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F2009\share\PUBLIC\PF090_全国折込資料\PF09020_全国部数表\部数表PJ\ぽすけっと専用新部数表ツール\新部数表\"/>
    </mc:Choice>
  </mc:AlternateContent>
  <workbookProtection workbookAlgorithmName="SHA-512" workbookHashValue="Vqt2ChPI/dJ3/L5lbuJTNBvn7Hdu8klThiZz9WbGLfpzbK6AR6M4GYzKVVdH6gJcbrS4LCS5acigOGqy6qj1PA==" workbookSaltValue="KW7JYPj1q7O/j/fVV9SRDQ==" workbookSpinCount="100000" lockStructure="1"/>
  <bookViews>
    <workbookView xWindow="0" yWindow="0" windowWidth="28080" windowHeight="11040" firstSheet="1"/>
  </bookViews>
  <sheets>
    <sheet name="神奈川県合計表" sheetId="7" state="veryHidden" r:id="rId1"/>
    <sheet name="神奈川県明細表" sheetId="8" r:id="rId2"/>
  </sheets>
  <definedNames>
    <definedName name="_xlnm.Print_Area" localSheetId="0">神奈川県合計表!$A$1:$U$64</definedName>
    <definedName name="_xlnm.Print_Area" localSheetId="1">神奈川県明細表!$B$8:$CD$287</definedName>
    <definedName name="_xlnm.Print_Titles" localSheetId="1">神奈川県明細表!$1:$7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2641" i="8" l="1"/>
  <c r="EU2640" i="8"/>
  <c r="EY2640" i="8" s="1"/>
  <c r="EU2639" i="8"/>
  <c r="EV2639" i="8" s="1"/>
  <c r="EU2638" i="8"/>
  <c r="EV2638" i="8" s="1"/>
  <c r="EU2637" i="8"/>
  <c r="EV2637" i="8" s="1"/>
  <c r="EU2636" i="8"/>
  <c r="EY2636" i="8" s="1"/>
  <c r="EU2635" i="8"/>
  <c r="EU2634" i="8"/>
  <c r="EY2634" i="8" s="1"/>
  <c r="EU2633" i="8"/>
  <c r="EV2633" i="8" s="1"/>
  <c r="EU2632" i="8"/>
  <c r="EV2632" i="8" s="1"/>
  <c r="EU2631" i="8"/>
  <c r="EV2631" i="8" s="1"/>
  <c r="EU2630" i="8"/>
  <c r="EV2630" i="8" s="1"/>
  <c r="EU2629" i="8"/>
  <c r="EU2628" i="8"/>
  <c r="EY2628" i="8" s="1"/>
  <c r="EU2627" i="8"/>
  <c r="EV2627" i="8" s="1"/>
  <c r="EU2626" i="8"/>
  <c r="EV2626" i="8" s="1"/>
  <c r="EU2625" i="8"/>
  <c r="EV2625" i="8" s="1"/>
  <c r="EU2624" i="8"/>
  <c r="EY2624" i="8" s="1"/>
  <c r="EU2623" i="8"/>
  <c r="EU2622" i="8"/>
  <c r="EY2622" i="8" s="1"/>
  <c r="EU2621" i="8"/>
  <c r="EV2621" i="8" s="1"/>
  <c r="EU2620" i="8"/>
  <c r="EV2620" i="8" s="1"/>
  <c r="EU2619" i="8"/>
  <c r="EV2619" i="8" s="1"/>
  <c r="EU2618" i="8"/>
  <c r="EY2618" i="8" s="1"/>
  <c r="EU2617" i="8"/>
  <c r="EU2616" i="8"/>
  <c r="EY2616" i="8" s="1"/>
  <c r="EU2615" i="8"/>
  <c r="EV2615" i="8" s="1"/>
  <c r="EU2614" i="8"/>
  <c r="EU2613" i="8"/>
  <c r="EV2613" i="8" s="1"/>
  <c r="EU2612" i="8"/>
  <c r="EV2612" i="8" s="1"/>
  <c r="EU2611" i="8"/>
  <c r="EU2610" i="8"/>
  <c r="EY2610" i="8" s="1"/>
  <c r="EU2609" i="8"/>
  <c r="EV2609" i="8" s="1"/>
  <c r="EU2608" i="8"/>
  <c r="EV2608" i="8" s="1"/>
  <c r="EU2607" i="8"/>
  <c r="EV2607" i="8" s="1"/>
  <c r="EU2606" i="8"/>
  <c r="EV2606" i="8" s="1"/>
  <c r="EU2605" i="8"/>
  <c r="EU2604" i="8"/>
  <c r="EY2604" i="8" s="1"/>
  <c r="EU2603" i="8"/>
  <c r="EV2603" i="8" s="1"/>
  <c r="EU2602" i="8"/>
  <c r="EV2602" i="8" s="1"/>
  <c r="EU2601" i="8"/>
  <c r="EV2601" i="8" s="1"/>
  <c r="EU2600" i="8"/>
  <c r="EY2600" i="8" s="1"/>
  <c r="EU2599" i="8"/>
  <c r="EU2598" i="8"/>
  <c r="EY2598" i="8" s="1"/>
  <c r="EU2597" i="8"/>
  <c r="EV2597" i="8" s="1"/>
  <c r="EU2596" i="8"/>
  <c r="EV2596" i="8" s="1"/>
  <c r="EU2595" i="8"/>
  <c r="EV2595" i="8" s="1"/>
  <c r="EU2594" i="8"/>
  <c r="EU2593" i="8"/>
  <c r="EU2592" i="8"/>
  <c r="EY2592" i="8" s="1"/>
  <c r="EU2591" i="8"/>
  <c r="EV2591" i="8" s="1"/>
  <c r="EU2590" i="8"/>
  <c r="EV2590" i="8" s="1"/>
  <c r="EU2589" i="8"/>
  <c r="EV2589" i="8" s="1"/>
  <c r="EU2588" i="8"/>
  <c r="EY2588" i="8" s="1"/>
  <c r="EU2587" i="8"/>
  <c r="EU2586" i="8"/>
  <c r="EY2586" i="8" s="1"/>
  <c r="EU2585" i="8"/>
  <c r="EU2584" i="8"/>
  <c r="EV2584" i="8" s="1"/>
  <c r="EU2583" i="8"/>
  <c r="EV2583" i="8" s="1"/>
  <c r="EU2582" i="8"/>
  <c r="EV2582" i="8" s="1"/>
  <c r="EU2581" i="8"/>
  <c r="EU2580" i="8"/>
  <c r="EY2580" i="8" s="1"/>
  <c r="EU2579" i="8"/>
  <c r="EU2578" i="8"/>
  <c r="EV2578" i="8" s="1"/>
  <c r="EU2577" i="8"/>
  <c r="EV2577" i="8" s="1"/>
  <c r="EU2576" i="8"/>
  <c r="EY2576" i="8" s="1"/>
  <c r="EU2575" i="8"/>
  <c r="EU2574" i="8"/>
  <c r="EY2574" i="8" s="1"/>
  <c r="EU2573" i="8"/>
  <c r="EU2572" i="8"/>
  <c r="EV2572" i="8" s="1"/>
  <c r="EU2571" i="8"/>
  <c r="EV2571" i="8" s="1"/>
  <c r="EU2570" i="8"/>
  <c r="EV2570" i="8" s="1"/>
  <c r="EU2569" i="8"/>
  <c r="EU2568" i="8"/>
  <c r="EY2568" i="8" s="1"/>
  <c r="EU2567" i="8"/>
  <c r="EV2567" i="8" s="1"/>
  <c r="EU2566" i="8"/>
  <c r="EV2566" i="8" s="1"/>
  <c r="EU2565" i="8"/>
  <c r="EV2565" i="8" s="1"/>
  <c r="EU2564" i="8"/>
  <c r="EV2564" i="8" s="1"/>
  <c r="EU2563" i="8"/>
  <c r="EY2563" i="8" s="1"/>
  <c r="EW2563" i="8" s="1"/>
  <c r="EU2562" i="8"/>
  <c r="EU2561" i="8"/>
  <c r="EU2560" i="8"/>
  <c r="EV2560" i="8" s="1"/>
  <c r="EU2559" i="8"/>
  <c r="EV2559" i="8" s="1"/>
  <c r="EU2558" i="8"/>
  <c r="EV2558" i="8" s="1"/>
  <c r="EU2557" i="8"/>
  <c r="EU2556" i="8"/>
  <c r="EY2556" i="8" s="1"/>
  <c r="EU2555" i="8"/>
  <c r="EY2555" i="8" s="1"/>
  <c r="EX2555" i="8" s="1"/>
  <c r="EU2554" i="8"/>
  <c r="EY2554" i="8" s="1"/>
  <c r="EX2554" i="8" s="1"/>
  <c r="EU2553" i="8"/>
  <c r="EU2552" i="8"/>
  <c r="EY2552" i="8" s="1"/>
  <c r="EX2552" i="8" s="1"/>
  <c r="EU2551" i="8"/>
  <c r="EY2551" i="8" s="1"/>
  <c r="EX2551" i="8" s="1"/>
  <c r="EU2550" i="8"/>
  <c r="EU2549" i="8"/>
  <c r="EY2549" i="8" s="1"/>
  <c r="EX2549" i="8" s="1"/>
  <c r="EU2548" i="8"/>
  <c r="EY2548" i="8" s="1"/>
  <c r="EX2548" i="8" s="1"/>
  <c r="EU2547" i="8"/>
  <c r="EU2546" i="8"/>
  <c r="EY2546" i="8" s="1"/>
  <c r="EX2546" i="8" s="1"/>
  <c r="EU2545" i="8"/>
  <c r="EY2545" i="8" s="1"/>
  <c r="EU2544" i="8"/>
  <c r="EY2544" i="8" s="1"/>
  <c r="EU2543" i="8"/>
  <c r="EY2543" i="8" s="1"/>
  <c r="EX2543" i="8" s="1"/>
  <c r="EU2542" i="8"/>
  <c r="EU2541" i="8"/>
  <c r="EU2540" i="8"/>
  <c r="EY2540" i="8" s="1"/>
  <c r="EX2540" i="8" s="1"/>
  <c r="EU2539" i="8"/>
  <c r="EU2538" i="8"/>
  <c r="EY2538" i="8" s="1"/>
  <c r="EU2537" i="8"/>
  <c r="EY2537" i="8" s="1"/>
  <c r="EX2537" i="8" s="1"/>
  <c r="EU2536" i="8"/>
  <c r="EU2535" i="8"/>
  <c r="EY2535" i="8" s="1"/>
  <c r="EU2534" i="8"/>
  <c r="EY2534" i="8" s="1"/>
  <c r="EX2534" i="8" s="1"/>
  <c r="EU2533" i="8"/>
  <c r="EU2532" i="8"/>
  <c r="EY2532" i="8" s="1"/>
  <c r="EW2532" i="8" s="1"/>
  <c r="EU2531" i="8"/>
  <c r="EY2531" i="8" s="1"/>
  <c r="EX2531" i="8" s="1"/>
  <c r="EU2530" i="8"/>
  <c r="EU2529" i="8"/>
  <c r="EY2529" i="8" s="1"/>
  <c r="EW2529" i="8" s="1"/>
  <c r="EU2528" i="8"/>
  <c r="EY2528" i="8" s="1"/>
  <c r="EW2528" i="8" s="1"/>
  <c r="EU2527" i="8"/>
  <c r="EU2526" i="8"/>
  <c r="EY2526" i="8" s="1"/>
  <c r="EX2526" i="8" s="1"/>
  <c r="EU2525" i="8"/>
  <c r="EU2524" i="8"/>
  <c r="EY2524" i="8" s="1"/>
  <c r="EW2524" i="8" s="1"/>
  <c r="EU2523" i="8"/>
  <c r="EY2523" i="8" s="1"/>
  <c r="EU2522" i="8"/>
  <c r="EY2522" i="8" s="1"/>
  <c r="EW2522" i="8" s="1"/>
  <c r="EU2521" i="8"/>
  <c r="EU2520" i="8"/>
  <c r="EY2520" i="8" s="1"/>
  <c r="EW2520" i="8" s="1"/>
  <c r="EU2519" i="8"/>
  <c r="EU2518" i="8"/>
  <c r="EY2518" i="8" s="1"/>
  <c r="EW2518" i="8" s="1"/>
  <c r="EU2517" i="8"/>
  <c r="EU2516" i="8"/>
  <c r="EY2516" i="8" s="1"/>
  <c r="EW2516" i="8" s="1"/>
  <c r="EU2515" i="8"/>
  <c r="EU2514" i="8"/>
  <c r="EY2514" i="8" s="1"/>
  <c r="EW2514" i="8" s="1"/>
  <c r="EU2513" i="8"/>
  <c r="EU2512" i="8"/>
  <c r="EY2512" i="8" s="1"/>
  <c r="EW2512" i="8" s="1"/>
  <c r="EU2511" i="8"/>
  <c r="EU2510" i="8"/>
  <c r="EU2509" i="8"/>
  <c r="EU2508" i="8"/>
  <c r="EY2508" i="8" s="1"/>
  <c r="EX2508" i="8" s="1"/>
  <c r="EU2507" i="8"/>
  <c r="EU2506" i="8"/>
  <c r="EY2506" i="8" s="1"/>
  <c r="EW2506" i="8" s="1"/>
  <c r="EU2505" i="8"/>
  <c r="EU2504" i="8"/>
  <c r="EY2504" i="8" s="1"/>
  <c r="EU2503" i="8"/>
  <c r="EU2502" i="8"/>
  <c r="EY2502" i="8" s="1"/>
  <c r="EX2502" i="8" s="1"/>
  <c r="EU2501" i="8"/>
  <c r="EU2500" i="8"/>
  <c r="EY2500" i="8" s="1"/>
  <c r="EW2500" i="8" s="1"/>
  <c r="EU2499" i="8"/>
  <c r="EU2498" i="8"/>
  <c r="EU2497" i="8"/>
  <c r="EU2496" i="8"/>
  <c r="EU2495" i="8"/>
  <c r="EU2494" i="8"/>
  <c r="EY2494" i="8" s="1"/>
  <c r="EW2494" i="8" s="1"/>
  <c r="EU2493" i="8"/>
  <c r="EU2492" i="8"/>
  <c r="EY2492" i="8" s="1"/>
  <c r="EW2492" i="8" s="1"/>
  <c r="EU2491" i="8"/>
  <c r="EU2490" i="8"/>
  <c r="EY2490" i="8" s="1"/>
  <c r="EX2490" i="8" s="1"/>
  <c r="EU2489" i="8"/>
  <c r="EU2488" i="8"/>
  <c r="EY2488" i="8" s="1"/>
  <c r="EW2488" i="8" s="1"/>
  <c r="EU2487" i="8"/>
  <c r="EU2486" i="8"/>
  <c r="EY2486" i="8" s="1"/>
  <c r="EW2486" i="8" s="1"/>
  <c r="EU2485" i="8"/>
  <c r="EU2484" i="8"/>
  <c r="EY2484" i="8" s="1"/>
  <c r="EX2484" i="8" s="1"/>
  <c r="EU2483" i="8"/>
  <c r="EU2482" i="8"/>
  <c r="EY2482" i="8" s="1"/>
  <c r="EW2482" i="8" s="1"/>
  <c r="EU2481" i="8"/>
  <c r="EU2480" i="8"/>
  <c r="EY2480" i="8" s="1"/>
  <c r="EW2480" i="8" s="1"/>
  <c r="EU2479" i="8"/>
  <c r="EU2478" i="8"/>
  <c r="EY2478" i="8" s="1"/>
  <c r="ET2478" i="8" s="1"/>
  <c r="EU2477" i="8"/>
  <c r="EU2476" i="8"/>
  <c r="EY2476" i="8" s="1"/>
  <c r="EW2476" i="8" s="1"/>
  <c r="EU2475" i="8"/>
  <c r="EU2474" i="8"/>
  <c r="EY2474" i="8" s="1"/>
  <c r="EW2474" i="8" s="1"/>
  <c r="EU2473" i="8"/>
  <c r="EU2472" i="8"/>
  <c r="EY2472" i="8" s="1"/>
  <c r="EW2472" i="8" s="1"/>
  <c r="EU2471" i="8"/>
  <c r="EU2470" i="8"/>
  <c r="EY2470" i="8" s="1"/>
  <c r="EW2470" i="8" s="1"/>
  <c r="EU2469" i="8"/>
  <c r="EY2469" i="8" s="1"/>
  <c r="EX2469" i="8" s="1"/>
  <c r="EU2468" i="8"/>
  <c r="EU2467" i="8"/>
  <c r="EY2467" i="8" s="1"/>
  <c r="EW2467" i="8" s="1"/>
  <c r="EU2466" i="8"/>
  <c r="EV2466" i="8" s="1"/>
  <c r="EU2465" i="8"/>
  <c r="EV2465" i="8" s="1"/>
  <c r="EU2464" i="8"/>
  <c r="EY2464" i="8" s="1"/>
  <c r="EX2464" i="8" s="1"/>
  <c r="EU2463" i="8"/>
  <c r="EU2462" i="8"/>
  <c r="EU2461" i="8"/>
  <c r="EY2461" i="8" s="1"/>
  <c r="EU2460" i="8"/>
  <c r="EU2459" i="8"/>
  <c r="EV2459" i="8" s="1"/>
  <c r="EU2458" i="8"/>
  <c r="EU2457" i="8"/>
  <c r="EV2457" i="8" s="1"/>
  <c r="EU2456" i="8"/>
  <c r="EU2455" i="8"/>
  <c r="EV2455" i="8" s="1"/>
  <c r="EU2454" i="8"/>
  <c r="EU2453" i="8"/>
  <c r="EY2453" i="8" s="1"/>
  <c r="ET2453" i="8" s="1"/>
  <c r="EU2452" i="8"/>
  <c r="EU2451" i="8"/>
  <c r="EY2451" i="8" s="1"/>
  <c r="ET2451" i="8" s="1"/>
  <c r="EU2450" i="8"/>
  <c r="EU2449" i="8"/>
  <c r="EY2449" i="8" s="1"/>
  <c r="ET2449" i="8" s="1"/>
  <c r="EU2448" i="8"/>
  <c r="EU2447" i="8"/>
  <c r="EV2447" i="8" s="1"/>
  <c r="EU2446" i="8"/>
  <c r="EU2445" i="8"/>
  <c r="EV2445" i="8" s="1"/>
  <c r="EU2444" i="8"/>
  <c r="EV2444" i="8" s="1"/>
  <c r="EU2443" i="8"/>
  <c r="EV2443" i="8" s="1"/>
  <c r="EU2442" i="8"/>
  <c r="EY2442" i="8" s="1"/>
  <c r="EX2442" i="8" s="1"/>
  <c r="EU2441" i="8"/>
  <c r="EU2440" i="8"/>
  <c r="EU2439" i="8"/>
  <c r="EY2439" i="8" s="1"/>
  <c r="EU2438" i="8"/>
  <c r="EU2437" i="8"/>
  <c r="EY2437" i="8" s="1"/>
  <c r="EU2436" i="8"/>
  <c r="EY2436" i="8" s="1"/>
  <c r="EX2436" i="8" s="1"/>
  <c r="EU2435" i="8"/>
  <c r="EU2434" i="8"/>
  <c r="EU2433" i="8"/>
  <c r="EU2432" i="8"/>
  <c r="EV2432" i="8" s="1"/>
  <c r="EU2431" i="8"/>
  <c r="EV2431" i="8" s="1"/>
  <c r="EU2430" i="8"/>
  <c r="EU2429" i="8"/>
  <c r="EV2429" i="8" s="1"/>
  <c r="EU2428" i="8"/>
  <c r="EV2428" i="8" s="1"/>
  <c r="EU2427" i="8"/>
  <c r="EU2426" i="8"/>
  <c r="EV2426" i="8" s="1"/>
  <c r="EU2425" i="8"/>
  <c r="EV2425" i="8" s="1"/>
  <c r="EU2424" i="8"/>
  <c r="EU2423" i="8"/>
  <c r="EV2423" i="8" s="1"/>
  <c r="EU2422" i="8"/>
  <c r="EV2422" i="8" s="1"/>
  <c r="EU2421" i="8"/>
  <c r="EU2420" i="8"/>
  <c r="EV2420" i="8" s="1"/>
  <c r="EU2419" i="8"/>
  <c r="EV2419" i="8" s="1"/>
  <c r="EU2418" i="8"/>
  <c r="EU2417" i="8"/>
  <c r="EV2417" i="8" s="1"/>
  <c r="EU2416" i="8"/>
  <c r="EV2416" i="8" s="1"/>
  <c r="EU2415" i="8"/>
  <c r="EU2414" i="8"/>
  <c r="EV2414" i="8" s="1"/>
  <c r="EU2413" i="8"/>
  <c r="EU2412" i="8"/>
  <c r="EU2411" i="8"/>
  <c r="EV2411" i="8" s="1"/>
  <c r="EU2410" i="8"/>
  <c r="EV2410" i="8" s="1"/>
  <c r="EU2409" i="8"/>
  <c r="EU2408" i="8"/>
  <c r="EV2408" i="8" s="1"/>
  <c r="EU2407" i="8"/>
  <c r="EV2407" i="8" s="1"/>
  <c r="EU2406" i="8"/>
  <c r="EU2405" i="8"/>
  <c r="EV2405" i="8" s="1"/>
  <c r="EU2404" i="8"/>
  <c r="EV2404" i="8" s="1"/>
  <c r="EU2403" i="8"/>
  <c r="EU2402" i="8"/>
  <c r="EV2402" i="8" s="1"/>
  <c r="EU2401" i="8"/>
  <c r="EU2400" i="8"/>
  <c r="EV2400" i="8" s="1"/>
  <c r="EU2399" i="8"/>
  <c r="EV2399" i="8" s="1"/>
  <c r="EU2398" i="8"/>
  <c r="EV2398" i="8" s="1"/>
  <c r="EU2397" i="8"/>
  <c r="EV2397" i="8" s="1"/>
  <c r="EU2396" i="8"/>
  <c r="EU2395" i="8"/>
  <c r="EV2395" i="8" s="1"/>
  <c r="EU2394" i="8"/>
  <c r="EU2393" i="8"/>
  <c r="EV2393" i="8" s="1"/>
  <c r="EU2392" i="8"/>
  <c r="EU2391" i="8"/>
  <c r="EV2391" i="8" s="1"/>
  <c r="EU2390" i="8"/>
  <c r="EV2390" i="8" s="1"/>
  <c r="EU2389" i="8"/>
  <c r="EV2389" i="8" s="1"/>
  <c r="EU2388" i="8"/>
  <c r="EV2388" i="8" s="1"/>
  <c r="EU2387" i="8"/>
  <c r="EV2387" i="8" s="1"/>
  <c r="EU2386" i="8"/>
  <c r="EU2385" i="8"/>
  <c r="EU2384" i="8"/>
  <c r="EV2384" i="8" s="1"/>
  <c r="EU2383" i="8"/>
  <c r="EU2382" i="8"/>
  <c r="EV2382" i="8" s="1"/>
  <c r="EU2381" i="8"/>
  <c r="EV2381" i="8" s="1"/>
  <c r="EU2380" i="8"/>
  <c r="EV2380" i="8" s="1"/>
  <c r="EU2379" i="8"/>
  <c r="EV2379" i="8" s="1"/>
  <c r="EU2378" i="8"/>
  <c r="EV2378" i="8" s="1"/>
  <c r="EU2377" i="8"/>
  <c r="EV2377" i="8" s="1"/>
  <c r="EU2376" i="8"/>
  <c r="EU2375" i="8"/>
  <c r="EV2375" i="8" s="1"/>
  <c r="EU2374" i="8"/>
  <c r="EU2373" i="8"/>
  <c r="EV2373" i="8" s="1"/>
  <c r="EU2372" i="8"/>
  <c r="EV2372" i="8" s="1"/>
  <c r="EU2371" i="8"/>
  <c r="EV2371" i="8" s="1"/>
  <c r="EU2370" i="8"/>
  <c r="EV2370" i="8" s="1"/>
  <c r="EU2369" i="8"/>
  <c r="EU2368" i="8"/>
  <c r="EV2368" i="8" s="1"/>
  <c r="EU2367" i="8"/>
  <c r="EU2366" i="8"/>
  <c r="EV2366" i="8" s="1"/>
  <c r="EU2365" i="8"/>
  <c r="EU2364" i="8"/>
  <c r="EV2364" i="8" s="1"/>
  <c r="EU2363" i="8"/>
  <c r="EV2363" i="8" s="1"/>
  <c r="EU2362" i="8"/>
  <c r="EV2362" i="8" s="1"/>
  <c r="EU2361" i="8"/>
  <c r="EV2361" i="8" s="1"/>
  <c r="EU2360" i="8"/>
  <c r="EV2360" i="8" s="1"/>
  <c r="EU2359" i="8"/>
  <c r="EV2359" i="8" s="1"/>
  <c r="EU2358" i="8"/>
  <c r="EU2357" i="8"/>
  <c r="EV2357" i="8" s="1"/>
  <c r="EU2356" i="8"/>
  <c r="EU2355" i="8"/>
  <c r="EV2355" i="8" s="1"/>
  <c r="EU2354" i="8"/>
  <c r="EV2354" i="8" s="1"/>
  <c r="EU2353" i="8"/>
  <c r="EV2353" i="8" s="1"/>
  <c r="EU2352" i="8"/>
  <c r="EU2351" i="8"/>
  <c r="EV2351" i="8" s="1"/>
  <c r="EU2350" i="8"/>
  <c r="EV2350" i="8" s="1"/>
  <c r="EU2349" i="8"/>
  <c r="EU2348" i="8"/>
  <c r="EV2348" i="8" s="1"/>
  <c r="EU2347" i="8"/>
  <c r="EU2346" i="8"/>
  <c r="EV2346" i="8" s="1"/>
  <c r="EU2345" i="8"/>
  <c r="EV2345" i="8" s="1"/>
  <c r="EU2344" i="8"/>
  <c r="EV2344" i="8" s="1"/>
  <c r="EU2343" i="8"/>
  <c r="EV2343" i="8" s="1"/>
  <c r="EU2342" i="8"/>
  <c r="EU2341" i="8"/>
  <c r="EV2341" i="8" s="1"/>
  <c r="EU2340" i="8"/>
  <c r="EU2339" i="8"/>
  <c r="EV2339" i="8" s="1"/>
  <c r="EU2338" i="8"/>
  <c r="EU2337" i="8"/>
  <c r="EV2337" i="8" s="1"/>
  <c r="EU2336" i="8"/>
  <c r="EV2336" i="8" s="1"/>
  <c r="EU2335" i="8"/>
  <c r="EV2335" i="8" s="1"/>
  <c r="EU2334" i="8"/>
  <c r="EU2333" i="8"/>
  <c r="EV2333" i="8" s="1"/>
  <c r="EU2332" i="8"/>
  <c r="EU2331" i="8"/>
  <c r="EV2331" i="8" s="1"/>
  <c r="EU2330" i="8"/>
  <c r="EU2329" i="8"/>
  <c r="EV2329" i="8" s="1"/>
  <c r="EU2328" i="8"/>
  <c r="EU2327" i="8"/>
  <c r="EU2326" i="8"/>
  <c r="EU2325" i="8"/>
  <c r="EV2325" i="8" s="1"/>
  <c r="EU2324" i="8"/>
  <c r="EV2324" i="8" s="1"/>
  <c r="EU2323" i="8"/>
  <c r="EV2323" i="8" s="1"/>
  <c r="EU2322" i="8"/>
  <c r="EU2321" i="8"/>
  <c r="EV2321" i="8" s="1"/>
  <c r="EU2320" i="8"/>
  <c r="EU2319" i="8"/>
  <c r="EV2319" i="8" s="1"/>
  <c r="EU2318" i="8"/>
  <c r="EV2318" i="8" s="1"/>
  <c r="EU2317" i="8"/>
  <c r="EV2317" i="8" s="1"/>
  <c r="EU2316" i="8"/>
  <c r="EU2315" i="8"/>
  <c r="EV2315" i="8" s="1"/>
  <c r="EU2314" i="8"/>
  <c r="EU2313" i="8"/>
  <c r="EV2313" i="8" s="1"/>
  <c r="EU2312" i="8"/>
  <c r="EU2311" i="8"/>
  <c r="EV2311" i="8" s="1"/>
  <c r="EU2310" i="8"/>
  <c r="EV2310" i="8" s="1"/>
  <c r="EU2309" i="8"/>
  <c r="EV2309" i="8" s="1"/>
  <c r="EU2308" i="8"/>
  <c r="EU2307" i="8"/>
  <c r="EU2306" i="8"/>
  <c r="EV2306" i="8" s="1"/>
  <c r="EU2305" i="8"/>
  <c r="EV2305" i="8" s="1"/>
  <c r="EU2304" i="8"/>
  <c r="EU2303" i="8"/>
  <c r="EV2303" i="8" s="1"/>
  <c r="EU2302" i="8"/>
  <c r="EU2301" i="8"/>
  <c r="EU2300" i="8"/>
  <c r="EV2300" i="8" s="1"/>
  <c r="EU2299" i="8"/>
  <c r="EV2299" i="8" s="1"/>
  <c r="EU2298" i="8"/>
  <c r="EV2298" i="8" s="1"/>
  <c r="EU2297" i="8"/>
  <c r="EV2297" i="8" s="1"/>
  <c r="EU2296" i="8"/>
  <c r="EY2296" i="8" s="1"/>
  <c r="EU2295" i="8"/>
  <c r="EU2294" i="8"/>
  <c r="EV2294" i="8" s="1"/>
  <c r="EU2293" i="8"/>
  <c r="EY2293" i="8" s="1"/>
  <c r="EX2293" i="8" s="1"/>
  <c r="EU2292" i="8"/>
  <c r="EU2291" i="8"/>
  <c r="EV2291" i="8" s="1"/>
  <c r="EU2290" i="8"/>
  <c r="EY2290" i="8" s="1"/>
  <c r="EU2289" i="8"/>
  <c r="EU2288" i="8"/>
  <c r="EV2288" i="8" s="1"/>
  <c r="EU2287" i="8"/>
  <c r="EY2287" i="8" s="1"/>
  <c r="EX2287" i="8" s="1"/>
  <c r="EU2286" i="8"/>
  <c r="EV2286" i="8" s="1"/>
  <c r="EU2285" i="8"/>
  <c r="EV2285" i="8" s="1"/>
  <c r="EU2284" i="8"/>
  <c r="EY2284" i="8" s="1"/>
  <c r="EW2284" i="8" s="1"/>
  <c r="EU2283" i="8"/>
  <c r="EY2283" i="8" s="1"/>
  <c r="EX2283" i="8" s="1"/>
  <c r="EU2282" i="8"/>
  <c r="EV2282" i="8" s="1"/>
  <c r="EU2281" i="8"/>
  <c r="EV2281" i="8" s="1"/>
  <c r="EU2280" i="8"/>
  <c r="EV2280" i="8" s="1"/>
  <c r="EU2279" i="8"/>
  <c r="EV2279" i="8" s="1"/>
  <c r="EU2278" i="8"/>
  <c r="EY2278" i="8" s="1"/>
  <c r="EW2278" i="8" s="1"/>
  <c r="EU2277" i="8"/>
  <c r="EY2277" i="8" s="1"/>
  <c r="EX2277" i="8" s="1"/>
  <c r="EU2276" i="8"/>
  <c r="EV2276" i="8" s="1"/>
  <c r="EU2275" i="8"/>
  <c r="EV2275" i="8" s="1"/>
  <c r="EU2274" i="8"/>
  <c r="EV2274" i="8" s="1"/>
  <c r="EU2273" i="8"/>
  <c r="EV2273" i="8" s="1"/>
  <c r="EU2272" i="8"/>
  <c r="EU2271" i="8"/>
  <c r="EY2271" i="8" s="1"/>
  <c r="EX2271" i="8" s="1"/>
  <c r="EU2270" i="8"/>
  <c r="EU2269" i="8"/>
  <c r="EY2269" i="8" s="1"/>
  <c r="EX2269" i="8" s="1"/>
  <c r="EU2268" i="8"/>
  <c r="EV2268" i="8" s="1"/>
  <c r="EU2267" i="8"/>
  <c r="EY2267" i="8" s="1"/>
  <c r="EU2266" i="8"/>
  <c r="EV2266" i="8" s="1"/>
  <c r="EU2265" i="8"/>
  <c r="EY2265" i="8" s="1"/>
  <c r="EX2265" i="8" s="1"/>
  <c r="EU2264" i="8"/>
  <c r="EV2264" i="8" s="1"/>
  <c r="EU2263" i="8"/>
  <c r="EY2263" i="8" s="1"/>
  <c r="EU2262" i="8"/>
  <c r="EV2262" i="8" s="1"/>
  <c r="EU2261" i="8"/>
  <c r="EY2261" i="8" s="1"/>
  <c r="EU2260" i="8"/>
  <c r="EY2260" i="8" s="1"/>
  <c r="EU2259" i="8"/>
  <c r="EY2259" i="8" s="1"/>
  <c r="EW2259" i="8" s="1"/>
  <c r="EU2258" i="8"/>
  <c r="EU2257" i="8"/>
  <c r="EY2257" i="8" s="1"/>
  <c r="EU2256" i="8"/>
  <c r="EY2256" i="8" s="1"/>
  <c r="EW2256" i="8" s="1"/>
  <c r="EU2255" i="8"/>
  <c r="EU2254" i="8"/>
  <c r="EV2254" i="8" s="1"/>
  <c r="EU2253" i="8"/>
  <c r="EY2253" i="8" s="1"/>
  <c r="EW2253" i="8" s="1"/>
  <c r="EU2252" i="8"/>
  <c r="EU2251" i="8"/>
  <c r="EV2251" i="8" s="1"/>
  <c r="EU2250" i="8"/>
  <c r="EY2250" i="8" s="1"/>
  <c r="EU2249" i="8"/>
  <c r="EU2248" i="8"/>
  <c r="EV2248" i="8" s="1"/>
  <c r="EU2247" i="8"/>
  <c r="EY2247" i="8" s="1"/>
  <c r="EW2247" i="8" s="1"/>
  <c r="EU2246" i="8"/>
  <c r="EU2245" i="8"/>
  <c r="EV2245" i="8" s="1"/>
  <c r="EU2244" i="8"/>
  <c r="EY2244" i="8" s="1"/>
  <c r="EW2244" i="8" s="1"/>
  <c r="EU2243" i="8"/>
  <c r="EU2242" i="8"/>
  <c r="EV2242" i="8" s="1"/>
  <c r="EU2241" i="8"/>
  <c r="EY2241" i="8" s="1"/>
  <c r="EU2240" i="8"/>
  <c r="EU2239" i="8"/>
  <c r="EV2239" i="8" s="1"/>
  <c r="EU2238" i="8"/>
  <c r="EY2238" i="8" s="1"/>
  <c r="EW2238" i="8" s="1"/>
  <c r="EU2237" i="8"/>
  <c r="EU2236" i="8"/>
  <c r="EV2236" i="8" s="1"/>
  <c r="EU2235" i="8"/>
  <c r="EY2235" i="8" s="1"/>
  <c r="EW2235" i="8" s="1"/>
  <c r="EU2234" i="8"/>
  <c r="EU2233" i="8"/>
  <c r="EV2233" i="8" s="1"/>
  <c r="EU2232" i="8"/>
  <c r="EU2231" i="8"/>
  <c r="EU2230" i="8"/>
  <c r="EV2230" i="8" s="1"/>
  <c r="EU2229" i="8"/>
  <c r="EU2228" i="8"/>
  <c r="EU2227" i="8"/>
  <c r="EV2227" i="8" s="1"/>
  <c r="EU2226" i="8"/>
  <c r="EU2225" i="8"/>
  <c r="EU2224" i="8"/>
  <c r="EV2224" i="8" s="1"/>
  <c r="EU2223" i="8"/>
  <c r="EU2222" i="8"/>
  <c r="EU2221" i="8"/>
  <c r="EV2221" i="8" s="1"/>
  <c r="EU2220" i="8"/>
  <c r="EU2219" i="8"/>
  <c r="EU2218" i="8"/>
  <c r="EV2218" i="8" s="1"/>
  <c r="EU2217" i="8"/>
  <c r="EU2216" i="8"/>
  <c r="EU2215" i="8"/>
  <c r="EV2215" i="8" s="1"/>
  <c r="EU2214" i="8"/>
  <c r="EU2213" i="8"/>
  <c r="EU2212" i="8"/>
  <c r="EV2212" i="8" s="1"/>
  <c r="EU2211" i="8"/>
  <c r="EU2210" i="8"/>
  <c r="EU2209" i="8"/>
  <c r="EU2208" i="8"/>
  <c r="EU2207" i="8"/>
  <c r="EU2206" i="8"/>
  <c r="EU2205" i="8"/>
  <c r="EU2204" i="8"/>
  <c r="EU2203" i="8"/>
  <c r="EU2202" i="8"/>
  <c r="EU2201" i="8"/>
  <c r="EU2200" i="8"/>
  <c r="EU2199" i="8"/>
  <c r="EU2198" i="8"/>
  <c r="EU2197" i="8"/>
  <c r="EU2196" i="8"/>
  <c r="EU2195" i="8"/>
  <c r="EU2194" i="8"/>
  <c r="EU2193" i="8"/>
  <c r="EU2192" i="8"/>
  <c r="EU2191" i="8"/>
  <c r="EU2190" i="8"/>
  <c r="EU2189" i="8"/>
  <c r="EU2188" i="8"/>
  <c r="EU2187" i="8"/>
  <c r="EU2186" i="8"/>
  <c r="EU2185" i="8"/>
  <c r="EU2184" i="8"/>
  <c r="EU2183" i="8"/>
  <c r="EU2182" i="8"/>
  <c r="EU2181" i="8"/>
  <c r="EU2180" i="8"/>
  <c r="EU2179" i="8"/>
  <c r="EU2178" i="8"/>
  <c r="EU2177" i="8"/>
  <c r="EU2176" i="8"/>
  <c r="EU2175" i="8"/>
  <c r="EU2174" i="8"/>
  <c r="EU2173" i="8"/>
  <c r="EU2172" i="8"/>
  <c r="EU2171" i="8"/>
  <c r="EU2170" i="8"/>
  <c r="EU2169" i="8"/>
  <c r="EU2168" i="8"/>
  <c r="EU2167" i="8"/>
  <c r="EU2166" i="8"/>
  <c r="EU2165" i="8"/>
  <c r="EU2164" i="8"/>
  <c r="EU2163" i="8"/>
  <c r="EU2162" i="8"/>
  <c r="EU2161" i="8"/>
  <c r="EU2160" i="8"/>
  <c r="EU2159" i="8"/>
  <c r="EU2158" i="8"/>
  <c r="EU2157" i="8"/>
  <c r="EU2156" i="8"/>
  <c r="EU2155" i="8"/>
  <c r="EU2154" i="8"/>
  <c r="EU2153" i="8"/>
  <c r="EV2153" i="8" s="1"/>
  <c r="EU2152" i="8"/>
  <c r="EV2152" i="8" s="1"/>
  <c r="EU2151" i="8"/>
  <c r="EV2151" i="8" s="1"/>
  <c r="EU2150" i="8"/>
  <c r="EY2150" i="8" s="1"/>
  <c r="EX2150" i="8" s="1"/>
  <c r="EU2149" i="8"/>
  <c r="EV2149" i="8" s="1"/>
  <c r="EU2148" i="8"/>
  <c r="EU2147" i="8"/>
  <c r="EV2147" i="8" s="1"/>
  <c r="EU2146" i="8"/>
  <c r="EU2145" i="8"/>
  <c r="EV2145" i="8" s="1"/>
  <c r="EU2144" i="8"/>
  <c r="EY2144" i="8" s="1"/>
  <c r="EX2144" i="8" s="1"/>
  <c r="EU2143" i="8"/>
  <c r="EV2143" i="8" s="1"/>
  <c r="EU2142" i="8"/>
  <c r="EU2141" i="8"/>
  <c r="EV2141" i="8" s="1"/>
  <c r="EU2140" i="8"/>
  <c r="EV2140" i="8" s="1"/>
  <c r="EU2139" i="8"/>
  <c r="EV2139" i="8" s="1"/>
  <c r="EU2138" i="8"/>
  <c r="EY2138" i="8" s="1"/>
  <c r="EX2138" i="8" s="1"/>
  <c r="EU2137" i="8"/>
  <c r="EV2137" i="8" s="1"/>
  <c r="EU2136" i="8"/>
  <c r="EY2136" i="8" s="1"/>
  <c r="EX2136" i="8" s="1"/>
  <c r="EU2135" i="8"/>
  <c r="EV2135" i="8" s="1"/>
  <c r="EU2134" i="8"/>
  <c r="EV2134" i="8" s="1"/>
  <c r="EU2133" i="8"/>
  <c r="EV2133" i="8" s="1"/>
  <c r="EU2132" i="8"/>
  <c r="EY2132" i="8" s="1"/>
  <c r="EX2132" i="8" s="1"/>
  <c r="EU2131" i="8"/>
  <c r="EV2131" i="8" s="1"/>
  <c r="EU2130" i="8"/>
  <c r="EY2130" i="8" s="1"/>
  <c r="EX2130" i="8" s="1"/>
  <c r="EU2129" i="8"/>
  <c r="EU2128" i="8"/>
  <c r="EV2128" i="8" s="1"/>
  <c r="EU2127" i="8"/>
  <c r="EV2127" i="8" s="1"/>
  <c r="EU2126" i="8"/>
  <c r="EY2126" i="8" s="1"/>
  <c r="EX2126" i="8" s="1"/>
  <c r="EU2125" i="8"/>
  <c r="EU2124" i="8"/>
  <c r="EY2124" i="8" s="1"/>
  <c r="EX2124" i="8" s="1"/>
  <c r="EU2123" i="8"/>
  <c r="EV2123" i="8" s="1"/>
  <c r="EU2122" i="8"/>
  <c r="EV2122" i="8" s="1"/>
  <c r="EU2121" i="8"/>
  <c r="EV2121" i="8" s="1"/>
  <c r="EU2120" i="8"/>
  <c r="EY2120" i="8" s="1"/>
  <c r="EX2120" i="8" s="1"/>
  <c r="EU2119" i="8"/>
  <c r="EV2119" i="8" s="1"/>
  <c r="EU2118" i="8"/>
  <c r="EY2118" i="8" s="1"/>
  <c r="EX2118" i="8" s="1"/>
  <c r="EU2117" i="8"/>
  <c r="EV2117" i="8" s="1"/>
  <c r="EU2116" i="8"/>
  <c r="EY2116" i="8" s="1"/>
  <c r="EU2115" i="8"/>
  <c r="EV2115" i="8" s="1"/>
  <c r="EU2114" i="8"/>
  <c r="EY2114" i="8" s="1"/>
  <c r="EX2114" i="8" s="1"/>
  <c r="EU2113" i="8"/>
  <c r="EV2113" i="8" s="1"/>
  <c r="EU2112" i="8"/>
  <c r="EY2112" i="8" s="1"/>
  <c r="EX2112" i="8" s="1"/>
  <c r="EU2111" i="8"/>
  <c r="EV2111" i="8" s="1"/>
  <c r="EU2110" i="8"/>
  <c r="EU2109" i="8"/>
  <c r="EV2109" i="8" s="1"/>
  <c r="EU2108" i="8"/>
  <c r="EY2108" i="8" s="1"/>
  <c r="EX2108" i="8" s="1"/>
  <c r="EU2107" i="8"/>
  <c r="EV2107" i="8" s="1"/>
  <c r="EU2106" i="8"/>
  <c r="EY2106" i="8" s="1"/>
  <c r="EX2106" i="8" s="1"/>
  <c r="EU2105" i="8"/>
  <c r="EV2105" i="8" s="1"/>
  <c r="EU2104" i="8"/>
  <c r="EV2104" i="8" s="1"/>
  <c r="EU2103" i="8"/>
  <c r="EV2103" i="8" s="1"/>
  <c r="EU2102" i="8"/>
  <c r="EY2102" i="8" s="1"/>
  <c r="EW2102" i="8" s="1"/>
  <c r="EU2101" i="8"/>
  <c r="EU2100" i="8"/>
  <c r="EY2100" i="8" s="1"/>
  <c r="EX2100" i="8" s="1"/>
  <c r="EU2099" i="8"/>
  <c r="EV2099" i="8" s="1"/>
  <c r="EU2098" i="8"/>
  <c r="EY2098" i="8" s="1"/>
  <c r="EX2098" i="8" s="1"/>
  <c r="EU2097" i="8"/>
  <c r="EU2096" i="8"/>
  <c r="EY2096" i="8" s="1"/>
  <c r="EW2096" i="8" s="1"/>
  <c r="EU2095" i="8"/>
  <c r="EV2095" i="8" s="1"/>
  <c r="EU2094" i="8"/>
  <c r="EY2094" i="8" s="1"/>
  <c r="EU2093" i="8"/>
  <c r="EV2093" i="8" s="1"/>
  <c r="EU2092" i="8"/>
  <c r="EV2092" i="8" s="1"/>
  <c r="EU2091" i="8"/>
  <c r="EU2090" i="8"/>
  <c r="EY2090" i="8" s="1"/>
  <c r="ET2090" i="8" s="1"/>
  <c r="EU2089" i="8"/>
  <c r="EY2089" i="8" s="1"/>
  <c r="EU2088" i="8"/>
  <c r="EY2088" i="8" s="1"/>
  <c r="EX2088" i="8" s="1"/>
  <c r="EU2087" i="8"/>
  <c r="EV2087" i="8" s="1"/>
  <c r="EU2086" i="8"/>
  <c r="EV2086" i="8" s="1"/>
  <c r="EU2085" i="8"/>
  <c r="EV2085" i="8" s="1"/>
  <c r="EU2084" i="8"/>
  <c r="EY2084" i="8" s="1"/>
  <c r="EW2084" i="8" s="1"/>
  <c r="EU2083" i="8"/>
  <c r="EU2082" i="8"/>
  <c r="EY2082" i="8" s="1"/>
  <c r="EX2082" i="8" s="1"/>
  <c r="EU2081" i="8"/>
  <c r="EV2081" i="8" s="1"/>
  <c r="EU2080" i="8"/>
  <c r="EV2080" i="8" s="1"/>
  <c r="EU2079" i="8"/>
  <c r="EU2078" i="8"/>
  <c r="EY2078" i="8" s="1"/>
  <c r="EW2078" i="8" s="1"/>
  <c r="EU2077" i="8"/>
  <c r="EV2077" i="8" s="1"/>
  <c r="EU2076" i="8"/>
  <c r="EY2076" i="8" s="1"/>
  <c r="EW2076" i="8" s="1"/>
  <c r="EU2075" i="8"/>
  <c r="EU2074" i="8"/>
  <c r="EV2074" i="8" s="1"/>
  <c r="EU2073" i="8"/>
  <c r="EY2073" i="8" s="1"/>
  <c r="EW2073" i="8" s="1"/>
  <c r="EU2072" i="8"/>
  <c r="EU2071" i="8"/>
  <c r="EU2070" i="8"/>
  <c r="EY2070" i="8" s="1"/>
  <c r="EW2070" i="8" s="1"/>
  <c r="EU2069" i="8"/>
  <c r="EU2068" i="8"/>
  <c r="EV2068" i="8" s="1"/>
  <c r="EU2067" i="8"/>
  <c r="EY2067" i="8" s="1"/>
  <c r="EW2067" i="8" s="1"/>
  <c r="EU2066" i="8"/>
  <c r="EU2065" i="8"/>
  <c r="EV2065" i="8" s="1"/>
  <c r="EU2064" i="8"/>
  <c r="EY2064" i="8" s="1"/>
  <c r="EW2064" i="8" s="1"/>
  <c r="EU2063" i="8"/>
  <c r="EU2062" i="8"/>
  <c r="EV2062" i="8" s="1"/>
  <c r="EU2061" i="8"/>
  <c r="EY2061" i="8" s="1"/>
  <c r="EW2061" i="8" s="1"/>
  <c r="EU2060" i="8"/>
  <c r="EU2059" i="8"/>
  <c r="EV2059" i="8" s="1"/>
  <c r="EU2058" i="8"/>
  <c r="EY2058" i="8" s="1"/>
  <c r="EW2058" i="8" s="1"/>
  <c r="EU2057" i="8"/>
  <c r="EU2056" i="8"/>
  <c r="EU2055" i="8"/>
  <c r="EY2055" i="8" s="1"/>
  <c r="EU2054" i="8"/>
  <c r="EY2054" i="8" s="1"/>
  <c r="EW2054" i="8" s="1"/>
  <c r="EU2053" i="8"/>
  <c r="EY2053" i="8" s="1"/>
  <c r="EU2052" i="8"/>
  <c r="EU2051" i="8"/>
  <c r="EV2051" i="8" s="1"/>
  <c r="EU2050" i="8"/>
  <c r="EV2050" i="8" s="1"/>
  <c r="EU2049" i="8"/>
  <c r="EU2048" i="8"/>
  <c r="EY2048" i="8" s="1"/>
  <c r="EW2048" i="8" s="1"/>
  <c r="EU2047" i="8"/>
  <c r="EV2047" i="8" s="1"/>
  <c r="EU2046" i="8"/>
  <c r="EU2045" i="8"/>
  <c r="EV2045" i="8" s="1"/>
  <c r="EU2044" i="8"/>
  <c r="EV2044" i="8" s="1"/>
  <c r="EU2043" i="8"/>
  <c r="EY2043" i="8" s="1"/>
  <c r="EU2042" i="8"/>
  <c r="EY2042" i="8" s="1"/>
  <c r="EX2042" i="8" s="1"/>
  <c r="EU2041" i="8"/>
  <c r="EY2041" i="8" s="1"/>
  <c r="ET2041" i="8" s="1"/>
  <c r="EU2040" i="8"/>
  <c r="EV2040" i="8" s="1"/>
  <c r="EU2039" i="8"/>
  <c r="EY2039" i="8" s="1"/>
  <c r="EU2038" i="8"/>
  <c r="EY2038" i="8" s="1"/>
  <c r="EU2037" i="8"/>
  <c r="EY2037" i="8" s="1"/>
  <c r="EX2037" i="8" s="1"/>
  <c r="EU2036" i="8"/>
  <c r="EU2035" i="8"/>
  <c r="EY2035" i="8" s="1"/>
  <c r="EU2034" i="8"/>
  <c r="EV2034" i="8" s="1"/>
  <c r="EU2033" i="8"/>
  <c r="EV2033" i="8" s="1"/>
  <c r="EU2032" i="8"/>
  <c r="EY2032" i="8" s="1"/>
  <c r="EU2031" i="8"/>
  <c r="EY2031" i="8" s="1"/>
  <c r="EU2030" i="8"/>
  <c r="EV2030" i="8" s="1"/>
  <c r="EU2029" i="8"/>
  <c r="EY2029" i="8" s="1"/>
  <c r="EX2029" i="8" s="1"/>
  <c r="EU2028" i="8"/>
  <c r="EV2028" i="8" s="1"/>
  <c r="EU2027" i="8"/>
  <c r="EY2027" i="8" s="1"/>
  <c r="EU2026" i="8"/>
  <c r="EY2026" i="8" s="1"/>
  <c r="EU2025" i="8"/>
  <c r="EY2025" i="8" s="1"/>
  <c r="EU2024" i="8"/>
  <c r="EV2024" i="8" s="1"/>
  <c r="EU2023" i="8"/>
  <c r="EY2023" i="8" s="1"/>
  <c r="EX2023" i="8" s="1"/>
  <c r="EU2022" i="8"/>
  <c r="EY2022" i="8" s="1"/>
  <c r="EU2021" i="8"/>
  <c r="EY2021" i="8" s="1"/>
  <c r="EU2020" i="8"/>
  <c r="EY2020" i="8" s="1"/>
  <c r="EU2019" i="8"/>
  <c r="EY2019" i="8" s="1"/>
  <c r="EU2018" i="8"/>
  <c r="EV2018" i="8" s="1"/>
  <c r="EU2017" i="8"/>
  <c r="EV2017" i="8" s="1"/>
  <c r="EU2016" i="8"/>
  <c r="EU2015" i="8"/>
  <c r="EY2015" i="8" s="1"/>
  <c r="EU2014" i="8"/>
  <c r="EY2014" i="8" s="1"/>
  <c r="EU2013" i="8"/>
  <c r="EY2013" i="8" s="1"/>
  <c r="EU2012" i="8"/>
  <c r="EV2012" i="8" s="1"/>
  <c r="EU2011" i="8"/>
  <c r="EY2011" i="8" s="1"/>
  <c r="EX2011" i="8" s="1"/>
  <c r="EU2010" i="8"/>
  <c r="EV2010" i="8" s="1"/>
  <c r="EU2009" i="8"/>
  <c r="EY2009" i="8" s="1"/>
  <c r="EU2008" i="8"/>
  <c r="EY2008" i="8" s="1"/>
  <c r="EU2007" i="8"/>
  <c r="EY2007" i="8" s="1"/>
  <c r="EU2006" i="8"/>
  <c r="EV2006" i="8" s="1"/>
  <c r="EU2005" i="8"/>
  <c r="EV2005" i="8" s="1"/>
  <c r="EU2004" i="8"/>
  <c r="EV2004" i="8" s="1"/>
  <c r="EU2003" i="8"/>
  <c r="EV2003" i="8" s="1"/>
  <c r="EU2002" i="8"/>
  <c r="EU2001" i="8"/>
  <c r="EV2001" i="8" s="1"/>
  <c r="EU2000" i="8"/>
  <c r="EV2000" i="8" s="1"/>
  <c r="EU1999" i="8"/>
  <c r="EV1999" i="8" s="1"/>
  <c r="EU1998" i="8"/>
  <c r="EV1998" i="8" s="1"/>
  <c r="EU1997" i="8"/>
  <c r="EV1997" i="8" s="1"/>
  <c r="EU1996" i="8"/>
  <c r="EV1996" i="8" s="1"/>
  <c r="EU1995" i="8"/>
  <c r="EV1995" i="8" s="1"/>
  <c r="EU1994" i="8"/>
  <c r="EV1994" i="8" s="1"/>
  <c r="EU1993" i="8"/>
  <c r="EU1992" i="8"/>
  <c r="EV1992" i="8" s="1"/>
  <c r="EU1991" i="8"/>
  <c r="EV1991" i="8" s="1"/>
  <c r="EU1990" i="8"/>
  <c r="EV1990" i="8" s="1"/>
  <c r="EU1989" i="8"/>
  <c r="EV1989" i="8" s="1"/>
  <c r="EU1988" i="8"/>
  <c r="EV1988" i="8" s="1"/>
  <c r="EU1987" i="8"/>
  <c r="EV1987" i="8" s="1"/>
  <c r="EU1986" i="8"/>
  <c r="EV1986" i="8" s="1"/>
  <c r="EU1985" i="8"/>
  <c r="EV1985" i="8" s="1"/>
  <c r="EU1984" i="8"/>
  <c r="EV1984" i="8" s="1"/>
  <c r="EU1983" i="8"/>
  <c r="EV1983" i="8" s="1"/>
  <c r="EU1982" i="8"/>
  <c r="EV1982" i="8" s="1"/>
  <c r="EU1981" i="8"/>
  <c r="EV1981" i="8" s="1"/>
  <c r="EU1980" i="8"/>
  <c r="EV1980" i="8" s="1"/>
  <c r="EU1979" i="8"/>
  <c r="EV1979" i="8" s="1"/>
  <c r="EU1978" i="8"/>
  <c r="EV1978" i="8" s="1"/>
  <c r="EU1977" i="8"/>
  <c r="EV1977" i="8" s="1"/>
  <c r="EU1976" i="8"/>
  <c r="EV1976" i="8" s="1"/>
  <c r="EU1975" i="8"/>
  <c r="EV1975" i="8" s="1"/>
  <c r="EU1974" i="8"/>
  <c r="EV1974" i="8" s="1"/>
  <c r="EU1973" i="8"/>
  <c r="EV1973" i="8" s="1"/>
  <c r="EU1972" i="8"/>
  <c r="EV1972" i="8" s="1"/>
  <c r="EU1971" i="8"/>
  <c r="EV1971" i="8" s="1"/>
  <c r="EU1970" i="8"/>
  <c r="EV1970" i="8" s="1"/>
  <c r="EU1969" i="8"/>
  <c r="EV1969" i="8" s="1"/>
  <c r="EU1968" i="8"/>
  <c r="EV1968" i="8" s="1"/>
  <c r="EU1967" i="8"/>
  <c r="EV1967" i="8" s="1"/>
  <c r="EU1966" i="8"/>
  <c r="EV1966" i="8" s="1"/>
  <c r="EU1965" i="8"/>
  <c r="EV1965" i="8" s="1"/>
  <c r="EU1964" i="8"/>
  <c r="EU1963" i="8"/>
  <c r="EV1963" i="8" s="1"/>
  <c r="EU1962" i="8"/>
  <c r="EV1962" i="8" s="1"/>
  <c r="EU1961" i="8"/>
  <c r="EV1961" i="8" s="1"/>
  <c r="EU1960" i="8"/>
  <c r="EV1960" i="8" s="1"/>
  <c r="EU1959" i="8"/>
  <c r="EV1959" i="8" s="1"/>
  <c r="EU1958" i="8"/>
  <c r="EV1958" i="8" s="1"/>
  <c r="EU1957" i="8"/>
  <c r="EV1957" i="8" s="1"/>
  <c r="EU1956" i="8"/>
  <c r="EV1956" i="8" s="1"/>
  <c r="EU1955" i="8"/>
  <c r="EV1955" i="8" s="1"/>
  <c r="EU1954" i="8"/>
  <c r="EV1954" i="8" s="1"/>
  <c r="EU1953" i="8"/>
  <c r="EV1953" i="8" s="1"/>
  <c r="EU1952" i="8"/>
  <c r="EV1952" i="8" s="1"/>
  <c r="EU1951" i="8"/>
  <c r="EV1951" i="8" s="1"/>
  <c r="EU1950" i="8"/>
  <c r="EV1950" i="8" s="1"/>
  <c r="EU1949" i="8"/>
  <c r="EV1949" i="8" s="1"/>
  <c r="EU1948" i="8"/>
  <c r="EV1948" i="8" s="1"/>
  <c r="EU1947" i="8"/>
  <c r="EV1947" i="8" s="1"/>
  <c r="EU1946" i="8"/>
  <c r="EV1946" i="8" s="1"/>
  <c r="EU1945" i="8"/>
  <c r="EU1944" i="8"/>
  <c r="EV1944" i="8" s="1"/>
  <c r="EU1943" i="8"/>
  <c r="EV1943" i="8" s="1"/>
  <c r="EU1942" i="8"/>
  <c r="EV1942" i="8" s="1"/>
  <c r="EU1941" i="8"/>
  <c r="EV1941" i="8" s="1"/>
  <c r="EU1940" i="8"/>
  <c r="EV1940" i="8" s="1"/>
  <c r="EU1939" i="8"/>
  <c r="EV1939" i="8" s="1"/>
  <c r="EU1938" i="8"/>
  <c r="EV1938" i="8" s="1"/>
  <c r="EU1937" i="8"/>
  <c r="EV1937" i="8" s="1"/>
  <c r="EU1936" i="8"/>
  <c r="EV1936" i="8" s="1"/>
  <c r="EU1935" i="8"/>
  <c r="EV1935" i="8" s="1"/>
  <c r="EU1934" i="8"/>
  <c r="EV1934" i="8" s="1"/>
  <c r="EU1933" i="8"/>
  <c r="EV1933" i="8" s="1"/>
  <c r="EU1932" i="8"/>
  <c r="EV1932" i="8" s="1"/>
  <c r="EU1931" i="8"/>
  <c r="EV1931" i="8" s="1"/>
  <c r="EU1930" i="8"/>
  <c r="EV1930" i="8" s="1"/>
  <c r="EU1929" i="8"/>
  <c r="EV1929" i="8" s="1"/>
  <c r="EU1928" i="8"/>
  <c r="EV1928" i="8" s="1"/>
  <c r="EU1927" i="8"/>
  <c r="EU1926" i="8"/>
  <c r="EV1926" i="8" s="1"/>
  <c r="EU1925" i="8"/>
  <c r="EV1925" i="8" s="1"/>
  <c r="EU1924" i="8"/>
  <c r="EV1924" i="8" s="1"/>
  <c r="EU1923" i="8"/>
  <c r="EV1923" i="8" s="1"/>
  <c r="EU1922" i="8"/>
  <c r="EV1922" i="8" s="1"/>
  <c r="EU1921" i="8"/>
  <c r="EV1921" i="8" s="1"/>
  <c r="EU1920" i="8"/>
  <c r="EV1920" i="8" s="1"/>
  <c r="EU1919" i="8"/>
  <c r="EV1919" i="8" s="1"/>
  <c r="EU1918" i="8"/>
  <c r="EV1918" i="8" s="1"/>
  <c r="EU1917" i="8"/>
  <c r="EU1916" i="8"/>
  <c r="EV1916" i="8" s="1"/>
  <c r="EU1915" i="8"/>
  <c r="EV1915" i="8" s="1"/>
  <c r="EU1914" i="8"/>
  <c r="EU1913" i="8"/>
  <c r="EV1913" i="8" s="1"/>
  <c r="EU1912" i="8"/>
  <c r="EV1912" i="8" s="1"/>
  <c r="EU1911" i="8"/>
  <c r="EU1910" i="8"/>
  <c r="EV1910" i="8" s="1"/>
  <c r="EU1909" i="8"/>
  <c r="EV1909" i="8" s="1"/>
  <c r="EU1908" i="8"/>
  <c r="EU1907" i="8"/>
  <c r="EV1907" i="8" s="1"/>
  <c r="EU1906" i="8"/>
  <c r="EV1906" i="8" s="1"/>
  <c r="EU1905" i="8"/>
  <c r="EU1904" i="8"/>
  <c r="EV1904" i="8" s="1"/>
  <c r="EU1903" i="8"/>
  <c r="EV1903" i="8" s="1"/>
  <c r="EU1902" i="8"/>
  <c r="EU1901" i="8"/>
  <c r="EV1901" i="8" s="1"/>
  <c r="EU1900" i="8"/>
  <c r="EV1900" i="8" s="1"/>
  <c r="EU1899" i="8"/>
  <c r="EU1898" i="8"/>
  <c r="EV1898" i="8" s="1"/>
  <c r="EU1897" i="8"/>
  <c r="EV1897" i="8" s="1"/>
  <c r="EU1896" i="8"/>
  <c r="EU1895" i="8"/>
  <c r="EV1895" i="8" s="1"/>
  <c r="EU1894" i="8"/>
  <c r="EV1894" i="8" s="1"/>
  <c r="EU1893" i="8"/>
  <c r="EU1892" i="8"/>
  <c r="EV1892" i="8" s="1"/>
  <c r="EU1891" i="8"/>
  <c r="EV1891" i="8" s="1"/>
  <c r="EU1890" i="8"/>
  <c r="EU1889" i="8"/>
  <c r="EV1889" i="8" s="1"/>
  <c r="EU1888" i="8"/>
  <c r="EV1888" i="8" s="1"/>
  <c r="EU1887" i="8"/>
  <c r="EU1886" i="8"/>
  <c r="EV1886" i="8" s="1"/>
  <c r="EU1885" i="8"/>
  <c r="EU1884" i="8"/>
  <c r="EU1883" i="8"/>
  <c r="EV1883" i="8" s="1"/>
  <c r="EU1882" i="8"/>
  <c r="EV1882" i="8" s="1"/>
  <c r="EU1881" i="8"/>
  <c r="EU1880" i="8"/>
  <c r="EU1879" i="8"/>
  <c r="EV1879" i="8" s="1"/>
  <c r="EU1878" i="8"/>
  <c r="EU1877" i="8"/>
  <c r="EV1877" i="8" s="1"/>
  <c r="EU1876" i="8"/>
  <c r="EV1876" i="8" s="1"/>
  <c r="EU1875" i="8"/>
  <c r="EU1874" i="8"/>
  <c r="EV1874" i="8" s="1"/>
  <c r="EU1873" i="8"/>
  <c r="EV1873" i="8" s="1"/>
  <c r="EU1872" i="8"/>
  <c r="EU1871" i="8"/>
  <c r="EV1871" i="8" s="1"/>
  <c r="EU1870" i="8"/>
  <c r="EV1870" i="8" s="1"/>
  <c r="EU1869" i="8"/>
  <c r="EV1869" i="8" s="1"/>
  <c r="EU1868" i="8"/>
  <c r="EV1868" i="8" s="1"/>
  <c r="EU1867" i="8"/>
  <c r="EV1867" i="8" s="1"/>
  <c r="EU1866" i="8"/>
  <c r="EV1866" i="8" s="1"/>
  <c r="EU1865" i="8"/>
  <c r="EV1865" i="8" s="1"/>
  <c r="EU1864" i="8"/>
  <c r="EV1864" i="8" s="1"/>
  <c r="EU1863" i="8"/>
  <c r="EV1863" i="8" s="1"/>
  <c r="EU1862" i="8"/>
  <c r="EV1862" i="8" s="1"/>
  <c r="EU1861" i="8"/>
  <c r="EU1860" i="8"/>
  <c r="EV1860" i="8" s="1"/>
  <c r="EU1859" i="8"/>
  <c r="EV1859" i="8" s="1"/>
  <c r="EU1858" i="8"/>
  <c r="EV1858" i="8" s="1"/>
  <c r="EU1857" i="8"/>
  <c r="EU1856" i="8"/>
  <c r="EV1856" i="8" s="1"/>
  <c r="EU1855" i="8"/>
  <c r="EV1855" i="8" s="1"/>
  <c r="EU1854" i="8"/>
  <c r="EV1854" i="8" s="1"/>
  <c r="EU1853" i="8"/>
  <c r="EV1853" i="8" s="1"/>
  <c r="EU1852" i="8"/>
  <c r="EV1852" i="8" s="1"/>
  <c r="EU1851" i="8"/>
  <c r="EU1850" i="8"/>
  <c r="EV1850" i="8" s="1"/>
  <c r="EU1849" i="8"/>
  <c r="EV1849" i="8" s="1"/>
  <c r="EU1848" i="8"/>
  <c r="EV1848" i="8" s="1"/>
  <c r="EU1847" i="8"/>
  <c r="EV1847" i="8" s="1"/>
  <c r="EU1846" i="8"/>
  <c r="EV1846" i="8" s="1"/>
  <c r="EU1845" i="8"/>
  <c r="EU1844" i="8"/>
  <c r="EV1844" i="8" s="1"/>
  <c r="EU1843" i="8"/>
  <c r="EV1843" i="8" s="1"/>
  <c r="EU1842" i="8"/>
  <c r="EV1842" i="8" s="1"/>
  <c r="EU1841" i="8"/>
  <c r="EV1841" i="8" s="1"/>
  <c r="EU1840" i="8"/>
  <c r="EV1840" i="8" s="1"/>
  <c r="EU1839" i="8"/>
  <c r="EU1838" i="8"/>
  <c r="EV1838" i="8" s="1"/>
  <c r="EU1837" i="8"/>
  <c r="EV1837" i="8" s="1"/>
  <c r="EU1836" i="8"/>
  <c r="EV1836" i="8" s="1"/>
  <c r="EU1835" i="8"/>
  <c r="EV1835" i="8" s="1"/>
  <c r="EU1834" i="8"/>
  <c r="EV1834" i="8" s="1"/>
  <c r="EU1833" i="8"/>
  <c r="EU1832" i="8"/>
  <c r="EV1832" i="8" s="1"/>
  <c r="EU1831" i="8"/>
  <c r="EV1831" i="8" s="1"/>
  <c r="EU1830" i="8"/>
  <c r="EV1830" i="8" s="1"/>
  <c r="EU1829" i="8"/>
  <c r="EV1829" i="8" s="1"/>
  <c r="EU1828" i="8"/>
  <c r="EV1828" i="8" s="1"/>
  <c r="EU1827" i="8"/>
  <c r="EU1826" i="8"/>
  <c r="EV1826" i="8" s="1"/>
  <c r="EU1825" i="8"/>
  <c r="EU1824" i="8"/>
  <c r="EV1824" i="8" s="1"/>
  <c r="EU1823" i="8"/>
  <c r="EV1823" i="8" s="1"/>
  <c r="EU1822" i="8"/>
  <c r="EU1821" i="8"/>
  <c r="EU1820" i="8"/>
  <c r="EV1820" i="8" s="1"/>
  <c r="EU1819" i="8"/>
  <c r="EV1819" i="8" s="1"/>
  <c r="EU1818" i="8"/>
  <c r="EV1818" i="8" s="1"/>
  <c r="EU1817" i="8"/>
  <c r="EV1817" i="8" s="1"/>
  <c r="EU1816" i="8"/>
  <c r="EV1816" i="8" s="1"/>
  <c r="EU1815" i="8"/>
  <c r="EU1814" i="8"/>
  <c r="EU1813" i="8"/>
  <c r="EU1812" i="8"/>
  <c r="EU1811" i="8"/>
  <c r="EV1811" i="8" s="1"/>
  <c r="EU1810" i="8"/>
  <c r="EV1810" i="8" s="1"/>
  <c r="EU1809" i="8"/>
  <c r="EU1808" i="8"/>
  <c r="EV1808" i="8" s="1"/>
  <c r="EU1807" i="8"/>
  <c r="EV1807" i="8" s="1"/>
  <c r="EU1806" i="8"/>
  <c r="EU1805" i="8"/>
  <c r="EU1804" i="8"/>
  <c r="EV1804" i="8" s="1"/>
  <c r="EU1803" i="8"/>
  <c r="EU1802" i="8"/>
  <c r="EU1801" i="8"/>
  <c r="EV1801" i="8" s="1"/>
  <c r="EU1800" i="8"/>
  <c r="EV1800" i="8" s="1"/>
  <c r="EU1799" i="8"/>
  <c r="EV1799" i="8" s="1"/>
  <c r="EU1798" i="8"/>
  <c r="EU1797" i="8"/>
  <c r="EU1796" i="8"/>
  <c r="EY1796" i="8" s="1"/>
  <c r="EU1795" i="8"/>
  <c r="EY1795" i="8" s="1"/>
  <c r="EU1794" i="8"/>
  <c r="EY1794" i="8" s="1"/>
  <c r="EU1793" i="8"/>
  <c r="EU1792" i="8"/>
  <c r="EU1791" i="8"/>
  <c r="EY1791" i="8" s="1"/>
  <c r="EU1790" i="8"/>
  <c r="EV1790" i="8" s="1"/>
  <c r="EU1789" i="8"/>
  <c r="EY1789" i="8" s="1"/>
  <c r="EW1789" i="8" s="1"/>
  <c r="EU1788" i="8"/>
  <c r="EV1788" i="8" s="1"/>
  <c r="EU1787" i="8"/>
  <c r="EU1786" i="8"/>
  <c r="EV1786" i="8" s="1"/>
  <c r="EU1785" i="8"/>
  <c r="EY1785" i="8" s="1"/>
  <c r="EU1784" i="8"/>
  <c r="EV1784" i="8" s="1"/>
  <c r="EU1783" i="8"/>
  <c r="EY1783" i="8" s="1"/>
  <c r="EU1782" i="8"/>
  <c r="EY1782" i="8" s="1"/>
  <c r="EX1782" i="8" s="1"/>
  <c r="EU1781" i="8"/>
  <c r="EU1780" i="8"/>
  <c r="EU1779" i="8"/>
  <c r="EY1779" i="8" s="1"/>
  <c r="EU1778" i="8"/>
  <c r="EV1778" i="8" s="1"/>
  <c r="EU1777" i="8"/>
  <c r="EY1777" i="8" s="1"/>
  <c r="EW1777" i="8" s="1"/>
  <c r="EU1776" i="8"/>
  <c r="EV1776" i="8" s="1"/>
  <c r="EU1775" i="8"/>
  <c r="EU1774" i="8"/>
  <c r="EV1774" i="8" s="1"/>
  <c r="EU1773" i="8"/>
  <c r="EY1773" i="8" s="1"/>
  <c r="EW1773" i="8" s="1"/>
  <c r="EU1772" i="8"/>
  <c r="EY1772" i="8" s="1"/>
  <c r="ET1772" i="8" s="1"/>
  <c r="EU1771" i="8"/>
  <c r="EU1770" i="8"/>
  <c r="EU1769" i="8"/>
  <c r="EU1768" i="8"/>
  <c r="EY1768" i="8" s="1"/>
  <c r="ET1768" i="8" s="1"/>
  <c r="EU1767" i="8"/>
  <c r="EU1766" i="8"/>
  <c r="EY1766" i="8" s="1"/>
  <c r="ET1766" i="8" s="1"/>
  <c r="EU1765" i="8"/>
  <c r="EU1764" i="8"/>
  <c r="EV1764" i="8" s="1"/>
  <c r="EU1763" i="8"/>
  <c r="EU1762" i="8"/>
  <c r="EY1762" i="8" s="1"/>
  <c r="ET1762" i="8" s="1"/>
  <c r="EU1761" i="8"/>
  <c r="EU1760" i="8"/>
  <c r="EY1760" i="8" s="1"/>
  <c r="ET1760" i="8" s="1"/>
  <c r="EU1759" i="8"/>
  <c r="EU1758" i="8"/>
  <c r="EV1758" i="8" s="1"/>
  <c r="EU1757" i="8"/>
  <c r="EU1756" i="8"/>
  <c r="EV1756" i="8" s="1"/>
  <c r="EU1755" i="8"/>
  <c r="EU1754" i="8"/>
  <c r="EY1754" i="8" s="1"/>
  <c r="ET1754" i="8" s="1"/>
  <c r="EU1753" i="8"/>
  <c r="EU1752" i="8"/>
  <c r="EU1751" i="8"/>
  <c r="EU1750" i="8"/>
  <c r="EY1750" i="8" s="1"/>
  <c r="ET1750" i="8" s="1"/>
  <c r="EU1749" i="8"/>
  <c r="EU1748" i="8"/>
  <c r="EY1748" i="8" s="1"/>
  <c r="ET1748" i="8" s="1"/>
  <c r="EU1747" i="8"/>
  <c r="EU1746" i="8"/>
  <c r="EV1746" i="8" s="1"/>
  <c r="EU1745" i="8"/>
  <c r="EU1744" i="8"/>
  <c r="EY1744" i="8" s="1"/>
  <c r="ET1744" i="8" s="1"/>
  <c r="EU1743" i="8"/>
  <c r="EU1742" i="8"/>
  <c r="EY1742" i="8" s="1"/>
  <c r="ET1742" i="8" s="1"/>
  <c r="EU1741" i="8"/>
  <c r="EU1740" i="8"/>
  <c r="EV1740" i="8" s="1"/>
  <c r="EU1739" i="8"/>
  <c r="EU1738" i="8"/>
  <c r="EV1738" i="8" s="1"/>
  <c r="EU1737" i="8"/>
  <c r="EU1736" i="8"/>
  <c r="EY1736" i="8" s="1"/>
  <c r="ET1736" i="8" s="1"/>
  <c r="EU1735" i="8"/>
  <c r="EV1735" i="8" s="1"/>
  <c r="EU1734" i="8"/>
  <c r="EV1734" i="8" s="1"/>
  <c r="EU1733" i="8"/>
  <c r="EV1733" i="8" s="1"/>
  <c r="EU1732" i="8"/>
  <c r="EV1732" i="8" s="1"/>
  <c r="EU1731" i="8"/>
  <c r="EV1731" i="8" s="1"/>
  <c r="EU1730" i="8"/>
  <c r="EV1730" i="8" s="1"/>
  <c r="EU1729" i="8"/>
  <c r="EY1729" i="8" s="1"/>
  <c r="ET1729" i="8" s="1"/>
  <c r="EU1728" i="8"/>
  <c r="EU1727" i="8"/>
  <c r="EY1727" i="8" s="1"/>
  <c r="ET1727" i="8" s="1"/>
  <c r="EU1726" i="8"/>
  <c r="EU1725" i="8"/>
  <c r="EY1725" i="8" s="1"/>
  <c r="ET1725" i="8" s="1"/>
  <c r="EU1724" i="8"/>
  <c r="EY1724" i="8" s="1"/>
  <c r="ET1724" i="8" s="1"/>
  <c r="EU1723" i="8"/>
  <c r="EY1723" i="8" s="1"/>
  <c r="EU1722" i="8"/>
  <c r="EY1722" i="8" s="1"/>
  <c r="ET1722" i="8" s="1"/>
  <c r="EU1721" i="8"/>
  <c r="EU1720" i="8"/>
  <c r="EY1720" i="8" s="1"/>
  <c r="EX1720" i="8" s="1"/>
  <c r="EU1719" i="8"/>
  <c r="EY1719" i="8" s="1"/>
  <c r="EU1718" i="8"/>
  <c r="EY1718" i="8" s="1"/>
  <c r="EW1718" i="8" s="1"/>
  <c r="EU1717" i="8"/>
  <c r="EY1717" i="8" s="1"/>
  <c r="ET1717" i="8" s="1"/>
  <c r="EU1716" i="8"/>
  <c r="EY1716" i="8" s="1"/>
  <c r="ET1716" i="8" s="1"/>
  <c r="EU1715" i="8"/>
  <c r="EU1714" i="8"/>
  <c r="EY1714" i="8" s="1"/>
  <c r="ET1714" i="8" s="1"/>
  <c r="EU1713" i="8"/>
  <c r="EY1713" i="8" s="1"/>
  <c r="EU1712" i="8"/>
  <c r="EY1712" i="8" s="1"/>
  <c r="ET1712" i="8" s="1"/>
  <c r="EU1711" i="8"/>
  <c r="EU1710" i="8"/>
  <c r="EY1710" i="8" s="1"/>
  <c r="ET1710" i="8" s="1"/>
  <c r="EU1709" i="8"/>
  <c r="EU1708" i="8"/>
  <c r="EU1707" i="8"/>
  <c r="EY1707" i="8" s="1"/>
  <c r="ET1707" i="8" s="1"/>
  <c r="EU1706" i="8"/>
  <c r="EU1705" i="8"/>
  <c r="EU1704" i="8"/>
  <c r="EU1703" i="8"/>
  <c r="EU1702" i="8"/>
  <c r="EY1702" i="8" s="1"/>
  <c r="EX1702" i="8" s="1"/>
  <c r="EU1701" i="8"/>
  <c r="EY1701" i="8" s="1"/>
  <c r="ET1701" i="8" s="1"/>
  <c r="EU1700" i="8"/>
  <c r="EY1700" i="8" s="1"/>
  <c r="ET1700" i="8" s="1"/>
  <c r="EU1699" i="8"/>
  <c r="EY1699" i="8" s="1"/>
  <c r="ET1699" i="8" s="1"/>
  <c r="EU1698" i="8"/>
  <c r="EY1698" i="8" s="1"/>
  <c r="ET1698" i="8" s="1"/>
  <c r="EU1697" i="8"/>
  <c r="EU1696" i="8"/>
  <c r="EU1695" i="8"/>
  <c r="EY1695" i="8" s="1"/>
  <c r="ET1695" i="8" s="1"/>
  <c r="EU1694" i="8"/>
  <c r="EY1694" i="8" s="1"/>
  <c r="EU1693" i="8"/>
  <c r="EY1693" i="8" s="1"/>
  <c r="EU1692" i="8"/>
  <c r="EY1692" i="8" s="1"/>
  <c r="ET1692" i="8" s="1"/>
  <c r="EU1691" i="8"/>
  <c r="EU1690" i="8"/>
  <c r="EY1690" i="8" s="1"/>
  <c r="EX1690" i="8" s="1"/>
  <c r="EU1689" i="8"/>
  <c r="EY1689" i="8" s="1"/>
  <c r="EU1688" i="8"/>
  <c r="EY1688" i="8" s="1"/>
  <c r="ET1688" i="8" s="1"/>
  <c r="EU1687" i="8"/>
  <c r="EY1687" i="8" s="1"/>
  <c r="ET1687" i="8" s="1"/>
  <c r="EU1686" i="8"/>
  <c r="EY1686" i="8" s="1"/>
  <c r="ET1686" i="8" s="1"/>
  <c r="EU1685" i="8"/>
  <c r="EU1684" i="8"/>
  <c r="EY1684" i="8" s="1"/>
  <c r="EX1684" i="8" s="1"/>
  <c r="EU1683" i="8"/>
  <c r="EY1683" i="8" s="1"/>
  <c r="EU1682" i="8"/>
  <c r="EY1682" i="8" s="1"/>
  <c r="EW1682" i="8" s="1"/>
  <c r="EU1681" i="8"/>
  <c r="EY1681" i="8" s="1"/>
  <c r="ET1681" i="8" s="1"/>
  <c r="EU1680" i="8"/>
  <c r="EY1680" i="8" s="1"/>
  <c r="ET1680" i="8" s="1"/>
  <c r="EU1679" i="8"/>
  <c r="EU1678" i="8"/>
  <c r="EY1678" i="8" s="1"/>
  <c r="EU1677" i="8"/>
  <c r="EY1677" i="8" s="1"/>
  <c r="ET1677" i="8" s="1"/>
  <c r="EU1676" i="8"/>
  <c r="EU1675" i="8"/>
  <c r="EY1675" i="8" s="1"/>
  <c r="ET1675" i="8" s="1"/>
  <c r="EU1674" i="8"/>
  <c r="EY1674" i="8" s="1"/>
  <c r="EU1673" i="8"/>
  <c r="EU1672" i="8"/>
  <c r="EY1672" i="8" s="1"/>
  <c r="EW1672" i="8" s="1"/>
  <c r="EU1671" i="8"/>
  <c r="EY1671" i="8" s="1"/>
  <c r="ET1671" i="8" s="1"/>
  <c r="EU1670" i="8"/>
  <c r="EY1670" i="8" s="1"/>
  <c r="EU1669" i="8"/>
  <c r="EY1669" i="8" s="1"/>
  <c r="EW1669" i="8" s="1"/>
  <c r="EU1668" i="8"/>
  <c r="EY1668" i="8" s="1"/>
  <c r="ET1668" i="8" s="1"/>
  <c r="EU1667" i="8"/>
  <c r="EU1666" i="8"/>
  <c r="EU1665" i="8"/>
  <c r="EY1665" i="8" s="1"/>
  <c r="ET1665" i="8" s="1"/>
  <c r="EU1664" i="8"/>
  <c r="EY1664" i="8" s="1"/>
  <c r="EW1664" i="8" s="1"/>
  <c r="EU1663" i="8"/>
  <c r="EU1662" i="8"/>
  <c r="EY1662" i="8" s="1"/>
  <c r="ET1662" i="8" s="1"/>
  <c r="EU1661" i="8"/>
  <c r="EU1660" i="8"/>
  <c r="EY1660" i="8" s="1"/>
  <c r="EX1660" i="8" s="1"/>
  <c r="EU1659" i="8"/>
  <c r="EY1659" i="8" s="1"/>
  <c r="ET1659" i="8" s="1"/>
  <c r="EU1658" i="8"/>
  <c r="EY1658" i="8" s="1"/>
  <c r="ET1658" i="8" s="1"/>
  <c r="EU1657" i="8"/>
  <c r="EY1657" i="8" s="1"/>
  <c r="EW1657" i="8" s="1"/>
  <c r="EU1656" i="8"/>
  <c r="EY1656" i="8" s="1"/>
  <c r="ET1656" i="8" s="1"/>
  <c r="EU1655" i="8"/>
  <c r="EU1654" i="8"/>
  <c r="EY1654" i="8" s="1"/>
  <c r="ET1654" i="8" s="1"/>
  <c r="EU1653" i="8"/>
  <c r="EY1653" i="8" s="1"/>
  <c r="ET1653" i="8" s="1"/>
  <c r="EU1652" i="8"/>
  <c r="EY1652" i="8" s="1"/>
  <c r="EX1652" i="8" s="1"/>
  <c r="EU1651" i="8"/>
  <c r="EY1651" i="8" s="1"/>
  <c r="EW1651" i="8" s="1"/>
  <c r="EU1650" i="8"/>
  <c r="EY1650" i="8" s="1"/>
  <c r="ET1650" i="8" s="1"/>
  <c r="EU1649" i="8"/>
  <c r="EY1649" i="8" s="1"/>
  <c r="ET1649" i="8" s="1"/>
  <c r="EU1648" i="8"/>
  <c r="EY1648" i="8" s="1"/>
  <c r="ET1648" i="8" s="1"/>
  <c r="EU1647" i="8"/>
  <c r="EY1647" i="8" s="1"/>
  <c r="ET1647" i="8" s="1"/>
  <c r="EU1646" i="8"/>
  <c r="EY1646" i="8" s="1"/>
  <c r="ET1646" i="8" s="1"/>
  <c r="EU1645" i="8"/>
  <c r="EY1645" i="8" s="1"/>
  <c r="ET1645" i="8" s="1"/>
  <c r="EU1644" i="8"/>
  <c r="EY1644" i="8" s="1"/>
  <c r="ET1644" i="8" s="1"/>
  <c r="EU1643" i="8"/>
  <c r="EY1643" i="8" s="1"/>
  <c r="ET1643" i="8" s="1"/>
  <c r="EU1642" i="8"/>
  <c r="EY1642" i="8" s="1"/>
  <c r="ET1642" i="8" s="1"/>
  <c r="EU1641" i="8"/>
  <c r="EY1641" i="8" s="1"/>
  <c r="EU1640" i="8"/>
  <c r="EY1640" i="8" s="1"/>
  <c r="ET1640" i="8" s="1"/>
  <c r="EU1639" i="8"/>
  <c r="EU1638" i="8"/>
  <c r="EY1638" i="8" s="1"/>
  <c r="ET1638" i="8" s="1"/>
  <c r="EU1637" i="8"/>
  <c r="EU1636" i="8"/>
  <c r="EY1636" i="8" s="1"/>
  <c r="ET1636" i="8" s="1"/>
  <c r="EU1635" i="8"/>
  <c r="EU1634" i="8"/>
  <c r="EY1634" i="8" s="1"/>
  <c r="ET1634" i="8" s="1"/>
  <c r="EU1633" i="8"/>
  <c r="EU1632" i="8"/>
  <c r="EY1632" i="8" s="1"/>
  <c r="ET1632" i="8" s="1"/>
  <c r="EU1631" i="8"/>
  <c r="EU1630" i="8"/>
  <c r="EY1630" i="8" s="1"/>
  <c r="ET1630" i="8" s="1"/>
  <c r="EU1629" i="8"/>
  <c r="EU1628" i="8"/>
  <c r="EY1628" i="8" s="1"/>
  <c r="ET1628" i="8" s="1"/>
  <c r="EU1627" i="8"/>
  <c r="EU1626" i="8"/>
  <c r="EY1626" i="8" s="1"/>
  <c r="ET1626" i="8" s="1"/>
  <c r="EU1625" i="8"/>
  <c r="EU1624" i="8"/>
  <c r="EY1624" i="8" s="1"/>
  <c r="EU1623" i="8"/>
  <c r="EU1622" i="8"/>
  <c r="EY1622" i="8" s="1"/>
  <c r="EU1621" i="8"/>
  <c r="EU1620" i="8"/>
  <c r="EY1620" i="8" s="1"/>
  <c r="EU1619" i="8"/>
  <c r="EU1618" i="8"/>
  <c r="EY1618" i="8" s="1"/>
  <c r="EU1617" i="8"/>
  <c r="EU1616" i="8"/>
  <c r="EY1616" i="8" s="1"/>
  <c r="EU1615" i="8"/>
  <c r="EU1614" i="8"/>
  <c r="EY1614" i="8" s="1"/>
  <c r="EU1613" i="8"/>
  <c r="EU1612" i="8"/>
  <c r="EU1611" i="8"/>
  <c r="EU1610" i="8"/>
  <c r="EU1609" i="8"/>
  <c r="EU1608" i="8"/>
  <c r="EU1607" i="8"/>
  <c r="EU1606" i="8"/>
  <c r="EU1605" i="8"/>
  <c r="EU1604" i="8"/>
  <c r="EU1603" i="8"/>
  <c r="EU1602" i="8"/>
  <c r="EU1601" i="8"/>
  <c r="EU1600" i="8"/>
  <c r="EU1599" i="8"/>
  <c r="EU1598" i="8"/>
  <c r="EU1597" i="8"/>
  <c r="EU1596" i="8"/>
  <c r="EU1595" i="8"/>
  <c r="EU1594" i="8"/>
  <c r="EU1593" i="8"/>
  <c r="EU1592" i="8"/>
  <c r="EU1591" i="8"/>
  <c r="EU1590" i="8"/>
  <c r="EU1589" i="8"/>
  <c r="EU1588" i="8"/>
  <c r="EU1587" i="8"/>
  <c r="EU1586" i="8"/>
  <c r="EU1585" i="8"/>
  <c r="EU1584" i="8"/>
  <c r="EU1583" i="8"/>
  <c r="EU1582" i="8"/>
  <c r="EU1581" i="8"/>
  <c r="EU1580" i="8"/>
  <c r="EU1579" i="8"/>
  <c r="EU1578" i="8"/>
  <c r="EU1577" i="8"/>
  <c r="EU1576" i="8"/>
  <c r="EU1575" i="8"/>
  <c r="EU1574" i="8"/>
  <c r="EU1573" i="8"/>
  <c r="EU1572" i="8"/>
  <c r="EU1571" i="8"/>
  <c r="EU1570" i="8"/>
  <c r="EU1569" i="8"/>
  <c r="EU1568" i="8"/>
  <c r="EU1567" i="8"/>
  <c r="EU1566" i="8"/>
  <c r="EU1565" i="8"/>
  <c r="EU1564" i="8"/>
  <c r="EU1563" i="8"/>
  <c r="EU1562" i="8"/>
  <c r="EU1561" i="8"/>
  <c r="EU1560" i="8"/>
  <c r="EU1559" i="8"/>
  <c r="EU1558" i="8"/>
  <c r="EU1557" i="8"/>
  <c r="EU1556" i="8"/>
  <c r="EU1555" i="8"/>
  <c r="EU1554" i="8"/>
  <c r="EU1553" i="8"/>
  <c r="EU1552" i="8"/>
  <c r="EU1551" i="8"/>
  <c r="EU1550" i="8"/>
  <c r="EU1549" i="8"/>
  <c r="EU1548" i="8"/>
  <c r="EU1547" i="8"/>
  <c r="EU1546" i="8"/>
  <c r="EU1545" i="8"/>
  <c r="EU1544" i="8"/>
  <c r="EU1543" i="8"/>
  <c r="EU1542" i="8"/>
  <c r="EU1541" i="8"/>
  <c r="EU1540" i="8"/>
  <c r="EU1539" i="8"/>
  <c r="EU1538" i="8"/>
  <c r="EU1537" i="8"/>
  <c r="EU1536" i="8"/>
  <c r="EU1535" i="8"/>
  <c r="EU1534" i="8"/>
  <c r="EU1533" i="8"/>
  <c r="EU1532" i="8"/>
  <c r="EU1531" i="8"/>
  <c r="EU1530" i="8"/>
  <c r="EU1529" i="8"/>
  <c r="EU1528" i="8"/>
  <c r="EU1527" i="8"/>
  <c r="EU1526" i="8"/>
  <c r="EU1525" i="8"/>
  <c r="EU1524" i="8"/>
  <c r="EU1523" i="8"/>
  <c r="EU1522" i="8"/>
  <c r="EU1521" i="8"/>
  <c r="EU1520" i="8"/>
  <c r="EU1519" i="8"/>
  <c r="EU1518" i="8"/>
  <c r="EU1517" i="8"/>
  <c r="EU1516" i="8"/>
  <c r="EU1515" i="8"/>
  <c r="EU1514" i="8"/>
  <c r="EU1513" i="8"/>
  <c r="EU1512" i="8"/>
  <c r="EU1511" i="8"/>
  <c r="EU1510" i="8"/>
  <c r="EU1509" i="8"/>
  <c r="EU1508" i="8"/>
  <c r="EU1507" i="8"/>
  <c r="EU1506" i="8"/>
  <c r="EU1505" i="8"/>
  <c r="EU1504" i="8"/>
  <c r="EU1503" i="8"/>
  <c r="EU1502" i="8"/>
  <c r="EU1501" i="8"/>
  <c r="EU1500" i="8"/>
  <c r="EU1499" i="8"/>
  <c r="EU1498" i="8"/>
  <c r="EU1497" i="8"/>
  <c r="EU1496" i="8"/>
  <c r="EU1495" i="8"/>
  <c r="EU1494" i="8"/>
  <c r="EU1493" i="8"/>
  <c r="EU1492" i="8"/>
  <c r="EU1491" i="8"/>
  <c r="EU1490" i="8"/>
  <c r="EU1489" i="8"/>
  <c r="EU1488" i="8"/>
  <c r="EU1487" i="8"/>
  <c r="EU1486" i="8"/>
  <c r="EU1485" i="8"/>
  <c r="EU1484" i="8"/>
  <c r="EU1483" i="8"/>
  <c r="EU1482" i="8"/>
  <c r="EU1481" i="8"/>
  <c r="EU1480" i="8"/>
  <c r="EU1479" i="8"/>
  <c r="EU1478" i="8"/>
  <c r="EU1477" i="8"/>
  <c r="EU1476" i="8"/>
  <c r="EU1475" i="8"/>
  <c r="EU1474" i="8"/>
  <c r="EU1473" i="8"/>
  <c r="EU1472" i="8"/>
  <c r="EU1471" i="8"/>
  <c r="EU1470" i="8"/>
  <c r="EU1469" i="8"/>
  <c r="EU1468" i="8"/>
  <c r="EU1467" i="8"/>
  <c r="EU1466" i="8"/>
  <c r="EU1465" i="8"/>
  <c r="EU1464" i="8"/>
  <c r="EU1463" i="8"/>
  <c r="EU1462" i="8"/>
  <c r="EU1461" i="8"/>
  <c r="EU1460" i="8"/>
  <c r="EU1459" i="8"/>
  <c r="EU1458" i="8"/>
  <c r="EU1457" i="8"/>
  <c r="EU1456" i="8"/>
  <c r="EU1455" i="8"/>
  <c r="EU1454" i="8"/>
  <c r="EU1453" i="8"/>
  <c r="EU1452" i="8"/>
  <c r="EU1451" i="8"/>
  <c r="EU1450" i="8"/>
  <c r="EU1449" i="8"/>
  <c r="EU1448" i="8"/>
  <c r="EU1447" i="8"/>
  <c r="EU1446" i="8"/>
  <c r="EU1445" i="8"/>
  <c r="EU1444" i="8"/>
  <c r="EU1443" i="8"/>
  <c r="EU1442" i="8"/>
  <c r="EU1441" i="8"/>
  <c r="EU1440" i="8"/>
  <c r="EU1439" i="8"/>
  <c r="EU1438" i="8"/>
  <c r="EU1437" i="8"/>
  <c r="EU1436" i="8"/>
  <c r="EU1435" i="8"/>
  <c r="EU1434" i="8"/>
  <c r="EU1433" i="8"/>
  <c r="EU1432" i="8"/>
  <c r="EU1431" i="8"/>
  <c r="EU1430" i="8"/>
  <c r="EU1429" i="8"/>
  <c r="EU1428" i="8"/>
  <c r="EU1427" i="8"/>
  <c r="EU1426" i="8"/>
  <c r="EU1425" i="8"/>
  <c r="EU1424" i="8"/>
  <c r="EU1423" i="8"/>
  <c r="EU1422" i="8"/>
  <c r="EU1421" i="8"/>
  <c r="EU1420" i="8"/>
  <c r="EU1419" i="8"/>
  <c r="EU1418" i="8"/>
  <c r="EU1417" i="8"/>
  <c r="EU1416" i="8"/>
  <c r="EU1415" i="8"/>
  <c r="EU1414" i="8"/>
  <c r="EU1413" i="8"/>
  <c r="EU1412" i="8"/>
  <c r="EU1411" i="8"/>
  <c r="EU1410" i="8"/>
  <c r="EU1409" i="8"/>
  <c r="EU1408" i="8"/>
  <c r="EU1407" i="8"/>
  <c r="EU1406" i="8"/>
  <c r="EU1405" i="8"/>
  <c r="EU1404" i="8"/>
  <c r="EU1403" i="8"/>
  <c r="EU1402" i="8"/>
  <c r="EU1401" i="8"/>
  <c r="EU1400" i="8"/>
  <c r="EU1399" i="8"/>
  <c r="EU1398" i="8"/>
  <c r="EU1397" i="8"/>
  <c r="EU1396" i="8"/>
  <c r="EU1395" i="8"/>
  <c r="EU1394" i="8"/>
  <c r="EU1393" i="8"/>
  <c r="EU1392" i="8"/>
  <c r="EU1391" i="8"/>
  <c r="EU1390" i="8"/>
  <c r="EU1389" i="8"/>
  <c r="EU1388" i="8"/>
  <c r="EU1387" i="8"/>
  <c r="EY1387" i="8" s="1"/>
  <c r="EW1387" i="8" s="1"/>
  <c r="EU1386" i="8"/>
  <c r="EY1386" i="8" s="1"/>
  <c r="EW1386" i="8" s="1"/>
  <c r="EU1385" i="8"/>
  <c r="EU1384" i="8"/>
  <c r="EY1384" i="8" s="1"/>
  <c r="EU1383" i="8"/>
  <c r="EY1383" i="8" s="1"/>
  <c r="EW1383" i="8" s="1"/>
  <c r="EU1382" i="8"/>
  <c r="EU1381" i="8"/>
  <c r="EY1381" i="8" s="1"/>
  <c r="EW1381" i="8" s="1"/>
  <c r="EU1380" i="8"/>
  <c r="EY1380" i="8" s="1"/>
  <c r="ET1380" i="8" s="1"/>
  <c r="EU1379" i="8"/>
  <c r="EY1379" i="8" s="1"/>
  <c r="ET1379" i="8" s="1"/>
  <c r="EU1378" i="8"/>
  <c r="EY1378" i="8" s="1"/>
  <c r="ET1378" i="8" s="1"/>
  <c r="EU1377" i="8"/>
  <c r="EY1377" i="8" s="1"/>
  <c r="ET1377" i="8" s="1"/>
  <c r="EU1376" i="8"/>
  <c r="EY1376" i="8" s="1"/>
  <c r="ET1376" i="8" s="1"/>
  <c r="EU1375" i="8"/>
  <c r="EY1375" i="8" s="1"/>
  <c r="ET1375" i="8" s="1"/>
  <c r="EU1374" i="8"/>
  <c r="EY1374" i="8" s="1"/>
  <c r="ET1374" i="8" s="1"/>
  <c r="EU1373" i="8"/>
  <c r="EY1373" i="8" s="1"/>
  <c r="ET1373" i="8" s="1"/>
  <c r="EU1372" i="8"/>
  <c r="EY1372" i="8" s="1"/>
  <c r="EU1371" i="8"/>
  <c r="EY1371" i="8" s="1"/>
  <c r="ET1371" i="8" s="1"/>
  <c r="EU1370" i="8"/>
  <c r="EY1370" i="8" s="1"/>
  <c r="ET1370" i="8" s="1"/>
  <c r="EU1369" i="8"/>
  <c r="EY1369" i="8" s="1"/>
  <c r="ET1369" i="8" s="1"/>
  <c r="EU1368" i="8"/>
  <c r="EY1368" i="8" s="1"/>
  <c r="ET1368" i="8" s="1"/>
  <c r="EU1367" i="8"/>
  <c r="EY1367" i="8" s="1"/>
  <c r="ET1367" i="8" s="1"/>
  <c r="EU1366" i="8"/>
  <c r="EY1366" i="8" s="1"/>
  <c r="ET1366" i="8" s="1"/>
  <c r="EU1365" i="8"/>
  <c r="EY1365" i="8" s="1"/>
  <c r="ET1365" i="8" s="1"/>
  <c r="EU1364" i="8"/>
  <c r="EY1364" i="8" s="1"/>
  <c r="EU1363" i="8"/>
  <c r="EY1363" i="8" s="1"/>
  <c r="ET1363" i="8" s="1"/>
  <c r="EU1362" i="8"/>
  <c r="EY1362" i="8" s="1"/>
  <c r="ET1362" i="8" s="1"/>
  <c r="EU1361" i="8"/>
  <c r="EY1361" i="8" s="1"/>
  <c r="ET1361" i="8" s="1"/>
  <c r="EU1360" i="8"/>
  <c r="EY1360" i="8" s="1"/>
  <c r="ET1360" i="8" s="1"/>
  <c r="EU1359" i="8"/>
  <c r="EY1359" i="8" s="1"/>
  <c r="EU1358" i="8"/>
  <c r="EY1358" i="8" s="1"/>
  <c r="ET1358" i="8" s="1"/>
  <c r="EU1357" i="8"/>
  <c r="EY1357" i="8" s="1"/>
  <c r="ET1357" i="8" s="1"/>
  <c r="EU1356" i="8"/>
  <c r="EU1355" i="8"/>
  <c r="EY1355" i="8" s="1"/>
  <c r="ET1355" i="8" s="1"/>
  <c r="EU1354" i="8"/>
  <c r="EY1354" i="8" s="1"/>
  <c r="ET1354" i="8" s="1"/>
  <c r="EU1353" i="8"/>
  <c r="EU1352" i="8"/>
  <c r="EY1352" i="8" s="1"/>
  <c r="ET1352" i="8" s="1"/>
  <c r="EU1351" i="8"/>
  <c r="EY1351" i="8" s="1"/>
  <c r="ET1351" i="8" s="1"/>
  <c r="EU1350" i="8"/>
  <c r="EU1349" i="8"/>
  <c r="EY1349" i="8" s="1"/>
  <c r="EU1348" i="8"/>
  <c r="EY1348" i="8" s="1"/>
  <c r="ET1348" i="8" s="1"/>
  <c r="EU1347" i="8"/>
  <c r="EU1346" i="8"/>
  <c r="EY1346" i="8" s="1"/>
  <c r="ET1346" i="8" s="1"/>
  <c r="EU1345" i="8"/>
  <c r="EY1345" i="8" s="1"/>
  <c r="ET1345" i="8" s="1"/>
  <c r="EU1344" i="8"/>
  <c r="EU1343" i="8"/>
  <c r="EY1343" i="8" s="1"/>
  <c r="ET1343" i="8" s="1"/>
  <c r="EU1342" i="8"/>
  <c r="EY1342" i="8" s="1"/>
  <c r="ET1342" i="8" s="1"/>
  <c r="EU1341" i="8"/>
  <c r="EU1340" i="8"/>
  <c r="EY1340" i="8" s="1"/>
  <c r="ET1340" i="8" s="1"/>
  <c r="EU1339" i="8"/>
  <c r="EY1339" i="8" s="1"/>
  <c r="ET1339" i="8" s="1"/>
  <c r="EU1338" i="8"/>
  <c r="EU1337" i="8"/>
  <c r="EY1337" i="8" s="1"/>
  <c r="EU1336" i="8"/>
  <c r="EY1336" i="8" s="1"/>
  <c r="ET1336" i="8" s="1"/>
  <c r="EU1335" i="8"/>
  <c r="EU1334" i="8"/>
  <c r="EU1333" i="8"/>
  <c r="EY1333" i="8" s="1"/>
  <c r="ET1333" i="8" s="1"/>
  <c r="EU1332" i="8"/>
  <c r="EU1331" i="8"/>
  <c r="EU1330" i="8"/>
  <c r="EY1330" i="8" s="1"/>
  <c r="ET1330" i="8" s="1"/>
  <c r="EU1329" i="8"/>
  <c r="EU1328" i="8"/>
  <c r="EU1327" i="8"/>
  <c r="EY1327" i="8" s="1"/>
  <c r="EW1327" i="8" s="1"/>
  <c r="EU1326" i="8"/>
  <c r="EU1325" i="8"/>
  <c r="EU1324" i="8"/>
  <c r="EY1324" i="8" s="1"/>
  <c r="EW1324" i="8" s="1"/>
  <c r="EU1323" i="8"/>
  <c r="EU1322" i="8"/>
  <c r="EU1321" i="8"/>
  <c r="EY1321" i="8" s="1"/>
  <c r="EU1320" i="8"/>
  <c r="EU1319" i="8"/>
  <c r="EU1318" i="8"/>
  <c r="EY1318" i="8" s="1"/>
  <c r="EW1318" i="8" s="1"/>
  <c r="EU1317" i="8"/>
  <c r="EU1316" i="8"/>
  <c r="EU1315" i="8"/>
  <c r="EY1315" i="8" s="1"/>
  <c r="EW1315" i="8" s="1"/>
  <c r="EU1314" i="8"/>
  <c r="EU1313" i="8"/>
  <c r="EU1312" i="8"/>
  <c r="EY1312" i="8" s="1"/>
  <c r="EU1311" i="8"/>
  <c r="EU1310" i="8"/>
  <c r="EU1309" i="8"/>
  <c r="EY1309" i="8" s="1"/>
  <c r="EW1309" i="8" s="1"/>
  <c r="EU1308" i="8"/>
  <c r="EU1307" i="8"/>
  <c r="EU1306" i="8"/>
  <c r="EY1306" i="8" s="1"/>
  <c r="EW1306" i="8" s="1"/>
  <c r="EU1305" i="8"/>
  <c r="EU1304" i="8"/>
  <c r="EU1303" i="8"/>
  <c r="EY1303" i="8" s="1"/>
  <c r="EU1302" i="8"/>
  <c r="EU1301" i="8"/>
  <c r="EU1300" i="8"/>
  <c r="EY1300" i="8" s="1"/>
  <c r="EW1300" i="8" s="1"/>
  <c r="EU1299" i="8"/>
  <c r="EU1298" i="8"/>
  <c r="EU1297" i="8"/>
  <c r="EY1297" i="8" s="1"/>
  <c r="EW1297" i="8" s="1"/>
  <c r="EU1296" i="8"/>
  <c r="EU1295" i="8"/>
  <c r="EU1294" i="8"/>
  <c r="EY1294" i="8" s="1"/>
  <c r="EU1293" i="8"/>
  <c r="EU1292" i="8"/>
  <c r="EU1291" i="8"/>
  <c r="EY1291" i="8" s="1"/>
  <c r="EW1291" i="8" s="1"/>
  <c r="EU1290" i="8"/>
  <c r="EU1289" i="8"/>
  <c r="EU1288" i="8"/>
  <c r="EY1288" i="8" s="1"/>
  <c r="EW1288" i="8" s="1"/>
  <c r="EU1287" i="8"/>
  <c r="EU1286" i="8"/>
  <c r="EU1285" i="8"/>
  <c r="EY1285" i="8" s="1"/>
  <c r="EU1284" i="8"/>
  <c r="EU1283" i="8"/>
  <c r="EU1282" i="8"/>
  <c r="EY1282" i="8" s="1"/>
  <c r="EW1282" i="8" s="1"/>
  <c r="EU1281" i="8"/>
  <c r="EU1280" i="8"/>
  <c r="EU1279" i="8"/>
  <c r="EY1279" i="8" s="1"/>
  <c r="EW1279" i="8" s="1"/>
  <c r="EU1278" i="8"/>
  <c r="EU1277" i="8"/>
  <c r="EU1276" i="8"/>
  <c r="EY1276" i="8" s="1"/>
  <c r="EU1275" i="8"/>
  <c r="EU1274" i="8"/>
  <c r="EU1273" i="8"/>
  <c r="EY1273" i="8" s="1"/>
  <c r="EW1273" i="8" s="1"/>
  <c r="EU1272" i="8"/>
  <c r="EU1271" i="8"/>
  <c r="EU1270" i="8"/>
  <c r="EY1270" i="8" s="1"/>
  <c r="EW1270" i="8" s="1"/>
  <c r="EU1269" i="8"/>
  <c r="EU1268" i="8"/>
  <c r="EU1267" i="8"/>
  <c r="EY1267" i="8" s="1"/>
  <c r="EU1266" i="8"/>
  <c r="EU1265" i="8"/>
  <c r="EU1264" i="8"/>
  <c r="EY1264" i="8" s="1"/>
  <c r="EW1264" i="8" s="1"/>
  <c r="EU1263" i="8"/>
  <c r="EU1262" i="8"/>
  <c r="EU1261" i="8"/>
  <c r="EY1261" i="8" s="1"/>
  <c r="EW1261" i="8" s="1"/>
  <c r="EU1260" i="8"/>
  <c r="EU1259" i="8"/>
  <c r="EU1258" i="8"/>
  <c r="EY1258" i="8" s="1"/>
  <c r="EU1257" i="8"/>
  <c r="EU1256" i="8"/>
  <c r="EU1255" i="8"/>
  <c r="EY1255" i="8" s="1"/>
  <c r="EW1255" i="8" s="1"/>
  <c r="EU1254" i="8"/>
  <c r="EU1253" i="8"/>
  <c r="EU1252" i="8"/>
  <c r="EY1252" i="8" s="1"/>
  <c r="EW1252" i="8" s="1"/>
  <c r="EU1251" i="8"/>
  <c r="EU1250" i="8"/>
  <c r="EU1249" i="8"/>
  <c r="EY1249" i="8" s="1"/>
  <c r="EU1248" i="8"/>
  <c r="EU1247" i="8"/>
  <c r="EU1246" i="8"/>
  <c r="EY1246" i="8" s="1"/>
  <c r="EW1246" i="8" s="1"/>
  <c r="EU1245" i="8"/>
  <c r="EU1244" i="8"/>
  <c r="EU1243" i="8"/>
  <c r="EY1243" i="8" s="1"/>
  <c r="EW1243" i="8" s="1"/>
  <c r="EU1242" i="8"/>
  <c r="EU1241" i="8"/>
  <c r="EU1240" i="8"/>
  <c r="EY1240" i="8" s="1"/>
  <c r="EU1239" i="8"/>
  <c r="EU1238" i="8"/>
  <c r="EU1237" i="8"/>
  <c r="EY1237" i="8" s="1"/>
  <c r="EW1237" i="8" s="1"/>
  <c r="EU1236" i="8"/>
  <c r="EU1235" i="8"/>
  <c r="EU1234" i="8"/>
  <c r="EY1234" i="8" s="1"/>
  <c r="EW1234" i="8" s="1"/>
  <c r="EU1233" i="8"/>
  <c r="EU1232" i="8"/>
  <c r="EU1231" i="8"/>
  <c r="EY1231" i="8" s="1"/>
  <c r="EU1230" i="8"/>
  <c r="EU1229" i="8"/>
  <c r="EU1228" i="8"/>
  <c r="EY1228" i="8" s="1"/>
  <c r="EW1228" i="8" s="1"/>
  <c r="EU1227" i="8"/>
  <c r="EU1226" i="8"/>
  <c r="EU1225" i="8"/>
  <c r="EY1225" i="8" s="1"/>
  <c r="EW1225" i="8" s="1"/>
  <c r="EU1224" i="8"/>
  <c r="EU1223" i="8"/>
  <c r="EU1222" i="8"/>
  <c r="EY1222" i="8" s="1"/>
  <c r="EU1221" i="8"/>
  <c r="EU1220" i="8"/>
  <c r="EU1219" i="8"/>
  <c r="EY1219" i="8" s="1"/>
  <c r="EW1219" i="8" s="1"/>
  <c r="EU1218" i="8"/>
  <c r="EU1217" i="8"/>
  <c r="EU1216" i="8"/>
  <c r="EY1216" i="8" s="1"/>
  <c r="EW1216" i="8" s="1"/>
  <c r="EU1215" i="8"/>
  <c r="EU1214" i="8"/>
  <c r="EU1213" i="8"/>
  <c r="EY1213" i="8" s="1"/>
  <c r="EU1212" i="8"/>
  <c r="EU1211" i="8"/>
  <c r="EU1210" i="8"/>
  <c r="EY1210" i="8" s="1"/>
  <c r="EW1210" i="8" s="1"/>
  <c r="EU1209" i="8"/>
  <c r="EU1208" i="8"/>
  <c r="EU1207" i="8"/>
  <c r="EY1207" i="8" s="1"/>
  <c r="EW1207" i="8" s="1"/>
  <c r="EU1206" i="8"/>
  <c r="EU1205" i="8"/>
  <c r="EU1204" i="8"/>
  <c r="EY1204" i="8" s="1"/>
  <c r="EU1203" i="8"/>
  <c r="EU1202" i="8"/>
  <c r="EU1201" i="8"/>
  <c r="EY1201" i="8" s="1"/>
  <c r="EW1201" i="8" s="1"/>
  <c r="EU1200" i="8"/>
  <c r="EU1199" i="8"/>
  <c r="EU1198" i="8"/>
  <c r="EY1198" i="8" s="1"/>
  <c r="EW1198" i="8" s="1"/>
  <c r="EU1197" i="8"/>
  <c r="EU1196" i="8"/>
  <c r="EU1195" i="8"/>
  <c r="EV1195" i="8" s="1"/>
  <c r="EU1194" i="8"/>
  <c r="EV1194" i="8" s="1"/>
  <c r="EU1193" i="8"/>
  <c r="EY1193" i="8" s="1"/>
  <c r="EU1192" i="8"/>
  <c r="EV1192" i="8" s="1"/>
  <c r="EU1191" i="8"/>
  <c r="EV1191" i="8" s="1"/>
  <c r="EU1190" i="8"/>
  <c r="EV1190" i="8" s="1"/>
  <c r="EU1189" i="8"/>
  <c r="EY1189" i="8" s="1"/>
  <c r="ET1189" i="8" s="1"/>
  <c r="EU1188" i="8"/>
  <c r="EY1188" i="8" s="1"/>
  <c r="EW1188" i="8" s="1"/>
  <c r="EU1187" i="8"/>
  <c r="EY1187" i="8" s="1"/>
  <c r="EX1187" i="8" s="1"/>
  <c r="EU1186" i="8"/>
  <c r="EV1186" i="8" s="1"/>
  <c r="EU1185" i="8"/>
  <c r="EY1185" i="8" s="1"/>
  <c r="EX1185" i="8" s="1"/>
  <c r="EU1184" i="8"/>
  <c r="EV1184" i="8" s="1"/>
  <c r="EU1183" i="8"/>
  <c r="EV1183" i="8" s="1"/>
  <c r="EU1182" i="8"/>
  <c r="EY1182" i="8" s="1"/>
  <c r="EU1181" i="8"/>
  <c r="EY1181" i="8" s="1"/>
  <c r="EX1181" i="8" s="1"/>
  <c r="EU1180" i="8"/>
  <c r="EV1180" i="8" s="1"/>
  <c r="EU1179" i="8"/>
  <c r="EV1179" i="8" s="1"/>
  <c r="EU1178" i="8"/>
  <c r="EV1178" i="8" s="1"/>
  <c r="EU1177" i="8"/>
  <c r="EY1177" i="8" s="1"/>
  <c r="EU1176" i="8"/>
  <c r="EY1176" i="8" s="1"/>
  <c r="EW1176" i="8" s="1"/>
  <c r="EU1175" i="8"/>
  <c r="EY1175" i="8" s="1"/>
  <c r="EW1175" i="8" s="1"/>
  <c r="EU1174" i="8"/>
  <c r="EY1174" i="8" s="1"/>
  <c r="EW1174" i="8" s="1"/>
  <c r="EU1173" i="8"/>
  <c r="EY1173" i="8" s="1"/>
  <c r="EU1172" i="8"/>
  <c r="EY1172" i="8" s="1"/>
  <c r="EW1172" i="8" s="1"/>
  <c r="EU1171" i="8"/>
  <c r="EY1171" i="8" s="1"/>
  <c r="EW1171" i="8" s="1"/>
  <c r="EU1170" i="8"/>
  <c r="EY1170" i="8" s="1"/>
  <c r="EW1170" i="8" s="1"/>
  <c r="EU1169" i="8"/>
  <c r="EY1169" i="8" s="1"/>
  <c r="EW1169" i="8" s="1"/>
  <c r="EU1168" i="8"/>
  <c r="EY1168" i="8" s="1"/>
  <c r="EW1168" i="8" s="1"/>
  <c r="EU1167" i="8"/>
  <c r="EY1167" i="8" s="1"/>
  <c r="EW1167" i="8" s="1"/>
  <c r="EU1166" i="8"/>
  <c r="EY1166" i="8" s="1"/>
  <c r="EW1166" i="8" s="1"/>
  <c r="EU1165" i="8"/>
  <c r="EY1165" i="8" s="1"/>
  <c r="EW1165" i="8" s="1"/>
  <c r="EU1164" i="8"/>
  <c r="EY1164" i="8" s="1"/>
  <c r="EW1164" i="8" s="1"/>
  <c r="EU1163" i="8"/>
  <c r="EY1163" i="8" s="1"/>
  <c r="EW1163" i="8" s="1"/>
  <c r="EU1162" i="8"/>
  <c r="EY1162" i="8" s="1"/>
  <c r="EW1162" i="8" s="1"/>
  <c r="EU1161" i="8"/>
  <c r="EY1161" i="8" s="1"/>
  <c r="EW1161" i="8" s="1"/>
  <c r="EU1160" i="8"/>
  <c r="EY1160" i="8" s="1"/>
  <c r="EW1160" i="8" s="1"/>
  <c r="EU1159" i="8"/>
  <c r="EY1159" i="8" s="1"/>
  <c r="EW1159" i="8" s="1"/>
  <c r="EU1158" i="8"/>
  <c r="EY1158" i="8" s="1"/>
  <c r="EW1158" i="8" s="1"/>
  <c r="EU1157" i="8"/>
  <c r="EY1157" i="8" s="1"/>
  <c r="EW1157" i="8" s="1"/>
  <c r="EU1156" i="8"/>
  <c r="EY1156" i="8" s="1"/>
  <c r="EW1156" i="8" s="1"/>
  <c r="EU1155" i="8"/>
  <c r="EY1155" i="8" s="1"/>
  <c r="EW1155" i="8" s="1"/>
  <c r="EU1154" i="8"/>
  <c r="EY1154" i="8" s="1"/>
  <c r="EW1154" i="8" s="1"/>
  <c r="EU1153" i="8"/>
  <c r="EY1153" i="8" s="1"/>
  <c r="EW1153" i="8" s="1"/>
  <c r="EU1152" i="8"/>
  <c r="EY1152" i="8" s="1"/>
  <c r="EW1152" i="8" s="1"/>
  <c r="EU1151" i="8"/>
  <c r="EY1151" i="8" s="1"/>
  <c r="EW1151" i="8" s="1"/>
  <c r="EU1150" i="8"/>
  <c r="EY1150" i="8" s="1"/>
  <c r="EW1150" i="8" s="1"/>
  <c r="EU1149" i="8"/>
  <c r="EY1149" i="8" s="1"/>
  <c r="EW1149" i="8" s="1"/>
  <c r="EU1148" i="8"/>
  <c r="EY1148" i="8" s="1"/>
  <c r="EW1148" i="8" s="1"/>
  <c r="EU1147" i="8"/>
  <c r="EY1147" i="8" s="1"/>
  <c r="EW1147" i="8" s="1"/>
  <c r="EU1146" i="8"/>
  <c r="EY1146" i="8" s="1"/>
  <c r="EW1146" i="8" s="1"/>
  <c r="EU1145" i="8"/>
  <c r="EY1145" i="8" s="1"/>
  <c r="EW1145" i="8" s="1"/>
  <c r="EU1144" i="8"/>
  <c r="EY1144" i="8" s="1"/>
  <c r="EW1144" i="8" s="1"/>
  <c r="EU1143" i="8"/>
  <c r="EY1143" i="8" s="1"/>
  <c r="EW1143" i="8" s="1"/>
  <c r="EU1142" i="8"/>
  <c r="EY1142" i="8" s="1"/>
  <c r="EW1142" i="8" s="1"/>
  <c r="EU1141" i="8"/>
  <c r="EY1141" i="8" s="1"/>
  <c r="EW1141" i="8" s="1"/>
  <c r="EU1140" i="8"/>
  <c r="EY1140" i="8" s="1"/>
  <c r="EW1140" i="8" s="1"/>
  <c r="EU1139" i="8"/>
  <c r="EY1139" i="8" s="1"/>
  <c r="EW1139" i="8" s="1"/>
  <c r="EU1138" i="8"/>
  <c r="EY1138" i="8" s="1"/>
  <c r="EW1138" i="8" s="1"/>
  <c r="EU1137" i="8"/>
  <c r="EY1137" i="8" s="1"/>
  <c r="EW1137" i="8" s="1"/>
  <c r="EU1136" i="8"/>
  <c r="EY1136" i="8" s="1"/>
  <c r="EW1136" i="8" s="1"/>
  <c r="EU1135" i="8"/>
  <c r="EY1135" i="8" s="1"/>
  <c r="EW1135" i="8" s="1"/>
  <c r="EU1134" i="8"/>
  <c r="EY1134" i="8" s="1"/>
  <c r="EW1134" i="8" s="1"/>
  <c r="EU1133" i="8"/>
  <c r="EY1133" i="8" s="1"/>
  <c r="EW1133" i="8" s="1"/>
  <c r="EU1132" i="8"/>
  <c r="EY1132" i="8" s="1"/>
  <c r="EW1132" i="8" s="1"/>
  <c r="EU1131" i="8"/>
  <c r="EY1131" i="8" s="1"/>
  <c r="EW1131" i="8" s="1"/>
  <c r="EU1130" i="8"/>
  <c r="EY1130" i="8" s="1"/>
  <c r="EW1130" i="8" s="1"/>
  <c r="EU1129" i="8"/>
  <c r="EY1129" i="8" s="1"/>
  <c r="EW1129" i="8" s="1"/>
  <c r="EU1128" i="8"/>
  <c r="EY1128" i="8" s="1"/>
  <c r="EW1128" i="8" s="1"/>
  <c r="EU1127" i="8"/>
  <c r="EY1127" i="8" s="1"/>
  <c r="EU1126" i="8"/>
  <c r="EY1126" i="8" s="1"/>
  <c r="EW1126" i="8" s="1"/>
  <c r="EU1125" i="8"/>
  <c r="EY1125" i="8" s="1"/>
  <c r="EU1124" i="8"/>
  <c r="EY1124" i="8" s="1"/>
  <c r="EW1124" i="8" s="1"/>
  <c r="EU1123" i="8"/>
  <c r="EY1123" i="8" s="1"/>
  <c r="EW1123" i="8" s="1"/>
  <c r="EU1122" i="8"/>
  <c r="EU1121" i="8"/>
  <c r="EY1121" i="8" s="1"/>
  <c r="EU1120" i="8"/>
  <c r="EY1120" i="8" s="1"/>
  <c r="EW1120" i="8" s="1"/>
  <c r="EU1119" i="8"/>
  <c r="EU1118" i="8"/>
  <c r="EY1118" i="8" s="1"/>
  <c r="EW1118" i="8" s="1"/>
  <c r="EU1117" i="8"/>
  <c r="EY1117" i="8" s="1"/>
  <c r="EU1116" i="8"/>
  <c r="EY1116" i="8" s="1"/>
  <c r="EW1116" i="8" s="1"/>
  <c r="EU1115" i="8"/>
  <c r="EY1115" i="8" s="1"/>
  <c r="ET1115" i="8" s="1"/>
  <c r="EU1114" i="8"/>
  <c r="EU1113" i="8"/>
  <c r="EU1112" i="8"/>
  <c r="EU1111" i="8"/>
  <c r="EU1110" i="8"/>
  <c r="EY1110" i="8" s="1"/>
  <c r="EW1110" i="8" s="1"/>
  <c r="EU1109" i="8"/>
  <c r="EY1109" i="8" s="1"/>
  <c r="ET1109" i="8" s="1"/>
  <c r="EU1108" i="8"/>
  <c r="EY1108" i="8" s="1"/>
  <c r="EW1108" i="8" s="1"/>
  <c r="EU1107" i="8"/>
  <c r="EU1106" i="8"/>
  <c r="EY1106" i="8" s="1"/>
  <c r="EX1106" i="8" s="1"/>
  <c r="EU1105" i="8"/>
  <c r="EU1104" i="8"/>
  <c r="EU1103" i="8"/>
  <c r="EY1103" i="8" s="1"/>
  <c r="EU1102" i="8"/>
  <c r="EU1101" i="8"/>
  <c r="EU1100" i="8"/>
  <c r="EU1099" i="8"/>
  <c r="EU1098" i="8"/>
  <c r="EY1098" i="8" s="1"/>
  <c r="EW1098" i="8" s="1"/>
  <c r="EU1097" i="8"/>
  <c r="EY1097" i="8" s="1"/>
  <c r="EU1096" i="8"/>
  <c r="EY1096" i="8" s="1"/>
  <c r="ET1096" i="8" s="1"/>
  <c r="EU1095" i="8"/>
  <c r="EU1094" i="8"/>
  <c r="EU1093" i="8"/>
  <c r="EU1092" i="8"/>
  <c r="EY1092" i="8" s="1"/>
  <c r="EW1092" i="8" s="1"/>
  <c r="EU1091" i="8"/>
  <c r="EY1091" i="8" s="1"/>
  <c r="EU1090" i="8"/>
  <c r="EU1089" i="8"/>
  <c r="EU1088" i="8"/>
  <c r="EU1087" i="8"/>
  <c r="EU1086" i="8"/>
  <c r="EY1086" i="8" s="1"/>
  <c r="EU1085" i="8"/>
  <c r="EU1084" i="8"/>
  <c r="EY1084" i="8" s="1"/>
  <c r="EW1084" i="8" s="1"/>
  <c r="EU1083" i="8"/>
  <c r="EU1082" i="8"/>
  <c r="EU1081" i="8"/>
  <c r="EU1080" i="8"/>
  <c r="EY1080" i="8" s="1"/>
  <c r="ET1080" i="8" s="1"/>
  <c r="EU1079" i="8"/>
  <c r="EU1078" i="8"/>
  <c r="EU1077" i="8"/>
  <c r="EU1076" i="8"/>
  <c r="EU1075" i="8"/>
  <c r="EU1074" i="8"/>
  <c r="EY1074" i="8" s="1"/>
  <c r="EU1073" i="8"/>
  <c r="EU1072" i="8"/>
  <c r="EY1072" i="8" s="1"/>
  <c r="EW1072" i="8" s="1"/>
  <c r="EU1071" i="8"/>
  <c r="EU1070" i="8"/>
  <c r="EY1070" i="8" s="1"/>
  <c r="EW1070" i="8" s="1"/>
  <c r="EU1069" i="8"/>
  <c r="EU1068" i="8"/>
  <c r="EY1068" i="8" s="1"/>
  <c r="EX1068" i="8" s="1"/>
  <c r="EU1067" i="8"/>
  <c r="EU1066" i="8"/>
  <c r="EU1065" i="8"/>
  <c r="EU1064" i="8"/>
  <c r="EY1064" i="8" s="1"/>
  <c r="EX1064" i="8" s="1"/>
  <c r="EU1063" i="8"/>
  <c r="EU1062" i="8"/>
  <c r="EY1062" i="8" s="1"/>
  <c r="ET1062" i="8" s="1"/>
  <c r="EU1061" i="8"/>
  <c r="EU1060" i="8"/>
  <c r="EU1059" i="8"/>
  <c r="EU1058" i="8"/>
  <c r="EU1057" i="8"/>
  <c r="EU1056" i="8"/>
  <c r="EY1056" i="8" s="1"/>
  <c r="EU1055" i="8"/>
  <c r="EU1054" i="8"/>
  <c r="EY1054" i="8" s="1"/>
  <c r="EW1054" i="8" s="1"/>
  <c r="EU1053" i="8"/>
  <c r="EU1052" i="8"/>
  <c r="EY1052" i="8" s="1"/>
  <c r="ET1052" i="8" s="1"/>
  <c r="EU1051" i="8"/>
  <c r="EU1050" i="8"/>
  <c r="EY1050" i="8" s="1"/>
  <c r="EX1050" i="8" s="1"/>
  <c r="EU1049" i="8"/>
  <c r="EU1048" i="8"/>
  <c r="EY1048" i="8" s="1"/>
  <c r="EW1048" i="8" s="1"/>
  <c r="EU1047" i="8"/>
  <c r="EU1046" i="8"/>
  <c r="EY1046" i="8" s="1"/>
  <c r="EX1046" i="8" s="1"/>
  <c r="EU1045" i="8"/>
  <c r="EU1044" i="8"/>
  <c r="EU1043" i="8"/>
  <c r="EU1042" i="8"/>
  <c r="EU1041" i="8"/>
  <c r="EU1040" i="8"/>
  <c r="EU1039" i="8"/>
  <c r="EU1038" i="8"/>
  <c r="EU1037" i="8"/>
  <c r="EU1036" i="8"/>
  <c r="EY1036" i="8" s="1"/>
  <c r="EX1036" i="8" s="1"/>
  <c r="EU1035" i="8"/>
  <c r="EU1034" i="8"/>
  <c r="EY1034" i="8" s="1"/>
  <c r="EX1034" i="8" s="1"/>
  <c r="EU1033" i="8"/>
  <c r="EU1032" i="8"/>
  <c r="EY1032" i="8" s="1"/>
  <c r="EW1032" i="8" s="1"/>
  <c r="EU1031" i="8"/>
  <c r="EU1030" i="8"/>
  <c r="EY1030" i="8" s="1"/>
  <c r="EW1030" i="8" s="1"/>
  <c r="EU1029" i="8"/>
  <c r="EU1028" i="8"/>
  <c r="EY1028" i="8" s="1"/>
  <c r="EX1028" i="8" s="1"/>
  <c r="EU1027" i="8"/>
  <c r="EU1026" i="8"/>
  <c r="EU1025" i="8"/>
  <c r="EU1024" i="8"/>
  <c r="EU1023" i="8"/>
  <c r="EU1022" i="8"/>
  <c r="EU1021" i="8"/>
  <c r="EU1020" i="8"/>
  <c r="EY1020" i="8" s="1"/>
  <c r="EW1020" i="8" s="1"/>
  <c r="EU1019" i="8"/>
  <c r="EU1018" i="8"/>
  <c r="EY1018" i="8" s="1"/>
  <c r="EW1018" i="8" s="1"/>
  <c r="EU1017" i="8"/>
  <c r="EU1016" i="8"/>
  <c r="EU1015" i="8"/>
  <c r="EU1014" i="8"/>
  <c r="EY1014" i="8" s="1"/>
  <c r="EW1014" i="8" s="1"/>
  <c r="EU1013" i="8"/>
  <c r="EU1012" i="8"/>
  <c r="EY1012" i="8" s="1"/>
  <c r="EW1012" i="8" s="1"/>
  <c r="EU1011" i="8"/>
  <c r="EU1010" i="8"/>
  <c r="EY1010" i="8" s="1"/>
  <c r="ET1010" i="8" s="1"/>
  <c r="EU1009" i="8"/>
  <c r="EU1008" i="8"/>
  <c r="EU1007" i="8"/>
  <c r="EU1006" i="8"/>
  <c r="EU1005" i="8"/>
  <c r="EU1004" i="8"/>
  <c r="EU1003" i="8"/>
  <c r="EU1002" i="8"/>
  <c r="EY1002" i="8" s="1"/>
  <c r="EW1002" i="8" s="1"/>
  <c r="EU1001" i="8"/>
  <c r="EU1000" i="8"/>
  <c r="EY1000" i="8" s="1"/>
  <c r="EW1000" i="8" s="1"/>
  <c r="EU999" i="8"/>
  <c r="EU998" i="8"/>
  <c r="EU997" i="8"/>
  <c r="EU996" i="8"/>
  <c r="EY996" i="8" s="1"/>
  <c r="EW996" i="8" s="1"/>
  <c r="EU995" i="8"/>
  <c r="EU994" i="8"/>
  <c r="EY994" i="8" s="1"/>
  <c r="EU993" i="8"/>
  <c r="EU992" i="8"/>
  <c r="EY992" i="8" s="1"/>
  <c r="ET992" i="8" s="1"/>
  <c r="EU991" i="8"/>
  <c r="EU990" i="8"/>
  <c r="EY990" i="8" s="1"/>
  <c r="EW990" i="8" s="1"/>
  <c r="EU989" i="8"/>
  <c r="EU988" i="8"/>
  <c r="EU987" i="8"/>
  <c r="EU986" i="8"/>
  <c r="EU985" i="8"/>
  <c r="EU984" i="8"/>
  <c r="EV984" i="8" s="1"/>
  <c r="EU983" i="8"/>
  <c r="EV983" i="8" s="1"/>
  <c r="EU982" i="8"/>
  <c r="EV982" i="8" s="1"/>
  <c r="EU981" i="8"/>
  <c r="EV981" i="8" s="1"/>
  <c r="EU980" i="8"/>
  <c r="EV980" i="8" s="1"/>
  <c r="EU979" i="8"/>
  <c r="EV979" i="8" s="1"/>
  <c r="EU978" i="8"/>
  <c r="EV978" i="8" s="1"/>
  <c r="EU977" i="8"/>
  <c r="EV977" i="8" s="1"/>
  <c r="EU976" i="8"/>
  <c r="EV976" i="8" s="1"/>
  <c r="EU975" i="8"/>
  <c r="EV975" i="8" s="1"/>
  <c r="EU974" i="8"/>
  <c r="EV974" i="8" s="1"/>
  <c r="EU973" i="8"/>
  <c r="EV973" i="8" s="1"/>
  <c r="EU972" i="8"/>
  <c r="EV972" i="8" s="1"/>
  <c r="EU971" i="8"/>
  <c r="EV971" i="8" s="1"/>
  <c r="EU970" i="8"/>
  <c r="EV970" i="8" s="1"/>
  <c r="EU969" i="8"/>
  <c r="EV969" i="8" s="1"/>
  <c r="EU968" i="8"/>
  <c r="EV968" i="8" s="1"/>
  <c r="EU967" i="8"/>
  <c r="EV967" i="8" s="1"/>
  <c r="EU966" i="8"/>
  <c r="EV966" i="8" s="1"/>
  <c r="EU965" i="8"/>
  <c r="EV965" i="8" s="1"/>
  <c r="EU964" i="8"/>
  <c r="EV964" i="8" s="1"/>
  <c r="EU963" i="8"/>
  <c r="EV963" i="8" s="1"/>
  <c r="EU962" i="8"/>
  <c r="EV962" i="8" s="1"/>
  <c r="EU961" i="8"/>
  <c r="EV961" i="8" s="1"/>
  <c r="EU960" i="8"/>
  <c r="EV960" i="8" s="1"/>
  <c r="EU959" i="8"/>
  <c r="EV959" i="8" s="1"/>
  <c r="EU958" i="8"/>
  <c r="EV958" i="8" s="1"/>
  <c r="EU957" i="8"/>
  <c r="EV957" i="8" s="1"/>
  <c r="EU956" i="8"/>
  <c r="EV956" i="8" s="1"/>
  <c r="EU955" i="8"/>
  <c r="EV955" i="8" s="1"/>
  <c r="EU954" i="8"/>
  <c r="EV954" i="8" s="1"/>
  <c r="EU953" i="8"/>
  <c r="EV953" i="8" s="1"/>
  <c r="EU952" i="8"/>
  <c r="EV952" i="8" s="1"/>
  <c r="EU951" i="8"/>
  <c r="EV951" i="8" s="1"/>
  <c r="EU950" i="8"/>
  <c r="EV950" i="8" s="1"/>
  <c r="EU949" i="8"/>
  <c r="EV949" i="8" s="1"/>
  <c r="EU948" i="8"/>
  <c r="EV948" i="8" s="1"/>
  <c r="EU947" i="8"/>
  <c r="EV947" i="8" s="1"/>
  <c r="EU946" i="8"/>
  <c r="EV946" i="8" s="1"/>
  <c r="EU945" i="8"/>
  <c r="EV945" i="8" s="1"/>
  <c r="EU944" i="8"/>
  <c r="EV944" i="8" s="1"/>
  <c r="EU943" i="8"/>
  <c r="EV943" i="8" s="1"/>
  <c r="EU942" i="8"/>
  <c r="EV942" i="8" s="1"/>
  <c r="EU941" i="8"/>
  <c r="EV941" i="8" s="1"/>
  <c r="EU940" i="8"/>
  <c r="EV940" i="8" s="1"/>
  <c r="EU939" i="8"/>
  <c r="EV939" i="8" s="1"/>
  <c r="EU938" i="8"/>
  <c r="EV938" i="8" s="1"/>
  <c r="EU937" i="8"/>
  <c r="EV937" i="8" s="1"/>
  <c r="EU936" i="8"/>
  <c r="EV936" i="8" s="1"/>
  <c r="EU935" i="8"/>
  <c r="EV935" i="8" s="1"/>
  <c r="EU934" i="8"/>
  <c r="EV934" i="8" s="1"/>
  <c r="EU933" i="8"/>
  <c r="EV933" i="8" s="1"/>
  <c r="EU932" i="8"/>
  <c r="EV932" i="8" s="1"/>
  <c r="EU931" i="8"/>
  <c r="EV931" i="8" s="1"/>
  <c r="EU930" i="8"/>
  <c r="EV930" i="8" s="1"/>
  <c r="EU929" i="8"/>
  <c r="EV929" i="8" s="1"/>
  <c r="EU928" i="8"/>
  <c r="EV928" i="8" s="1"/>
  <c r="EU927" i="8"/>
  <c r="EV927" i="8" s="1"/>
  <c r="EU926" i="8"/>
  <c r="EV926" i="8" s="1"/>
  <c r="EU925" i="8"/>
  <c r="EV925" i="8" s="1"/>
  <c r="EU924" i="8"/>
  <c r="EV924" i="8" s="1"/>
  <c r="EU923" i="8"/>
  <c r="EV923" i="8" s="1"/>
  <c r="EU922" i="8"/>
  <c r="EV922" i="8" s="1"/>
  <c r="EU921" i="8"/>
  <c r="EV921" i="8" s="1"/>
  <c r="EU920" i="8"/>
  <c r="EV920" i="8" s="1"/>
  <c r="EU919" i="8"/>
  <c r="EV919" i="8" s="1"/>
  <c r="EU918" i="8"/>
  <c r="EV918" i="8" s="1"/>
  <c r="EU917" i="8"/>
  <c r="EV917" i="8" s="1"/>
  <c r="EU916" i="8"/>
  <c r="EV916" i="8" s="1"/>
  <c r="EU915" i="8"/>
  <c r="EV915" i="8" s="1"/>
  <c r="EU914" i="8"/>
  <c r="EV914" i="8" s="1"/>
  <c r="EU913" i="8"/>
  <c r="EV913" i="8" s="1"/>
  <c r="EU912" i="8"/>
  <c r="EV912" i="8" s="1"/>
  <c r="EU911" i="8"/>
  <c r="EV911" i="8" s="1"/>
  <c r="EU910" i="8"/>
  <c r="EV910" i="8" s="1"/>
  <c r="EU909" i="8"/>
  <c r="EV909" i="8" s="1"/>
  <c r="EU908" i="8"/>
  <c r="EV908" i="8" s="1"/>
  <c r="EU907" i="8"/>
  <c r="EV907" i="8" s="1"/>
  <c r="EU906" i="8"/>
  <c r="EV906" i="8" s="1"/>
  <c r="EU905" i="8"/>
  <c r="EV905" i="8" s="1"/>
  <c r="EU904" i="8"/>
  <c r="EV904" i="8" s="1"/>
  <c r="EU903" i="8"/>
  <c r="EU902" i="8"/>
  <c r="EV902" i="8" s="1"/>
  <c r="EU901" i="8"/>
  <c r="EU900" i="8"/>
  <c r="EV900" i="8" s="1"/>
  <c r="EU899" i="8"/>
  <c r="EU898" i="8"/>
  <c r="EV898" i="8" s="1"/>
  <c r="EU897" i="8"/>
  <c r="EU896" i="8"/>
  <c r="EV896" i="8" s="1"/>
  <c r="EU895" i="8"/>
  <c r="EU894" i="8"/>
  <c r="EV894" i="8" s="1"/>
  <c r="EU893" i="8"/>
  <c r="EU892" i="8"/>
  <c r="EV892" i="8" s="1"/>
  <c r="EU891" i="8"/>
  <c r="EU890" i="8"/>
  <c r="EV890" i="8" s="1"/>
  <c r="EU889" i="8"/>
  <c r="EU888" i="8"/>
  <c r="EV888" i="8" s="1"/>
  <c r="EU887" i="8"/>
  <c r="EU886" i="8"/>
  <c r="EV886" i="8" s="1"/>
  <c r="EU885" i="8"/>
  <c r="EU884" i="8"/>
  <c r="EV884" i="8" s="1"/>
  <c r="EU883" i="8"/>
  <c r="EU882" i="8"/>
  <c r="EV882" i="8" s="1"/>
  <c r="EU881" i="8"/>
  <c r="EU880" i="8"/>
  <c r="EV880" i="8" s="1"/>
  <c r="EU879" i="8"/>
  <c r="EU878" i="8"/>
  <c r="EV878" i="8" s="1"/>
  <c r="EU877" i="8"/>
  <c r="EU876" i="8"/>
  <c r="EV876" i="8" s="1"/>
  <c r="EU875" i="8"/>
  <c r="EU874" i="8"/>
  <c r="EV874" i="8" s="1"/>
  <c r="EU873" i="8"/>
  <c r="EU872" i="8"/>
  <c r="EV872" i="8" s="1"/>
  <c r="EU871" i="8"/>
  <c r="EU870" i="8"/>
  <c r="EV870" i="8" s="1"/>
  <c r="EU869" i="8"/>
  <c r="EU868" i="8"/>
  <c r="EV868" i="8" s="1"/>
  <c r="EU867" i="8"/>
  <c r="EU866" i="8"/>
  <c r="EV866" i="8" s="1"/>
  <c r="EU865" i="8"/>
  <c r="EU864" i="8"/>
  <c r="EU863" i="8"/>
  <c r="EU862" i="8"/>
  <c r="EU861" i="8"/>
  <c r="EU860" i="8"/>
  <c r="EU859" i="8"/>
  <c r="EU858" i="8"/>
  <c r="EU857" i="8"/>
  <c r="EU856" i="8"/>
  <c r="EU855" i="8"/>
  <c r="EU854" i="8"/>
  <c r="EU853" i="8"/>
  <c r="EU852" i="8"/>
  <c r="EU851" i="8"/>
  <c r="EU850" i="8"/>
  <c r="EU849" i="8"/>
  <c r="EU848" i="8"/>
  <c r="EU847" i="8"/>
  <c r="EU846" i="8"/>
  <c r="EU845" i="8"/>
  <c r="EU844" i="8"/>
  <c r="EU843" i="8"/>
  <c r="EU842" i="8"/>
  <c r="EU841" i="8"/>
  <c r="EU840" i="8"/>
  <c r="EU839" i="8"/>
  <c r="EU838" i="8"/>
  <c r="EU837" i="8"/>
  <c r="EU836" i="8"/>
  <c r="EU835" i="8"/>
  <c r="EU834" i="8"/>
  <c r="EU833" i="8"/>
  <c r="EU832" i="8"/>
  <c r="EU831" i="8"/>
  <c r="EU830" i="8"/>
  <c r="EU829" i="8"/>
  <c r="EU828" i="8"/>
  <c r="EU827" i="8"/>
  <c r="EU826" i="8"/>
  <c r="EU825" i="8"/>
  <c r="EU824" i="8"/>
  <c r="EU823" i="8"/>
  <c r="EU822" i="8"/>
  <c r="EU821" i="8"/>
  <c r="EU820" i="8"/>
  <c r="EU819" i="8"/>
  <c r="EU818" i="8"/>
  <c r="EU817" i="8"/>
  <c r="EU816" i="8"/>
  <c r="EU815" i="8"/>
  <c r="EU814" i="8"/>
  <c r="EU813" i="8"/>
  <c r="EU812" i="8"/>
  <c r="EU811" i="8"/>
  <c r="EU810" i="8"/>
  <c r="EU809" i="8"/>
  <c r="EU808" i="8"/>
  <c r="EU807" i="8"/>
  <c r="EU806" i="8"/>
  <c r="EU805" i="8"/>
  <c r="EU804" i="8"/>
  <c r="EU803" i="8"/>
  <c r="EU802" i="8"/>
  <c r="EU801" i="8"/>
  <c r="EU800" i="8"/>
  <c r="EY800" i="8" s="1"/>
  <c r="EU799" i="8"/>
  <c r="EU798" i="8"/>
  <c r="EV798" i="8" s="1"/>
  <c r="EU797" i="8"/>
  <c r="EY797" i="8" s="1"/>
  <c r="EU796" i="8"/>
  <c r="EY796" i="8" s="1"/>
  <c r="EW796" i="8" s="1"/>
  <c r="EU795" i="8"/>
  <c r="EV795" i="8" s="1"/>
  <c r="EU794" i="8"/>
  <c r="EY794" i="8" s="1"/>
  <c r="EU793" i="8"/>
  <c r="EY793" i="8" s="1"/>
  <c r="EW793" i="8" s="1"/>
  <c r="EU792" i="8"/>
  <c r="EV792" i="8" s="1"/>
  <c r="EU791" i="8"/>
  <c r="EY791" i="8" s="1"/>
  <c r="EU790" i="8"/>
  <c r="EU789" i="8"/>
  <c r="EV789" i="8" s="1"/>
  <c r="EU788" i="8"/>
  <c r="EU787" i="8"/>
  <c r="EY787" i="8" s="1"/>
  <c r="EW787" i="8" s="1"/>
  <c r="EU786" i="8"/>
  <c r="EV786" i="8" s="1"/>
  <c r="EU785" i="8"/>
  <c r="EY785" i="8" s="1"/>
  <c r="EU784" i="8"/>
  <c r="EV784" i="8" s="1"/>
  <c r="EU783" i="8"/>
  <c r="EU782" i="8"/>
  <c r="EY782" i="8" s="1"/>
  <c r="EU781" i="8"/>
  <c r="EV781" i="8" s="1"/>
  <c r="EU780" i="8"/>
  <c r="EV780" i="8" s="1"/>
  <c r="EU779" i="8"/>
  <c r="EY779" i="8" s="1"/>
  <c r="EU778" i="8"/>
  <c r="EV778" i="8" s="1"/>
  <c r="EU777" i="8"/>
  <c r="EV777" i="8" s="1"/>
  <c r="EU776" i="8"/>
  <c r="EY776" i="8" s="1"/>
  <c r="EU775" i="8"/>
  <c r="EU774" i="8"/>
  <c r="EV774" i="8" s="1"/>
  <c r="EU773" i="8"/>
  <c r="EY773" i="8" s="1"/>
  <c r="EU772" i="8"/>
  <c r="EU771" i="8"/>
  <c r="EV771" i="8" s="1"/>
  <c r="EU770" i="8"/>
  <c r="EY770" i="8" s="1"/>
  <c r="EU769" i="8"/>
  <c r="EV769" i="8" s="1"/>
  <c r="EU768" i="8"/>
  <c r="EV768" i="8" s="1"/>
  <c r="EU767" i="8"/>
  <c r="EY767" i="8" s="1"/>
  <c r="EU766" i="8"/>
  <c r="EV766" i="8" s="1"/>
  <c r="EU765" i="8"/>
  <c r="EV765" i="8" s="1"/>
  <c r="EU764" i="8"/>
  <c r="EU763" i="8"/>
  <c r="EV763" i="8" s="1"/>
  <c r="EU762" i="8"/>
  <c r="EV762" i="8" s="1"/>
  <c r="EU761" i="8"/>
  <c r="EY761" i="8" s="1"/>
  <c r="EU760" i="8"/>
  <c r="EV760" i="8" s="1"/>
  <c r="EU759" i="8"/>
  <c r="EV759" i="8" s="1"/>
  <c r="EU758" i="8"/>
  <c r="EU757" i="8"/>
  <c r="EV757" i="8" s="1"/>
  <c r="EU756" i="8"/>
  <c r="EV756" i="8" s="1"/>
  <c r="EU755" i="8"/>
  <c r="EU754" i="8"/>
  <c r="EV754" i="8" s="1"/>
  <c r="EU753" i="8"/>
  <c r="EV753" i="8" s="1"/>
  <c r="EU752" i="8"/>
  <c r="EU751" i="8"/>
  <c r="EV751" i="8" s="1"/>
  <c r="EU750" i="8"/>
  <c r="EV750" i="8" s="1"/>
  <c r="EU749" i="8"/>
  <c r="EY749" i="8" s="1"/>
  <c r="EU748" i="8"/>
  <c r="EV748" i="8" s="1"/>
  <c r="EU747" i="8"/>
  <c r="EU746" i="8"/>
  <c r="EY746" i="8" s="1"/>
  <c r="EU745" i="8"/>
  <c r="EV745" i="8" s="1"/>
  <c r="EU744" i="8"/>
  <c r="EV744" i="8" s="1"/>
  <c r="EU743" i="8"/>
  <c r="EY743" i="8" s="1"/>
  <c r="EU742" i="8"/>
  <c r="EY742" i="8" s="1"/>
  <c r="EW742" i="8" s="1"/>
  <c r="EU741" i="8"/>
  <c r="EV741" i="8" s="1"/>
  <c r="EU740" i="8"/>
  <c r="EU739" i="8"/>
  <c r="EY739" i="8" s="1"/>
  <c r="EW739" i="8" s="1"/>
  <c r="EU738" i="8"/>
  <c r="EV738" i="8" s="1"/>
  <c r="EU737" i="8"/>
  <c r="EY737" i="8" s="1"/>
  <c r="EU736" i="8"/>
  <c r="EY736" i="8" s="1"/>
  <c r="EW736" i="8" s="1"/>
  <c r="EU735" i="8"/>
  <c r="EV735" i="8" s="1"/>
  <c r="EU734" i="8"/>
  <c r="EY734" i="8" s="1"/>
  <c r="EU733" i="8"/>
  <c r="EY733" i="8" s="1"/>
  <c r="EW733" i="8" s="1"/>
  <c r="EU732" i="8"/>
  <c r="EV732" i="8" s="1"/>
  <c r="EU731" i="8"/>
  <c r="EU730" i="8"/>
  <c r="EY730" i="8" s="1"/>
  <c r="EW730" i="8" s="1"/>
  <c r="EU729" i="8"/>
  <c r="EV729" i="8" s="1"/>
  <c r="EU728" i="8"/>
  <c r="EU727" i="8"/>
  <c r="EY727" i="8" s="1"/>
  <c r="EW727" i="8" s="1"/>
  <c r="EU726" i="8"/>
  <c r="EV726" i="8" s="1"/>
  <c r="EU725" i="8"/>
  <c r="EY725" i="8" s="1"/>
  <c r="EU724" i="8"/>
  <c r="EY724" i="8" s="1"/>
  <c r="EW724" i="8" s="1"/>
  <c r="EU723" i="8"/>
  <c r="EV723" i="8" s="1"/>
  <c r="EU722" i="8"/>
  <c r="EU721" i="8"/>
  <c r="EY721" i="8" s="1"/>
  <c r="EW721" i="8" s="1"/>
  <c r="EU720" i="8"/>
  <c r="EV720" i="8" s="1"/>
  <c r="EU719" i="8"/>
  <c r="EY719" i="8" s="1"/>
  <c r="EU718" i="8"/>
  <c r="EY718" i="8" s="1"/>
  <c r="EW718" i="8" s="1"/>
  <c r="EU717" i="8"/>
  <c r="EV717" i="8" s="1"/>
  <c r="EU716" i="8"/>
  <c r="EY716" i="8" s="1"/>
  <c r="EU715" i="8"/>
  <c r="EY715" i="8" s="1"/>
  <c r="EW715" i="8" s="1"/>
  <c r="EU714" i="8"/>
  <c r="EV714" i="8" s="1"/>
  <c r="EU713" i="8"/>
  <c r="EU712" i="8"/>
  <c r="EY712" i="8" s="1"/>
  <c r="EW712" i="8" s="1"/>
  <c r="EU711" i="8"/>
  <c r="EV711" i="8" s="1"/>
  <c r="EU710" i="8"/>
  <c r="EU709" i="8"/>
  <c r="EY709" i="8" s="1"/>
  <c r="EW709" i="8" s="1"/>
  <c r="EU708" i="8"/>
  <c r="EV708" i="8" s="1"/>
  <c r="EU707" i="8"/>
  <c r="EY707" i="8" s="1"/>
  <c r="EU706" i="8"/>
  <c r="EY706" i="8" s="1"/>
  <c r="EW706" i="8" s="1"/>
  <c r="EU705" i="8"/>
  <c r="EV705" i="8" s="1"/>
  <c r="EU704" i="8"/>
  <c r="EU703" i="8"/>
  <c r="EY703" i="8" s="1"/>
  <c r="EW703" i="8" s="1"/>
  <c r="EU702" i="8"/>
  <c r="EV702" i="8" s="1"/>
  <c r="EU701" i="8"/>
  <c r="EY701" i="8" s="1"/>
  <c r="EU700" i="8"/>
  <c r="EY700" i="8" s="1"/>
  <c r="EW700" i="8" s="1"/>
  <c r="EU699" i="8"/>
  <c r="EV699" i="8" s="1"/>
  <c r="EU698" i="8"/>
  <c r="EY698" i="8" s="1"/>
  <c r="EU697" i="8"/>
  <c r="EY697" i="8" s="1"/>
  <c r="EW697" i="8" s="1"/>
  <c r="EU696" i="8"/>
  <c r="EV696" i="8" s="1"/>
  <c r="EU695" i="8"/>
  <c r="EU694" i="8"/>
  <c r="EY694" i="8" s="1"/>
  <c r="EW694" i="8" s="1"/>
  <c r="EU693" i="8"/>
  <c r="EV693" i="8" s="1"/>
  <c r="EU692" i="8"/>
  <c r="EY692" i="8" s="1"/>
  <c r="EU691" i="8"/>
  <c r="EY691" i="8" s="1"/>
  <c r="EW691" i="8" s="1"/>
  <c r="EU690" i="8"/>
  <c r="EV690" i="8" s="1"/>
  <c r="EU689" i="8"/>
  <c r="EY689" i="8" s="1"/>
  <c r="EU688" i="8"/>
  <c r="EY688" i="8" s="1"/>
  <c r="EW688" i="8" s="1"/>
  <c r="EU687" i="8"/>
  <c r="EV687" i="8" s="1"/>
  <c r="EU686" i="8"/>
  <c r="EU685" i="8"/>
  <c r="EY685" i="8" s="1"/>
  <c r="EW685" i="8" s="1"/>
  <c r="EU684" i="8"/>
  <c r="EU683" i="8"/>
  <c r="EV683" i="8" s="1"/>
  <c r="EU682" i="8"/>
  <c r="EV682" i="8" s="1"/>
  <c r="EU681" i="8"/>
  <c r="EY681" i="8" s="1"/>
  <c r="EU680" i="8"/>
  <c r="EV680" i="8" s="1"/>
  <c r="EU679" i="8"/>
  <c r="EU678" i="8"/>
  <c r="EU677" i="8"/>
  <c r="EV677" i="8" s="1"/>
  <c r="EU676" i="8"/>
  <c r="EV676" i="8" s="1"/>
  <c r="EU675" i="8"/>
  <c r="EV675" i="8" s="1"/>
  <c r="EU674" i="8"/>
  <c r="EV674" i="8" s="1"/>
  <c r="EU673" i="8"/>
  <c r="EY673" i="8" s="1"/>
  <c r="EU672" i="8"/>
  <c r="EV672" i="8" s="1"/>
  <c r="EU671" i="8"/>
  <c r="EU670" i="8"/>
  <c r="EY670" i="8" s="1"/>
  <c r="EU669" i="8"/>
  <c r="EV669" i="8" s="1"/>
  <c r="EU668" i="8"/>
  <c r="EY668" i="8" s="1"/>
  <c r="EU667" i="8"/>
  <c r="EY667" i="8" s="1"/>
  <c r="EU666" i="8"/>
  <c r="EY666" i="8" s="1"/>
  <c r="EU665" i="8"/>
  <c r="EU664" i="8"/>
  <c r="EY664" i="8" s="1"/>
  <c r="EU663" i="8"/>
  <c r="EV663" i="8" s="1"/>
  <c r="EU662" i="8"/>
  <c r="EY662" i="8" s="1"/>
  <c r="EU661" i="8"/>
  <c r="EV661" i="8" s="1"/>
  <c r="EU660" i="8"/>
  <c r="EY660" i="8" s="1"/>
  <c r="EU659" i="8"/>
  <c r="EU658" i="8"/>
  <c r="EY658" i="8" s="1"/>
  <c r="EU657" i="8"/>
  <c r="EV657" i="8" s="1"/>
  <c r="EU656" i="8"/>
  <c r="EY656" i="8" s="1"/>
  <c r="EU655" i="8"/>
  <c r="EY655" i="8" s="1"/>
  <c r="EU654" i="8"/>
  <c r="EY654" i="8" s="1"/>
  <c r="EU653" i="8"/>
  <c r="EU652" i="8"/>
  <c r="EY652" i="8" s="1"/>
  <c r="EU651" i="8"/>
  <c r="EV651" i="8" s="1"/>
  <c r="EU650" i="8"/>
  <c r="EY650" i="8" s="1"/>
  <c r="EU649" i="8"/>
  <c r="EY649" i="8" s="1"/>
  <c r="EU648" i="8"/>
  <c r="EY648" i="8" s="1"/>
  <c r="EU647" i="8"/>
  <c r="EU646" i="8"/>
  <c r="EY646" i="8" s="1"/>
  <c r="EU645" i="8"/>
  <c r="EY645" i="8" s="1"/>
  <c r="EU644" i="8"/>
  <c r="EY644" i="8" s="1"/>
  <c r="EU643" i="8"/>
  <c r="EU642" i="8"/>
  <c r="EY642" i="8" s="1"/>
  <c r="EU641" i="8"/>
  <c r="EY641" i="8" s="1"/>
  <c r="EU640" i="8"/>
  <c r="EU639" i="8"/>
  <c r="EU638" i="8"/>
  <c r="EU637" i="8"/>
  <c r="EY637" i="8" s="1"/>
  <c r="EU636" i="8"/>
  <c r="EU635" i="8"/>
  <c r="EU634" i="8"/>
  <c r="EU633" i="8"/>
  <c r="EY633" i="8" s="1"/>
  <c r="EU632" i="8"/>
  <c r="EU631" i="8"/>
  <c r="EU630" i="8"/>
  <c r="EU629" i="8"/>
  <c r="EY629" i="8" s="1"/>
  <c r="EU628" i="8"/>
  <c r="EV628" i="8" s="1"/>
  <c r="EU627" i="8"/>
  <c r="EY627" i="8" s="1"/>
  <c r="EU626" i="8"/>
  <c r="EV626" i="8" s="1"/>
  <c r="EU625" i="8"/>
  <c r="EY625" i="8" s="1"/>
  <c r="EU624" i="8"/>
  <c r="EU623" i="8"/>
  <c r="EY623" i="8" s="1"/>
  <c r="EU622" i="8"/>
  <c r="EV622" i="8" s="1"/>
  <c r="EU621" i="8"/>
  <c r="EY621" i="8" s="1"/>
  <c r="EU620" i="8"/>
  <c r="EU619" i="8"/>
  <c r="EY619" i="8" s="1"/>
  <c r="EU618" i="8"/>
  <c r="EU617" i="8"/>
  <c r="EY617" i="8" s="1"/>
  <c r="EU616" i="8"/>
  <c r="EU615" i="8"/>
  <c r="EY615" i="8" s="1"/>
  <c r="EU614" i="8"/>
  <c r="EV614" i="8" s="1"/>
  <c r="EU613" i="8"/>
  <c r="EY613" i="8" s="1"/>
  <c r="EU612" i="8"/>
  <c r="EU611" i="8"/>
  <c r="EY611" i="8" s="1"/>
  <c r="EU610" i="8"/>
  <c r="EV610" i="8" s="1"/>
  <c r="EU609" i="8"/>
  <c r="EY609" i="8" s="1"/>
  <c r="EU608" i="8"/>
  <c r="EV608" i="8" s="1"/>
  <c r="EU607" i="8"/>
  <c r="EY607" i="8" s="1"/>
  <c r="EU606" i="8"/>
  <c r="EU605" i="8"/>
  <c r="EY605" i="8" s="1"/>
  <c r="EU604" i="8"/>
  <c r="EV604" i="8" s="1"/>
  <c r="EU603" i="8"/>
  <c r="EY603" i="8" s="1"/>
  <c r="EU602" i="8"/>
  <c r="EU601" i="8"/>
  <c r="EY601" i="8" s="1"/>
  <c r="EU600" i="8"/>
  <c r="EU599" i="8"/>
  <c r="EY599" i="8" s="1"/>
  <c r="EU598" i="8"/>
  <c r="EV598" i="8" s="1"/>
  <c r="EU597" i="8"/>
  <c r="EY597" i="8" s="1"/>
  <c r="EU596" i="8"/>
  <c r="EV596" i="8" s="1"/>
  <c r="EU595" i="8"/>
  <c r="EY595" i="8" s="1"/>
  <c r="EU594" i="8"/>
  <c r="EU593" i="8"/>
  <c r="EY593" i="8" s="1"/>
  <c r="EU592" i="8"/>
  <c r="EV592" i="8" s="1"/>
  <c r="EU591" i="8"/>
  <c r="EY591" i="8" s="1"/>
  <c r="EU590" i="8"/>
  <c r="EV590" i="8" s="1"/>
  <c r="EU589" i="8"/>
  <c r="EY589" i="8" s="1"/>
  <c r="EU588" i="8"/>
  <c r="EU587" i="8"/>
  <c r="EY587" i="8" s="1"/>
  <c r="EU586" i="8"/>
  <c r="EY586" i="8" s="1"/>
  <c r="EU585" i="8"/>
  <c r="EY585" i="8" s="1"/>
  <c r="EU584" i="8"/>
  <c r="EU583" i="8"/>
  <c r="EY583" i="8" s="1"/>
  <c r="EU582" i="8"/>
  <c r="EY582" i="8" s="1"/>
  <c r="EU581" i="8"/>
  <c r="EY581" i="8" s="1"/>
  <c r="EU580" i="8"/>
  <c r="EU579" i="8"/>
  <c r="EY579" i="8" s="1"/>
  <c r="EU578" i="8"/>
  <c r="EY578" i="8" s="1"/>
  <c r="EU577" i="8"/>
  <c r="EY577" i="8" s="1"/>
  <c r="EU576" i="8"/>
  <c r="EU575" i="8"/>
  <c r="EY575" i="8" s="1"/>
  <c r="EU574" i="8"/>
  <c r="EY574" i="8" s="1"/>
  <c r="EU573" i="8"/>
  <c r="EY573" i="8" s="1"/>
  <c r="EU572" i="8"/>
  <c r="EU571" i="8"/>
  <c r="EY571" i="8" s="1"/>
  <c r="EU570" i="8"/>
  <c r="EY570" i="8" s="1"/>
  <c r="EU569" i="8"/>
  <c r="EY569" i="8" s="1"/>
  <c r="EU568" i="8"/>
  <c r="EU567" i="8"/>
  <c r="EY567" i="8" s="1"/>
  <c r="EU566" i="8"/>
  <c r="EU565" i="8"/>
  <c r="EY565" i="8" s="1"/>
  <c r="EU564" i="8"/>
  <c r="EU563" i="8"/>
  <c r="EY563" i="8" s="1"/>
  <c r="EU562" i="8"/>
  <c r="EY562" i="8" s="1"/>
  <c r="EU561" i="8"/>
  <c r="EY561" i="8" s="1"/>
  <c r="EU560" i="8"/>
  <c r="EU559" i="8"/>
  <c r="EY559" i="8" s="1"/>
  <c r="EU558" i="8"/>
  <c r="EY558" i="8" s="1"/>
  <c r="EU557" i="8"/>
  <c r="EY557" i="8" s="1"/>
  <c r="EU556" i="8"/>
  <c r="EU555" i="8"/>
  <c r="EY555" i="8" s="1"/>
  <c r="EU554" i="8"/>
  <c r="EY554" i="8" s="1"/>
  <c r="EU553" i="8"/>
  <c r="EY553" i="8" s="1"/>
  <c r="EU552" i="8"/>
  <c r="EU551" i="8"/>
  <c r="EY551" i="8" s="1"/>
  <c r="EU550" i="8"/>
  <c r="EU549" i="8"/>
  <c r="EY549" i="8" s="1"/>
  <c r="EU548" i="8"/>
  <c r="EU547" i="8"/>
  <c r="EY547" i="8" s="1"/>
  <c r="EU546" i="8"/>
  <c r="EY546" i="8" s="1"/>
  <c r="EU545" i="8"/>
  <c r="EY545" i="8" s="1"/>
  <c r="EU544" i="8"/>
  <c r="EU543" i="8"/>
  <c r="EY543" i="8" s="1"/>
  <c r="EU542" i="8"/>
  <c r="EY542" i="8" s="1"/>
  <c r="EU541" i="8"/>
  <c r="EY541" i="8" s="1"/>
  <c r="EU540" i="8"/>
  <c r="EU539" i="8"/>
  <c r="EY539" i="8" s="1"/>
  <c r="EU538" i="8"/>
  <c r="EY538" i="8" s="1"/>
  <c r="EU537" i="8"/>
  <c r="EY537" i="8" s="1"/>
  <c r="EU536" i="8"/>
  <c r="EU535" i="8"/>
  <c r="EY535" i="8" s="1"/>
  <c r="EU534" i="8"/>
  <c r="EY534" i="8" s="1"/>
  <c r="EU533" i="8"/>
  <c r="EY533" i="8" s="1"/>
  <c r="EU532" i="8"/>
  <c r="EU531" i="8"/>
  <c r="EY531" i="8" s="1"/>
  <c r="EU530" i="8"/>
  <c r="EY530" i="8" s="1"/>
  <c r="EU529" i="8"/>
  <c r="EY529" i="8" s="1"/>
  <c r="EU528" i="8"/>
  <c r="EU527" i="8"/>
  <c r="EY527" i="8" s="1"/>
  <c r="EU526" i="8"/>
  <c r="EU525" i="8"/>
  <c r="EY525" i="8" s="1"/>
  <c r="EU524" i="8"/>
  <c r="EU523" i="8"/>
  <c r="EY523" i="8" s="1"/>
  <c r="EU522" i="8"/>
  <c r="EY522" i="8" s="1"/>
  <c r="EU521" i="8"/>
  <c r="EY521" i="8" s="1"/>
  <c r="EU520" i="8"/>
  <c r="EU519" i="8"/>
  <c r="EY519" i="8" s="1"/>
  <c r="EU518" i="8"/>
  <c r="EY518" i="8" s="1"/>
  <c r="EU517" i="8"/>
  <c r="EY517" i="8" s="1"/>
  <c r="EU516" i="8"/>
  <c r="EY516" i="8" s="1"/>
  <c r="EU515" i="8"/>
  <c r="EY515" i="8" s="1"/>
  <c r="EU514" i="8"/>
  <c r="EY514" i="8" s="1"/>
  <c r="EU513" i="8"/>
  <c r="EY513" i="8" s="1"/>
  <c r="EU512" i="8"/>
  <c r="EY512" i="8" s="1"/>
  <c r="EU511" i="8"/>
  <c r="EY511" i="8" s="1"/>
  <c r="EU510" i="8"/>
  <c r="EY510" i="8" s="1"/>
  <c r="EU509" i="8"/>
  <c r="EY509" i="8" s="1"/>
  <c r="EU508" i="8"/>
  <c r="EY508" i="8" s="1"/>
  <c r="EU507" i="8"/>
  <c r="EY507" i="8" s="1"/>
  <c r="EU506" i="8"/>
  <c r="EY506" i="8" s="1"/>
  <c r="EU505" i="8"/>
  <c r="EY505" i="8" s="1"/>
  <c r="EU504" i="8"/>
  <c r="EY504" i="8" s="1"/>
  <c r="EU503" i="8"/>
  <c r="EY503" i="8" s="1"/>
  <c r="EU502" i="8"/>
  <c r="EY502" i="8" s="1"/>
  <c r="EU501" i="8"/>
  <c r="EY501" i="8" s="1"/>
  <c r="EU500" i="8"/>
  <c r="EY500" i="8" s="1"/>
  <c r="EU499" i="8"/>
  <c r="EY499" i="8" s="1"/>
  <c r="EU498" i="8"/>
  <c r="EY498" i="8" s="1"/>
  <c r="EU497" i="8"/>
  <c r="EY497" i="8" s="1"/>
  <c r="EU496" i="8"/>
  <c r="EY496" i="8" s="1"/>
  <c r="EU495" i="8"/>
  <c r="EY495" i="8" s="1"/>
  <c r="EU494" i="8"/>
  <c r="EY494" i="8" s="1"/>
  <c r="EU493" i="8"/>
  <c r="EY493" i="8" s="1"/>
  <c r="EU492" i="8"/>
  <c r="EY492" i="8" s="1"/>
  <c r="EU491" i="8"/>
  <c r="EY491" i="8" s="1"/>
  <c r="EU490" i="8"/>
  <c r="EY490" i="8" s="1"/>
  <c r="EU489" i="8"/>
  <c r="EY489" i="8" s="1"/>
  <c r="EU488" i="8"/>
  <c r="EY488" i="8" s="1"/>
  <c r="EU487" i="8"/>
  <c r="EY487" i="8" s="1"/>
  <c r="EU486" i="8"/>
  <c r="EY486" i="8" s="1"/>
  <c r="EU485" i="8"/>
  <c r="EU484" i="8"/>
  <c r="EV484" i="8" s="1"/>
  <c r="EU483" i="8"/>
  <c r="EU482" i="8"/>
  <c r="EU481" i="8"/>
  <c r="EV481" i="8" s="1"/>
  <c r="EU480" i="8"/>
  <c r="EU479" i="8"/>
  <c r="EY479" i="8" s="1"/>
  <c r="EU478" i="8"/>
  <c r="EY478" i="8" s="1"/>
  <c r="EX478" i="8" s="1"/>
  <c r="EU477" i="8"/>
  <c r="EU476" i="8"/>
  <c r="EU475" i="8"/>
  <c r="EU474" i="8"/>
  <c r="EU473" i="8"/>
  <c r="EY473" i="8" s="1"/>
  <c r="EU472" i="8"/>
  <c r="EU471" i="8"/>
  <c r="EV471" i="8" s="1"/>
  <c r="EU470" i="8"/>
  <c r="EY470" i="8" s="1"/>
  <c r="EU469" i="8"/>
  <c r="EY469" i="8" s="1"/>
  <c r="EX469" i="8" s="1"/>
  <c r="EU468" i="8"/>
  <c r="EV468" i="8" s="1"/>
  <c r="EU467" i="8"/>
  <c r="EU466" i="8"/>
  <c r="EV466" i="8" s="1"/>
  <c r="EU465" i="8"/>
  <c r="EU464" i="8"/>
  <c r="EY464" i="8" s="1"/>
  <c r="EU463" i="8"/>
  <c r="EV463" i="8" s="1"/>
  <c r="EU462" i="8"/>
  <c r="EV462" i="8" s="1"/>
  <c r="EU461" i="8"/>
  <c r="EU460" i="8"/>
  <c r="EY460" i="8" s="1"/>
  <c r="EX460" i="8" s="1"/>
  <c r="EU459" i="8"/>
  <c r="EV459" i="8" s="1"/>
  <c r="EU458" i="8"/>
  <c r="EU457" i="8"/>
  <c r="EV457" i="8" s="1"/>
  <c r="EU456" i="8"/>
  <c r="EU455" i="8"/>
  <c r="EY455" i="8" s="1"/>
  <c r="EU454" i="8"/>
  <c r="EV454" i="8" s="1"/>
  <c r="EU453" i="8"/>
  <c r="EU452" i="8"/>
  <c r="EY452" i="8" s="1"/>
  <c r="EU451" i="8"/>
  <c r="EV451" i="8" s="1"/>
  <c r="EU450" i="8"/>
  <c r="EU449" i="8"/>
  <c r="EY449" i="8" s="1"/>
  <c r="EU448" i="8"/>
  <c r="EV448" i="8" s="1"/>
  <c r="EU447" i="8"/>
  <c r="EV447" i="8" s="1"/>
  <c r="EU446" i="8"/>
  <c r="EY446" i="8" s="1"/>
  <c r="EU445" i="8"/>
  <c r="EU444" i="8"/>
  <c r="EV444" i="8" s="1"/>
  <c r="EU443" i="8"/>
  <c r="EY443" i="8" s="1"/>
  <c r="EU442" i="8"/>
  <c r="EU441" i="8"/>
  <c r="EV441" i="8" s="1"/>
  <c r="EU440" i="8"/>
  <c r="EY440" i="8" s="1"/>
  <c r="EU439" i="8"/>
  <c r="EU438" i="8"/>
  <c r="EV438" i="8" s="1"/>
  <c r="EU437" i="8"/>
  <c r="EU436" i="8"/>
  <c r="EV436" i="8" s="1"/>
  <c r="EU435" i="8"/>
  <c r="EV435" i="8" s="1"/>
  <c r="EU434" i="8"/>
  <c r="EU433" i="8"/>
  <c r="EV433" i="8" s="1"/>
  <c r="EU432" i="8"/>
  <c r="EU431" i="8"/>
  <c r="EY431" i="8" s="1"/>
  <c r="EU430" i="8"/>
  <c r="EV430" i="8" s="1"/>
  <c r="EU429" i="8"/>
  <c r="EU428" i="8"/>
  <c r="EY428" i="8" s="1"/>
  <c r="EU427" i="8"/>
  <c r="EU426" i="8"/>
  <c r="EV426" i="8" s="1"/>
  <c r="EU425" i="8"/>
  <c r="EY425" i="8" s="1"/>
  <c r="EU424" i="8"/>
  <c r="EV424" i="8" s="1"/>
  <c r="EU423" i="8"/>
  <c r="EV423" i="8" s="1"/>
  <c r="EU422" i="8"/>
  <c r="EY422" i="8" s="1"/>
  <c r="EU421" i="8"/>
  <c r="EV421" i="8" s="1"/>
  <c r="EU420" i="8"/>
  <c r="EV420" i="8" s="1"/>
  <c r="EU419" i="8"/>
  <c r="EU418" i="8"/>
  <c r="EV418" i="8" s="1"/>
  <c r="EU417" i="8"/>
  <c r="EY417" i="8" s="1"/>
  <c r="EU416" i="8"/>
  <c r="EU415" i="8"/>
  <c r="EV415" i="8" s="1"/>
  <c r="EU414" i="8"/>
  <c r="EY414" i="8" s="1"/>
  <c r="EU413" i="8"/>
  <c r="EU412" i="8"/>
  <c r="EV412" i="8" s="1"/>
  <c r="EU411" i="8"/>
  <c r="EY411" i="8" s="1"/>
  <c r="EU410" i="8"/>
  <c r="EU409" i="8"/>
  <c r="EV409" i="8" s="1"/>
  <c r="EU408" i="8"/>
  <c r="EY408" i="8" s="1"/>
  <c r="EU407" i="8"/>
  <c r="EU406" i="8"/>
  <c r="EV406" i="8" s="1"/>
  <c r="EU405" i="8"/>
  <c r="EY405" i="8" s="1"/>
  <c r="EU404" i="8"/>
  <c r="EU403" i="8"/>
  <c r="EV403" i="8" s="1"/>
  <c r="EU402" i="8"/>
  <c r="EY402" i="8" s="1"/>
  <c r="EU401" i="8"/>
  <c r="EU400" i="8"/>
  <c r="EV400" i="8" s="1"/>
  <c r="EU399" i="8"/>
  <c r="EY399" i="8" s="1"/>
  <c r="EU398" i="8"/>
  <c r="EU397" i="8"/>
  <c r="EV397" i="8" s="1"/>
  <c r="EU396" i="8"/>
  <c r="EY396" i="8" s="1"/>
  <c r="EU395" i="8"/>
  <c r="EU394" i="8"/>
  <c r="EV394" i="8" s="1"/>
  <c r="EU393" i="8"/>
  <c r="EY393" i="8" s="1"/>
  <c r="EU392" i="8"/>
  <c r="EU391" i="8"/>
  <c r="EV391" i="8" s="1"/>
  <c r="EU390" i="8"/>
  <c r="EY390" i="8" s="1"/>
  <c r="EU389" i="8"/>
  <c r="EU388" i="8"/>
  <c r="EV388" i="8" s="1"/>
  <c r="EU387" i="8"/>
  <c r="EY387" i="8" s="1"/>
  <c r="EU386" i="8"/>
  <c r="EU385" i="8"/>
  <c r="EV385" i="8" s="1"/>
  <c r="EU384" i="8"/>
  <c r="EY384" i="8" s="1"/>
  <c r="EU383" i="8"/>
  <c r="EU382" i="8"/>
  <c r="EV382" i="8" s="1"/>
  <c r="EU381" i="8"/>
  <c r="EY381" i="8" s="1"/>
  <c r="EU380" i="8"/>
  <c r="EU379" i="8"/>
  <c r="EV379" i="8" s="1"/>
  <c r="EU378" i="8"/>
  <c r="EY378" i="8" s="1"/>
  <c r="EU377" i="8"/>
  <c r="EU376" i="8"/>
  <c r="EV376" i="8" s="1"/>
  <c r="EU375" i="8"/>
  <c r="EY375" i="8" s="1"/>
  <c r="EU374" i="8"/>
  <c r="EU373" i="8"/>
  <c r="EV373" i="8" s="1"/>
  <c r="EU372" i="8"/>
  <c r="EY372" i="8" s="1"/>
  <c r="EU371" i="8"/>
  <c r="EU370" i="8"/>
  <c r="EV370" i="8" s="1"/>
  <c r="EU369" i="8"/>
  <c r="EY369" i="8" s="1"/>
  <c r="EU368" i="8"/>
  <c r="EU367" i="8"/>
  <c r="EV367" i="8" s="1"/>
  <c r="EU366" i="8"/>
  <c r="EY366" i="8" s="1"/>
  <c r="EU365" i="8"/>
  <c r="EU364" i="8"/>
  <c r="EV364" i="8" s="1"/>
  <c r="EU363" i="8"/>
  <c r="EY363" i="8" s="1"/>
  <c r="EU362" i="8"/>
  <c r="EU361" i="8"/>
  <c r="EV361" i="8" s="1"/>
  <c r="EU360" i="8"/>
  <c r="EY360" i="8" s="1"/>
  <c r="EU359" i="8"/>
  <c r="EU358" i="8"/>
  <c r="EV358" i="8" s="1"/>
  <c r="EU357" i="8"/>
  <c r="EY357" i="8" s="1"/>
  <c r="EU356" i="8"/>
  <c r="EU355" i="8"/>
  <c r="EV355" i="8" s="1"/>
  <c r="EU354" i="8"/>
  <c r="EY354" i="8" s="1"/>
  <c r="EU353" i="8"/>
  <c r="EU352" i="8"/>
  <c r="EV352" i="8" s="1"/>
  <c r="EU351" i="8"/>
  <c r="EY351" i="8" s="1"/>
  <c r="EU350" i="8"/>
  <c r="EU349" i="8"/>
  <c r="EV349" i="8" s="1"/>
  <c r="EU348" i="8"/>
  <c r="EY348" i="8" s="1"/>
  <c r="EU347" i="8"/>
  <c r="EU346" i="8"/>
  <c r="EV346" i="8" s="1"/>
  <c r="EU345" i="8"/>
  <c r="EY345" i="8" s="1"/>
  <c r="EU344" i="8"/>
  <c r="EU343" i="8"/>
  <c r="EV343" i="8" s="1"/>
  <c r="EU342" i="8"/>
  <c r="EY342" i="8" s="1"/>
  <c r="EU341" i="8"/>
  <c r="EU340" i="8"/>
  <c r="EV340" i="8" s="1"/>
  <c r="EU339" i="8"/>
  <c r="EY339" i="8" s="1"/>
  <c r="EU338" i="8"/>
  <c r="EU337" i="8"/>
  <c r="EV337" i="8" s="1"/>
  <c r="EU336" i="8"/>
  <c r="EY336" i="8" s="1"/>
  <c r="EU335" i="8"/>
  <c r="EU334" i="8"/>
  <c r="EV334" i="8" s="1"/>
  <c r="EU333" i="8"/>
  <c r="EY333" i="8" s="1"/>
  <c r="EU332" i="8"/>
  <c r="EU331" i="8"/>
  <c r="EV331" i="8" s="1"/>
  <c r="EU330" i="8"/>
  <c r="EY330" i="8" s="1"/>
  <c r="EU329" i="8"/>
  <c r="EU328" i="8"/>
  <c r="EV328" i="8" s="1"/>
  <c r="EU327" i="8"/>
  <c r="EY327" i="8" s="1"/>
  <c r="EU326" i="8"/>
  <c r="EU325" i="8"/>
  <c r="EV325" i="8" s="1"/>
  <c r="EU324" i="8"/>
  <c r="EY324" i="8" s="1"/>
  <c r="EU323" i="8"/>
  <c r="EU322" i="8"/>
  <c r="EV322" i="8" s="1"/>
  <c r="EU321" i="8"/>
  <c r="EY321" i="8" s="1"/>
  <c r="EU320" i="8"/>
  <c r="EU319" i="8"/>
  <c r="EV319" i="8" s="1"/>
  <c r="EU318" i="8"/>
  <c r="EY318" i="8" s="1"/>
  <c r="EU317" i="8"/>
  <c r="EU316" i="8"/>
  <c r="EV316" i="8" s="1"/>
  <c r="EU315" i="8"/>
  <c r="EY315" i="8" s="1"/>
  <c r="EU314" i="8"/>
  <c r="EU313" i="8"/>
  <c r="EY313" i="8" s="1"/>
  <c r="EU312" i="8"/>
  <c r="EY312" i="8" s="1"/>
  <c r="EU311" i="8"/>
  <c r="EY311" i="8" s="1"/>
  <c r="EU310" i="8"/>
  <c r="EY310" i="8" s="1"/>
  <c r="EU309" i="8"/>
  <c r="EY309" i="8" s="1"/>
  <c r="EU308" i="8"/>
  <c r="EY308" i="8" s="1"/>
  <c r="EU307" i="8"/>
  <c r="EY307" i="8" s="1"/>
  <c r="EU306" i="8"/>
  <c r="EY306" i="8" s="1"/>
  <c r="EU305" i="8"/>
  <c r="EU304" i="8"/>
  <c r="EY304" i="8" s="1"/>
  <c r="EU303" i="8"/>
  <c r="EY303" i="8" s="1"/>
  <c r="EU302" i="8"/>
  <c r="EY302" i="8" s="1"/>
  <c r="EU301" i="8"/>
  <c r="EY301" i="8" s="1"/>
  <c r="EU300" i="8"/>
  <c r="EY300" i="8" s="1"/>
  <c r="EU299" i="8"/>
  <c r="EY299" i="8" s="1"/>
  <c r="EU298" i="8"/>
  <c r="EY298" i="8" s="1"/>
  <c r="EU297" i="8"/>
  <c r="EY297" i="8" s="1"/>
  <c r="EU296" i="8"/>
  <c r="EU295" i="8"/>
  <c r="EY295" i="8" s="1"/>
  <c r="EU294" i="8"/>
  <c r="EY294" i="8" s="1"/>
  <c r="EU293" i="8"/>
  <c r="EY293" i="8" s="1"/>
  <c r="EU292" i="8"/>
  <c r="EY292" i="8" s="1"/>
  <c r="EU291" i="8"/>
  <c r="EY291" i="8" s="1"/>
  <c r="EU290" i="8"/>
  <c r="EY290" i="8" s="1"/>
  <c r="EU289" i="8"/>
  <c r="EY289" i="8" s="1"/>
  <c r="EU288" i="8"/>
  <c r="EY288" i="8" s="1"/>
  <c r="EU287" i="8"/>
  <c r="EU286" i="8"/>
  <c r="EY286" i="8" s="1"/>
  <c r="EU285" i="8"/>
  <c r="EY285" i="8" s="1"/>
  <c r="EU284" i="8"/>
  <c r="EY284" i="8" s="1"/>
  <c r="EU283" i="8"/>
  <c r="EY283" i="8" s="1"/>
  <c r="EU282" i="8"/>
  <c r="EY282" i="8" s="1"/>
  <c r="EU281" i="8"/>
  <c r="EY281" i="8" s="1"/>
  <c r="EU280" i="8"/>
  <c r="EY280" i="8" s="1"/>
  <c r="EU279" i="8"/>
  <c r="EY279" i="8" s="1"/>
  <c r="EU278" i="8"/>
  <c r="EU277" i="8"/>
  <c r="EY277" i="8" s="1"/>
  <c r="EU276" i="8"/>
  <c r="EY276" i="8" s="1"/>
  <c r="EU275" i="8"/>
  <c r="EY275" i="8" s="1"/>
  <c r="EU274" i="8"/>
  <c r="EY274" i="8" s="1"/>
  <c r="EU273" i="8"/>
  <c r="EY273" i="8" s="1"/>
  <c r="EU272" i="8"/>
  <c r="EY272" i="8" s="1"/>
  <c r="EU271" i="8"/>
  <c r="EY271" i="8" s="1"/>
  <c r="EU270" i="8"/>
  <c r="EY270" i="8" s="1"/>
  <c r="EU269" i="8"/>
  <c r="EU268" i="8"/>
  <c r="EY268" i="8" s="1"/>
  <c r="EU267" i="8"/>
  <c r="EY267" i="8" s="1"/>
  <c r="EU266" i="8"/>
  <c r="EU265" i="8"/>
  <c r="EY265" i="8" s="1"/>
  <c r="EU264" i="8"/>
  <c r="EY264" i="8" s="1"/>
  <c r="EU263" i="8"/>
  <c r="EY263" i="8" s="1"/>
  <c r="EU262" i="8"/>
  <c r="EY262" i="8" s="1"/>
  <c r="EU261" i="8"/>
  <c r="EY261" i="8" s="1"/>
  <c r="EU260" i="8"/>
  <c r="EU259" i="8"/>
  <c r="EY259" i="8" s="1"/>
  <c r="EU258" i="8"/>
  <c r="EY258" i="8" s="1"/>
  <c r="EU257" i="8"/>
  <c r="EU256" i="8"/>
  <c r="EY256" i="8" s="1"/>
  <c r="EU255" i="8"/>
  <c r="EU254" i="8"/>
  <c r="EV254" i="8" s="1"/>
  <c r="EU253" i="8"/>
  <c r="EV253" i="8" s="1"/>
  <c r="EU252" i="8"/>
  <c r="EU251" i="8"/>
  <c r="EY251" i="8" s="1"/>
  <c r="EU250" i="8"/>
  <c r="EY250" i="8" s="1"/>
  <c r="EU249" i="8"/>
  <c r="EY249" i="8" s="1"/>
  <c r="EU248" i="8"/>
  <c r="EY248" i="8" s="1"/>
  <c r="EU247" i="8"/>
  <c r="EY247" i="8" s="1"/>
  <c r="EU246" i="8"/>
  <c r="EY246" i="8" s="1"/>
  <c r="EU245" i="8"/>
  <c r="EY245" i="8" s="1"/>
  <c r="EU244" i="8"/>
  <c r="EY244" i="8" s="1"/>
  <c r="EU243" i="8"/>
  <c r="EV243" i="8" s="1"/>
  <c r="EU242" i="8"/>
  <c r="EU241" i="8"/>
  <c r="EV241" i="8" s="1"/>
  <c r="EU240" i="8"/>
  <c r="EV240" i="8" s="1"/>
  <c r="EU239" i="8"/>
  <c r="EV239" i="8" s="1"/>
  <c r="EU238" i="8"/>
  <c r="EU237" i="8"/>
  <c r="EU236" i="8"/>
  <c r="EU235" i="8"/>
  <c r="EU234" i="8"/>
  <c r="EU233" i="8"/>
  <c r="EU232" i="8"/>
  <c r="EV232" i="8" s="1"/>
  <c r="EU231" i="8"/>
  <c r="EV231" i="8" s="1"/>
  <c r="EU230" i="8"/>
  <c r="EV230" i="8" s="1"/>
  <c r="EU229" i="8"/>
  <c r="EV229" i="8" s="1"/>
  <c r="EU228" i="8"/>
  <c r="EV228" i="8" s="1"/>
  <c r="EU227" i="8"/>
  <c r="EV227" i="8" s="1"/>
  <c r="EU226" i="8"/>
  <c r="EV226" i="8" s="1"/>
  <c r="EU225" i="8"/>
  <c r="EV225" i="8" s="1"/>
  <c r="EU224" i="8"/>
  <c r="EU223" i="8"/>
  <c r="EY223" i="8" s="1"/>
  <c r="EU222" i="8"/>
  <c r="EU221" i="8"/>
  <c r="EU220" i="8"/>
  <c r="EY220" i="8" s="1"/>
  <c r="EU219" i="8"/>
  <c r="EU218" i="8"/>
  <c r="EV218" i="8" s="1"/>
  <c r="EU217" i="8"/>
  <c r="EU216" i="8"/>
  <c r="EV216" i="8" s="1"/>
  <c r="EU215" i="8"/>
  <c r="EU214" i="8"/>
  <c r="EU213" i="8"/>
  <c r="EY213" i="8" s="1"/>
  <c r="EU212" i="8"/>
  <c r="EY212" i="8" s="1"/>
  <c r="EU211" i="8"/>
  <c r="EY211" i="8" s="1"/>
  <c r="EU210" i="8"/>
  <c r="EY210" i="8" s="1"/>
  <c r="EU209" i="8"/>
  <c r="EY209" i="8" s="1"/>
  <c r="EU208" i="8"/>
  <c r="EY208" i="8" s="1"/>
  <c r="EU207" i="8"/>
  <c r="EY207" i="8" s="1"/>
  <c r="EU206" i="8"/>
  <c r="EY206" i="8" s="1"/>
  <c r="EU205" i="8"/>
  <c r="EY205" i="8" s="1"/>
  <c r="EU204" i="8"/>
  <c r="EY204" i="8" s="1"/>
  <c r="EU203" i="8"/>
  <c r="EY203" i="8" s="1"/>
  <c r="EU202" i="8"/>
  <c r="EY202" i="8" s="1"/>
  <c r="EU201" i="8"/>
  <c r="EY201" i="8" s="1"/>
  <c r="EU200" i="8"/>
  <c r="EY200" i="8" s="1"/>
  <c r="EU199" i="8"/>
  <c r="EY199" i="8" s="1"/>
  <c r="EU198" i="8"/>
  <c r="EY198" i="8" s="1"/>
  <c r="EU197" i="8"/>
  <c r="EY197" i="8" s="1"/>
  <c r="EU196" i="8"/>
  <c r="EU195" i="8"/>
  <c r="EV195" i="8" s="1"/>
  <c r="EU194" i="8"/>
  <c r="EU193" i="8"/>
  <c r="EV193" i="8" s="1"/>
  <c r="EU192" i="8"/>
  <c r="EU191" i="8"/>
  <c r="EU190" i="8"/>
  <c r="EV190" i="8" s="1"/>
  <c r="EU189" i="8"/>
  <c r="EU188" i="8"/>
  <c r="EU187" i="8"/>
  <c r="EV187" i="8" s="1"/>
  <c r="EU186" i="8"/>
  <c r="EV186" i="8" s="1"/>
  <c r="EU185" i="8"/>
  <c r="EV185" i="8" s="1"/>
  <c r="EU184" i="8"/>
  <c r="EV184" i="8" s="1"/>
  <c r="EU183" i="8"/>
  <c r="EV183" i="8" s="1"/>
  <c r="EU182" i="8"/>
  <c r="EV182" i="8" s="1"/>
  <c r="EU181" i="8"/>
  <c r="EY181" i="8" s="1"/>
  <c r="EU180" i="8"/>
  <c r="EY180" i="8" s="1"/>
  <c r="EU179" i="8"/>
  <c r="EY179" i="8" s="1"/>
  <c r="EU178" i="8"/>
  <c r="EU177" i="8"/>
  <c r="EY177" i="8" s="1"/>
  <c r="EU176" i="8"/>
  <c r="EY176" i="8" s="1"/>
  <c r="EU175" i="8"/>
  <c r="EY175" i="8" s="1"/>
  <c r="EU174" i="8"/>
  <c r="EY174" i="8" s="1"/>
  <c r="EU173" i="8"/>
  <c r="EV173" i="8" s="1"/>
  <c r="EU172" i="8"/>
  <c r="EU171" i="8"/>
  <c r="EV171" i="8" s="1"/>
  <c r="EU170" i="8"/>
  <c r="EU169" i="8"/>
  <c r="EV169" i="8" s="1"/>
  <c r="EU168" i="8"/>
  <c r="EU167" i="8"/>
  <c r="EV167" i="8" s="1"/>
  <c r="EU166" i="8"/>
  <c r="EU165" i="8"/>
  <c r="EV165" i="8" s="1"/>
  <c r="EU164" i="8"/>
  <c r="EU163" i="8"/>
  <c r="EV163" i="8" s="1"/>
  <c r="EU162" i="8"/>
  <c r="EU161" i="8"/>
  <c r="EY161" i="8" s="1"/>
  <c r="EU160" i="8"/>
  <c r="EY160" i="8" s="1"/>
  <c r="EX160" i="8" s="1"/>
  <c r="EU159" i="8"/>
  <c r="EY159" i="8" s="1"/>
  <c r="EU158" i="8"/>
  <c r="EY158" i="8" s="1"/>
  <c r="EX158" i="8" s="1"/>
  <c r="EU157" i="8"/>
  <c r="EU156" i="8"/>
  <c r="EU155" i="8"/>
  <c r="EY155" i="8" s="1"/>
  <c r="EU154" i="8"/>
  <c r="EY154" i="8" s="1"/>
  <c r="EX154" i="8" s="1"/>
  <c r="EU153" i="8"/>
  <c r="EY153" i="8" s="1"/>
  <c r="EU152" i="8"/>
  <c r="EY152" i="8" s="1"/>
  <c r="EX152" i="8" s="1"/>
  <c r="EU151" i="8"/>
  <c r="EU150" i="8"/>
  <c r="EU149" i="8"/>
  <c r="EV149" i="8" s="1"/>
  <c r="EU148" i="8"/>
  <c r="EV148" i="8" s="1"/>
  <c r="EU147" i="8"/>
  <c r="EU146" i="8"/>
  <c r="EV146" i="8" s="1"/>
  <c r="EU145" i="8"/>
  <c r="EV145" i="8" s="1"/>
  <c r="EU144" i="8"/>
  <c r="EU143" i="8"/>
  <c r="EV143" i="8" s="1"/>
  <c r="EU142" i="8"/>
  <c r="EY142" i="8" s="1"/>
  <c r="ES142" i="8" s="1"/>
  <c r="EU141" i="8"/>
  <c r="EY141" i="8" s="1"/>
  <c r="EU140" i="8"/>
  <c r="EY140" i="8" s="1"/>
  <c r="ER140" i="8" s="1"/>
  <c r="EU139" i="8"/>
  <c r="EU138" i="8"/>
  <c r="EV138" i="8" s="1"/>
  <c r="EU137" i="8"/>
  <c r="EU136" i="8"/>
  <c r="EY136" i="8" s="1"/>
  <c r="ES136" i="8" s="1"/>
  <c r="EU135" i="8"/>
  <c r="EV135" i="8" s="1"/>
  <c r="EU134" i="8"/>
  <c r="EY134" i="8" s="1"/>
  <c r="ER134" i="8" s="1"/>
  <c r="EU133" i="8"/>
  <c r="EU132" i="8"/>
  <c r="EV132" i="8" s="1"/>
  <c r="EU131" i="8"/>
  <c r="EU130" i="8"/>
  <c r="EU129" i="8"/>
  <c r="EV129" i="8" s="1"/>
  <c r="EU128" i="8"/>
  <c r="EU127" i="8"/>
  <c r="EY127" i="8" s="1"/>
  <c r="EW127" i="8" s="1"/>
  <c r="EU126" i="8"/>
  <c r="EV126" i="8" s="1"/>
  <c r="EU125" i="8"/>
  <c r="EV125" i="8" s="1"/>
  <c r="EU124" i="8"/>
  <c r="EY124" i="8" s="1"/>
  <c r="ER124" i="8" s="1"/>
  <c r="EU123" i="8"/>
  <c r="EY123" i="8" s="1"/>
  <c r="ES123" i="8" s="1"/>
  <c r="EU122" i="8"/>
  <c r="EV122" i="8" s="1"/>
  <c r="EU121" i="8"/>
  <c r="EY121" i="8" s="1"/>
  <c r="ER121" i="8" s="1"/>
  <c r="EU120" i="8"/>
  <c r="EY120" i="8" s="1"/>
  <c r="ES120" i="8" s="1"/>
  <c r="EU119" i="8"/>
  <c r="EV119" i="8" s="1"/>
  <c r="EU118" i="8"/>
  <c r="EU117" i="8"/>
  <c r="EV117" i="8" s="1"/>
  <c r="EU116" i="8"/>
  <c r="EV116" i="8" s="1"/>
  <c r="EU115" i="8"/>
  <c r="EU114" i="8"/>
  <c r="EY114" i="8" s="1"/>
  <c r="ES114" i="8" s="1"/>
  <c r="EU113" i="8"/>
  <c r="EV113" i="8" s="1"/>
  <c r="EU112" i="8"/>
  <c r="EU111" i="8"/>
  <c r="EY111" i="8" s="1"/>
  <c r="ET111" i="8" s="1"/>
  <c r="EU110" i="8"/>
  <c r="EU109" i="8"/>
  <c r="EY109" i="8" s="1"/>
  <c r="EW109" i="8" s="1"/>
  <c r="EU108" i="8"/>
  <c r="EU107" i="8"/>
  <c r="EU106" i="8"/>
  <c r="EV106" i="8" s="1"/>
  <c r="EU105" i="8"/>
  <c r="EV105" i="8" s="1"/>
  <c r="EU104" i="8"/>
  <c r="EU103" i="8"/>
  <c r="EV103" i="8" s="1"/>
  <c r="EU102" i="8"/>
  <c r="EV102" i="8" s="1"/>
  <c r="EU101" i="8"/>
  <c r="EY101" i="8" s="1"/>
  <c r="EU100" i="8"/>
  <c r="EY100" i="8" s="1"/>
  <c r="EU99" i="8"/>
  <c r="EV99" i="8" s="1"/>
  <c r="EU98" i="8"/>
  <c r="EU97" i="8"/>
  <c r="EV97" i="8" s="1"/>
  <c r="EU96" i="8"/>
  <c r="EV96" i="8" s="1"/>
  <c r="EU95" i="8"/>
  <c r="EY95" i="8" s="1"/>
  <c r="EU94" i="8"/>
  <c r="EY94" i="8" s="1"/>
  <c r="EU93" i="8"/>
  <c r="EV93" i="8" s="1"/>
  <c r="EU92" i="8"/>
  <c r="EY92" i="8" s="1"/>
  <c r="EU91" i="8"/>
  <c r="EY91" i="8" s="1"/>
  <c r="EU90" i="8"/>
  <c r="EV90" i="8" s="1"/>
  <c r="EU89" i="8"/>
  <c r="EY89" i="8" s="1"/>
  <c r="EU88" i="8"/>
  <c r="EV88" i="8" s="1"/>
  <c r="EU87" i="8"/>
  <c r="EV87" i="8" s="1"/>
  <c r="EU86" i="8"/>
  <c r="EY86" i="8" s="1"/>
  <c r="EU85" i="8"/>
  <c r="EY85" i="8" s="1"/>
  <c r="EU84" i="8"/>
  <c r="EV84" i="8" s="1"/>
  <c r="EU83" i="8"/>
  <c r="EY83" i="8" s="1"/>
  <c r="EU82" i="8"/>
  <c r="EY82" i="8" s="1"/>
  <c r="EU81" i="8"/>
  <c r="EV81" i="8" s="1"/>
  <c r="EU80" i="8"/>
  <c r="EY80" i="8" s="1"/>
  <c r="EX80" i="8" s="1"/>
  <c r="EU79" i="8"/>
  <c r="EY79" i="8" s="1"/>
  <c r="EU78" i="8"/>
  <c r="EV78" i="8" s="1"/>
  <c r="EU77" i="8"/>
  <c r="EY77" i="8" s="1"/>
  <c r="EU76" i="8"/>
  <c r="EU75" i="8"/>
  <c r="EV75" i="8" s="1"/>
  <c r="EU74" i="8"/>
  <c r="EV74" i="8" s="1"/>
  <c r="EU73" i="8"/>
  <c r="EY73" i="8" s="1"/>
  <c r="EU72" i="8"/>
  <c r="EV72" i="8" s="1"/>
  <c r="EU71" i="8"/>
  <c r="EV71" i="8" s="1"/>
  <c r="EU70" i="8"/>
  <c r="EY70" i="8" s="1"/>
  <c r="EU69" i="8"/>
  <c r="EV69" i="8" s="1"/>
  <c r="EU68" i="8"/>
  <c r="EV68" i="8" s="1"/>
  <c r="EU67" i="8"/>
  <c r="EY67" i="8" s="1"/>
  <c r="EU66" i="8"/>
  <c r="EV66" i="8" s="1"/>
  <c r="EU65" i="8"/>
  <c r="EV65" i="8" s="1"/>
  <c r="EU64" i="8"/>
  <c r="EY64" i="8" s="1"/>
  <c r="EU63" i="8"/>
  <c r="EV63" i="8" s="1"/>
  <c r="EU62" i="8"/>
  <c r="EV62" i="8" s="1"/>
  <c r="EU61" i="8"/>
  <c r="EV61" i="8" s="1"/>
  <c r="EU60" i="8"/>
  <c r="EY60" i="8" s="1"/>
  <c r="EU59" i="8"/>
  <c r="EV59" i="8" s="1"/>
  <c r="EU58" i="8"/>
  <c r="EY58" i="8" s="1"/>
  <c r="EX58" i="8" s="1"/>
  <c r="EU57" i="8"/>
  <c r="EY57" i="8" s="1"/>
  <c r="EU56" i="8"/>
  <c r="EV56" i="8" s="1"/>
  <c r="EU55" i="8"/>
  <c r="DA55" i="8"/>
  <c r="DB55" i="8" s="1"/>
  <c r="CW55" i="8"/>
  <c r="EU54" i="8"/>
  <c r="EV54" i="8" s="1"/>
  <c r="DA54" i="8"/>
  <c r="DB54" i="8" s="1"/>
  <c r="CW54" i="8"/>
  <c r="EU53" i="8"/>
  <c r="EV53" i="8" s="1"/>
  <c r="DB53" i="8"/>
  <c r="DA53" i="8"/>
  <c r="CW53" i="8"/>
  <c r="EU52" i="8"/>
  <c r="EY52" i="8" s="1"/>
  <c r="DA52" i="8"/>
  <c r="DB52" i="8" s="1"/>
  <c r="CW52" i="8"/>
  <c r="EU51" i="8"/>
  <c r="EY51" i="8" s="1"/>
  <c r="DA51" i="8"/>
  <c r="DB51" i="8" s="1"/>
  <c r="CW51" i="8"/>
  <c r="EU50" i="8"/>
  <c r="EY50" i="8" s="1"/>
  <c r="EX50" i="8" s="1"/>
  <c r="DA50" i="8"/>
  <c r="DB50" i="8" s="1"/>
  <c r="CW50" i="8"/>
  <c r="EU49" i="8"/>
  <c r="EV49" i="8" s="1"/>
  <c r="DA49" i="8"/>
  <c r="DB49" i="8" s="1"/>
  <c r="CW49" i="8"/>
  <c r="EU48" i="8"/>
  <c r="EV48" i="8" s="1"/>
  <c r="DA48" i="8"/>
  <c r="DB48" i="8" s="1"/>
  <c r="CW48" i="8"/>
  <c r="EU47" i="8"/>
  <c r="EV47" i="8" s="1"/>
  <c r="DA47" i="8"/>
  <c r="DB47" i="8" s="1"/>
  <c r="CW47" i="8"/>
  <c r="EU46" i="8"/>
  <c r="DA46" i="8"/>
  <c r="DB46" i="8" s="1"/>
  <c r="CW46" i="8"/>
  <c r="EU45" i="8"/>
  <c r="EV45" i="8" s="1"/>
  <c r="DA45" i="8"/>
  <c r="DB45" i="8" s="1"/>
  <c r="CW45" i="8"/>
  <c r="EU44" i="8"/>
  <c r="EV44" i="8" s="1"/>
  <c r="DA44" i="8"/>
  <c r="DB44" i="8" s="1"/>
  <c r="CW44" i="8"/>
  <c r="EU43" i="8"/>
  <c r="EV43" i="8" s="1"/>
  <c r="DB43" i="8"/>
  <c r="DA43" i="8"/>
  <c r="CW43" i="8"/>
  <c r="EU42" i="8"/>
  <c r="EY42" i="8" s="1"/>
  <c r="ET42" i="8" s="1"/>
  <c r="DA42" i="8"/>
  <c r="DB42" i="8" s="1"/>
  <c r="CW42" i="8"/>
  <c r="EU41" i="8"/>
  <c r="EY41" i="8" s="1"/>
  <c r="DA41" i="8"/>
  <c r="DB41" i="8" s="1"/>
  <c r="CW41" i="8"/>
  <c r="EU40" i="8"/>
  <c r="EY40" i="8" s="1"/>
  <c r="DB40" i="8"/>
  <c r="DA40" i="8"/>
  <c r="CW40" i="8"/>
  <c r="EU39" i="8"/>
  <c r="EY39" i="8" s="1"/>
  <c r="ES39" i="8" s="1"/>
  <c r="DA39" i="8"/>
  <c r="DB39" i="8" s="1"/>
  <c r="CW39" i="8"/>
  <c r="EU38" i="8"/>
  <c r="EV38" i="8" s="1"/>
  <c r="DA38" i="8"/>
  <c r="DB38" i="8" s="1"/>
  <c r="CW38" i="8"/>
  <c r="EU37" i="8"/>
  <c r="EV37" i="8" s="1"/>
  <c r="DA37" i="8"/>
  <c r="DB37" i="8" s="1"/>
  <c r="CW37" i="8"/>
  <c r="EU36" i="8"/>
  <c r="EY36" i="8" s="1"/>
  <c r="DA36" i="8"/>
  <c r="DB36" i="8" s="1"/>
  <c r="CW36" i="8"/>
  <c r="EU35" i="8"/>
  <c r="EY35" i="8" s="1"/>
  <c r="DA35" i="8"/>
  <c r="DB35" i="8" s="1"/>
  <c r="CW35" i="8"/>
  <c r="EU34" i="8"/>
  <c r="EY34" i="8" s="1"/>
  <c r="DA34" i="8"/>
  <c r="DB34" i="8" s="1"/>
  <c r="CW34" i="8"/>
  <c r="EU33" i="8"/>
  <c r="EV33" i="8" s="1"/>
  <c r="DA33" i="8"/>
  <c r="DB33" i="8" s="1"/>
  <c r="CW33" i="8"/>
  <c r="EU32" i="8"/>
  <c r="EV32" i="8" s="1"/>
  <c r="DB32" i="8"/>
  <c r="DA32" i="8"/>
  <c r="CW32" i="8"/>
  <c r="EU31" i="8"/>
  <c r="EY31" i="8" s="1"/>
  <c r="DA31" i="8"/>
  <c r="DB31" i="8" s="1"/>
  <c r="CW31" i="8"/>
  <c r="EU30" i="8"/>
  <c r="EY30" i="8" s="1"/>
  <c r="DA30" i="8"/>
  <c r="DB30" i="8" s="1"/>
  <c r="CW30" i="8"/>
  <c r="EU29" i="8"/>
  <c r="EV29" i="8" s="1"/>
  <c r="DA29" i="8"/>
  <c r="DB29" i="8" s="1"/>
  <c r="CW29" i="8"/>
  <c r="EU28" i="8"/>
  <c r="EV28" i="8" s="1"/>
  <c r="DA28" i="8"/>
  <c r="DB28" i="8" s="1"/>
  <c r="CW28" i="8"/>
  <c r="EU27" i="8"/>
  <c r="EV27" i="8" s="1"/>
  <c r="DB27" i="8"/>
  <c r="DA27" i="8"/>
  <c r="CW27" i="8"/>
  <c r="EU26" i="8"/>
  <c r="EV26" i="8" s="1"/>
  <c r="DA26" i="8"/>
  <c r="DB26" i="8" s="1"/>
  <c r="CW26" i="8"/>
  <c r="EU25" i="8"/>
  <c r="EY25" i="8" s="1"/>
  <c r="DA25" i="8"/>
  <c r="DB25" i="8" s="1"/>
  <c r="CW25" i="8"/>
  <c r="EU24" i="8"/>
  <c r="EY24" i="8" s="1"/>
  <c r="DA24" i="8"/>
  <c r="DB24" i="8" s="1"/>
  <c r="CW24" i="8"/>
  <c r="EU23" i="8"/>
  <c r="EV23" i="8" s="1"/>
  <c r="DA23" i="8"/>
  <c r="DB23" i="8" s="1"/>
  <c r="CW23" i="8"/>
  <c r="EU22" i="8"/>
  <c r="EV22" i="8" s="1"/>
  <c r="DA22" i="8"/>
  <c r="DB22" i="8" s="1"/>
  <c r="CW22" i="8"/>
  <c r="EU21" i="8"/>
  <c r="EV21" i="8" s="1"/>
  <c r="DB21" i="8"/>
  <c r="DA21" i="8"/>
  <c r="CW21" i="8"/>
  <c r="EU20" i="8"/>
  <c r="EY20" i="8" s="1"/>
  <c r="DA20" i="8"/>
  <c r="DB20" i="8" s="1"/>
  <c r="CW20" i="8"/>
  <c r="EU19" i="8"/>
  <c r="DA19" i="8"/>
  <c r="DB19" i="8" s="1"/>
  <c r="CW19" i="8"/>
  <c r="EU18" i="8"/>
  <c r="EV18" i="8" s="1"/>
  <c r="DA18" i="8"/>
  <c r="DB18" i="8" s="1"/>
  <c r="CW18" i="8"/>
  <c r="EU17" i="8"/>
  <c r="EV17" i="8" s="1"/>
  <c r="DA17" i="8"/>
  <c r="DB17" i="8" s="1"/>
  <c r="CW17" i="8"/>
  <c r="EU16" i="8"/>
  <c r="EV16" i="8" s="1"/>
  <c r="DA16" i="8"/>
  <c r="DB16" i="8" s="1"/>
  <c r="CW16" i="8"/>
  <c r="EU15" i="8"/>
  <c r="DA15" i="8"/>
  <c r="DB15" i="8" s="1"/>
  <c r="CW15" i="8"/>
  <c r="EU14" i="8"/>
  <c r="EY14" i="8" s="1"/>
  <c r="DB14" i="8"/>
  <c r="DA14" i="8"/>
  <c r="CW14" i="8"/>
  <c r="CC14" i="8"/>
  <c r="CB14" i="8"/>
  <c r="BS14" i="8"/>
  <c r="BR14" i="8"/>
  <c r="BI14" i="8"/>
  <c r="BH14" i="8"/>
  <c r="AY14" i="8"/>
  <c r="AX14" i="8"/>
  <c r="AO14" i="8"/>
  <c r="AN14" i="8"/>
  <c r="AE14" i="8"/>
  <c r="AD14" i="8"/>
  <c r="U14" i="8"/>
  <c r="T14" i="8"/>
  <c r="K14" i="8"/>
  <c r="J14" i="8"/>
  <c r="EU13" i="8"/>
  <c r="EV13" i="8" s="1"/>
  <c r="DA13" i="8"/>
  <c r="DB13" i="8" s="1"/>
  <c r="CW13" i="8"/>
  <c r="EU12" i="8"/>
  <c r="EV12" i="8" s="1"/>
  <c r="DA12" i="8"/>
  <c r="DB12" i="8" s="1"/>
  <c r="CW12" i="8"/>
  <c r="EU11" i="8"/>
  <c r="EV11" i="8" s="1"/>
  <c r="DA11" i="8"/>
  <c r="DB11" i="8" s="1"/>
  <c r="CW11" i="8"/>
  <c r="EU10" i="8"/>
  <c r="EV10" i="8" s="1"/>
  <c r="DA10" i="8"/>
  <c r="DB10" i="8" s="1"/>
  <c r="CW10" i="8"/>
  <c r="EU9" i="8"/>
  <c r="EV9" i="8" s="1"/>
  <c r="DA9" i="8"/>
  <c r="DB9" i="8" s="1"/>
  <c r="CW9" i="8"/>
  <c r="EU8" i="8"/>
  <c r="EY8" i="8" s="1"/>
  <c r="EX8" i="8" s="1"/>
  <c r="DA8" i="8"/>
  <c r="DB8" i="8" s="1"/>
  <c r="CW8" i="8"/>
  <c r="EU7" i="8"/>
  <c r="EV7" i="8" s="1"/>
  <c r="DA7" i="8"/>
  <c r="DB7" i="8" s="1"/>
  <c r="CW7" i="8"/>
  <c r="EP6" i="8"/>
  <c r="DM6" i="8"/>
  <c r="DA6" i="8"/>
  <c r="DI6" i="8" s="1"/>
  <c r="CW6" i="8"/>
  <c r="CW2" i="8" s="1"/>
  <c r="BV5" i="8"/>
  <c r="EA2" i="8"/>
  <c r="EP125" i="7"/>
  <c r="EP124" i="7"/>
  <c r="EP123" i="7"/>
  <c r="EP122" i="7"/>
  <c r="EP121" i="7"/>
  <c r="EP120" i="7"/>
  <c r="EP119" i="7"/>
  <c r="EP118" i="7"/>
  <c r="EP117" i="7"/>
  <c r="EP116" i="7"/>
  <c r="EP115" i="7"/>
  <c r="EP114" i="7"/>
  <c r="EP113" i="7"/>
  <c r="EP112" i="7"/>
  <c r="EP111" i="7"/>
  <c r="EP110" i="7"/>
  <c r="EP109" i="7"/>
  <c r="EP108" i="7"/>
  <c r="EP107" i="7"/>
  <c r="EP106" i="7"/>
  <c r="EP105" i="7"/>
  <c r="EP104" i="7"/>
  <c r="EP103" i="7"/>
  <c r="EP102" i="7"/>
  <c r="EP101" i="7"/>
  <c r="EP100" i="7"/>
  <c r="EP99" i="7"/>
  <c r="EP98" i="7"/>
  <c r="EP97" i="7"/>
  <c r="EP96" i="7"/>
  <c r="EP95" i="7"/>
  <c r="EP94" i="7"/>
  <c r="EP93" i="7"/>
  <c r="EP92" i="7"/>
  <c r="EP91" i="7"/>
  <c r="EP90" i="7"/>
  <c r="EP89" i="7"/>
  <c r="EP88" i="7"/>
  <c r="EP87" i="7"/>
  <c r="EP86" i="7"/>
  <c r="EP85" i="7"/>
  <c r="EP84" i="7"/>
  <c r="EP83" i="7"/>
  <c r="EP82" i="7"/>
  <c r="EP81" i="7"/>
  <c r="EP80" i="7"/>
  <c r="EP79" i="7"/>
  <c r="EP78" i="7"/>
  <c r="EP77" i="7"/>
  <c r="EP76" i="7"/>
  <c r="EP75" i="7"/>
  <c r="EP74" i="7"/>
  <c r="EP73" i="7"/>
  <c r="EP72" i="7"/>
  <c r="EP71" i="7"/>
  <c r="EP70" i="7"/>
  <c r="EP69" i="7"/>
  <c r="EP68" i="7"/>
  <c r="EP67" i="7"/>
  <c r="EP66" i="7"/>
  <c r="EP65" i="7"/>
  <c r="EP64" i="7"/>
  <c r="R64" i="7"/>
  <c r="N64" i="7"/>
  <c r="L64" i="7"/>
  <c r="J64" i="7"/>
  <c r="H64" i="7"/>
  <c r="F64" i="7"/>
  <c r="D64" i="7"/>
  <c r="B64" i="7"/>
  <c r="EP63" i="7"/>
  <c r="EP62" i="7"/>
  <c r="EP61" i="7"/>
  <c r="EP60" i="7"/>
  <c r="EP59" i="7"/>
  <c r="EP58" i="7"/>
  <c r="EP57" i="7"/>
  <c r="EP56" i="7"/>
  <c r="EP55" i="7"/>
  <c r="EP54" i="7"/>
  <c r="EP53" i="7"/>
  <c r="EP52" i="7"/>
  <c r="EP51" i="7"/>
  <c r="EP50" i="7"/>
  <c r="EP49" i="7"/>
  <c r="EP48" i="7"/>
  <c r="EP47" i="7"/>
  <c r="EP46" i="7"/>
  <c r="EP45" i="7"/>
  <c r="EP44" i="7"/>
  <c r="EP43" i="7"/>
  <c r="EP42" i="7"/>
  <c r="EP41" i="7"/>
  <c r="EP40" i="7"/>
  <c r="EP39" i="7"/>
  <c r="EP38" i="7"/>
  <c r="T38" i="7"/>
  <c r="P38" i="7"/>
  <c r="EP37" i="7"/>
  <c r="T37" i="7"/>
  <c r="P37" i="7"/>
  <c r="EP36" i="7"/>
  <c r="P36" i="7"/>
  <c r="T36" i="7" s="1"/>
  <c r="EP35" i="7"/>
  <c r="T35" i="7"/>
  <c r="P35" i="7"/>
  <c r="EP34" i="7"/>
  <c r="T34" i="7"/>
  <c r="P34" i="7"/>
  <c r="EP33" i="7"/>
  <c r="P33" i="7"/>
  <c r="T33" i="7" s="1"/>
  <c r="EP32" i="7"/>
  <c r="T32" i="7"/>
  <c r="P32" i="7"/>
  <c r="EP31" i="7"/>
  <c r="T31" i="7"/>
  <c r="P31" i="7"/>
  <c r="EP30" i="7"/>
  <c r="P30" i="7"/>
  <c r="T30" i="7" s="1"/>
  <c r="EP29" i="7"/>
  <c r="T29" i="7"/>
  <c r="P29" i="7"/>
  <c r="EP28" i="7"/>
  <c r="T28" i="7"/>
  <c r="P28" i="7"/>
  <c r="EP27" i="7"/>
  <c r="P27" i="7"/>
  <c r="T27" i="7" s="1"/>
  <c r="EP26" i="7"/>
  <c r="T26" i="7"/>
  <c r="P26" i="7"/>
  <c r="EP25" i="7"/>
  <c r="T25" i="7"/>
  <c r="P25" i="7"/>
  <c r="EP24" i="7"/>
  <c r="P24" i="7"/>
  <c r="T24" i="7" s="1"/>
  <c r="EP23" i="7"/>
  <c r="T23" i="7"/>
  <c r="P23" i="7"/>
  <c r="EP22" i="7"/>
  <c r="T22" i="7"/>
  <c r="P22" i="7"/>
  <c r="EP21" i="7"/>
  <c r="P21" i="7"/>
  <c r="T21" i="7" s="1"/>
  <c r="EP20" i="7"/>
  <c r="T20" i="7"/>
  <c r="P20" i="7"/>
  <c r="EP19" i="7"/>
  <c r="T19" i="7"/>
  <c r="P19" i="7"/>
  <c r="EP18" i="7"/>
  <c r="P18" i="7"/>
  <c r="T18" i="7" s="1"/>
  <c r="EP17" i="7"/>
  <c r="T17" i="7"/>
  <c r="P17" i="7"/>
  <c r="EP16" i="7"/>
  <c r="T16" i="7"/>
  <c r="P16" i="7"/>
  <c r="EP15" i="7"/>
  <c r="P15" i="7"/>
  <c r="T15" i="7" s="1"/>
  <c r="EP14" i="7"/>
  <c r="T14" i="7"/>
  <c r="P14" i="7"/>
  <c r="EP13" i="7"/>
  <c r="T13" i="7"/>
  <c r="P13" i="7"/>
  <c r="EP12" i="7"/>
  <c r="P12" i="7"/>
  <c r="T12" i="7" s="1"/>
  <c r="EP11" i="7"/>
  <c r="T11" i="7"/>
  <c r="P11" i="7"/>
  <c r="EP10" i="7"/>
  <c r="T10" i="7"/>
  <c r="P10" i="7"/>
  <c r="EP9" i="7"/>
  <c r="P9" i="7"/>
  <c r="T9" i="7" s="1"/>
  <c r="T64" i="7" s="1"/>
  <c r="EP8" i="7"/>
  <c r="T8" i="7"/>
  <c r="P8" i="7"/>
  <c r="EP7" i="7"/>
  <c r="T7" i="7"/>
  <c r="P7" i="7"/>
  <c r="P64" i="7" s="1"/>
  <c r="EP6" i="7"/>
  <c r="P3" i="7"/>
  <c r="L3" i="7"/>
  <c r="J3" i="7"/>
  <c r="F3" i="7"/>
  <c r="B3" i="7"/>
  <c r="EY661" i="8" l="1"/>
  <c r="EY2291" i="8"/>
  <c r="ET2291" i="8" s="1"/>
  <c r="ET2472" i="8"/>
  <c r="ET1054" i="8"/>
  <c r="EY682" i="8"/>
  <c r="ET1046" i="8"/>
  <c r="EV34" i="8"/>
  <c r="ET1018" i="8"/>
  <c r="ET1118" i="8"/>
  <c r="EV2257" i="8"/>
  <c r="EV8" i="8"/>
  <c r="EV787" i="8"/>
  <c r="EY29" i="8"/>
  <c r="ES29" i="8" s="1"/>
  <c r="EY781" i="8"/>
  <c r="EW781" i="8" s="1"/>
  <c r="EV1080" i="8"/>
  <c r="ET1110" i="8"/>
  <c r="EY2329" i="8"/>
  <c r="ET2329" i="8" s="1"/>
  <c r="ET2484" i="8"/>
  <c r="EX2500" i="8"/>
  <c r="EY218" i="8"/>
  <c r="ET218" i="8" s="1"/>
  <c r="EY253" i="8"/>
  <c r="ET253" i="8" s="1"/>
  <c r="EY778" i="8"/>
  <c r="EW778" i="8" s="1"/>
  <c r="ET1072" i="8"/>
  <c r="EX1110" i="8"/>
  <c r="EW1363" i="8"/>
  <c r="EW1684" i="8"/>
  <c r="EX1695" i="8"/>
  <c r="EY1735" i="8"/>
  <c r="EW1735" i="8" s="1"/>
  <c r="EY1746" i="8"/>
  <c r="ET1746" i="8" s="1"/>
  <c r="DF6" i="8"/>
  <c r="EX1725" i="8"/>
  <c r="EY2104" i="8"/>
  <c r="EX2104" i="8" s="1"/>
  <c r="EV2514" i="8"/>
  <c r="ET2520" i="8"/>
  <c r="EV574" i="8"/>
  <c r="EX1000" i="8"/>
  <c r="EX1343" i="8"/>
  <c r="EW1653" i="8"/>
  <c r="EW1658" i="8"/>
  <c r="EV1760" i="8"/>
  <c r="EY1999" i="8"/>
  <c r="EY2318" i="8"/>
  <c r="EY2323" i="8"/>
  <c r="EX2323" i="8" s="1"/>
  <c r="EV785" i="8"/>
  <c r="EX1084" i="8"/>
  <c r="ET1106" i="8"/>
  <c r="EX1118" i="8"/>
  <c r="ET1124" i="8"/>
  <c r="EV1185" i="8"/>
  <c r="EV1330" i="8"/>
  <c r="EV1375" i="8"/>
  <c r="EX1718" i="8"/>
  <c r="EY2051" i="8"/>
  <c r="ET2051" i="8" s="1"/>
  <c r="EV2267" i="8"/>
  <c r="EY2311" i="8"/>
  <c r="ET2311" i="8" s="1"/>
  <c r="EY2331" i="8"/>
  <c r="EY2336" i="8"/>
  <c r="EY2341" i="8"/>
  <c r="EY2423" i="8"/>
  <c r="ET2423" i="8" s="1"/>
  <c r="EV2439" i="8"/>
  <c r="EV2618" i="8"/>
  <c r="EY88" i="8"/>
  <c r="ES88" i="8" s="1"/>
  <c r="EW123" i="8"/>
  <c r="EV140" i="8"/>
  <c r="EY675" i="8"/>
  <c r="EY777" i="8"/>
  <c r="EX1352" i="8"/>
  <c r="EV1366" i="8"/>
  <c r="EY1863" i="8"/>
  <c r="EX1863" i="8" s="1"/>
  <c r="EY2353" i="8"/>
  <c r="ET2474" i="8"/>
  <c r="EX2520" i="8"/>
  <c r="EW2531" i="8"/>
  <c r="ET2543" i="8"/>
  <c r="EV649" i="8"/>
  <c r="ET1028" i="8"/>
  <c r="ET1092" i="8"/>
  <c r="EX1116" i="8"/>
  <c r="EX1124" i="8"/>
  <c r="ET1130" i="8"/>
  <c r="EV1357" i="8"/>
  <c r="EX1366" i="8"/>
  <c r="ET1702" i="8"/>
  <c r="EX1712" i="8"/>
  <c r="ET1718" i="8"/>
  <c r="ET1720" i="8"/>
  <c r="EY1788" i="8"/>
  <c r="EY1829" i="8"/>
  <c r="ET1829" i="8" s="1"/>
  <c r="EV2021" i="8"/>
  <c r="ET2518" i="8"/>
  <c r="ET50" i="8"/>
  <c r="EV570" i="8"/>
  <c r="EV586" i="8"/>
  <c r="EV667" i="8"/>
  <c r="EY769" i="8"/>
  <c r="EW769" i="8" s="1"/>
  <c r="EV990" i="8"/>
  <c r="EV1034" i="8"/>
  <c r="EX1092" i="8"/>
  <c r="EX1130" i="8"/>
  <c r="EW1333" i="8"/>
  <c r="EV1354" i="8"/>
  <c r="EV1718" i="8"/>
  <c r="EY1895" i="8"/>
  <c r="ET1895" i="8" s="1"/>
  <c r="EY2033" i="8"/>
  <c r="EX2033" i="8" s="1"/>
  <c r="EY2432" i="8"/>
  <c r="EX2432" i="8" s="1"/>
  <c r="EY143" i="8"/>
  <c r="EV154" i="8"/>
  <c r="EV158" i="8"/>
  <c r="EY216" i="8"/>
  <c r="ET216" i="8" s="1"/>
  <c r="EV530" i="8"/>
  <c r="EV719" i="8"/>
  <c r="EY748" i="8"/>
  <c r="EW748" i="8" s="1"/>
  <c r="EY753" i="8"/>
  <c r="EV794" i="8"/>
  <c r="EV1189" i="8"/>
  <c r="ET1684" i="8"/>
  <c r="EY1732" i="8"/>
  <c r="EW1732" i="8" s="1"/>
  <c r="EY1764" i="8"/>
  <c r="ET1764" i="8" s="1"/>
  <c r="ET1782" i="8"/>
  <c r="EY1943" i="8"/>
  <c r="EW1943" i="8" s="1"/>
  <c r="EY1948" i="8"/>
  <c r="ET1948" i="8" s="1"/>
  <c r="EV2029" i="8"/>
  <c r="EV2271" i="8"/>
  <c r="EY2276" i="8"/>
  <c r="EW2276" i="8" s="1"/>
  <c r="EY2443" i="8"/>
  <c r="EW2443" i="8" s="1"/>
  <c r="ET2516" i="8"/>
  <c r="EY54" i="8"/>
  <c r="EX54" i="8" s="1"/>
  <c r="EY97" i="8"/>
  <c r="ET97" i="8" s="1"/>
  <c r="EX120" i="8"/>
  <c r="EV123" i="8"/>
  <c r="EV161" i="8"/>
  <c r="EY239" i="8"/>
  <c r="EW239" i="8" s="1"/>
  <c r="EY254" i="8"/>
  <c r="ET254" i="8" s="1"/>
  <c r="EY421" i="8"/>
  <c r="EX421" i="8" s="1"/>
  <c r="EY447" i="8"/>
  <c r="EX447" i="8" s="1"/>
  <c r="EY766" i="8"/>
  <c r="EW766" i="8" s="1"/>
  <c r="ET990" i="8"/>
  <c r="EX1018" i="8"/>
  <c r="EW1028" i="8"/>
  <c r="EX1052" i="8"/>
  <c r="EX1070" i="8"/>
  <c r="ET1084" i="8"/>
  <c r="EV1106" i="8"/>
  <c r="EX1120" i="8"/>
  <c r="EX1128" i="8"/>
  <c r="EY1179" i="8"/>
  <c r="EX1179" i="8" s="1"/>
  <c r="EY1184" i="8"/>
  <c r="ET1184" i="8" s="1"/>
  <c r="EV1188" i="8"/>
  <c r="EY1191" i="8"/>
  <c r="EX1191" i="8" s="1"/>
  <c r="EV1333" i="8"/>
  <c r="EX1360" i="8"/>
  <c r="EX1378" i="8"/>
  <c r="EW1671" i="8"/>
  <c r="EW1699" i="8"/>
  <c r="EW1729" i="8"/>
  <c r="EY1738" i="8"/>
  <c r="ET1738" i="8" s="1"/>
  <c r="EY1774" i="8"/>
  <c r="ET1774" i="8" s="1"/>
  <c r="EV1782" i="8"/>
  <c r="EY1786" i="8"/>
  <c r="EY1800" i="8"/>
  <c r="EY1848" i="8"/>
  <c r="EX1848" i="8" s="1"/>
  <c r="EY1952" i="8"/>
  <c r="ET1952" i="8" s="1"/>
  <c r="EV2037" i="8"/>
  <c r="EV2041" i="8"/>
  <c r="EV2084" i="8"/>
  <c r="EY2092" i="8"/>
  <c r="EX2092" i="8" s="1"/>
  <c r="EY2139" i="8"/>
  <c r="EW2139" i="8" s="1"/>
  <c r="EV2261" i="8"/>
  <c r="EY2279" i="8"/>
  <c r="ET2279" i="8" s="1"/>
  <c r="EY2373" i="8"/>
  <c r="EY2455" i="8"/>
  <c r="ET2455" i="8" s="1"/>
  <c r="EY2465" i="8"/>
  <c r="ET2465" i="8" s="1"/>
  <c r="EW2478" i="8"/>
  <c r="ET2514" i="8"/>
  <c r="EV2516" i="8"/>
  <c r="EY2564" i="8"/>
  <c r="EV2580" i="8"/>
  <c r="ET1098" i="8"/>
  <c r="EV1796" i="8"/>
  <c r="EY1818" i="8"/>
  <c r="EX1818" i="8" s="1"/>
  <c r="ET2042" i="8"/>
  <c r="ET2488" i="8"/>
  <c r="EY2606" i="8"/>
  <c r="EX2606" i="8" s="1"/>
  <c r="EY2637" i="8"/>
  <c r="ET2637" i="8" s="1"/>
  <c r="EV109" i="8"/>
  <c r="EY119" i="8"/>
  <c r="ES119" i="8" s="1"/>
  <c r="ER123" i="8"/>
  <c r="EY163" i="8"/>
  <c r="EY241" i="8"/>
  <c r="EW241" i="8" s="1"/>
  <c r="EV428" i="8"/>
  <c r="EV455" i="8"/>
  <c r="EV460" i="8"/>
  <c r="EV469" i="8"/>
  <c r="EV473" i="8"/>
  <c r="EY604" i="8"/>
  <c r="EY676" i="8"/>
  <c r="EV681" i="8"/>
  <c r="EV773" i="8"/>
  <c r="EV796" i="8"/>
  <c r="EX990" i="8"/>
  <c r="EX1030" i="8"/>
  <c r="ET1070" i="8"/>
  <c r="EV1108" i="8"/>
  <c r="ET1120" i="8"/>
  <c r="EV1193" i="8"/>
  <c r="EX1340" i="8"/>
  <c r="EV1688" i="8"/>
  <c r="EV1716" i="8"/>
  <c r="EV1722" i="8"/>
  <c r="EY1756" i="8"/>
  <c r="ET1756" i="8" s="1"/>
  <c r="EY1776" i="8"/>
  <c r="EY1784" i="8"/>
  <c r="EY1836" i="8"/>
  <c r="EX1836" i="8" s="1"/>
  <c r="EY1846" i="8"/>
  <c r="ET1846" i="8" s="1"/>
  <c r="EY1925" i="8"/>
  <c r="EW1925" i="8" s="1"/>
  <c r="EY1930" i="8"/>
  <c r="EW1930" i="8" s="1"/>
  <c r="EY1940" i="8"/>
  <c r="EW1940" i="8" s="1"/>
  <c r="EY1960" i="8"/>
  <c r="ET1960" i="8" s="1"/>
  <c r="EY2005" i="8"/>
  <c r="EY2030" i="8"/>
  <c r="EX2030" i="8" s="1"/>
  <c r="EV2039" i="8"/>
  <c r="EY2137" i="8"/>
  <c r="EW2137" i="8" s="1"/>
  <c r="EY2457" i="8"/>
  <c r="ET2457" i="8" s="1"/>
  <c r="EV2467" i="8"/>
  <c r="EV2480" i="8"/>
  <c r="EV2494" i="8"/>
  <c r="ET2549" i="8"/>
  <c r="EV2552" i="8"/>
  <c r="EY2566" i="8"/>
  <c r="EX2566" i="8" s="1"/>
  <c r="EY2582" i="8"/>
  <c r="ET2582" i="8" s="1"/>
  <c r="EV2624" i="8"/>
  <c r="EV2628" i="8"/>
  <c r="EY16" i="8"/>
  <c r="EV79" i="8"/>
  <c r="EY105" i="8"/>
  <c r="EX105" i="8" s="1"/>
  <c r="ER120" i="8"/>
  <c r="ET123" i="8"/>
  <c r="EV141" i="8"/>
  <c r="EV175" i="8"/>
  <c r="EY424" i="8"/>
  <c r="EX424" i="8" s="1"/>
  <c r="EV446" i="8"/>
  <c r="EV538" i="8"/>
  <c r="EY622" i="8"/>
  <c r="EV655" i="8"/>
  <c r="EY760" i="8"/>
  <c r="EW760" i="8" s="1"/>
  <c r="EY765" i="8"/>
  <c r="EW1046" i="8"/>
  <c r="EX1054" i="8"/>
  <c r="EV1072" i="8"/>
  <c r="EW1688" i="8"/>
  <c r="EY1996" i="8"/>
  <c r="EV2027" i="8"/>
  <c r="EY2086" i="8"/>
  <c r="EX2086" i="8" s="1"/>
  <c r="EV2269" i="8"/>
  <c r="EV2278" i="8"/>
  <c r="EV2293" i="8"/>
  <c r="EX2480" i="8"/>
  <c r="EW2552" i="8"/>
  <c r="EY466" i="8"/>
  <c r="EX466" i="8" s="1"/>
  <c r="EV562" i="8"/>
  <c r="EV797" i="8"/>
  <c r="EV1002" i="8"/>
  <c r="EV1018" i="8"/>
  <c r="EW1052" i="8"/>
  <c r="EX1072" i="8"/>
  <c r="EV1086" i="8"/>
  <c r="EV1120" i="8"/>
  <c r="EX1346" i="8"/>
  <c r="EV1351" i="8"/>
  <c r="EX1373" i="8"/>
  <c r="EX1665" i="8"/>
  <c r="EW1675" i="8"/>
  <c r="EX1688" i="8"/>
  <c r="EV1742" i="8"/>
  <c r="EY1843" i="8"/>
  <c r="EW1843" i="8" s="1"/>
  <c r="EY1922" i="8"/>
  <c r="EW1922" i="8" s="1"/>
  <c r="EY1937" i="8"/>
  <c r="EW1937" i="8" s="1"/>
  <c r="EV2023" i="8"/>
  <c r="EY2044" i="8"/>
  <c r="EW2044" i="8" s="1"/>
  <c r="EV2112" i="8"/>
  <c r="EY2325" i="8"/>
  <c r="EX2325" i="8" s="1"/>
  <c r="EY2361" i="8"/>
  <c r="EW2361" i="8" s="1"/>
  <c r="EY2419" i="8"/>
  <c r="EV2478" i="8"/>
  <c r="EV2540" i="8"/>
  <c r="EW2549" i="8"/>
  <c r="EY2601" i="8"/>
  <c r="ET2601" i="8" s="1"/>
  <c r="EV236" i="8"/>
  <c r="EY236" i="8"/>
  <c r="EY2146" i="8"/>
  <c r="EV2146" i="8"/>
  <c r="EV55" i="8"/>
  <c r="EY55" i="8"/>
  <c r="ET55" i="8" s="1"/>
  <c r="EY610" i="8"/>
  <c r="ET610" i="8" s="1"/>
  <c r="EY76" i="8"/>
  <c r="EV76" i="8"/>
  <c r="EV196" i="8"/>
  <c r="EY196" i="8"/>
  <c r="ET196" i="8" s="1"/>
  <c r="EV429" i="8"/>
  <c r="EY429" i="8"/>
  <c r="EX429" i="8" s="1"/>
  <c r="EY631" i="8"/>
  <c r="EX631" i="8" s="1"/>
  <c r="EV631" i="8"/>
  <c r="EY643" i="8"/>
  <c r="EX643" i="8" s="1"/>
  <c r="EV643" i="8"/>
  <c r="EY653" i="8"/>
  <c r="EV653" i="8"/>
  <c r="EY671" i="8"/>
  <c r="EX671" i="8" s="1"/>
  <c r="EV671" i="8"/>
  <c r="EY679" i="8"/>
  <c r="ET679" i="8" s="1"/>
  <c r="EV679" i="8"/>
  <c r="EV442" i="8"/>
  <c r="EY442" i="8"/>
  <c r="EX442" i="8" s="1"/>
  <c r="EV1964" i="8"/>
  <c r="EY1964" i="8"/>
  <c r="ET1964" i="8" s="1"/>
  <c r="EV2307" i="8"/>
  <c r="EY2307" i="8"/>
  <c r="EY2441" i="8"/>
  <c r="EV2441" i="8"/>
  <c r="EY98" i="8"/>
  <c r="EW98" i="8" s="1"/>
  <c r="EV98" i="8"/>
  <c r="EY659" i="8"/>
  <c r="EX659" i="8" s="1"/>
  <c r="EV659" i="8"/>
  <c r="EY1026" i="8"/>
  <c r="EV1026" i="8"/>
  <c r="ET1349" i="8"/>
  <c r="EX1349" i="8"/>
  <c r="EY1696" i="8"/>
  <c r="EV1696" i="8"/>
  <c r="EV1885" i="8"/>
  <c r="EY1885" i="8"/>
  <c r="EY2016" i="8"/>
  <c r="EV2016" i="8"/>
  <c r="EY2110" i="8"/>
  <c r="EV2110" i="8"/>
  <c r="EW2504" i="8"/>
  <c r="ET2504" i="8"/>
  <c r="EV73" i="8"/>
  <c r="EV181" i="8"/>
  <c r="EV673" i="8"/>
  <c r="EY1090" i="8"/>
  <c r="EV1090" i="8"/>
  <c r="ET1372" i="8"/>
  <c r="EW1372" i="8"/>
  <c r="EV2056" i="8"/>
  <c r="EY2056" i="8"/>
  <c r="EW2056" i="8" s="1"/>
  <c r="EV2386" i="8"/>
  <c r="EY2386" i="8"/>
  <c r="EV52" i="8"/>
  <c r="EV192" i="8"/>
  <c r="EY192" i="8"/>
  <c r="ET192" i="8" s="1"/>
  <c r="EV255" i="8"/>
  <c r="EY255" i="8"/>
  <c r="ET255" i="8" s="1"/>
  <c r="EY639" i="8"/>
  <c r="EV639" i="8"/>
  <c r="EY764" i="8"/>
  <c r="EV764" i="8"/>
  <c r="EY1122" i="8"/>
  <c r="EV1122" i="8"/>
  <c r="EX1678" i="8"/>
  <c r="EW1678" i="8"/>
  <c r="ET1678" i="8"/>
  <c r="EY1711" i="8"/>
  <c r="EV1711" i="8"/>
  <c r="EV136" i="8"/>
  <c r="EV233" i="8"/>
  <c r="EY233" i="8"/>
  <c r="EV439" i="8"/>
  <c r="EY439" i="8"/>
  <c r="EX439" i="8" s="1"/>
  <c r="EY482" i="8"/>
  <c r="EV482" i="8"/>
  <c r="EY635" i="8"/>
  <c r="EX635" i="8" s="1"/>
  <c r="EV635" i="8"/>
  <c r="EY647" i="8"/>
  <c r="EX647" i="8" s="1"/>
  <c r="EV647" i="8"/>
  <c r="EY665" i="8"/>
  <c r="EV665" i="8"/>
  <c r="ET8" i="8"/>
  <c r="ES8" i="8"/>
  <c r="ER8" i="8"/>
  <c r="EY566" i="8"/>
  <c r="EV566" i="8"/>
  <c r="EY2498" i="8"/>
  <c r="EV2498" i="8"/>
  <c r="EV153" i="8"/>
  <c r="EV616" i="8"/>
  <c r="EY616" i="8"/>
  <c r="EV684" i="8"/>
  <c r="EY684" i="8"/>
  <c r="EY1663" i="8"/>
  <c r="EW1663" i="8" s="1"/>
  <c r="EV1663" i="8"/>
  <c r="EY1705" i="8"/>
  <c r="EV1705" i="8"/>
  <c r="EX2039" i="8"/>
  <c r="EW2039" i="8"/>
  <c r="EV2125" i="8"/>
  <c r="EY2125" i="8"/>
  <c r="EW2125" i="8" s="1"/>
  <c r="EY2510" i="8"/>
  <c r="EW2510" i="8" s="1"/>
  <c r="EV2510" i="8"/>
  <c r="EV19" i="8"/>
  <c r="EY19" i="8"/>
  <c r="ET19" i="8" s="1"/>
  <c r="EV85" i="8"/>
  <c r="ES141" i="8"/>
  <c r="ET141" i="8"/>
  <c r="EY178" i="8"/>
  <c r="EW178" i="8" s="1"/>
  <c r="EV178" i="8"/>
  <c r="EV242" i="8"/>
  <c r="EY242" i="8"/>
  <c r="EY434" i="8"/>
  <c r="EV434" i="8"/>
  <c r="EY468" i="8"/>
  <c r="EX468" i="8" s="1"/>
  <c r="EV477" i="8"/>
  <c r="EY477" i="8"/>
  <c r="EX477" i="8" s="1"/>
  <c r="EV678" i="8"/>
  <c r="EY678" i="8"/>
  <c r="EY10" i="8"/>
  <c r="ER10" i="8" s="1"/>
  <c r="B14" i="8"/>
  <c r="AY21" i="8" s="1"/>
  <c r="EY21" i="8"/>
  <c r="ET21" i="8" s="1"/>
  <c r="EY37" i="8"/>
  <c r="ET37" i="8" s="1"/>
  <c r="EY45" i="8"/>
  <c r="EX45" i="8" s="1"/>
  <c r="EV57" i="8"/>
  <c r="EY61" i="8"/>
  <c r="EX61" i="8" s="1"/>
  <c r="EY66" i="8"/>
  <c r="ET66" i="8" s="1"/>
  <c r="EY74" i="8"/>
  <c r="ES74" i="8" s="1"/>
  <c r="EW120" i="8"/>
  <c r="EY135" i="8"/>
  <c r="EY138" i="8"/>
  <c r="ET138" i="8" s="1"/>
  <c r="EY146" i="8"/>
  <c r="EW146" i="8" s="1"/>
  <c r="EY167" i="8"/>
  <c r="EX167" i="8" s="1"/>
  <c r="EV176" i="8"/>
  <c r="EY190" i="8"/>
  <c r="EX190" i="8" s="1"/>
  <c r="EY441" i="8"/>
  <c r="EX441" i="8" s="1"/>
  <c r="EY454" i="8"/>
  <c r="EX454" i="8" s="1"/>
  <c r="EY463" i="8"/>
  <c r="EX463" i="8" s="1"/>
  <c r="EV554" i="8"/>
  <c r="EV578" i="8"/>
  <c r="EY598" i="8"/>
  <c r="EV633" i="8"/>
  <c r="EV637" i="8"/>
  <c r="EV641" i="8"/>
  <c r="EV645" i="8"/>
  <c r="EY651" i="8"/>
  <c r="EY657" i="8"/>
  <c r="EY663" i="8"/>
  <c r="EY669" i="8"/>
  <c r="EY672" i="8"/>
  <c r="EY677" i="8"/>
  <c r="EX677" i="8" s="1"/>
  <c r="EY683" i="8"/>
  <c r="EY790" i="8"/>
  <c r="EW790" i="8" s="1"/>
  <c r="EV790" i="8"/>
  <c r="EW994" i="8"/>
  <c r="EX994" i="8"/>
  <c r="EY1016" i="8"/>
  <c r="EX1016" i="8" s="1"/>
  <c r="EV1016" i="8"/>
  <c r="EW1074" i="8"/>
  <c r="EX1074" i="8"/>
  <c r="ET1074" i="8"/>
  <c r="EY1088" i="8"/>
  <c r="EV1088" i="8"/>
  <c r="ET1103" i="8"/>
  <c r="EW1103" i="8"/>
  <c r="EV1770" i="8"/>
  <c r="EY1770" i="8"/>
  <c r="ET1770" i="8" s="1"/>
  <c r="EV1993" i="8"/>
  <c r="EY1993" i="8"/>
  <c r="ET1993" i="8" s="1"/>
  <c r="EV2129" i="8"/>
  <c r="EY2129" i="8"/>
  <c r="EV2352" i="8"/>
  <c r="EY2352" i="8"/>
  <c r="EW2352" i="8" s="1"/>
  <c r="EY2550" i="8"/>
  <c r="EV2550" i="8"/>
  <c r="ET120" i="8"/>
  <c r="EY710" i="8"/>
  <c r="EV710" i="8"/>
  <c r="EY1082" i="8"/>
  <c r="EV1082" i="8"/>
  <c r="ET1127" i="8"/>
  <c r="EW1127" i="8"/>
  <c r="EX1670" i="8"/>
  <c r="EW1670" i="8"/>
  <c r="ET1670" i="8"/>
  <c r="EV1752" i="8"/>
  <c r="EY1752" i="8"/>
  <c r="ET1752" i="8" s="1"/>
  <c r="EV1880" i="8"/>
  <c r="EY1880" i="8"/>
  <c r="ET1880" i="8" s="1"/>
  <c r="EV1945" i="8"/>
  <c r="EY1945" i="8"/>
  <c r="EW1945" i="8" s="1"/>
  <c r="EY2142" i="8"/>
  <c r="EX2142" i="8" s="1"/>
  <c r="EV2142" i="8"/>
  <c r="EV2406" i="8"/>
  <c r="EY2406" i="8"/>
  <c r="EW2406" i="8" s="1"/>
  <c r="EY2463" i="8"/>
  <c r="EV2463" i="8"/>
  <c r="EV2594" i="8"/>
  <c r="EY2594" i="8"/>
  <c r="ET2594" i="8" s="1"/>
  <c r="EV2614" i="8"/>
  <c r="EY2614" i="8"/>
  <c r="ET2614" i="8" s="1"/>
  <c r="EY728" i="8"/>
  <c r="EV728" i="8"/>
  <c r="EY998" i="8"/>
  <c r="EV998" i="8"/>
  <c r="EY1008" i="8"/>
  <c r="EV1008" i="8"/>
  <c r="EW1173" i="8"/>
  <c r="EX1173" i="8"/>
  <c r="ET1364" i="8"/>
  <c r="EX1364" i="8"/>
  <c r="ET1694" i="8"/>
  <c r="EX1694" i="8"/>
  <c r="EY1708" i="8"/>
  <c r="EV1708" i="8"/>
  <c r="EV1822" i="8"/>
  <c r="EY1822" i="8"/>
  <c r="ET1822" i="8" s="1"/>
  <c r="EY2036" i="8"/>
  <c r="EX2036" i="8" s="1"/>
  <c r="EV2036" i="8"/>
  <c r="EY2049" i="8"/>
  <c r="EX2049" i="8" s="1"/>
  <c r="EV2049" i="8"/>
  <c r="EV2071" i="8"/>
  <c r="EY2071" i="8"/>
  <c r="EW2071" i="8" s="1"/>
  <c r="EV2579" i="8"/>
  <c r="EY2579" i="8"/>
  <c r="ET2579" i="8" s="1"/>
  <c r="ET2624" i="8"/>
  <c r="EW2624" i="8"/>
  <c r="EX2624" i="8"/>
  <c r="EY11" i="8"/>
  <c r="ES11" i="8" s="1"/>
  <c r="EV24" i="8"/>
  <c r="EV91" i="8"/>
  <c r="EV120" i="8"/>
  <c r="EY125" i="8"/>
  <c r="ES125" i="8" s="1"/>
  <c r="EY171" i="8"/>
  <c r="EX171" i="8" s="1"/>
  <c r="EV179" i="8"/>
  <c r="EY193" i="8"/>
  <c r="ET193" i="8" s="1"/>
  <c r="EY423" i="8"/>
  <c r="EX423" i="8" s="1"/>
  <c r="EV558" i="8"/>
  <c r="EV582" i="8"/>
  <c r="EY592" i="8"/>
  <c r="EW592" i="8" s="1"/>
  <c r="EY628" i="8"/>
  <c r="EY674" i="8"/>
  <c r="EY680" i="8"/>
  <c r="EY752" i="8"/>
  <c r="EV752" i="8"/>
  <c r="EY1038" i="8"/>
  <c r="EV1038" i="8"/>
  <c r="EW1056" i="8"/>
  <c r="EX1056" i="8"/>
  <c r="ET1056" i="8"/>
  <c r="EW1384" i="8"/>
  <c r="EX1384" i="8"/>
  <c r="EY1666" i="8"/>
  <c r="EW1666" i="8" s="1"/>
  <c r="EV1666" i="8"/>
  <c r="EY1676" i="8"/>
  <c r="EV1676" i="8"/>
  <c r="EV1812" i="8"/>
  <c r="EY1812" i="8"/>
  <c r="EX1812" i="8" s="1"/>
  <c r="EV1927" i="8"/>
  <c r="EY1927" i="8"/>
  <c r="EW1927" i="8" s="1"/>
  <c r="EV2002" i="8"/>
  <c r="EY2002" i="8"/>
  <c r="EY2496" i="8"/>
  <c r="EV2496" i="8"/>
  <c r="EV737" i="8"/>
  <c r="EY751" i="8"/>
  <c r="EW751" i="8" s="1"/>
  <c r="EY763" i="8"/>
  <c r="EW763" i="8" s="1"/>
  <c r="EV1000" i="8"/>
  <c r="EX1002" i="8"/>
  <c r="EW1010" i="8"/>
  <c r="EX1020" i="8"/>
  <c r="EW1034" i="8"/>
  <c r="EW1064" i="8"/>
  <c r="EX1126" i="8"/>
  <c r="EX1156" i="8"/>
  <c r="EX1161" i="8"/>
  <c r="EV1181" i="8"/>
  <c r="EW1330" i="8"/>
  <c r="EV1348" i="8"/>
  <c r="EX1355" i="8"/>
  <c r="EX1363" i="8"/>
  <c r="EW1366" i="8"/>
  <c r="EX1383" i="8"/>
  <c r="EX1658" i="8"/>
  <c r="EV1681" i="8"/>
  <c r="EX1701" i="8"/>
  <c r="EW1712" i="8"/>
  <c r="EW1725" i="8"/>
  <c r="EV1729" i="8"/>
  <c r="EY1824" i="8"/>
  <c r="EY2074" i="8"/>
  <c r="EW2074" i="8" s="1"/>
  <c r="EV2132" i="8"/>
  <c r="EY2264" i="8"/>
  <c r="EW2264" i="8" s="1"/>
  <c r="EY2315" i="8"/>
  <c r="EX2315" i="8" s="1"/>
  <c r="EY2370" i="8"/>
  <c r="EW2370" i="8" s="1"/>
  <c r="EY2389" i="8"/>
  <c r="EY2408" i="8"/>
  <c r="ET2408" i="8" s="1"/>
  <c r="EY2445" i="8"/>
  <c r="ET2445" i="8" s="1"/>
  <c r="EX2482" i="8"/>
  <c r="EX2512" i="8"/>
  <c r="EX2514" i="8"/>
  <c r="EV2528" i="8"/>
  <c r="EW2537" i="8"/>
  <c r="EY2559" i="8"/>
  <c r="EW2559" i="8" s="1"/>
  <c r="EY2589" i="8"/>
  <c r="EW2589" i="8" s="1"/>
  <c r="EY2596" i="8"/>
  <c r="EY2607" i="8"/>
  <c r="ET2607" i="8" s="1"/>
  <c r="EY2621" i="8"/>
  <c r="EY2632" i="8"/>
  <c r="ET2632" i="8" s="1"/>
  <c r="EX1653" i="8"/>
  <c r="ET1660" i="8"/>
  <c r="EY1860" i="8"/>
  <c r="EY745" i="8"/>
  <c r="EW745" i="8" s="1"/>
  <c r="EV749" i="8"/>
  <c r="EV761" i="8"/>
  <c r="EV767" i="8"/>
  <c r="EV770" i="8"/>
  <c r="ET1002" i="8"/>
  <c r="EX1012" i="8"/>
  <c r="ET1030" i="8"/>
  <c r="ET1034" i="8"/>
  <c r="EV1036" i="8"/>
  <c r="EV1052" i="8"/>
  <c r="EV1054" i="8"/>
  <c r="EV1070" i="8"/>
  <c r="ET1108" i="8"/>
  <c r="EV1110" i="8"/>
  <c r="EV1118" i="8"/>
  <c r="ET1128" i="8"/>
  <c r="EX1381" i="8"/>
  <c r="EV1674" i="8"/>
  <c r="EV1687" i="8"/>
  <c r="EW1702" i="8"/>
  <c r="EY1778" i="8"/>
  <c r="EY2012" i="8"/>
  <c r="EX2012" i="8" s="1"/>
  <c r="EV2098" i="8"/>
  <c r="EV2118" i="8"/>
  <c r="EY2121" i="8"/>
  <c r="EY2262" i="8"/>
  <c r="EW2262" i="8" s="1"/>
  <c r="EV2296" i="8"/>
  <c r="EY2300" i="8"/>
  <c r="ET2300" i="8" s="1"/>
  <c r="EY2377" i="8"/>
  <c r="EX2377" i="8" s="1"/>
  <c r="EY2382" i="8"/>
  <c r="EY2397" i="8"/>
  <c r="EW2397" i="8" s="1"/>
  <c r="EY2416" i="8"/>
  <c r="EY2420" i="8"/>
  <c r="EY2429" i="8"/>
  <c r="EX2429" i="8" s="1"/>
  <c r="EV2453" i="8"/>
  <c r="EX2478" i="8"/>
  <c r="ET2482" i="8"/>
  <c r="ET2502" i="8"/>
  <c r="EX2518" i="8"/>
  <c r="ET2522" i="8"/>
  <c r="EV2526" i="8"/>
  <c r="EV2543" i="8"/>
  <c r="EW2548" i="8"/>
  <c r="ET2551" i="8"/>
  <c r="EY2567" i="8"/>
  <c r="EY2591" i="8"/>
  <c r="EY2619" i="8"/>
  <c r="ET2619" i="8" s="1"/>
  <c r="EY2625" i="8"/>
  <c r="ET2625" i="8" s="1"/>
  <c r="ET1020" i="8"/>
  <c r="ET1064" i="8"/>
  <c r="ET1126" i="8"/>
  <c r="EX1170" i="8"/>
  <c r="ET1652" i="8"/>
  <c r="EX1654" i="8"/>
  <c r="EV1658" i="8"/>
  <c r="EW1695" i="8"/>
  <c r="EV1700" i="8"/>
  <c r="EV1714" i="8"/>
  <c r="EX1724" i="8"/>
  <c r="EY1740" i="8"/>
  <c r="ET1740" i="8" s="1"/>
  <c r="EV1744" i="8"/>
  <c r="EY1758" i="8"/>
  <c r="ET1758" i="8" s="1"/>
  <c r="EV1762" i="8"/>
  <c r="EV1794" i="8"/>
  <c r="EY1832" i="8"/>
  <c r="EX1832" i="8" s="1"/>
  <c r="EY1866" i="8"/>
  <c r="EX1866" i="8" s="1"/>
  <c r="EY1877" i="8"/>
  <c r="ET1877" i="8" s="1"/>
  <c r="EY1933" i="8"/>
  <c r="EW1933" i="8" s="1"/>
  <c r="EY1956" i="8"/>
  <c r="ET1956" i="8" s="1"/>
  <c r="EY2135" i="8"/>
  <c r="EW2135" i="8" s="1"/>
  <c r="EY2565" i="8"/>
  <c r="ET2565" i="8" s="1"/>
  <c r="EY2572" i="8"/>
  <c r="EX2572" i="8" s="1"/>
  <c r="EY759" i="8"/>
  <c r="EV776" i="8"/>
  <c r="EY784" i="8"/>
  <c r="EW784" i="8" s="1"/>
  <c r="EV791" i="8"/>
  <c r="EW992" i="8"/>
  <c r="EV996" i="8"/>
  <c r="EY1898" i="8"/>
  <c r="ET1898" i="8" s="1"/>
  <c r="EY1903" i="8"/>
  <c r="EY2004" i="8"/>
  <c r="EW2004" i="8" s="1"/>
  <c r="EY2040" i="8"/>
  <c r="EX2040" i="8" s="1"/>
  <c r="EV2043" i="8"/>
  <c r="EY2047" i="8"/>
  <c r="ET2047" i="8" s="1"/>
  <c r="EV2078" i="8"/>
  <c r="EY2127" i="8"/>
  <c r="EW2127" i="8" s="1"/>
  <c r="EY2152" i="8"/>
  <c r="ET2152" i="8" s="1"/>
  <c r="EV2260" i="8"/>
  <c r="EY2282" i="8"/>
  <c r="EY2286" i="8"/>
  <c r="ET2286" i="8" s="1"/>
  <c r="EY2305" i="8"/>
  <c r="EY2335" i="8"/>
  <c r="EY2344" i="8"/>
  <c r="EX2344" i="8" s="1"/>
  <c r="EY2364" i="8"/>
  <c r="EY2398" i="8"/>
  <c r="EY2426" i="8"/>
  <c r="EX2426" i="8" s="1"/>
  <c r="EV2482" i="8"/>
  <c r="ET2486" i="8"/>
  <c r="EX2494" i="8"/>
  <c r="ET2500" i="8"/>
  <c r="EV2512" i="8"/>
  <c r="EX2516" i="8"/>
  <c r="EV2537" i="8"/>
  <c r="ET2552" i="8"/>
  <c r="ET2555" i="8"/>
  <c r="EY2577" i="8"/>
  <c r="EW2577" i="8" s="1"/>
  <c r="EY2584" i="8"/>
  <c r="EV2592" i="8"/>
  <c r="EV2600" i="8"/>
  <c r="EV2636" i="8"/>
  <c r="EV602" i="8"/>
  <c r="EY602" i="8"/>
  <c r="EV453" i="8"/>
  <c r="EY453" i="8"/>
  <c r="EX453" i="8" s="1"/>
  <c r="EY15" i="8"/>
  <c r="EW15" i="8" s="1"/>
  <c r="EV15" i="8"/>
  <c r="EX24" i="8"/>
  <c r="ET24" i="8"/>
  <c r="ES24" i="8"/>
  <c r="ET88" i="8"/>
  <c r="ET94" i="8"/>
  <c r="ES94" i="8"/>
  <c r="EY150" i="8"/>
  <c r="EV150" i="8"/>
  <c r="EV189" i="8"/>
  <c r="EY189" i="8"/>
  <c r="EY139" i="8"/>
  <c r="ER139" i="8" s="1"/>
  <c r="EV139" i="8"/>
  <c r="EX34" i="8"/>
  <c r="ES34" i="8"/>
  <c r="EX77" i="8"/>
  <c r="ES77" i="8"/>
  <c r="ET77" i="8"/>
  <c r="ET91" i="8"/>
  <c r="ES91" i="8"/>
  <c r="EY104" i="8"/>
  <c r="ET104" i="8" s="1"/>
  <c r="EV104" i="8"/>
  <c r="EY157" i="8"/>
  <c r="ET157" i="8" s="1"/>
  <c r="EV157" i="8"/>
  <c r="EY217" i="8"/>
  <c r="ET217" i="8" s="1"/>
  <c r="EV217" i="8"/>
  <c r="EY221" i="8"/>
  <c r="EW221" i="8" s="1"/>
  <c r="EV221" i="8"/>
  <c r="EX39" i="8"/>
  <c r="ET39" i="8"/>
  <c r="EY107" i="8"/>
  <c r="EV107" i="8"/>
  <c r="EY130" i="8"/>
  <c r="EW130" i="8" s="1"/>
  <c r="EV130" i="8"/>
  <c r="EW8" i="8"/>
  <c r="EV41" i="8"/>
  <c r="EV42" i="8"/>
  <c r="EY47" i="8"/>
  <c r="ER47" i="8" s="1"/>
  <c r="ES50" i="8"/>
  <c r="EY53" i="8"/>
  <c r="EV58" i="8"/>
  <c r="EY63" i="8"/>
  <c r="EV80" i="8"/>
  <c r="EY106" i="8"/>
  <c r="EV111" i="8"/>
  <c r="EY133" i="8"/>
  <c r="EV133" i="8"/>
  <c r="EV142" i="8"/>
  <c r="EY149" i="8"/>
  <c r="EW149" i="8" s="1"/>
  <c r="EV159" i="8"/>
  <c r="EY188" i="8"/>
  <c r="EV188" i="8"/>
  <c r="EY195" i="8"/>
  <c r="EY461" i="8"/>
  <c r="EX461" i="8" s="1"/>
  <c r="EV461" i="8"/>
  <c r="EY540" i="8"/>
  <c r="EV540" i="8"/>
  <c r="EY606" i="8"/>
  <c r="EX606" i="8" s="1"/>
  <c r="EV606" i="8"/>
  <c r="ET85" i="8"/>
  <c r="ES85" i="8"/>
  <c r="EY151" i="8"/>
  <c r="EV151" i="8"/>
  <c r="EV164" i="8"/>
  <c r="EY164" i="8"/>
  <c r="EV168" i="8"/>
  <c r="EY168" i="8"/>
  <c r="EV172" i="8"/>
  <c r="EY172" i="8"/>
  <c r="EV214" i="8"/>
  <c r="EY214" i="8"/>
  <c r="ET214" i="8" s="1"/>
  <c r="EY222" i="8"/>
  <c r="EV222" i="8"/>
  <c r="EY257" i="8"/>
  <c r="EW257" i="8" s="1"/>
  <c r="EV257" i="8"/>
  <c r="EY269" i="8"/>
  <c r="EW269" i="8" s="1"/>
  <c r="EV269" i="8"/>
  <c r="EY287" i="8"/>
  <c r="EV287" i="8"/>
  <c r="EY305" i="8"/>
  <c r="EW305" i="8" s="1"/>
  <c r="EV305" i="8"/>
  <c r="EY317" i="8"/>
  <c r="EX317" i="8" s="1"/>
  <c r="EV317" i="8"/>
  <c r="EY323" i="8"/>
  <c r="EV323" i="8"/>
  <c r="EY329" i="8"/>
  <c r="EX329" i="8" s="1"/>
  <c r="EV329" i="8"/>
  <c r="EY335" i="8"/>
  <c r="ET335" i="8" s="1"/>
  <c r="EV335" i="8"/>
  <c r="EY341" i="8"/>
  <c r="EV341" i="8"/>
  <c r="EY347" i="8"/>
  <c r="EX347" i="8" s="1"/>
  <c r="EV347" i="8"/>
  <c r="EY353" i="8"/>
  <c r="EW353" i="8" s="1"/>
  <c r="EV353" i="8"/>
  <c r="EY359" i="8"/>
  <c r="EV359" i="8"/>
  <c r="EY365" i="8"/>
  <c r="EX365" i="8" s="1"/>
  <c r="EV365" i="8"/>
  <c r="EY371" i="8"/>
  <c r="EW371" i="8" s="1"/>
  <c r="EV371" i="8"/>
  <c r="EY377" i="8"/>
  <c r="EV377" i="8"/>
  <c r="EY383" i="8"/>
  <c r="EX383" i="8" s="1"/>
  <c r="EV383" i="8"/>
  <c r="EY389" i="8"/>
  <c r="EW389" i="8" s="1"/>
  <c r="EV389" i="8"/>
  <c r="EY395" i="8"/>
  <c r="EV395" i="8"/>
  <c r="EY401" i="8"/>
  <c r="EX401" i="8" s="1"/>
  <c r="EV401" i="8"/>
  <c r="EY407" i="8"/>
  <c r="EW407" i="8" s="1"/>
  <c r="EV407" i="8"/>
  <c r="EY413" i="8"/>
  <c r="EV413" i="8"/>
  <c r="EY419" i="8"/>
  <c r="EX419" i="8" s="1"/>
  <c r="EV419" i="8"/>
  <c r="EV427" i="8"/>
  <c r="EY427" i="8"/>
  <c r="EX427" i="8" s="1"/>
  <c r="EY458" i="8"/>
  <c r="EV458" i="8"/>
  <c r="EY526" i="8"/>
  <c r="EX526" i="8" s="1"/>
  <c r="EV526" i="8"/>
  <c r="EY695" i="8"/>
  <c r="ET695" i="8" s="1"/>
  <c r="EV695" i="8"/>
  <c r="EY1004" i="8"/>
  <c r="EV1004" i="8"/>
  <c r="EY1022" i="8"/>
  <c r="EV1022" i="8"/>
  <c r="EY26" i="8"/>
  <c r="EW26" i="8" s="1"/>
  <c r="EV39" i="8"/>
  <c r="EY49" i="8"/>
  <c r="EV50" i="8"/>
  <c r="ES54" i="8"/>
  <c r="ES58" i="8"/>
  <c r="EV60" i="8"/>
  <c r="EY72" i="8"/>
  <c r="ES80" i="8"/>
  <c r="EV82" i="8"/>
  <c r="EY110" i="8"/>
  <c r="ET110" i="8" s="1"/>
  <c r="EV110" i="8"/>
  <c r="EY137" i="8"/>
  <c r="ER137" i="8" s="1"/>
  <c r="EV137" i="8"/>
  <c r="ES143" i="8"/>
  <c r="EW143" i="8"/>
  <c r="EY215" i="8"/>
  <c r="ET215" i="8" s="1"/>
  <c r="EV215" i="8"/>
  <c r="EV432" i="8"/>
  <c r="EY432" i="8"/>
  <c r="EX432" i="8" s="1"/>
  <c r="EY437" i="8"/>
  <c r="EW437" i="8" s="1"/>
  <c r="EV437" i="8"/>
  <c r="EV445" i="8"/>
  <c r="EY445" i="8"/>
  <c r="EX445" i="8" s="1"/>
  <c r="EY475" i="8"/>
  <c r="EX475" i="8" s="1"/>
  <c r="EV475" i="8"/>
  <c r="EV480" i="8"/>
  <c r="EY480" i="8"/>
  <c r="EX480" i="8" s="1"/>
  <c r="EY485" i="8"/>
  <c r="EX485" i="8" s="1"/>
  <c r="EV485" i="8"/>
  <c r="EY564" i="8"/>
  <c r="EX564" i="8" s="1"/>
  <c r="EV564" i="8"/>
  <c r="EY588" i="8"/>
  <c r="EW588" i="8" s="1"/>
  <c r="EV588" i="8"/>
  <c r="EY624" i="8"/>
  <c r="ET624" i="8" s="1"/>
  <c r="EV624" i="8"/>
  <c r="ES42" i="8"/>
  <c r="ET58" i="8"/>
  <c r="EY69" i="8"/>
  <c r="EW69" i="8" s="1"/>
  <c r="EV77" i="8"/>
  <c r="ET80" i="8"/>
  <c r="EV94" i="8"/>
  <c r="EV101" i="8"/>
  <c r="ER105" i="8"/>
  <c r="EY108" i="8"/>
  <c r="ET108" i="8" s="1"/>
  <c r="EV108" i="8"/>
  <c r="EV114" i="8"/>
  <c r="EY117" i="8"/>
  <c r="EW117" i="8" s="1"/>
  <c r="EY122" i="8"/>
  <c r="EV127" i="8"/>
  <c r="EV152" i="8"/>
  <c r="EY165" i="8"/>
  <c r="ET165" i="8" s="1"/>
  <c r="EY169" i="8"/>
  <c r="EW169" i="8" s="1"/>
  <c r="EY173" i="8"/>
  <c r="ET173" i="8" s="1"/>
  <c r="EY194" i="8"/>
  <c r="EV194" i="8"/>
  <c r="EY224" i="8"/>
  <c r="EW224" i="8" s="1"/>
  <c r="EV224" i="8"/>
  <c r="EV234" i="8"/>
  <c r="EY234" i="8"/>
  <c r="EV237" i="8"/>
  <c r="EY237" i="8"/>
  <c r="EV450" i="8"/>
  <c r="EY450" i="8"/>
  <c r="EX450" i="8" s="1"/>
  <c r="EY550" i="8"/>
  <c r="EV550" i="8"/>
  <c r="EV620" i="8"/>
  <c r="EY620" i="8"/>
  <c r="EW620" i="8" s="1"/>
  <c r="EY9" i="8"/>
  <c r="EY46" i="8"/>
  <c r="ER46" i="8" s="1"/>
  <c r="EV46" i="8"/>
  <c r="EY96" i="8"/>
  <c r="ER109" i="8"/>
  <c r="EY156" i="8"/>
  <c r="EX156" i="8" s="1"/>
  <c r="EV156" i="8"/>
  <c r="EV162" i="8"/>
  <c r="EY162" i="8"/>
  <c r="ET162" i="8" s="1"/>
  <c r="EV166" i="8"/>
  <c r="EY166" i="8"/>
  <c r="EV170" i="8"/>
  <c r="EY170" i="8"/>
  <c r="EY191" i="8"/>
  <c r="EV191" i="8"/>
  <c r="EY219" i="8"/>
  <c r="EW219" i="8" s="1"/>
  <c r="EV219" i="8"/>
  <c r="EY235" i="8"/>
  <c r="EV235" i="8"/>
  <c r="EY238" i="8"/>
  <c r="ET238" i="8" s="1"/>
  <c r="EV238" i="8"/>
  <c r="EV252" i="8"/>
  <c r="EY252" i="8"/>
  <c r="ET252" i="8" s="1"/>
  <c r="EY260" i="8"/>
  <c r="EV260" i="8"/>
  <c r="EY266" i="8"/>
  <c r="EW266" i="8" s="1"/>
  <c r="EV266" i="8"/>
  <c r="EY278" i="8"/>
  <c r="EW278" i="8" s="1"/>
  <c r="EV278" i="8"/>
  <c r="EY296" i="8"/>
  <c r="EV296" i="8"/>
  <c r="EY314" i="8"/>
  <c r="EW314" i="8" s="1"/>
  <c r="EV314" i="8"/>
  <c r="EY320" i="8"/>
  <c r="EW320" i="8" s="1"/>
  <c r="EV320" i="8"/>
  <c r="EY326" i="8"/>
  <c r="EV326" i="8"/>
  <c r="EY332" i="8"/>
  <c r="EW332" i="8" s="1"/>
  <c r="EV332" i="8"/>
  <c r="EY338" i="8"/>
  <c r="EW338" i="8" s="1"/>
  <c r="EV338" i="8"/>
  <c r="EY344" i="8"/>
  <c r="EV344" i="8"/>
  <c r="EY350" i="8"/>
  <c r="EW350" i="8" s="1"/>
  <c r="EV350" i="8"/>
  <c r="EY356" i="8"/>
  <c r="EW356" i="8" s="1"/>
  <c r="EV356" i="8"/>
  <c r="EY362" i="8"/>
  <c r="EV362" i="8"/>
  <c r="EY368" i="8"/>
  <c r="EW368" i="8" s="1"/>
  <c r="EV368" i="8"/>
  <c r="EY374" i="8"/>
  <c r="EX374" i="8" s="1"/>
  <c r="EV374" i="8"/>
  <c r="EY380" i="8"/>
  <c r="EV380" i="8"/>
  <c r="EY386" i="8"/>
  <c r="EW386" i="8" s="1"/>
  <c r="EV386" i="8"/>
  <c r="EY392" i="8"/>
  <c r="ET392" i="8" s="1"/>
  <c r="EV392" i="8"/>
  <c r="EY398" i="8"/>
  <c r="EV398" i="8"/>
  <c r="EY404" i="8"/>
  <c r="EW404" i="8" s="1"/>
  <c r="EV404" i="8"/>
  <c r="EY410" i="8"/>
  <c r="EW410" i="8" s="1"/>
  <c r="EV410" i="8"/>
  <c r="EY416" i="8"/>
  <c r="EV416" i="8"/>
  <c r="EV472" i="8"/>
  <c r="EY472" i="8"/>
  <c r="EX472" i="8" s="1"/>
  <c r="EY116" i="8"/>
  <c r="EX116" i="8" s="1"/>
  <c r="EY148" i="8"/>
  <c r="ES148" i="8" s="1"/>
  <c r="EV155" i="8"/>
  <c r="EV160" i="8"/>
  <c r="EV220" i="8"/>
  <c r="EV223" i="8"/>
  <c r="EY240" i="8"/>
  <c r="EY243" i="8"/>
  <c r="EV263" i="8"/>
  <c r="EV272" i="8"/>
  <c r="EV281" i="8"/>
  <c r="EV290" i="8"/>
  <c r="EV299" i="8"/>
  <c r="EV308" i="8"/>
  <c r="EY316" i="8"/>
  <c r="EX316" i="8" s="1"/>
  <c r="EY319" i="8"/>
  <c r="EX319" i="8" s="1"/>
  <c r="EY322" i="8"/>
  <c r="EX322" i="8" s="1"/>
  <c r="EY325" i="8"/>
  <c r="EX325" i="8" s="1"/>
  <c r="EY328" i="8"/>
  <c r="EX328" i="8" s="1"/>
  <c r="EY331" i="8"/>
  <c r="EX331" i="8" s="1"/>
  <c r="EY334" i="8"/>
  <c r="EX334" i="8" s="1"/>
  <c r="EY337" i="8"/>
  <c r="EX337" i="8" s="1"/>
  <c r="EY340" i="8"/>
  <c r="EX340" i="8" s="1"/>
  <c r="EY343" i="8"/>
  <c r="EX343" i="8" s="1"/>
  <c r="EY346" i="8"/>
  <c r="EX346" i="8" s="1"/>
  <c r="EY349" i="8"/>
  <c r="EX349" i="8" s="1"/>
  <c r="EY352" i="8"/>
  <c r="EX352" i="8" s="1"/>
  <c r="EY355" i="8"/>
  <c r="EX355" i="8" s="1"/>
  <c r="EY358" i="8"/>
  <c r="EX358" i="8" s="1"/>
  <c r="EY361" i="8"/>
  <c r="EX361" i="8" s="1"/>
  <c r="EY364" i="8"/>
  <c r="EX364" i="8" s="1"/>
  <c r="EY367" i="8"/>
  <c r="EX367" i="8" s="1"/>
  <c r="EY370" i="8"/>
  <c r="EX370" i="8" s="1"/>
  <c r="EY373" i="8"/>
  <c r="EX373" i="8" s="1"/>
  <c r="EY376" i="8"/>
  <c r="EX376" i="8" s="1"/>
  <c r="EY379" i="8"/>
  <c r="EX379" i="8" s="1"/>
  <c r="EY382" i="8"/>
  <c r="EX382" i="8" s="1"/>
  <c r="EY385" i="8"/>
  <c r="EX385" i="8" s="1"/>
  <c r="EY388" i="8"/>
  <c r="EX388" i="8" s="1"/>
  <c r="EY391" i="8"/>
  <c r="EX391" i="8" s="1"/>
  <c r="EY394" i="8"/>
  <c r="EX394" i="8" s="1"/>
  <c r="EY397" i="8"/>
  <c r="EX397" i="8" s="1"/>
  <c r="EY400" i="8"/>
  <c r="EX400" i="8" s="1"/>
  <c r="EY403" i="8"/>
  <c r="EX403" i="8" s="1"/>
  <c r="EY406" i="8"/>
  <c r="EX406" i="8" s="1"/>
  <c r="EY409" i="8"/>
  <c r="EX409" i="8" s="1"/>
  <c r="EY412" i="8"/>
  <c r="EX412" i="8" s="1"/>
  <c r="EY415" i="8"/>
  <c r="EX415" i="8" s="1"/>
  <c r="EY418" i="8"/>
  <c r="EX418" i="8" s="1"/>
  <c r="EY426" i="8"/>
  <c r="EX426" i="8" s="1"/>
  <c r="EV431" i="8"/>
  <c r="EY436" i="8"/>
  <c r="EX436" i="8" s="1"/>
  <c r="EY444" i="8"/>
  <c r="EX444" i="8" s="1"/>
  <c r="EV449" i="8"/>
  <c r="EV452" i="8"/>
  <c r="EY457" i="8"/>
  <c r="EX457" i="8" s="1"/>
  <c r="EY471" i="8"/>
  <c r="EX471" i="8" s="1"/>
  <c r="EV474" i="8"/>
  <c r="EY474" i="8"/>
  <c r="EX474" i="8" s="1"/>
  <c r="EV479" i="8"/>
  <c r="EY484" i="8"/>
  <c r="EX484" i="8" s="1"/>
  <c r="EY520" i="8"/>
  <c r="EV520" i="8"/>
  <c r="EV534" i="8"/>
  <c r="EY544" i="8"/>
  <c r="EX544" i="8" s="1"/>
  <c r="EV544" i="8"/>
  <c r="EY568" i="8"/>
  <c r="EX568" i="8" s="1"/>
  <c r="EV568" i="8"/>
  <c r="EY596" i="8"/>
  <c r="EY614" i="8"/>
  <c r="EY632" i="8"/>
  <c r="EW632" i="8" s="1"/>
  <c r="EV632" i="8"/>
  <c r="EY636" i="8"/>
  <c r="EW636" i="8" s="1"/>
  <c r="EV636" i="8"/>
  <c r="EY640" i="8"/>
  <c r="EV640" i="8"/>
  <c r="EY722" i="8"/>
  <c r="ET722" i="8" s="1"/>
  <c r="EV722" i="8"/>
  <c r="EY986" i="8"/>
  <c r="EV986" i="8"/>
  <c r="EY1060" i="8"/>
  <c r="EV1060" i="8"/>
  <c r="EV456" i="8"/>
  <c r="EY456" i="8"/>
  <c r="EX456" i="8" s="1"/>
  <c r="EV483" i="8"/>
  <c r="EY483" i="8"/>
  <c r="EX483" i="8" s="1"/>
  <c r="EY536" i="8"/>
  <c r="EV536" i="8"/>
  <c r="EY560" i="8"/>
  <c r="EX560" i="8" s="1"/>
  <c r="EV560" i="8"/>
  <c r="EY584" i="8"/>
  <c r="EX584" i="8" s="1"/>
  <c r="EV584" i="8"/>
  <c r="EY713" i="8"/>
  <c r="EV713" i="8"/>
  <c r="EY740" i="8"/>
  <c r="ET740" i="8" s="1"/>
  <c r="EV740" i="8"/>
  <c r="EY758" i="8"/>
  <c r="ET758" i="8" s="1"/>
  <c r="EV758" i="8"/>
  <c r="EV775" i="8"/>
  <c r="EY775" i="8"/>
  <c r="EW775" i="8" s="1"/>
  <c r="EV783" i="8"/>
  <c r="EY783" i="8"/>
  <c r="EX783" i="8" s="1"/>
  <c r="EY988" i="8"/>
  <c r="EV988" i="8"/>
  <c r="EY1066" i="8"/>
  <c r="EV1066" i="8"/>
  <c r="EY1114" i="8"/>
  <c r="EV1114" i="8"/>
  <c r="EV422" i="8"/>
  <c r="EY435" i="8"/>
  <c r="EX435" i="8" s="1"/>
  <c r="EV440" i="8"/>
  <c r="EY459" i="8"/>
  <c r="EX459" i="8" s="1"/>
  <c r="EV464" i="8"/>
  <c r="EY467" i="8"/>
  <c r="ET467" i="8" s="1"/>
  <c r="EV467" i="8"/>
  <c r="EV478" i="8"/>
  <c r="EV522" i="8"/>
  <c r="EY532" i="8"/>
  <c r="EV532" i="8"/>
  <c r="EV546" i="8"/>
  <c r="EY556" i="8"/>
  <c r="EX556" i="8" s="1"/>
  <c r="EV556" i="8"/>
  <c r="EY580" i="8"/>
  <c r="EV580" i="8"/>
  <c r="EY594" i="8"/>
  <c r="EX594" i="8" s="1"/>
  <c r="EV594" i="8"/>
  <c r="EY612" i="8"/>
  <c r="EX612" i="8" s="1"/>
  <c r="EV612" i="8"/>
  <c r="EY630" i="8"/>
  <c r="EV630" i="8"/>
  <c r="EY634" i="8"/>
  <c r="EX634" i="8" s="1"/>
  <c r="EV634" i="8"/>
  <c r="EY638" i="8"/>
  <c r="EX638" i="8" s="1"/>
  <c r="EV638" i="8"/>
  <c r="EY1006" i="8"/>
  <c r="EV1006" i="8"/>
  <c r="EY1024" i="8"/>
  <c r="EV1024" i="8"/>
  <c r="EY1044" i="8"/>
  <c r="EV1044" i="8"/>
  <c r="EY1104" i="8"/>
  <c r="EV1104" i="8"/>
  <c r="EV275" i="8"/>
  <c r="EV284" i="8"/>
  <c r="EV293" i="8"/>
  <c r="EV302" i="8"/>
  <c r="EV311" i="8"/>
  <c r="EY420" i="8"/>
  <c r="EX420" i="8" s="1"/>
  <c r="EV425" i="8"/>
  <c r="EY430" i="8"/>
  <c r="EX430" i="8" s="1"/>
  <c r="EY438" i="8"/>
  <c r="EX438" i="8" s="1"/>
  <c r="EV443" i="8"/>
  <c r="EY448" i="8"/>
  <c r="EX448" i="8" s="1"/>
  <c r="EY451" i="8"/>
  <c r="EX451" i="8" s="1"/>
  <c r="EY462" i="8"/>
  <c r="EX462" i="8" s="1"/>
  <c r="EV465" i="8"/>
  <c r="EY465" i="8"/>
  <c r="EX465" i="8" s="1"/>
  <c r="EV470" i="8"/>
  <c r="EY528" i="8"/>
  <c r="EV528" i="8"/>
  <c r="EV542" i="8"/>
  <c r="EY552" i="8"/>
  <c r="EX552" i="8" s="1"/>
  <c r="EV552" i="8"/>
  <c r="EY576" i="8"/>
  <c r="EV576" i="8"/>
  <c r="EY590" i="8"/>
  <c r="EY608" i="8"/>
  <c r="EW608" i="8" s="1"/>
  <c r="EY626" i="8"/>
  <c r="EW626" i="8" s="1"/>
  <c r="EY686" i="8"/>
  <c r="ET686" i="8" s="1"/>
  <c r="EV686" i="8"/>
  <c r="EY704" i="8"/>
  <c r="EV704" i="8"/>
  <c r="EY731" i="8"/>
  <c r="EX731" i="8" s="1"/>
  <c r="EV731" i="8"/>
  <c r="EV747" i="8"/>
  <c r="EY747" i="8"/>
  <c r="EV772" i="8"/>
  <c r="EY772" i="8"/>
  <c r="EW772" i="8" s="1"/>
  <c r="EY788" i="8"/>
  <c r="ET788" i="8" s="1"/>
  <c r="EV788" i="8"/>
  <c r="EY1076" i="8"/>
  <c r="EV1076" i="8"/>
  <c r="EV174" i="8"/>
  <c r="EV177" i="8"/>
  <c r="EV180" i="8"/>
  <c r="ET242" i="8"/>
  <c r="EY433" i="8"/>
  <c r="EX433" i="8" s="1"/>
  <c r="EY476" i="8"/>
  <c r="EV476" i="8"/>
  <c r="EY481" i="8"/>
  <c r="EX481" i="8" s="1"/>
  <c r="EY524" i="8"/>
  <c r="EX524" i="8" s="1"/>
  <c r="EV524" i="8"/>
  <c r="EY548" i="8"/>
  <c r="EX548" i="8" s="1"/>
  <c r="EV548" i="8"/>
  <c r="EY572" i="8"/>
  <c r="EV572" i="8"/>
  <c r="EY600" i="8"/>
  <c r="EW600" i="8" s="1"/>
  <c r="EV600" i="8"/>
  <c r="EY618" i="8"/>
  <c r="ET618" i="8" s="1"/>
  <c r="EV618" i="8"/>
  <c r="EY755" i="8"/>
  <c r="EV755" i="8"/>
  <c r="EY799" i="8"/>
  <c r="EW799" i="8" s="1"/>
  <c r="EV799" i="8"/>
  <c r="EV689" i="8"/>
  <c r="EV698" i="8"/>
  <c r="EV707" i="8"/>
  <c r="EV716" i="8"/>
  <c r="EV725" i="8"/>
  <c r="EV734" i="8"/>
  <c r="EV743" i="8"/>
  <c r="EV746" i="8"/>
  <c r="EY754" i="8"/>
  <c r="EW754" i="8" s="1"/>
  <c r="EY757" i="8"/>
  <c r="EW757" i="8" s="1"/>
  <c r="EY771" i="8"/>
  <c r="ET771" i="8" s="1"/>
  <c r="EV779" i="8"/>
  <c r="EV782" i="8"/>
  <c r="EV793" i="8"/>
  <c r="EV800" i="8"/>
  <c r="EV992" i="8"/>
  <c r="EV994" i="8"/>
  <c r="EX996" i="8"/>
  <c r="EX998" i="8"/>
  <c r="EV1010" i="8"/>
  <c r="EV1012" i="8"/>
  <c r="EX1014" i="8"/>
  <c r="EV1028" i="8"/>
  <c r="EV1030" i="8"/>
  <c r="EX1032" i="8"/>
  <c r="EY1040" i="8"/>
  <c r="EV1040" i="8"/>
  <c r="EV1046" i="8"/>
  <c r="EX1048" i="8"/>
  <c r="EV1068" i="8"/>
  <c r="EV1084" i="8"/>
  <c r="ET1177" i="8"/>
  <c r="EX1177" i="8"/>
  <c r="EW1177" i="8"/>
  <c r="EX992" i="8"/>
  <c r="ET1000" i="8"/>
  <c r="EX1010" i="8"/>
  <c r="EW1036" i="8"/>
  <c r="ET1036" i="8"/>
  <c r="EW1050" i="8"/>
  <c r="ET1050" i="8"/>
  <c r="EW1080" i="8"/>
  <c r="EX1080" i="8"/>
  <c r="EY1100" i="8"/>
  <c r="EV1100" i="8"/>
  <c r="ET996" i="8"/>
  <c r="ET1014" i="8"/>
  <c r="EV1020" i="8"/>
  <c r="ET1032" i="8"/>
  <c r="ET1048" i="8"/>
  <c r="EV1050" i="8"/>
  <c r="EY1058" i="8"/>
  <c r="EV1058" i="8"/>
  <c r="EV1064" i="8"/>
  <c r="EW1086" i="8"/>
  <c r="ET1086" i="8"/>
  <c r="EW1096" i="8"/>
  <c r="EX1096" i="8"/>
  <c r="EV642" i="8"/>
  <c r="EV644" i="8"/>
  <c r="EV646" i="8"/>
  <c r="EV648" i="8"/>
  <c r="EV650" i="8"/>
  <c r="EV652" i="8"/>
  <c r="EV654" i="8"/>
  <c r="EV656" i="8"/>
  <c r="EV658" i="8"/>
  <c r="EV660" i="8"/>
  <c r="EV662" i="8"/>
  <c r="EV664" i="8"/>
  <c r="EV666" i="8"/>
  <c r="EV668" i="8"/>
  <c r="EV670" i="8"/>
  <c r="EV692" i="8"/>
  <c r="EV701" i="8"/>
  <c r="ET994" i="8"/>
  <c r="ET1012" i="8"/>
  <c r="EY1042" i="8"/>
  <c r="EV1042" i="8"/>
  <c r="EW1062" i="8"/>
  <c r="EX1062" i="8"/>
  <c r="ET1097" i="8"/>
  <c r="EW1097" i="8"/>
  <c r="EY1102" i="8"/>
  <c r="EV1102" i="8"/>
  <c r="EY1112" i="8"/>
  <c r="EV1112" i="8"/>
  <c r="EV1014" i="8"/>
  <c r="EV1032" i="8"/>
  <c r="EV1048" i="8"/>
  <c r="EV1062" i="8"/>
  <c r="EW1068" i="8"/>
  <c r="ET1068" i="8"/>
  <c r="EY1078" i="8"/>
  <c r="EV1078" i="8"/>
  <c r="EX1086" i="8"/>
  <c r="EY1094" i="8"/>
  <c r="EV1094" i="8"/>
  <c r="ET1121" i="8"/>
  <c r="EW1121" i="8"/>
  <c r="EW1106" i="8"/>
  <c r="EX1108" i="8"/>
  <c r="EX1132" i="8"/>
  <c r="EX1141" i="8"/>
  <c r="EX1150" i="8"/>
  <c r="EX1164" i="8"/>
  <c r="EV1339" i="8"/>
  <c r="EV1342" i="8"/>
  <c r="EV1345" i="8"/>
  <c r="EX1369" i="8"/>
  <c r="EW1652" i="8"/>
  <c r="EW1660" i="8"/>
  <c r="EX1664" i="8"/>
  <c r="EX1672" i="8"/>
  <c r="EX1682" i="8"/>
  <c r="ET1689" i="8"/>
  <c r="EW1689" i="8"/>
  <c r="EX1707" i="8"/>
  <c r="EW1720" i="8"/>
  <c r="EY1728" i="8"/>
  <c r="ET1728" i="8" s="1"/>
  <c r="EV1728" i="8"/>
  <c r="ET1732" i="8"/>
  <c r="ET1735" i="8"/>
  <c r="EY1792" i="8"/>
  <c r="EV1792" i="8"/>
  <c r="EV1806" i="8"/>
  <c r="EY1806" i="8"/>
  <c r="EX2055" i="8"/>
  <c r="ET2055" i="8"/>
  <c r="ET2116" i="8"/>
  <c r="EX2116" i="8"/>
  <c r="EV1096" i="8"/>
  <c r="EV1098" i="8"/>
  <c r="EW1115" i="8"/>
  <c r="EV1130" i="8"/>
  <c r="EV1177" i="8"/>
  <c r="EY1183" i="8"/>
  <c r="EV1336" i="8"/>
  <c r="EW1339" i="8"/>
  <c r="EW1342" i="8"/>
  <c r="EW1345" i="8"/>
  <c r="EW1348" i="8"/>
  <c r="EW1351" i="8"/>
  <c r="EW1354" i="8"/>
  <c r="EW1357" i="8"/>
  <c r="EV1360" i="8"/>
  <c r="EX1367" i="8"/>
  <c r="EX1372" i="8"/>
  <c r="EW1375" i="8"/>
  <c r="EV1378" i="8"/>
  <c r="EV1386" i="8"/>
  <c r="EV1651" i="8"/>
  <c r="EV1654" i="8"/>
  <c r="EW1659" i="8"/>
  <c r="EX1671" i="8"/>
  <c r="EW1677" i="8"/>
  <c r="EW1681" i="8"/>
  <c r="ET1683" i="8"/>
  <c r="EX1683" i="8"/>
  <c r="EW1687" i="8"/>
  <c r="EX1689" i="8"/>
  <c r="EV1694" i="8"/>
  <c r="EV1698" i="8"/>
  <c r="EW1714" i="8"/>
  <c r="EV1717" i="8"/>
  <c r="EV1724" i="8"/>
  <c r="EY1730" i="8"/>
  <c r="EY1733" i="8"/>
  <c r="EV1748" i="8"/>
  <c r="EV1766" i="8"/>
  <c r="EX1776" i="8"/>
  <c r="ET1776" i="8"/>
  <c r="EV1825" i="8"/>
  <c r="EY1825" i="8"/>
  <c r="EW1825" i="8" s="1"/>
  <c r="EV1056" i="8"/>
  <c r="EV1074" i="8"/>
  <c r="EV1092" i="8"/>
  <c r="EX1098" i="8"/>
  <c r="EW1109" i="8"/>
  <c r="ET1116" i="8"/>
  <c r="EV1124" i="8"/>
  <c r="EV1126" i="8"/>
  <c r="EV1128" i="8"/>
  <c r="EX1138" i="8"/>
  <c r="EX1147" i="8"/>
  <c r="EY1195" i="8"/>
  <c r="EW1336" i="8"/>
  <c r="EX1357" i="8"/>
  <c r="EW1360" i="8"/>
  <c r="EV1363" i="8"/>
  <c r="EX1370" i="8"/>
  <c r="EX1375" i="8"/>
  <c r="EW1378" i="8"/>
  <c r="EV1381" i="8"/>
  <c r="EV1384" i="8"/>
  <c r="EX1386" i="8"/>
  <c r="EW1654" i="8"/>
  <c r="EX1659" i="8"/>
  <c r="ET1664" i="8"/>
  <c r="EW1665" i="8"/>
  <c r="EV1670" i="8"/>
  <c r="ET1672" i="8"/>
  <c r="EX1677" i="8"/>
  <c r="ET1682" i="8"/>
  <c r="EW1683" i="8"/>
  <c r="ET1690" i="8"/>
  <c r="EV1692" i="8"/>
  <c r="EW1694" i="8"/>
  <c r="EW1701" i="8"/>
  <c r="EY1706" i="8"/>
  <c r="EV1706" i="8"/>
  <c r="EX1714" i="8"/>
  <c r="EW1717" i="8"/>
  <c r="ET1719" i="8"/>
  <c r="EW1719" i="8"/>
  <c r="EX1719" i="8"/>
  <c r="EW1724" i="8"/>
  <c r="EY1726" i="8"/>
  <c r="EV1726" i="8"/>
  <c r="EX1732" i="8"/>
  <c r="EX1735" i="8"/>
  <c r="EV1780" i="8"/>
  <c r="EY1780" i="8"/>
  <c r="EX1786" i="8"/>
  <c r="ET1786" i="8"/>
  <c r="EX1794" i="8"/>
  <c r="ET1794" i="8"/>
  <c r="ET1693" i="8"/>
  <c r="EW1693" i="8"/>
  <c r="EY1704" i="8"/>
  <c r="ET1704" i="8" s="1"/>
  <c r="EV1704" i="8"/>
  <c r="ET1713" i="8"/>
  <c r="EX1713" i="8"/>
  <c r="EV1116" i="8"/>
  <c r="EX1135" i="8"/>
  <c r="EX1144" i="8"/>
  <c r="EX1153" i="8"/>
  <c r="EX1167" i="8"/>
  <c r="EV1176" i="8"/>
  <c r="EW1189" i="8"/>
  <c r="EX1358" i="8"/>
  <c r="EV1369" i="8"/>
  <c r="EX1376" i="8"/>
  <c r="EV1387" i="8"/>
  <c r="EV1664" i="8"/>
  <c r="EV1672" i="8"/>
  <c r="EV1680" i="8"/>
  <c r="EV1682" i="8"/>
  <c r="EV1686" i="8"/>
  <c r="EV1690" i="8"/>
  <c r="EV1693" i="8"/>
  <c r="EW1713" i="8"/>
  <c r="ET1723" i="8"/>
  <c r="EW1723" i="8"/>
  <c r="EV1750" i="8"/>
  <c r="EV1768" i="8"/>
  <c r="EV1814" i="8"/>
  <c r="EY1814" i="8"/>
  <c r="EX2043" i="8"/>
  <c r="EW2043" i="8"/>
  <c r="ET2043" i="8"/>
  <c r="EX1189" i="8"/>
  <c r="EX1361" i="8"/>
  <c r="EW1369" i="8"/>
  <c r="EV1372" i="8"/>
  <c r="EX1379" i="8"/>
  <c r="ET1386" i="8"/>
  <c r="EX1387" i="8"/>
  <c r="EV1652" i="8"/>
  <c r="EV1660" i="8"/>
  <c r="EV1675" i="8"/>
  <c r="EV1678" i="8"/>
  <c r="EV1684" i="8"/>
  <c r="EW1690" i="8"/>
  <c r="EW1700" i="8"/>
  <c r="EX1700" i="8"/>
  <c r="EW1707" i="8"/>
  <c r="EV1720" i="8"/>
  <c r="EV1723" i="8"/>
  <c r="EV1727" i="8"/>
  <c r="EY1731" i="8"/>
  <c r="EY1734" i="8"/>
  <c r="EV1736" i="8"/>
  <c r="EV1754" i="8"/>
  <c r="EV1772" i="8"/>
  <c r="EX2022" i="8"/>
  <c r="EW2022" i="8"/>
  <c r="EV1699" i="8"/>
  <c r="EV1702" i="8"/>
  <c r="EV1710" i="8"/>
  <c r="EV1712" i="8"/>
  <c r="EV1725" i="8"/>
  <c r="EY1790" i="8"/>
  <c r="EW1790" i="8" s="1"/>
  <c r="EY1807" i="8"/>
  <c r="EW1824" i="8"/>
  <c r="EY1840" i="8"/>
  <c r="ET1840" i="8" s="1"/>
  <c r="EY1842" i="8"/>
  <c r="EW1846" i="8"/>
  <c r="EY1854" i="8"/>
  <c r="EX1854" i="8" s="1"/>
  <c r="EY1873" i="8"/>
  <c r="EY1891" i="8"/>
  <c r="EY1909" i="8"/>
  <c r="EY1912" i="8"/>
  <c r="EW1912" i="8" s="1"/>
  <c r="EY1915" i="8"/>
  <c r="EY1918" i="8"/>
  <c r="EW1918" i="8" s="1"/>
  <c r="EY1921" i="8"/>
  <c r="EW1921" i="8" s="1"/>
  <c r="EY1924" i="8"/>
  <c r="EW1924" i="8" s="1"/>
  <c r="EX1927" i="8"/>
  <c r="EY1934" i="8"/>
  <c r="EX1934" i="8" s="1"/>
  <c r="ET1940" i="8"/>
  <c r="EY1942" i="8"/>
  <c r="ET1942" i="8" s="1"/>
  <c r="EY1992" i="8"/>
  <c r="EY1995" i="8"/>
  <c r="EY1998" i="8"/>
  <c r="EX1998" i="8" s="1"/>
  <c r="EY2001" i="8"/>
  <c r="EY2017" i="8"/>
  <c r="EX2017" i="8" s="1"/>
  <c r="ET2039" i="8"/>
  <c r="EW2040" i="8"/>
  <c r="EY2045" i="8"/>
  <c r="ET2045" i="8" s="1"/>
  <c r="EV2054" i="8"/>
  <c r="EV2094" i="8"/>
  <c r="EV2106" i="8"/>
  <c r="EV2120" i="8"/>
  <c r="EV2124" i="8"/>
  <c r="EY2128" i="8"/>
  <c r="EY2134" i="8"/>
  <c r="EY2140" i="8"/>
  <c r="EV2144" i="8"/>
  <c r="EY2154" i="8"/>
  <c r="EX2154" i="8" s="1"/>
  <c r="EV2154" i="8"/>
  <c r="ET2261" i="8"/>
  <c r="EX2261" i="8"/>
  <c r="EW2261" i="8"/>
  <c r="ET2618" i="8"/>
  <c r="EX2618" i="8"/>
  <c r="EW2618" i="8"/>
  <c r="EX1846" i="8"/>
  <c r="EY2010" i="8"/>
  <c r="EY2028" i="8"/>
  <c r="EW2033" i="8"/>
  <c r="EY2080" i="8"/>
  <c r="EX2080" i="8" s="1"/>
  <c r="EY2122" i="8"/>
  <c r="EW2122" i="8" s="1"/>
  <c r="EW2437" i="8"/>
  <c r="EX2437" i="8"/>
  <c r="ET2437" i="8"/>
  <c r="EY2148" i="8"/>
  <c r="EV2148" i="8"/>
  <c r="ET2576" i="8"/>
  <c r="EX2576" i="8"/>
  <c r="EW2576" i="8"/>
  <c r="EY1871" i="8"/>
  <c r="ET1871" i="8" s="1"/>
  <c r="EY1874" i="8"/>
  <c r="ET1874" i="8" s="1"/>
  <c r="EY1889" i="8"/>
  <c r="ET1889" i="8" s="1"/>
  <c r="EY1892" i="8"/>
  <c r="ET1892" i="8" s="1"/>
  <c r="EY1907" i="8"/>
  <c r="EX1907" i="8" s="1"/>
  <c r="EY1910" i="8"/>
  <c r="EY1913" i="8"/>
  <c r="EY1916" i="8"/>
  <c r="EX1916" i="8" s="1"/>
  <c r="EY1919" i="8"/>
  <c r="EV2009" i="8"/>
  <c r="EV2011" i="8"/>
  <c r="EY2018" i="8"/>
  <c r="EV2022" i="8"/>
  <c r="EV2090" i="8"/>
  <c r="EV2096" i="8"/>
  <c r="EV2102" i="8"/>
  <c r="EV2116" i="8"/>
  <c r="ET2262" i="8"/>
  <c r="ET2267" i="8"/>
  <c r="EX2267" i="8"/>
  <c r="EW2267" i="8"/>
  <c r="ET2588" i="8"/>
  <c r="EX2588" i="8"/>
  <c r="EW2588" i="8"/>
  <c r="EY1847" i="8"/>
  <c r="ET1847" i="8" s="1"/>
  <c r="EY1850" i="8"/>
  <c r="EX1850" i="8" s="1"/>
  <c r="EY1853" i="8"/>
  <c r="EY1868" i="8"/>
  <c r="ET1868" i="8" s="1"/>
  <c r="EY1886" i="8"/>
  <c r="ET1886" i="8" s="1"/>
  <c r="EY1904" i="8"/>
  <c r="ET1904" i="8" s="1"/>
  <c r="EY1928" i="8"/>
  <c r="EX1928" i="8" s="1"/>
  <c r="EY1936" i="8"/>
  <c r="EY1946" i="8"/>
  <c r="EY1950" i="8"/>
  <c r="ET1950" i="8" s="1"/>
  <c r="EY1954" i="8"/>
  <c r="ET1954" i="8" s="1"/>
  <c r="EY1958" i="8"/>
  <c r="ET1958" i="8" s="1"/>
  <c r="EY1962" i="8"/>
  <c r="ET1962" i="8" s="1"/>
  <c r="EY1994" i="8"/>
  <c r="EY1997" i="8"/>
  <c r="EY2000" i="8"/>
  <c r="EY2003" i="8"/>
  <c r="EX2003" i="8" s="1"/>
  <c r="EV2032" i="8"/>
  <c r="EY2034" i="8"/>
  <c r="EX2034" i="8" s="1"/>
  <c r="EV2055" i="8"/>
  <c r="EV2082" i="8"/>
  <c r="EW2090" i="8"/>
  <c r="EV2108" i="8"/>
  <c r="EY2123" i="8"/>
  <c r="EW2123" i="8" s="1"/>
  <c r="EV2130" i="8"/>
  <c r="ET2600" i="8"/>
  <c r="EX2600" i="8"/>
  <c r="EW2600" i="8"/>
  <c r="ET2636" i="8"/>
  <c r="EX2636" i="8"/>
  <c r="EW2636" i="8"/>
  <c r="EY1830" i="8"/>
  <c r="ET1848" i="8"/>
  <c r="EY1858" i="8"/>
  <c r="ET1858" i="8" s="1"/>
  <c r="EY1865" i="8"/>
  <c r="ET1865" i="8" s="1"/>
  <c r="EY1883" i="8"/>
  <c r="ET1883" i="8" s="1"/>
  <c r="EY1901" i="8"/>
  <c r="ET1901" i="8" s="1"/>
  <c r="EY1931" i="8"/>
  <c r="ET1937" i="8"/>
  <c r="EY1939" i="8"/>
  <c r="ET1939" i="8" s="1"/>
  <c r="EY2006" i="8"/>
  <c r="EW2006" i="8" s="1"/>
  <c r="EV2015" i="8"/>
  <c r="EY2024" i="8"/>
  <c r="ET2030" i="8"/>
  <c r="EV2048" i="8"/>
  <c r="EY2062" i="8"/>
  <c r="EW2062" i="8" s="1"/>
  <c r="EY2065" i="8"/>
  <c r="EW2065" i="8" s="1"/>
  <c r="EV2088" i="8"/>
  <c r="EV2100" i="8"/>
  <c r="EV2114" i="8"/>
  <c r="EV2126" i="8"/>
  <c r="EV2136" i="8"/>
  <c r="EV2138" i="8"/>
  <c r="EV2150" i="8"/>
  <c r="EY2153" i="8"/>
  <c r="EW2461" i="8"/>
  <c r="ET2461" i="8"/>
  <c r="EY2266" i="8"/>
  <c r="EW2266" i="8" s="1"/>
  <c r="EY2275" i="8"/>
  <c r="EX2275" i="8" s="1"/>
  <c r="EW2279" i="8"/>
  <c r="EY2281" i="8"/>
  <c r="EX2281" i="8" s="1"/>
  <c r="EY2285" i="8"/>
  <c r="EY2447" i="8"/>
  <c r="ET2447" i="8" s="1"/>
  <c r="EY2459" i="8"/>
  <c r="ET2459" i="8" s="1"/>
  <c r="EX2472" i="8"/>
  <c r="EW2484" i="8"/>
  <c r="EX2486" i="8"/>
  <c r="ET2494" i="8"/>
  <c r="EV2500" i="8"/>
  <c r="EW2502" i="8"/>
  <c r="EX2504" i="8"/>
  <c r="ET2512" i="8"/>
  <c r="EV2518" i="8"/>
  <c r="EX2522" i="8"/>
  <c r="EV2529" i="8"/>
  <c r="ET2537" i="8"/>
  <c r="EV2544" i="8"/>
  <c r="EV2549" i="8"/>
  <c r="EW2551" i="8"/>
  <c r="ET2554" i="8"/>
  <c r="EW2555" i="8"/>
  <c r="EY2560" i="8"/>
  <c r="EX2560" i="8" s="1"/>
  <c r="EV2598" i="8"/>
  <c r="EY2602" i="8"/>
  <c r="EW2607" i="8"/>
  <c r="EY2609" i="8"/>
  <c r="EV2616" i="8"/>
  <c r="EY2620" i="8"/>
  <c r="EY2627" i="8"/>
  <c r="EV2634" i="8"/>
  <c r="EY2638" i="8"/>
  <c r="EY2273" i="8"/>
  <c r="EX2279" i="8"/>
  <c r="EW2291" i="8"/>
  <c r="EY2297" i="8"/>
  <c r="EW2329" i="8"/>
  <c r="ET2476" i="8"/>
  <c r="ET2490" i="8"/>
  <c r="ET2492" i="8"/>
  <c r="ET2508" i="8"/>
  <c r="ET2526" i="8"/>
  <c r="ET2528" i="8"/>
  <c r="ET2540" i="8"/>
  <c r="ET2548" i="8"/>
  <c r="EY2558" i="8"/>
  <c r="EW2582" i="8"/>
  <c r="EX2614" i="8"/>
  <c r="ET2506" i="8"/>
  <c r="ET2524" i="8"/>
  <c r="ET2546" i="8"/>
  <c r="EW2554" i="8"/>
  <c r="EV2556" i="8"/>
  <c r="EW2564" i="8"/>
  <c r="EV2568" i="8"/>
  <c r="EY2570" i="8"/>
  <c r="EV2576" i="8"/>
  <c r="EX2582" i="8"/>
  <c r="EV2588" i="8"/>
  <c r="EW2601" i="8"/>
  <c r="EY2603" i="8"/>
  <c r="EV2610" i="8"/>
  <c r="EY2612" i="8"/>
  <c r="EW2619" i="8"/>
  <c r="EY2630" i="8"/>
  <c r="EW2637" i="8"/>
  <c r="EY2639" i="8"/>
  <c r="EY2274" i="8"/>
  <c r="EV2290" i="8"/>
  <c r="EY2313" i="8"/>
  <c r="EY2319" i="8"/>
  <c r="ET2319" i="8" s="1"/>
  <c r="EY2337" i="8"/>
  <c r="EY2350" i="8"/>
  <c r="EY2362" i="8"/>
  <c r="EY2379" i="8"/>
  <c r="EW2379" i="8" s="1"/>
  <c r="EY2387" i="8"/>
  <c r="EY2395" i="8"/>
  <c r="EX2395" i="8" s="1"/>
  <c r="EY2407" i="8"/>
  <c r="EY2410" i="8"/>
  <c r="EY2417" i="8"/>
  <c r="EV2437" i="8"/>
  <c r="EV2442" i="8"/>
  <c r="EY2444" i="8"/>
  <c r="ET2444" i="8" s="1"/>
  <c r="EV2451" i="8"/>
  <c r="EV2476" i="8"/>
  <c r="EV2490" i="8"/>
  <c r="EV2492" i="8"/>
  <c r="EV2508" i="8"/>
  <c r="EV2263" i="8"/>
  <c r="EV2283" i="8"/>
  <c r="EV2287" i="8"/>
  <c r="EY2294" i="8"/>
  <c r="EW2294" i="8" s="1"/>
  <c r="EY2299" i="8"/>
  <c r="EW2299" i="8" s="1"/>
  <c r="EY2324" i="8"/>
  <c r="EY2346" i="8"/>
  <c r="EX2346" i="8" s="1"/>
  <c r="EY2359" i="8"/>
  <c r="EY2371" i="8"/>
  <c r="EY2391" i="8"/>
  <c r="EY2404" i="8"/>
  <c r="EX2404" i="8" s="1"/>
  <c r="EY2414" i="8"/>
  <c r="ET2414" i="8" s="1"/>
  <c r="EY2425" i="8"/>
  <c r="EX2425" i="8" s="1"/>
  <c r="EY2428" i="8"/>
  <c r="ET2428" i="8" s="1"/>
  <c r="EY2431" i="8"/>
  <c r="EV2449" i="8"/>
  <c r="EV2461" i="8"/>
  <c r="EV2472" i="8"/>
  <c r="EV2474" i="8"/>
  <c r="EV2488" i="8"/>
  <c r="EW2490" i="8"/>
  <c r="EX2492" i="8"/>
  <c r="EV2506" i="8"/>
  <c r="EW2508" i="8"/>
  <c r="EV2524" i="8"/>
  <c r="EW2526" i="8"/>
  <c r="EX2528" i="8"/>
  <c r="EV2535" i="8"/>
  <c r="EW2540" i="8"/>
  <c r="EW2543" i="8"/>
  <c r="EV2546" i="8"/>
  <c r="EV2563" i="8"/>
  <c r="EY2597" i="8"/>
  <c r="EV2604" i="8"/>
  <c r="EY2608" i="8"/>
  <c r="EY2615" i="8"/>
  <c r="EW2615" i="8" s="1"/>
  <c r="EV2622" i="8"/>
  <c r="EY2626" i="8"/>
  <c r="EY2633" i="8"/>
  <c r="EV2640" i="8"/>
  <c r="EV2277" i="8"/>
  <c r="EY2317" i="8"/>
  <c r="EY2333" i="8"/>
  <c r="EY2343" i="8"/>
  <c r="EW2343" i="8" s="1"/>
  <c r="EY2355" i="8"/>
  <c r="EY2368" i="8"/>
  <c r="EW2368" i="8" s="1"/>
  <c r="EY2380" i="8"/>
  <c r="EY2388" i="8"/>
  <c r="EW2388" i="8" s="1"/>
  <c r="EY2400" i="8"/>
  <c r="EX2400" i="8" s="1"/>
  <c r="EY2411" i="8"/>
  <c r="ET2411" i="8" s="1"/>
  <c r="ET2432" i="8"/>
  <c r="ET2467" i="8"/>
  <c r="EW2469" i="8"/>
  <c r="EX2474" i="8"/>
  <c r="ET2480" i="8"/>
  <c r="EV2484" i="8"/>
  <c r="EV2486" i="8"/>
  <c r="EX2488" i="8"/>
  <c r="EV2502" i="8"/>
  <c r="EV2504" i="8"/>
  <c r="EX2506" i="8"/>
  <c r="EV2520" i="8"/>
  <c r="EV2522" i="8"/>
  <c r="EX2524" i="8"/>
  <c r="EV2532" i="8"/>
  <c r="EV2538" i="8"/>
  <c r="EW2546" i="8"/>
  <c r="EV2555" i="8"/>
  <c r="EY2571" i="8"/>
  <c r="EV2574" i="8"/>
  <c r="EY2578" i="8"/>
  <c r="EY2583" i="8"/>
  <c r="EV2586" i="8"/>
  <c r="EY2590" i="8"/>
  <c r="EY2595" i="8"/>
  <c r="EY2613" i="8"/>
  <c r="EX2613" i="8" s="1"/>
  <c r="EY2631" i="8"/>
  <c r="ET36" i="8"/>
  <c r="ES36" i="8"/>
  <c r="EX36" i="8"/>
  <c r="ER36" i="8"/>
  <c r="EW36" i="8"/>
  <c r="ET46" i="8"/>
  <c r="ES46" i="8"/>
  <c r="EW46" i="8"/>
  <c r="ET41" i="8"/>
  <c r="ES41" i="8"/>
  <c r="EX41" i="8"/>
  <c r="ER41" i="8"/>
  <c r="EW41" i="8"/>
  <c r="ET51" i="8"/>
  <c r="ES51" i="8"/>
  <c r="EX51" i="8"/>
  <c r="ER51" i="8"/>
  <c r="EW51" i="8"/>
  <c r="ET76" i="8"/>
  <c r="ES76" i="8"/>
  <c r="EX76" i="8"/>
  <c r="ER76" i="8"/>
  <c r="EW76" i="8"/>
  <c r="ET83" i="8"/>
  <c r="ES83" i="8"/>
  <c r="EX83" i="8"/>
  <c r="ER83" i="8"/>
  <c r="EW83" i="8"/>
  <c r="ET86" i="8"/>
  <c r="ES86" i="8"/>
  <c r="EX86" i="8"/>
  <c r="ER86" i="8"/>
  <c r="EW86" i="8"/>
  <c r="ET89" i="8"/>
  <c r="ES89" i="8"/>
  <c r="EX89" i="8"/>
  <c r="ER89" i="8"/>
  <c r="EW89" i="8"/>
  <c r="ET92" i="8"/>
  <c r="ES92" i="8"/>
  <c r="EX92" i="8"/>
  <c r="ER92" i="8"/>
  <c r="EW92" i="8"/>
  <c r="ET95" i="8"/>
  <c r="ES95" i="8"/>
  <c r="EX95" i="8"/>
  <c r="ER95" i="8"/>
  <c r="EW95" i="8"/>
  <c r="ET20" i="8"/>
  <c r="ES20" i="8"/>
  <c r="EX20" i="8"/>
  <c r="ER20" i="8"/>
  <c r="EW20" i="8"/>
  <c r="ET30" i="8"/>
  <c r="ES30" i="8"/>
  <c r="EX30" i="8"/>
  <c r="ER30" i="8"/>
  <c r="EW30" i="8"/>
  <c r="ET57" i="8"/>
  <c r="ES57" i="8"/>
  <c r="EX57" i="8"/>
  <c r="ER57" i="8"/>
  <c r="EW57" i="8"/>
  <c r="ET79" i="8"/>
  <c r="ES79" i="8"/>
  <c r="EX79" i="8"/>
  <c r="ER79" i="8"/>
  <c r="EW79" i="8"/>
  <c r="T21" i="8"/>
  <c r="ET25" i="8"/>
  <c r="ES25" i="8"/>
  <c r="EX25" i="8"/>
  <c r="ER25" i="8"/>
  <c r="EW25" i="8"/>
  <c r="ET40" i="8"/>
  <c r="ES40" i="8"/>
  <c r="EX40" i="8"/>
  <c r="ER40" i="8"/>
  <c r="EW40" i="8"/>
  <c r="ET52" i="8"/>
  <c r="ES52" i="8"/>
  <c r="EX52" i="8"/>
  <c r="ER52" i="8"/>
  <c r="EW52" i="8"/>
  <c r="ET100" i="8"/>
  <c r="ES100" i="8"/>
  <c r="ER100" i="8"/>
  <c r="EX100" i="8"/>
  <c r="EW100" i="8"/>
  <c r="ET14" i="8"/>
  <c r="ES14" i="8"/>
  <c r="EX14" i="8"/>
  <c r="ER14" i="8"/>
  <c r="EW14" i="8"/>
  <c r="ET35" i="8"/>
  <c r="ES35" i="8"/>
  <c r="EX35" i="8"/>
  <c r="ER35" i="8"/>
  <c r="EW35" i="8"/>
  <c r="ET60" i="8"/>
  <c r="ES60" i="8"/>
  <c r="EX60" i="8"/>
  <c r="ER60" i="8"/>
  <c r="EW60" i="8"/>
  <c r="ET64" i="8"/>
  <c r="ES64" i="8"/>
  <c r="EX64" i="8"/>
  <c r="ER64" i="8"/>
  <c r="EW64" i="8"/>
  <c r="ET67" i="8"/>
  <c r="ES67" i="8"/>
  <c r="EX67" i="8"/>
  <c r="ER67" i="8"/>
  <c r="EW67" i="8"/>
  <c r="ET70" i="8"/>
  <c r="ES70" i="8"/>
  <c r="EX70" i="8"/>
  <c r="ER70" i="8"/>
  <c r="EW70" i="8"/>
  <c r="ET73" i="8"/>
  <c r="ES73" i="8"/>
  <c r="EX73" i="8"/>
  <c r="ER73" i="8"/>
  <c r="EW73" i="8"/>
  <c r="ET82" i="8"/>
  <c r="ES82" i="8"/>
  <c r="EX82" i="8"/>
  <c r="ER82" i="8"/>
  <c r="EW82" i="8"/>
  <c r="EX101" i="8"/>
  <c r="ER101" i="8"/>
  <c r="ES101" i="8"/>
  <c r="EW101" i="8"/>
  <c r="ET101" i="8"/>
  <c r="ET31" i="8"/>
  <c r="ES31" i="8"/>
  <c r="EX31" i="8"/>
  <c r="ER31" i="8"/>
  <c r="EW31" i="8"/>
  <c r="DD6" i="8"/>
  <c r="DJ6" i="8"/>
  <c r="EY7" i="8"/>
  <c r="EW11" i="8"/>
  <c r="EY13" i="8"/>
  <c r="EW16" i="8"/>
  <c r="EY18" i="8"/>
  <c r="EW21" i="8"/>
  <c r="EY23" i="8"/>
  <c r="EY28" i="8"/>
  <c r="ET29" i="8"/>
  <c r="EV31" i="8"/>
  <c r="EY33" i="8"/>
  <c r="ET34" i="8"/>
  <c r="EV36" i="8"/>
  <c r="EW37" i="8"/>
  <c r="EY38" i="8"/>
  <c r="EW42" i="8"/>
  <c r="EY44" i="8"/>
  <c r="EY65" i="8"/>
  <c r="EY68" i="8"/>
  <c r="EY71" i="8"/>
  <c r="EW72" i="8"/>
  <c r="EY84" i="8"/>
  <c r="EW85" i="8"/>
  <c r="EY87" i="8"/>
  <c r="EW88" i="8"/>
  <c r="EY90" i="8"/>
  <c r="EW91" i="8"/>
  <c r="EY93" i="8"/>
  <c r="EW94" i="8"/>
  <c r="EW97" i="8"/>
  <c r="EY103" i="8"/>
  <c r="EX104" i="8"/>
  <c r="ET114" i="8"/>
  <c r="EX114" i="8"/>
  <c r="ER114" i="8"/>
  <c r="EV124" i="8"/>
  <c r="ET127" i="8"/>
  <c r="EX127" i="8"/>
  <c r="ER127" i="8"/>
  <c r="ET146" i="8"/>
  <c r="EX146" i="8"/>
  <c r="ER146" i="8"/>
  <c r="ES149" i="8"/>
  <c r="ET151" i="8"/>
  <c r="EW151" i="8"/>
  <c r="ET153" i="8"/>
  <c r="EW153" i="8"/>
  <c r="ET155" i="8"/>
  <c r="EW155" i="8"/>
  <c r="ET159" i="8"/>
  <c r="EW159" i="8"/>
  <c r="ET161" i="8"/>
  <c r="EW161" i="8"/>
  <c r="EW174" i="8"/>
  <c r="ET174" i="8"/>
  <c r="EX174" i="8"/>
  <c r="EW177" i="8"/>
  <c r="ET177" i="8"/>
  <c r="EX177" i="8"/>
  <c r="EW180" i="8"/>
  <c r="ET180" i="8"/>
  <c r="EX180" i="8"/>
  <c r="ET199" i="8"/>
  <c r="EX199" i="8"/>
  <c r="EW199" i="8"/>
  <c r="ET205" i="8"/>
  <c r="EX205" i="8"/>
  <c r="EW205" i="8"/>
  <c r="ET211" i="8"/>
  <c r="EX211" i="8"/>
  <c r="EW211" i="8"/>
  <c r="ET247" i="8"/>
  <c r="EX247" i="8"/>
  <c r="EW247" i="8"/>
  <c r="EW262" i="8"/>
  <c r="ET262" i="8"/>
  <c r="EX262" i="8"/>
  <c r="EW271" i="8"/>
  <c r="ET271" i="8"/>
  <c r="EX271" i="8"/>
  <c r="EW280" i="8"/>
  <c r="ET280" i="8"/>
  <c r="EX280" i="8"/>
  <c r="EW289" i="8"/>
  <c r="ET289" i="8"/>
  <c r="EX289" i="8"/>
  <c r="EW298" i="8"/>
  <c r="ET298" i="8"/>
  <c r="EX298" i="8"/>
  <c r="EW307" i="8"/>
  <c r="ET307" i="8"/>
  <c r="EX307" i="8"/>
  <c r="EW428" i="8"/>
  <c r="ET428" i="8"/>
  <c r="EX428" i="8"/>
  <c r="EW446" i="8"/>
  <c r="ET446" i="8"/>
  <c r="EX446" i="8"/>
  <c r="EX491" i="8"/>
  <c r="EW491" i="8"/>
  <c r="ET491" i="8"/>
  <c r="EX497" i="8"/>
  <c r="EW497" i="8"/>
  <c r="ET497" i="8"/>
  <c r="EX503" i="8"/>
  <c r="EW503" i="8"/>
  <c r="ET503" i="8"/>
  <c r="EX509" i="8"/>
  <c r="EW509" i="8"/>
  <c r="ET509" i="8"/>
  <c r="EX515" i="8"/>
  <c r="EW515" i="8"/>
  <c r="ET515" i="8"/>
  <c r="EX591" i="8"/>
  <c r="EW591" i="8"/>
  <c r="ET591" i="8"/>
  <c r="EX597" i="8"/>
  <c r="EW597" i="8"/>
  <c r="ET597" i="8"/>
  <c r="EX603" i="8"/>
  <c r="EW603" i="8"/>
  <c r="ET603" i="8"/>
  <c r="EX609" i="8"/>
  <c r="EW609" i="8"/>
  <c r="ET609" i="8"/>
  <c r="EX615" i="8"/>
  <c r="EW615" i="8"/>
  <c r="ET615" i="8"/>
  <c r="EX621" i="8"/>
  <c r="EW621" i="8"/>
  <c r="ET621" i="8"/>
  <c r="EX627" i="8"/>
  <c r="EW627" i="8"/>
  <c r="ET627" i="8"/>
  <c r="DE6" i="8"/>
  <c r="EW10" i="8"/>
  <c r="ER11" i="8"/>
  <c r="EX11" i="8"/>
  <c r="EY12" i="8"/>
  <c r="EV14" i="8"/>
  <c r="ER16" i="8"/>
  <c r="EX16" i="8"/>
  <c r="EY17" i="8"/>
  <c r="EV20" i="8"/>
  <c r="ER21" i="8"/>
  <c r="EX21" i="8"/>
  <c r="EY22" i="8"/>
  <c r="EV25" i="8"/>
  <c r="ER26" i="8"/>
  <c r="EX26" i="8"/>
  <c r="EY27" i="8"/>
  <c r="EV30" i="8"/>
  <c r="EY32" i="8"/>
  <c r="EV35" i="8"/>
  <c r="ER37" i="8"/>
  <c r="EX37" i="8"/>
  <c r="EV40" i="8"/>
  <c r="ER42" i="8"/>
  <c r="EX42" i="8"/>
  <c r="EY43" i="8"/>
  <c r="EY48" i="8"/>
  <c r="ET49" i="8"/>
  <c r="EV51" i="8"/>
  <c r="ER53" i="8"/>
  <c r="EX53" i="8"/>
  <c r="ET54" i="8"/>
  <c r="EY56" i="8"/>
  <c r="EY59" i="8"/>
  <c r="EY62" i="8"/>
  <c r="EV64" i="8"/>
  <c r="EV67" i="8"/>
  <c r="ER69" i="8"/>
  <c r="EX69" i="8"/>
  <c r="EV70" i="8"/>
  <c r="ER72" i="8"/>
  <c r="EX72" i="8"/>
  <c r="EY75" i="8"/>
  <c r="EY78" i="8"/>
  <c r="EY81" i="8"/>
  <c r="EV83" i="8"/>
  <c r="ER85" i="8"/>
  <c r="EX85" i="8"/>
  <c r="EV86" i="8"/>
  <c r="ER88" i="8"/>
  <c r="EX88" i="8"/>
  <c r="EV89" i="8"/>
  <c r="ER91" i="8"/>
  <c r="EX91" i="8"/>
  <c r="EV92" i="8"/>
  <c r="ER94" i="8"/>
  <c r="EX94" i="8"/>
  <c r="EV95" i="8"/>
  <c r="EX97" i="8"/>
  <c r="EV100" i="8"/>
  <c r="EX106" i="8"/>
  <c r="EW107" i="8"/>
  <c r="EX108" i="8"/>
  <c r="EX109" i="8"/>
  <c r="EX111" i="8"/>
  <c r="EY112" i="8"/>
  <c r="EV112" i="8"/>
  <c r="EY113" i="8"/>
  <c r="ET117" i="8"/>
  <c r="EX124" i="8"/>
  <c r="EY126" i="8"/>
  <c r="ET130" i="8"/>
  <c r="EX130" i="8"/>
  <c r="ER130" i="8"/>
  <c r="ET134" i="8"/>
  <c r="ES134" i="8"/>
  <c r="EW134" i="8"/>
  <c r="EW136" i="8"/>
  <c r="ES138" i="8"/>
  <c r="ET140" i="8"/>
  <c r="ES140" i="8"/>
  <c r="EW140" i="8"/>
  <c r="EW142" i="8"/>
  <c r="EY145" i="8"/>
  <c r="EY147" i="8"/>
  <c r="EV147" i="8"/>
  <c r="ET200" i="8"/>
  <c r="EX200" i="8"/>
  <c r="EW200" i="8"/>
  <c r="ET206" i="8"/>
  <c r="EX206" i="8"/>
  <c r="EW206" i="8"/>
  <c r="ET212" i="8"/>
  <c r="EX212" i="8"/>
  <c r="EW212" i="8"/>
  <c r="EW220" i="8"/>
  <c r="ET220" i="8"/>
  <c r="EX220" i="8"/>
  <c r="EW223" i="8"/>
  <c r="ET223" i="8"/>
  <c r="EX223" i="8"/>
  <c r="ET248" i="8"/>
  <c r="EX248" i="8"/>
  <c r="EW248" i="8"/>
  <c r="EW258" i="8"/>
  <c r="ET258" i="8"/>
  <c r="EX258" i="8"/>
  <c r="EW263" i="8"/>
  <c r="ET263" i="8"/>
  <c r="EX263" i="8"/>
  <c r="EW267" i="8"/>
  <c r="ET267" i="8"/>
  <c r="EX267" i="8"/>
  <c r="EW272" i="8"/>
  <c r="ET272" i="8"/>
  <c r="EX272" i="8"/>
  <c r="EW276" i="8"/>
  <c r="ET276" i="8"/>
  <c r="EX276" i="8"/>
  <c r="EW281" i="8"/>
  <c r="ET281" i="8"/>
  <c r="EX281" i="8"/>
  <c r="EW285" i="8"/>
  <c r="ET285" i="8"/>
  <c r="EX285" i="8"/>
  <c r="EW290" i="8"/>
  <c r="ET290" i="8"/>
  <c r="EX290" i="8"/>
  <c r="EW294" i="8"/>
  <c r="ET294" i="8"/>
  <c r="EX294" i="8"/>
  <c r="EW299" i="8"/>
  <c r="ET299" i="8"/>
  <c r="EX299" i="8"/>
  <c r="EW303" i="8"/>
  <c r="ET303" i="8"/>
  <c r="EX303" i="8"/>
  <c r="EW308" i="8"/>
  <c r="ET308" i="8"/>
  <c r="EX308" i="8"/>
  <c r="EW312" i="8"/>
  <c r="ET312" i="8"/>
  <c r="EX312" i="8"/>
  <c r="EW431" i="8"/>
  <c r="ET431" i="8"/>
  <c r="EX431" i="8"/>
  <c r="EW449" i="8"/>
  <c r="ET449" i="8"/>
  <c r="EX449" i="8"/>
  <c r="EW461" i="8"/>
  <c r="EW470" i="8"/>
  <c r="ET470" i="8"/>
  <c r="EX470" i="8"/>
  <c r="EW479" i="8"/>
  <c r="ET479" i="8"/>
  <c r="EX479" i="8"/>
  <c r="EX486" i="8"/>
  <c r="EW486" i="8"/>
  <c r="ET486" i="8"/>
  <c r="EX492" i="8"/>
  <c r="EW492" i="8"/>
  <c r="ET492" i="8"/>
  <c r="EX498" i="8"/>
  <c r="EW498" i="8"/>
  <c r="ET498" i="8"/>
  <c r="EX504" i="8"/>
  <c r="EW504" i="8"/>
  <c r="ET504" i="8"/>
  <c r="EX510" i="8"/>
  <c r="EW510" i="8"/>
  <c r="ET510" i="8"/>
  <c r="EX516" i="8"/>
  <c r="EW516" i="8"/>
  <c r="ET516" i="8"/>
  <c r="EX521" i="8"/>
  <c r="EW521" i="8"/>
  <c r="ET521" i="8"/>
  <c r="EX525" i="8"/>
  <c r="EW525" i="8"/>
  <c r="ET525" i="8"/>
  <c r="EX529" i="8"/>
  <c r="EW529" i="8"/>
  <c r="ET529" i="8"/>
  <c r="EX533" i="8"/>
  <c r="EW533" i="8"/>
  <c r="ET533" i="8"/>
  <c r="EX537" i="8"/>
  <c r="EW537" i="8"/>
  <c r="ET537" i="8"/>
  <c r="EX541" i="8"/>
  <c r="EW541" i="8"/>
  <c r="ET541" i="8"/>
  <c r="EX545" i="8"/>
  <c r="EW545" i="8"/>
  <c r="ET545" i="8"/>
  <c r="EX549" i="8"/>
  <c r="EW549" i="8"/>
  <c r="ET549" i="8"/>
  <c r="EX553" i="8"/>
  <c r="EW553" i="8"/>
  <c r="ET553" i="8"/>
  <c r="EX557" i="8"/>
  <c r="EW557" i="8"/>
  <c r="ET557" i="8"/>
  <c r="EX561" i="8"/>
  <c r="EW561" i="8"/>
  <c r="ET561" i="8"/>
  <c r="EX565" i="8"/>
  <c r="EW565" i="8"/>
  <c r="ET565" i="8"/>
  <c r="EX569" i="8"/>
  <c r="EW569" i="8"/>
  <c r="ET569" i="8"/>
  <c r="EX573" i="8"/>
  <c r="EW573" i="8"/>
  <c r="ET573" i="8"/>
  <c r="EX577" i="8"/>
  <c r="EW577" i="8"/>
  <c r="ET577" i="8"/>
  <c r="EX581" i="8"/>
  <c r="EW581" i="8"/>
  <c r="ET581" i="8"/>
  <c r="EX585" i="8"/>
  <c r="EW585" i="8"/>
  <c r="ET585" i="8"/>
  <c r="EX98" i="8"/>
  <c r="ER98" i="8"/>
  <c r="EY115" i="8"/>
  <c r="EV115" i="8"/>
  <c r="ET121" i="8"/>
  <c r="ES121" i="8"/>
  <c r="EW121" i="8"/>
  <c r="ES127" i="8"/>
  <c r="EY128" i="8"/>
  <c r="EV128" i="8"/>
  <c r="EY129" i="8"/>
  <c r="EV134" i="8"/>
  <c r="EX135" i="8"/>
  <c r="ER135" i="8"/>
  <c r="EW135" i="8"/>
  <c r="EX136" i="8"/>
  <c r="EX141" i="8"/>
  <c r="ER141" i="8"/>
  <c r="EW141" i="8"/>
  <c r="EX142" i="8"/>
  <c r="ET143" i="8"/>
  <c r="EX143" i="8"/>
  <c r="ER143" i="8"/>
  <c r="ES146" i="8"/>
  <c r="EX151" i="8"/>
  <c r="EX153" i="8"/>
  <c r="EX155" i="8"/>
  <c r="EX159" i="8"/>
  <c r="EX161" i="8"/>
  <c r="ET164" i="8"/>
  <c r="EX164" i="8"/>
  <c r="EW164" i="8"/>
  <c r="ET166" i="8"/>
  <c r="EX166" i="8"/>
  <c r="EW166" i="8"/>
  <c r="ET168" i="8"/>
  <c r="EX168" i="8"/>
  <c r="EW168" i="8"/>
  <c r="ET170" i="8"/>
  <c r="EX170" i="8"/>
  <c r="EW170" i="8"/>
  <c r="ET172" i="8"/>
  <c r="EX172" i="8"/>
  <c r="EW172" i="8"/>
  <c r="EW175" i="8"/>
  <c r="ET175" i="8"/>
  <c r="EX175" i="8"/>
  <c r="EW181" i="8"/>
  <c r="ET181" i="8"/>
  <c r="EX181" i="8"/>
  <c r="ET201" i="8"/>
  <c r="EX201" i="8"/>
  <c r="EW201" i="8"/>
  <c r="ET207" i="8"/>
  <c r="EX207" i="8"/>
  <c r="EW207" i="8"/>
  <c r="ET213" i="8"/>
  <c r="EX213" i="8"/>
  <c r="EW213" i="8"/>
  <c r="ET249" i="8"/>
  <c r="EX249" i="8"/>
  <c r="EW249" i="8"/>
  <c r="EW259" i="8"/>
  <c r="ET259" i="8"/>
  <c r="EX259" i="8"/>
  <c r="EW268" i="8"/>
  <c r="ET268" i="8"/>
  <c r="EX268" i="8"/>
  <c r="EW277" i="8"/>
  <c r="ET277" i="8"/>
  <c r="EX277" i="8"/>
  <c r="EW286" i="8"/>
  <c r="ET286" i="8"/>
  <c r="EX286" i="8"/>
  <c r="EW295" i="8"/>
  <c r="ET295" i="8"/>
  <c r="EX295" i="8"/>
  <c r="EW304" i="8"/>
  <c r="ET304" i="8"/>
  <c r="EX304" i="8"/>
  <c r="EW313" i="8"/>
  <c r="ET313" i="8"/>
  <c r="EX313" i="8"/>
  <c r="EW434" i="8"/>
  <c r="ET434" i="8"/>
  <c r="EX434" i="8"/>
  <c r="EW452" i="8"/>
  <c r="ET452" i="8"/>
  <c r="EX452" i="8"/>
  <c r="EX487" i="8"/>
  <c r="EW487" i="8"/>
  <c r="ET487" i="8"/>
  <c r="EX493" i="8"/>
  <c r="EW493" i="8"/>
  <c r="ET493" i="8"/>
  <c r="EX499" i="8"/>
  <c r="EW499" i="8"/>
  <c r="ET499" i="8"/>
  <c r="EX505" i="8"/>
  <c r="EW505" i="8"/>
  <c r="ET505" i="8"/>
  <c r="EX511" i="8"/>
  <c r="EW511" i="8"/>
  <c r="ET511" i="8"/>
  <c r="EX517" i="8"/>
  <c r="EW517" i="8"/>
  <c r="ET517" i="8"/>
  <c r="EX522" i="8"/>
  <c r="EW522" i="8"/>
  <c r="ET522" i="8"/>
  <c r="EX530" i="8"/>
  <c r="EW530" i="8"/>
  <c r="ET530" i="8"/>
  <c r="EX534" i="8"/>
  <c r="EW534" i="8"/>
  <c r="ET534" i="8"/>
  <c r="EX538" i="8"/>
  <c r="EW538" i="8"/>
  <c r="ET538" i="8"/>
  <c r="EX542" i="8"/>
  <c r="EW542" i="8"/>
  <c r="ET542" i="8"/>
  <c r="EX546" i="8"/>
  <c r="EW546" i="8"/>
  <c r="ET546" i="8"/>
  <c r="EX550" i="8"/>
  <c r="EW550" i="8"/>
  <c r="ET550" i="8"/>
  <c r="EX554" i="8"/>
  <c r="EW554" i="8"/>
  <c r="ET554" i="8"/>
  <c r="EX558" i="8"/>
  <c r="EW558" i="8"/>
  <c r="ET558" i="8"/>
  <c r="EX562" i="8"/>
  <c r="EW562" i="8"/>
  <c r="ET562" i="8"/>
  <c r="EX566" i="8"/>
  <c r="EW566" i="8"/>
  <c r="ET566" i="8"/>
  <c r="EX570" i="8"/>
  <c r="EW570" i="8"/>
  <c r="ET570" i="8"/>
  <c r="EX574" i="8"/>
  <c r="EW574" i="8"/>
  <c r="ET574" i="8"/>
  <c r="EX578" i="8"/>
  <c r="EW578" i="8"/>
  <c r="ET578" i="8"/>
  <c r="EX582" i="8"/>
  <c r="EW582" i="8"/>
  <c r="ET582" i="8"/>
  <c r="EX586" i="8"/>
  <c r="EW586" i="8"/>
  <c r="ET586" i="8"/>
  <c r="EX589" i="8"/>
  <c r="EW589" i="8"/>
  <c r="ET589" i="8"/>
  <c r="EX595" i="8"/>
  <c r="EW595" i="8"/>
  <c r="ET595" i="8"/>
  <c r="EX601" i="8"/>
  <c r="EW601" i="8"/>
  <c r="ET601" i="8"/>
  <c r="EX607" i="8"/>
  <c r="EW607" i="8"/>
  <c r="ET607" i="8"/>
  <c r="EX613" i="8"/>
  <c r="EW613" i="8"/>
  <c r="ET613" i="8"/>
  <c r="EX619" i="8"/>
  <c r="EW619" i="8"/>
  <c r="ET619" i="8"/>
  <c r="EX625" i="8"/>
  <c r="EW625" i="8"/>
  <c r="ET625" i="8"/>
  <c r="DG6" i="8"/>
  <c r="EW24" i="8"/>
  <c r="EW29" i="8"/>
  <c r="EW34" i="8"/>
  <c r="EW39" i="8"/>
  <c r="EW45" i="8"/>
  <c r="EW50" i="8"/>
  <c r="EW55" i="8"/>
  <c r="EW58" i="8"/>
  <c r="EW61" i="8"/>
  <c r="EW74" i="8"/>
  <c r="EW77" i="8"/>
  <c r="EW80" i="8"/>
  <c r="ES97" i="8"/>
  <c r="ES98" i="8"/>
  <c r="EY99" i="8"/>
  <c r="ES106" i="8"/>
  <c r="ER107" i="8"/>
  <c r="ER108" i="8"/>
  <c r="ES109" i="8"/>
  <c r="ER111" i="8"/>
  <c r="EY118" i="8"/>
  <c r="EV118" i="8"/>
  <c r="EV121" i="8"/>
  <c r="EX122" i="8"/>
  <c r="ER122" i="8"/>
  <c r="EW122" i="8"/>
  <c r="EX123" i="8"/>
  <c r="ES130" i="8"/>
  <c r="EY131" i="8"/>
  <c r="EV131" i="8"/>
  <c r="EY132" i="8"/>
  <c r="EX134" i="8"/>
  <c r="ER136" i="8"/>
  <c r="EX140" i="8"/>
  <c r="ER142" i="8"/>
  <c r="EY144" i="8"/>
  <c r="EV144" i="8"/>
  <c r="ET150" i="8"/>
  <c r="ES150" i="8"/>
  <c r="EW150" i="8"/>
  <c r="ET152" i="8"/>
  <c r="EW152" i="8"/>
  <c r="ET154" i="8"/>
  <c r="EW154" i="8"/>
  <c r="ET156" i="8"/>
  <c r="EW156" i="8"/>
  <c r="ET158" i="8"/>
  <c r="EW158" i="8"/>
  <c r="ET160" i="8"/>
  <c r="EW160" i="8"/>
  <c r="ET202" i="8"/>
  <c r="EX202" i="8"/>
  <c r="EW202" i="8"/>
  <c r="ET208" i="8"/>
  <c r="EX208" i="8"/>
  <c r="EW208" i="8"/>
  <c r="ET244" i="8"/>
  <c r="EX244" i="8"/>
  <c r="EW244" i="8"/>
  <c r="ET250" i="8"/>
  <c r="EX250" i="8"/>
  <c r="EW250" i="8"/>
  <c r="EW260" i="8"/>
  <c r="ET260" i="8"/>
  <c r="EX260" i="8"/>
  <c r="EW264" i="8"/>
  <c r="ET264" i="8"/>
  <c r="EX264" i="8"/>
  <c r="EW273" i="8"/>
  <c r="ET273" i="8"/>
  <c r="EX273" i="8"/>
  <c r="EW282" i="8"/>
  <c r="ET282" i="8"/>
  <c r="EX282" i="8"/>
  <c r="EW287" i="8"/>
  <c r="ET287" i="8"/>
  <c r="EX287" i="8"/>
  <c r="EW291" i="8"/>
  <c r="ET291" i="8"/>
  <c r="EX291" i="8"/>
  <c r="EW296" i="8"/>
  <c r="ET296" i="8"/>
  <c r="EX296" i="8"/>
  <c r="EW300" i="8"/>
  <c r="ET300" i="8"/>
  <c r="EX300" i="8"/>
  <c r="EW309" i="8"/>
  <c r="ET309" i="8"/>
  <c r="EX309" i="8"/>
  <c r="EW317" i="8"/>
  <c r="EW323" i="8"/>
  <c r="ET323" i="8"/>
  <c r="EX323" i="8"/>
  <c r="EW326" i="8"/>
  <c r="ET326" i="8"/>
  <c r="EX326" i="8"/>
  <c r="EX338" i="8"/>
  <c r="EW341" i="8"/>
  <c r="ET341" i="8"/>
  <c r="EX341" i="8"/>
  <c r="EW344" i="8"/>
  <c r="ET344" i="8"/>
  <c r="EX344" i="8"/>
  <c r="EW347" i="8"/>
  <c r="ET356" i="8"/>
  <c r="EW359" i="8"/>
  <c r="ET359" i="8"/>
  <c r="EX359" i="8"/>
  <c r="EW362" i="8"/>
  <c r="ET362" i="8"/>
  <c r="EX362" i="8"/>
  <c r="EW374" i="8"/>
  <c r="EW377" i="8"/>
  <c r="ET377" i="8"/>
  <c r="EX377" i="8"/>
  <c r="EW380" i="8"/>
  <c r="ET380" i="8"/>
  <c r="EX380" i="8"/>
  <c r="EX389" i="8"/>
  <c r="EW395" i="8"/>
  <c r="ET395" i="8"/>
  <c r="EX395" i="8"/>
  <c r="EW398" i="8"/>
  <c r="ET398" i="8"/>
  <c r="EX398" i="8"/>
  <c r="EW401" i="8"/>
  <c r="ET407" i="8"/>
  <c r="EW413" i="8"/>
  <c r="ET413" i="8"/>
  <c r="EX413" i="8"/>
  <c r="EW416" i="8"/>
  <c r="ET416" i="8"/>
  <c r="EX416" i="8"/>
  <c r="EW455" i="8"/>
  <c r="ET455" i="8"/>
  <c r="EX455" i="8"/>
  <c r="EW464" i="8"/>
  <c r="ET464" i="8"/>
  <c r="EX464" i="8"/>
  <c r="EW473" i="8"/>
  <c r="ET473" i="8"/>
  <c r="EX473" i="8"/>
  <c r="EW482" i="8"/>
  <c r="ET482" i="8"/>
  <c r="EX482" i="8"/>
  <c r="EX488" i="8"/>
  <c r="EW488" i="8"/>
  <c r="ET488" i="8"/>
  <c r="EX494" i="8"/>
  <c r="EW494" i="8"/>
  <c r="ET494" i="8"/>
  <c r="EX500" i="8"/>
  <c r="EW500" i="8"/>
  <c r="ET500" i="8"/>
  <c r="EX506" i="8"/>
  <c r="EW506" i="8"/>
  <c r="ET506" i="8"/>
  <c r="EX512" i="8"/>
  <c r="EW512" i="8"/>
  <c r="ET512" i="8"/>
  <c r="EX518" i="8"/>
  <c r="EW518" i="8"/>
  <c r="ET518" i="8"/>
  <c r="DB6" i="8"/>
  <c r="DH6" i="8"/>
  <c r="ER19" i="8"/>
  <c r="ER24" i="8"/>
  <c r="ER29" i="8"/>
  <c r="ER34" i="8"/>
  <c r="ER39" i="8"/>
  <c r="ER45" i="8"/>
  <c r="EW49" i="8"/>
  <c r="ER50" i="8"/>
  <c r="EW54" i="8"/>
  <c r="ER55" i="8"/>
  <c r="ER58" i="8"/>
  <c r="ER61" i="8"/>
  <c r="ER74" i="8"/>
  <c r="ER77" i="8"/>
  <c r="ER80" i="8"/>
  <c r="ET98" i="8"/>
  <c r="ET106" i="8"/>
  <c r="ET107" i="8"/>
  <c r="ET109" i="8"/>
  <c r="EX121" i="8"/>
  <c r="ET136" i="8"/>
  <c r="ET137" i="8"/>
  <c r="ET142" i="8"/>
  <c r="ET149" i="8"/>
  <c r="EX149" i="8"/>
  <c r="ER149" i="8"/>
  <c r="EW176" i="8"/>
  <c r="ET176" i="8"/>
  <c r="EX176" i="8"/>
  <c r="EW179" i="8"/>
  <c r="ET179" i="8"/>
  <c r="EX179" i="8"/>
  <c r="ET197" i="8"/>
  <c r="EX197" i="8"/>
  <c r="EW197" i="8"/>
  <c r="ET203" i="8"/>
  <c r="EX203" i="8"/>
  <c r="EW203" i="8"/>
  <c r="ET209" i="8"/>
  <c r="EX209" i="8"/>
  <c r="EW209" i="8"/>
  <c r="ET245" i="8"/>
  <c r="EX245" i="8"/>
  <c r="EW245" i="8"/>
  <c r="ET251" i="8"/>
  <c r="EX251" i="8"/>
  <c r="EW251" i="8"/>
  <c r="EW256" i="8"/>
  <c r="ET256" i="8"/>
  <c r="EX256" i="8"/>
  <c r="EW265" i="8"/>
  <c r="ET265" i="8"/>
  <c r="EX265" i="8"/>
  <c r="EW274" i="8"/>
  <c r="ET274" i="8"/>
  <c r="EX274" i="8"/>
  <c r="EW283" i="8"/>
  <c r="ET283" i="8"/>
  <c r="EX283" i="8"/>
  <c r="EW292" i="8"/>
  <c r="ET292" i="8"/>
  <c r="EX292" i="8"/>
  <c r="EW301" i="8"/>
  <c r="ET301" i="8"/>
  <c r="EX301" i="8"/>
  <c r="EW310" i="8"/>
  <c r="ET310" i="8"/>
  <c r="EX310" i="8"/>
  <c r="EW422" i="8"/>
  <c r="ET422" i="8"/>
  <c r="EX422" i="8"/>
  <c r="EW440" i="8"/>
  <c r="ET440" i="8"/>
  <c r="EX440" i="8"/>
  <c r="EX489" i="8"/>
  <c r="EW489" i="8"/>
  <c r="ET489" i="8"/>
  <c r="EX495" i="8"/>
  <c r="EW495" i="8"/>
  <c r="ET495" i="8"/>
  <c r="EX501" i="8"/>
  <c r="EW501" i="8"/>
  <c r="ET501" i="8"/>
  <c r="EX507" i="8"/>
  <c r="EW507" i="8"/>
  <c r="ET507" i="8"/>
  <c r="EX513" i="8"/>
  <c r="EW513" i="8"/>
  <c r="ET513" i="8"/>
  <c r="EX519" i="8"/>
  <c r="EW519" i="8"/>
  <c r="ET519" i="8"/>
  <c r="EX523" i="8"/>
  <c r="EW523" i="8"/>
  <c r="ET523" i="8"/>
  <c r="EX527" i="8"/>
  <c r="EW527" i="8"/>
  <c r="ET527" i="8"/>
  <c r="EX531" i="8"/>
  <c r="EW531" i="8"/>
  <c r="ET531" i="8"/>
  <c r="EX535" i="8"/>
  <c r="EW535" i="8"/>
  <c r="ET535" i="8"/>
  <c r="EX539" i="8"/>
  <c r="EW539" i="8"/>
  <c r="ET539" i="8"/>
  <c r="EX543" i="8"/>
  <c r="EW543" i="8"/>
  <c r="ET543" i="8"/>
  <c r="EX547" i="8"/>
  <c r="EW547" i="8"/>
  <c r="ET547" i="8"/>
  <c r="EX551" i="8"/>
  <c r="EW551" i="8"/>
  <c r="ET551" i="8"/>
  <c r="EX555" i="8"/>
  <c r="EW555" i="8"/>
  <c r="ET555" i="8"/>
  <c r="EX559" i="8"/>
  <c r="EW559" i="8"/>
  <c r="ET559" i="8"/>
  <c r="EX563" i="8"/>
  <c r="EW563" i="8"/>
  <c r="ET563" i="8"/>
  <c r="EX567" i="8"/>
  <c r="EW567" i="8"/>
  <c r="ET567" i="8"/>
  <c r="EX571" i="8"/>
  <c r="EW571" i="8"/>
  <c r="ET571" i="8"/>
  <c r="EX575" i="8"/>
  <c r="EW575" i="8"/>
  <c r="ET575" i="8"/>
  <c r="EX579" i="8"/>
  <c r="EW579" i="8"/>
  <c r="ET579" i="8"/>
  <c r="EX583" i="8"/>
  <c r="EW583" i="8"/>
  <c r="ET583" i="8"/>
  <c r="EX587" i="8"/>
  <c r="EW587" i="8"/>
  <c r="ET587" i="8"/>
  <c r="EX593" i="8"/>
  <c r="EW593" i="8"/>
  <c r="ET593" i="8"/>
  <c r="EX599" i="8"/>
  <c r="EW599" i="8"/>
  <c r="ET599" i="8"/>
  <c r="EX605" i="8"/>
  <c r="EW605" i="8"/>
  <c r="ET605" i="8"/>
  <c r="EX611" i="8"/>
  <c r="EW611" i="8"/>
  <c r="ET611" i="8"/>
  <c r="EX617" i="8"/>
  <c r="EW617" i="8"/>
  <c r="ET617" i="8"/>
  <c r="EX623" i="8"/>
  <c r="EW623" i="8"/>
  <c r="ET623" i="8"/>
  <c r="EX629" i="8"/>
  <c r="EW629" i="8"/>
  <c r="ET629" i="8"/>
  <c r="DC6" i="8"/>
  <c r="ER49" i="8"/>
  <c r="ER54" i="8"/>
  <c r="EY102" i="8"/>
  <c r="EW104" i="8"/>
  <c r="ES108" i="8"/>
  <c r="EW108" i="8"/>
  <c r="ES111" i="8"/>
  <c r="EW111" i="8"/>
  <c r="EW114" i="8"/>
  <c r="ET124" i="8"/>
  <c r="ES124" i="8"/>
  <c r="EW124" i="8"/>
  <c r="EX138" i="8"/>
  <c r="ER138" i="8"/>
  <c r="EW138" i="8"/>
  <c r="EX148" i="8"/>
  <c r="ER148" i="8"/>
  <c r="EW148" i="8"/>
  <c r="ET148" i="8"/>
  <c r="ET163" i="8"/>
  <c r="EX163" i="8"/>
  <c r="EW163" i="8"/>
  <c r="ET169" i="8"/>
  <c r="EW173" i="8"/>
  <c r="ET198" i="8"/>
  <c r="EX198" i="8"/>
  <c r="EW198" i="8"/>
  <c r="ET204" i="8"/>
  <c r="EX204" i="8"/>
  <c r="EW204" i="8"/>
  <c r="ET210" i="8"/>
  <c r="EX210" i="8"/>
  <c r="EW210" i="8"/>
  <c r="EX219" i="8"/>
  <c r="EW222" i="8"/>
  <c r="ET222" i="8"/>
  <c r="EX222" i="8"/>
  <c r="ET246" i="8"/>
  <c r="EX246" i="8"/>
  <c r="EW246" i="8"/>
  <c r="EW261" i="8"/>
  <c r="ET261" i="8"/>
  <c r="EX261" i="8"/>
  <c r="ET266" i="8"/>
  <c r="EW270" i="8"/>
  <c r="ET270" i="8"/>
  <c r="EX270" i="8"/>
  <c r="EW275" i="8"/>
  <c r="ET275" i="8"/>
  <c r="EX275" i="8"/>
  <c r="EW279" i="8"/>
  <c r="ET279" i="8"/>
  <c r="EX279" i="8"/>
  <c r="EW284" i="8"/>
  <c r="ET284" i="8"/>
  <c r="EX284" i="8"/>
  <c r="EW288" i="8"/>
  <c r="ET288" i="8"/>
  <c r="EX288" i="8"/>
  <c r="EW293" i="8"/>
  <c r="ET293" i="8"/>
  <c r="EX293" i="8"/>
  <c r="EW297" i="8"/>
  <c r="ET297" i="8"/>
  <c r="EX297" i="8"/>
  <c r="EW302" i="8"/>
  <c r="ET302" i="8"/>
  <c r="EX302" i="8"/>
  <c r="EW306" i="8"/>
  <c r="ET306" i="8"/>
  <c r="EX306" i="8"/>
  <c r="EW311" i="8"/>
  <c r="ET311" i="8"/>
  <c r="EX311" i="8"/>
  <c r="EW315" i="8"/>
  <c r="ET315" i="8"/>
  <c r="EX315" i="8"/>
  <c r="EW318" i="8"/>
  <c r="ET318" i="8"/>
  <c r="EX318" i="8"/>
  <c r="EW321" i="8"/>
  <c r="ET321" i="8"/>
  <c r="EX321" i="8"/>
  <c r="EW324" i="8"/>
  <c r="ET324" i="8"/>
  <c r="EX324" i="8"/>
  <c r="EW327" i="8"/>
  <c r="ET327" i="8"/>
  <c r="EX327" i="8"/>
  <c r="EW330" i="8"/>
  <c r="ET330" i="8"/>
  <c r="EX330" i="8"/>
  <c r="EW333" i="8"/>
  <c r="ET333" i="8"/>
  <c r="EX333" i="8"/>
  <c r="EW336" i="8"/>
  <c r="ET336" i="8"/>
  <c r="EX336" i="8"/>
  <c r="EW339" i="8"/>
  <c r="ET339" i="8"/>
  <c r="EX339" i="8"/>
  <c r="EW342" i="8"/>
  <c r="ET342" i="8"/>
  <c r="EX342" i="8"/>
  <c r="EW345" i="8"/>
  <c r="ET345" i="8"/>
  <c r="EX345" i="8"/>
  <c r="EW348" i="8"/>
  <c r="ET348" i="8"/>
  <c r="EX348" i="8"/>
  <c r="EW351" i="8"/>
  <c r="ET351" i="8"/>
  <c r="EX351" i="8"/>
  <c r="EW354" i="8"/>
  <c r="ET354" i="8"/>
  <c r="EX354" i="8"/>
  <c r="EW357" i="8"/>
  <c r="ET357" i="8"/>
  <c r="EX357" i="8"/>
  <c r="EW360" i="8"/>
  <c r="ET360" i="8"/>
  <c r="EX360" i="8"/>
  <c r="EW363" i="8"/>
  <c r="ET363" i="8"/>
  <c r="EX363" i="8"/>
  <c r="EW366" i="8"/>
  <c r="ET366" i="8"/>
  <c r="EX366" i="8"/>
  <c r="EW369" i="8"/>
  <c r="ET369" i="8"/>
  <c r="EX369" i="8"/>
  <c r="EW372" i="8"/>
  <c r="ET372" i="8"/>
  <c r="EX372" i="8"/>
  <c r="EW375" i="8"/>
  <c r="ET375" i="8"/>
  <c r="EX375" i="8"/>
  <c r="EW378" i="8"/>
  <c r="ET378" i="8"/>
  <c r="EX378" i="8"/>
  <c r="EW381" i="8"/>
  <c r="ET381" i="8"/>
  <c r="EX381" i="8"/>
  <c r="EW384" i="8"/>
  <c r="ET384" i="8"/>
  <c r="EX384" i="8"/>
  <c r="EW387" i="8"/>
  <c r="ET387" i="8"/>
  <c r="EX387" i="8"/>
  <c r="EW390" i="8"/>
  <c r="ET390" i="8"/>
  <c r="EX390" i="8"/>
  <c r="EW393" i="8"/>
  <c r="ET393" i="8"/>
  <c r="EX393" i="8"/>
  <c r="EW396" i="8"/>
  <c r="ET396" i="8"/>
  <c r="EX396" i="8"/>
  <c r="EW399" i="8"/>
  <c r="ET399" i="8"/>
  <c r="EX399" i="8"/>
  <c r="EW402" i="8"/>
  <c r="ET402" i="8"/>
  <c r="EX402" i="8"/>
  <c r="EW405" i="8"/>
  <c r="ET405" i="8"/>
  <c r="EX405" i="8"/>
  <c r="EW408" i="8"/>
  <c r="ET408" i="8"/>
  <c r="EX408" i="8"/>
  <c r="EW411" i="8"/>
  <c r="ET411" i="8"/>
  <c r="EX411" i="8"/>
  <c r="EW414" i="8"/>
  <c r="ET414" i="8"/>
  <c r="EX414" i="8"/>
  <c r="EW417" i="8"/>
  <c r="ET417" i="8"/>
  <c r="EX417" i="8"/>
  <c r="EW425" i="8"/>
  <c r="ET425" i="8"/>
  <c r="EX425" i="8"/>
  <c r="EW443" i="8"/>
  <c r="ET443" i="8"/>
  <c r="EX443" i="8"/>
  <c r="EW458" i="8"/>
  <c r="ET458" i="8"/>
  <c r="EX458" i="8"/>
  <c r="EW476" i="8"/>
  <c r="ET476" i="8"/>
  <c r="EX476" i="8"/>
  <c r="EW485" i="8"/>
  <c r="EX490" i="8"/>
  <c r="EW490" i="8"/>
  <c r="ET490" i="8"/>
  <c r="EX496" i="8"/>
  <c r="EW496" i="8"/>
  <c r="ET496" i="8"/>
  <c r="EX502" i="8"/>
  <c r="EW502" i="8"/>
  <c r="ET502" i="8"/>
  <c r="EX508" i="8"/>
  <c r="EW508" i="8"/>
  <c r="ET508" i="8"/>
  <c r="EX514" i="8"/>
  <c r="EW514" i="8"/>
  <c r="ET514" i="8"/>
  <c r="EX520" i="8"/>
  <c r="EW520" i="8"/>
  <c r="ET520" i="8"/>
  <c r="EW524" i="8"/>
  <c r="EX528" i="8"/>
  <c r="EW528" i="8"/>
  <c r="ET528" i="8"/>
  <c r="EX532" i="8"/>
  <c r="EW532" i="8"/>
  <c r="ET532" i="8"/>
  <c r="EX536" i="8"/>
  <c r="EW536" i="8"/>
  <c r="ET536" i="8"/>
  <c r="EX540" i="8"/>
  <c r="EW540" i="8"/>
  <c r="ET540" i="8"/>
  <c r="ET548" i="8"/>
  <c r="ET552" i="8"/>
  <c r="ET556" i="8"/>
  <c r="ET568" i="8"/>
  <c r="EX572" i="8"/>
  <c r="EW572" i="8"/>
  <c r="ET572" i="8"/>
  <c r="EX576" i="8"/>
  <c r="EW576" i="8"/>
  <c r="ET576" i="8"/>
  <c r="EX580" i="8"/>
  <c r="EW580" i="8"/>
  <c r="ET580" i="8"/>
  <c r="ET584" i="8"/>
  <c r="EY182" i="8"/>
  <c r="EY183" i="8"/>
  <c r="EY184" i="8"/>
  <c r="EY185" i="8"/>
  <c r="EY186" i="8"/>
  <c r="EY187" i="8"/>
  <c r="EV206" i="8"/>
  <c r="EV207" i="8"/>
  <c r="EV208" i="8"/>
  <c r="EV209" i="8"/>
  <c r="EV210" i="8"/>
  <c r="EV211" i="8"/>
  <c r="EV212" i="8"/>
  <c r="EV213" i="8"/>
  <c r="EW214" i="8"/>
  <c r="EW216" i="8"/>
  <c r="EW217" i="8"/>
  <c r="EW218" i="8"/>
  <c r="EY225" i="8"/>
  <c r="EY226" i="8"/>
  <c r="EY227" i="8"/>
  <c r="EY228" i="8"/>
  <c r="EY229" i="8"/>
  <c r="EY230" i="8"/>
  <c r="EY231" i="8"/>
  <c r="EY232" i="8"/>
  <c r="ET233" i="8"/>
  <c r="ET234" i="8"/>
  <c r="ET235" i="8"/>
  <c r="ET236" i="8"/>
  <c r="ET237" i="8"/>
  <c r="ET239" i="8"/>
  <c r="EV244" i="8"/>
  <c r="EV245" i="8"/>
  <c r="EV246" i="8"/>
  <c r="EV247" i="8"/>
  <c r="EV248" i="8"/>
  <c r="EV249" i="8"/>
  <c r="EV250" i="8"/>
  <c r="EV251" i="8"/>
  <c r="EW252" i="8"/>
  <c r="EW253" i="8"/>
  <c r="EW254" i="8"/>
  <c r="EV487" i="8"/>
  <c r="EV489" i="8"/>
  <c r="EV491" i="8"/>
  <c r="EV493" i="8"/>
  <c r="EV495" i="8"/>
  <c r="EV497" i="8"/>
  <c r="EV499" i="8"/>
  <c r="EV501" i="8"/>
  <c r="EV503" i="8"/>
  <c r="EV505" i="8"/>
  <c r="EV507" i="8"/>
  <c r="EV509" i="8"/>
  <c r="EV511" i="8"/>
  <c r="EV513" i="8"/>
  <c r="EV515" i="8"/>
  <c r="EV517" i="8"/>
  <c r="EV519" i="8"/>
  <c r="EV521" i="8"/>
  <c r="EV523" i="8"/>
  <c r="EV525" i="8"/>
  <c r="EV527" i="8"/>
  <c r="EV529" i="8"/>
  <c r="EV531" i="8"/>
  <c r="EV533" i="8"/>
  <c r="EV535" i="8"/>
  <c r="EV537" i="8"/>
  <c r="EV539" i="8"/>
  <c r="EV541" i="8"/>
  <c r="EV543" i="8"/>
  <c r="EV545" i="8"/>
  <c r="EV547" i="8"/>
  <c r="EV549" i="8"/>
  <c r="EV551" i="8"/>
  <c r="EV553" i="8"/>
  <c r="EV555" i="8"/>
  <c r="EV557" i="8"/>
  <c r="EV559" i="8"/>
  <c r="EV561" i="8"/>
  <c r="EV563" i="8"/>
  <c r="EV565" i="8"/>
  <c r="EV567" i="8"/>
  <c r="EV569" i="8"/>
  <c r="EV571" i="8"/>
  <c r="EV573" i="8"/>
  <c r="EV575" i="8"/>
  <c r="EV577" i="8"/>
  <c r="EV579" i="8"/>
  <c r="EV581" i="8"/>
  <c r="EV583" i="8"/>
  <c r="EV585" i="8"/>
  <c r="EV587" i="8"/>
  <c r="EV589" i="8"/>
  <c r="EV591" i="8"/>
  <c r="EV593" i="8"/>
  <c r="EV595" i="8"/>
  <c r="EV597" i="8"/>
  <c r="EV599" i="8"/>
  <c r="EV601" i="8"/>
  <c r="EV603" i="8"/>
  <c r="EV605" i="8"/>
  <c r="EV607" i="8"/>
  <c r="EV609" i="8"/>
  <c r="EV611" i="8"/>
  <c r="EV613" i="8"/>
  <c r="EV615" i="8"/>
  <c r="EV617" i="8"/>
  <c r="EV619" i="8"/>
  <c r="EV621" i="8"/>
  <c r="EV623" i="8"/>
  <c r="EV625" i="8"/>
  <c r="EV627" i="8"/>
  <c r="EV629" i="8"/>
  <c r="EY750" i="8"/>
  <c r="EX758" i="8"/>
  <c r="EY768" i="8"/>
  <c r="ET776" i="8"/>
  <c r="EX776" i="8"/>
  <c r="EW776" i="8"/>
  <c r="EY786" i="8"/>
  <c r="EY795" i="8"/>
  <c r="EV804" i="8"/>
  <c r="EY804" i="8"/>
  <c r="EV810" i="8"/>
  <c r="EY810" i="8"/>
  <c r="EV816" i="8"/>
  <c r="EY816" i="8"/>
  <c r="EV822" i="8"/>
  <c r="EY822" i="8"/>
  <c r="EV828" i="8"/>
  <c r="EY828" i="8"/>
  <c r="EV834" i="8"/>
  <c r="EY834" i="8"/>
  <c r="EV840" i="8"/>
  <c r="EY840" i="8"/>
  <c r="EV846" i="8"/>
  <c r="EY846" i="8"/>
  <c r="EV852" i="8"/>
  <c r="EY852" i="8"/>
  <c r="EV858" i="8"/>
  <c r="EY858" i="8"/>
  <c r="EV864" i="8"/>
  <c r="EY864" i="8"/>
  <c r="EV197" i="8"/>
  <c r="EV198" i="8"/>
  <c r="EV199" i="8"/>
  <c r="EV200" i="8"/>
  <c r="EV201" i="8"/>
  <c r="EV202" i="8"/>
  <c r="EV203" i="8"/>
  <c r="EV204" i="8"/>
  <c r="EV205" i="8"/>
  <c r="EX214" i="8"/>
  <c r="EX216" i="8"/>
  <c r="EX217" i="8"/>
  <c r="EX218" i="8"/>
  <c r="EX252" i="8"/>
  <c r="EX253" i="8"/>
  <c r="EX254" i="8"/>
  <c r="EV256" i="8"/>
  <c r="EV259" i="8"/>
  <c r="EV262" i="8"/>
  <c r="EV265" i="8"/>
  <c r="EV268" i="8"/>
  <c r="EV271" i="8"/>
  <c r="EV274" i="8"/>
  <c r="EV277" i="8"/>
  <c r="EV280" i="8"/>
  <c r="EV283" i="8"/>
  <c r="EV286" i="8"/>
  <c r="EV289" i="8"/>
  <c r="EV292" i="8"/>
  <c r="EV295" i="8"/>
  <c r="EV298" i="8"/>
  <c r="EV301" i="8"/>
  <c r="EV304" i="8"/>
  <c r="EV307" i="8"/>
  <c r="EV310" i="8"/>
  <c r="EV313" i="8"/>
  <c r="EX633" i="8"/>
  <c r="EW633" i="8"/>
  <c r="ET633" i="8"/>
  <c r="EX637" i="8"/>
  <c r="EW637" i="8"/>
  <c r="ET637" i="8"/>
  <c r="EX639" i="8"/>
  <c r="EW639" i="8"/>
  <c r="ET639" i="8"/>
  <c r="EX641" i="8"/>
  <c r="EW641" i="8"/>
  <c r="ET641" i="8"/>
  <c r="EW643" i="8"/>
  <c r="ET643" i="8"/>
  <c r="EX645" i="8"/>
  <c r="EW645" i="8"/>
  <c r="ET645" i="8"/>
  <c r="EW647" i="8"/>
  <c r="EX649" i="8"/>
  <c r="EW649" i="8"/>
  <c r="ET649" i="8"/>
  <c r="EX651" i="8"/>
  <c r="EW651" i="8"/>
  <c r="ET651" i="8"/>
  <c r="EX653" i="8"/>
  <c r="EW653" i="8"/>
  <c r="ET653" i="8"/>
  <c r="EX655" i="8"/>
  <c r="EW655" i="8"/>
  <c r="ET655" i="8"/>
  <c r="EX657" i="8"/>
  <c r="EW657" i="8"/>
  <c r="ET657" i="8"/>
  <c r="EW659" i="8"/>
  <c r="ET659" i="8"/>
  <c r="EX661" i="8"/>
  <c r="EW661" i="8"/>
  <c r="ET661" i="8"/>
  <c r="EX663" i="8"/>
  <c r="EW663" i="8"/>
  <c r="ET663" i="8"/>
  <c r="EX665" i="8"/>
  <c r="EW665" i="8"/>
  <c r="ET665" i="8"/>
  <c r="EX667" i="8"/>
  <c r="EW667" i="8"/>
  <c r="ET667" i="8"/>
  <c r="EX669" i="8"/>
  <c r="EW669" i="8"/>
  <c r="ET669" i="8"/>
  <c r="EX673" i="8"/>
  <c r="EW673" i="8"/>
  <c r="ET673" i="8"/>
  <c r="EX675" i="8"/>
  <c r="EW675" i="8"/>
  <c r="ET675" i="8"/>
  <c r="EX679" i="8"/>
  <c r="EW679" i="8"/>
  <c r="EX681" i="8"/>
  <c r="EW681" i="8"/>
  <c r="ET681" i="8"/>
  <c r="EX683" i="8"/>
  <c r="EW683" i="8"/>
  <c r="ET683" i="8"/>
  <c r="EX686" i="8"/>
  <c r="ET689" i="8"/>
  <c r="EX689" i="8"/>
  <c r="EW689" i="8"/>
  <c r="ET692" i="8"/>
  <c r="EX692" i="8"/>
  <c r="EW692" i="8"/>
  <c r="ET698" i="8"/>
  <c r="EX698" i="8"/>
  <c r="EW698" i="8"/>
  <c r="ET701" i="8"/>
  <c r="EX701" i="8"/>
  <c r="EW701" i="8"/>
  <c r="ET704" i="8"/>
  <c r="EX704" i="8"/>
  <c r="EW704" i="8"/>
  <c r="ET707" i="8"/>
  <c r="EX707" i="8"/>
  <c r="EW707" i="8"/>
  <c r="ET710" i="8"/>
  <c r="EX710" i="8"/>
  <c r="EW710" i="8"/>
  <c r="ET713" i="8"/>
  <c r="EX713" i="8"/>
  <c r="EW713" i="8"/>
  <c r="ET716" i="8"/>
  <c r="EX716" i="8"/>
  <c r="EW716" i="8"/>
  <c r="ET719" i="8"/>
  <c r="EX719" i="8"/>
  <c r="EW719" i="8"/>
  <c r="EW722" i="8"/>
  <c r="ET725" i="8"/>
  <c r="EX725" i="8"/>
  <c r="EW725" i="8"/>
  <c r="ET728" i="8"/>
  <c r="EX728" i="8"/>
  <c r="EW728" i="8"/>
  <c r="ET734" i="8"/>
  <c r="EX734" i="8"/>
  <c r="EW734" i="8"/>
  <c r="ET737" i="8"/>
  <c r="EX737" i="8"/>
  <c r="EW737" i="8"/>
  <c r="EW740" i="8"/>
  <c r="ET743" i="8"/>
  <c r="EX743" i="8"/>
  <c r="EW743" i="8"/>
  <c r="ET753" i="8"/>
  <c r="EX753" i="8"/>
  <c r="EW753" i="8"/>
  <c r="ET761" i="8"/>
  <c r="EX761" i="8"/>
  <c r="EW761" i="8"/>
  <c r="EW771" i="8"/>
  <c r="ET779" i="8"/>
  <c r="EX779" i="8"/>
  <c r="EW779" i="8"/>
  <c r="ET791" i="8"/>
  <c r="EX791" i="8"/>
  <c r="EW791" i="8"/>
  <c r="ET800" i="8"/>
  <c r="EX800" i="8"/>
  <c r="EW800" i="8"/>
  <c r="EV805" i="8"/>
  <c r="EY805" i="8"/>
  <c r="EV811" i="8"/>
  <c r="EY811" i="8"/>
  <c r="EV817" i="8"/>
  <c r="EY817" i="8"/>
  <c r="EV823" i="8"/>
  <c r="EY823" i="8"/>
  <c r="EV829" i="8"/>
  <c r="EY829" i="8"/>
  <c r="EV835" i="8"/>
  <c r="EY835" i="8"/>
  <c r="EV841" i="8"/>
  <c r="EY841" i="8"/>
  <c r="EV847" i="8"/>
  <c r="EY847" i="8"/>
  <c r="EV853" i="8"/>
  <c r="EY853" i="8"/>
  <c r="EV859" i="8"/>
  <c r="EY859" i="8"/>
  <c r="EV865" i="8"/>
  <c r="EY865" i="8"/>
  <c r="EV871" i="8"/>
  <c r="EY871" i="8"/>
  <c r="EV877" i="8"/>
  <c r="EY877" i="8"/>
  <c r="EV883" i="8"/>
  <c r="EY883" i="8"/>
  <c r="EV889" i="8"/>
  <c r="EY889" i="8"/>
  <c r="EV895" i="8"/>
  <c r="EY895" i="8"/>
  <c r="EV901" i="8"/>
  <c r="EY901" i="8"/>
  <c r="ET746" i="8"/>
  <c r="EX746" i="8"/>
  <c r="EW746" i="8"/>
  <c r="EY756" i="8"/>
  <c r="ET764" i="8"/>
  <c r="EX764" i="8"/>
  <c r="EW764" i="8"/>
  <c r="EY774" i="8"/>
  <c r="ET782" i="8"/>
  <c r="EX782" i="8"/>
  <c r="EW782" i="8"/>
  <c r="EY789" i="8"/>
  <c r="EY798" i="8"/>
  <c r="EV806" i="8"/>
  <c r="EY806" i="8"/>
  <c r="EV812" i="8"/>
  <c r="EY812" i="8"/>
  <c r="EV818" i="8"/>
  <c r="EY818" i="8"/>
  <c r="EV824" i="8"/>
  <c r="EY824" i="8"/>
  <c r="EV830" i="8"/>
  <c r="EY830" i="8"/>
  <c r="EV836" i="8"/>
  <c r="EY836" i="8"/>
  <c r="EV842" i="8"/>
  <c r="EY842" i="8"/>
  <c r="EV848" i="8"/>
  <c r="EY848" i="8"/>
  <c r="EV854" i="8"/>
  <c r="EY854" i="8"/>
  <c r="EV860" i="8"/>
  <c r="EY860" i="8"/>
  <c r="EW188" i="8"/>
  <c r="EW189" i="8"/>
  <c r="EW190" i="8"/>
  <c r="EW192" i="8"/>
  <c r="EW193" i="8"/>
  <c r="EW194" i="8"/>
  <c r="EW195" i="8"/>
  <c r="EW196" i="8"/>
  <c r="EV258" i="8"/>
  <c r="EV261" i="8"/>
  <c r="EV264" i="8"/>
  <c r="EV267" i="8"/>
  <c r="EV270" i="8"/>
  <c r="EV273" i="8"/>
  <c r="EV276" i="8"/>
  <c r="EV279" i="8"/>
  <c r="EV282" i="8"/>
  <c r="EV285" i="8"/>
  <c r="EV288" i="8"/>
  <c r="EV291" i="8"/>
  <c r="EV294" i="8"/>
  <c r="EV297" i="8"/>
  <c r="EV300" i="8"/>
  <c r="EV303" i="8"/>
  <c r="EV306" i="8"/>
  <c r="EV309" i="8"/>
  <c r="EV312" i="8"/>
  <c r="EV315" i="8"/>
  <c r="EW316" i="8"/>
  <c r="ET316" i="8"/>
  <c r="EV318" i="8"/>
  <c r="EW319" i="8"/>
  <c r="ET319" i="8"/>
  <c r="EV321" i="8"/>
  <c r="EV324" i="8"/>
  <c r="EV327" i="8"/>
  <c r="ET328" i="8"/>
  <c r="EV330" i="8"/>
  <c r="EW331" i="8"/>
  <c r="ET331" i="8"/>
  <c r="EV333" i="8"/>
  <c r="EW334" i="8"/>
  <c r="ET334" i="8"/>
  <c r="EV336" i="8"/>
  <c r="EW337" i="8"/>
  <c r="ET337" i="8"/>
  <c r="EV339" i="8"/>
  <c r="EV342" i="8"/>
  <c r="EV345" i="8"/>
  <c r="EV348" i="8"/>
  <c r="EW349" i="8"/>
  <c r="ET349" i="8"/>
  <c r="EV351" i="8"/>
  <c r="EW352" i="8"/>
  <c r="ET352" i="8"/>
  <c r="EV354" i="8"/>
  <c r="EW355" i="8"/>
  <c r="ET355" i="8"/>
  <c r="EV357" i="8"/>
  <c r="EV360" i="8"/>
  <c r="EW361" i="8"/>
  <c r="EV363" i="8"/>
  <c r="EV366" i="8"/>
  <c r="EW367" i="8"/>
  <c r="ET367" i="8"/>
  <c r="EV369" i="8"/>
  <c r="EW370" i="8"/>
  <c r="ET370" i="8"/>
  <c r="EV372" i="8"/>
  <c r="EW373" i="8"/>
  <c r="ET373" i="8"/>
  <c r="EV375" i="8"/>
  <c r="EV378" i="8"/>
  <c r="EV381" i="8"/>
  <c r="ET382" i="8"/>
  <c r="EV384" i="8"/>
  <c r="EW385" i="8"/>
  <c r="ET385" i="8"/>
  <c r="EV387" i="8"/>
  <c r="EW388" i="8"/>
  <c r="ET388" i="8"/>
  <c r="EV390" i="8"/>
  <c r="EW391" i="8"/>
  <c r="ET391" i="8"/>
  <c r="EV393" i="8"/>
  <c r="EV396" i="8"/>
  <c r="ET397" i="8"/>
  <c r="EV399" i="8"/>
  <c r="EV402" i="8"/>
  <c r="EW403" i="8"/>
  <c r="ET403" i="8"/>
  <c r="EV405" i="8"/>
  <c r="EW406" i="8"/>
  <c r="ET406" i="8"/>
  <c r="EV408" i="8"/>
  <c r="EW409" i="8"/>
  <c r="ET409" i="8"/>
  <c r="EV411" i="8"/>
  <c r="EV414" i="8"/>
  <c r="EV417" i="8"/>
  <c r="EW421" i="8"/>
  <c r="ET421" i="8"/>
  <c r="EW424" i="8"/>
  <c r="ET424" i="8"/>
  <c r="EW427" i="8"/>
  <c r="ET427" i="8"/>
  <c r="ET433" i="8"/>
  <c r="EW436" i="8"/>
  <c r="ET436" i="8"/>
  <c r="EW439" i="8"/>
  <c r="ET439" i="8"/>
  <c r="EW442" i="8"/>
  <c r="ET442" i="8"/>
  <c r="EW445" i="8"/>
  <c r="ET445" i="8"/>
  <c r="EW448" i="8"/>
  <c r="ET448" i="8"/>
  <c r="EW451" i="8"/>
  <c r="ET451" i="8"/>
  <c r="EW454" i="8"/>
  <c r="ET454" i="8"/>
  <c r="EW457" i="8"/>
  <c r="ET457" i="8"/>
  <c r="EW460" i="8"/>
  <c r="ET460" i="8"/>
  <c r="EW463" i="8"/>
  <c r="ET463" i="8"/>
  <c r="EW466" i="8"/>
  <c r="ET466" i="8"/>
  <c r="EW469" i="8"/>
  <c r="ET469" i="8"/>
  <c r="EW478" i="8"/>
  <c r="ET478" i="8"/>
  <c r="EW481" i="8"/>
  <c r="ET481" i="8"/>
  <c r="EV486" i="8"/>
  <c r="EV488" i="8"/>
  <c r="EV490" i="8"/>
  <c r="EV492" i="8"/>
  <c r="EV494" i="8"/>
  <c r="EV496" i="8"/>
  <c r="EV498" i="8"/>
  <c r="EV500" i="8"/>
  <c r="EV502" i="8"/>
  <c r="EV504" i="8"/>
  <c r="EV506" i="8"/>
  <c r="EV508" i="8"/>
  <c r="EV510" i="8"/>
  <c r="EV512" i="8"/>
  <c r="EV514" i="8"/>
  <c r="EV516" i="8"/>
  <c r="EV518" i="8"/>
  <c r="ET749" i="8"/>
  <c r="EX749" i="8"/>
  <c r="EW749" i="8"/>
  <c r="ET759" i="8"/>
  <c r="EX759" i="8"/>
  <c r="EW759" i="8"/>
  <c r="ET767" i="8"/>
  <c r="EX767" i="8"/>
  <c r="EW767" i="8"/>
  <c r="ET777" i="8"/>
  <c r="EX777" i="8"/>
  <c r="EW777" i="8"/>
  <c r="ET785" i="8"/>
  <c r="EX785" i="8"/>
  <c r="EW785" i="8"/>
  <c r="ET794" i="8"/>
  <c r="EX794" i="8"/>
  <c r="EW794" i="8"/>
  <c r="EV801" i="8"/>
  <c r="EY801" i="8"/>
  <c r="EV807" i="8"/>
  <c r="EY807" i="8"/>
  <c r="EV813" i="8"/>
  <c r="EY813" i="8"/>
  <c r="EV819" i="8"/>
  <c r="EY819" i="8"/>
  <c r="EV825" i="8"/>
  <c r="EY825" i="8"/>
  <c r="EV831" i="8"/>
  <c r="EY831" i="8"/>
  <c r="EV837" i="8"/>
  <c r="EY837" i="8"/>
  <c r="EV843" i="8"/>
  <c r="EY843" i="8"/>
  <c r="EV849" i="8"/>
  <c r="EY849" i="8"/>
  <c r="EV855" i="8"/>
  <c r="EY855" i="8"/>
  <c r="EV861" i="8"/>
  <c r="EY861" i="8"/>
  <c r="EV867" i="8"/>
  <c r="EY867" i="8"/>
  <c r="EV873" i="8"/>
  <c r="EY873" i="8"/>
  <c r="EV879" i="8"/>
  <c r="EY879" i="8"/>
  <c r="EV885" i="8"/>
  <c r="EY885" i="8"/>
  <c r="EV891" i="8"/>
  <c r="EY891" i="8"/>
  <c r="EV897" i="8"/>
  <c r="EY897" i="8"/>
  <c r="EV903" i="8"/>
  <c r="EY903" i="8"/>
  <c r="EX590" i="8"/>
  <c r="EW590" i="8"/>
  <c r="ET590" i="8"/>
  <c r="ET594" i="8"/>
  <c r="EX596" i="8"/>
  <c r="EW596" i="8"/>
  <c r="ET596" i="8"/>
  <c r="EX598" i="8"/>
  <c r="EW598" i="8"/>
  <c r="ET598" i="8"/>
  <c r="EX602" i="8"/>
  <c r="EW602" i="8"/>
  <c r="ET602" i="8"/>
  <c r="EX604" i="8"/>
  <c r="EW604" i="8"/>
  <c r="ET604" i="8"/>
  <c r="ET606" i="8"/>
  <c r="EX610" i="8"/>
  <c r="EX614" i="8"/>
  <c r="EW614" i="8"/>
  <c r="ET614" i="8"/>
  <c r="EX616" i="8"/>
  <c r="EW616" i="8"/>
  <c r="ET616" i="8"/>
  <c r="EX618" i="8"/>
  <c r="EX622" i="8"/>
  <c r="EW622" i="8"/>
  <c r="ET622" i="8"/>
  <c r="EX624" i="8"/>
  <c r="EX628" i="8"/>
  <c r="EW628" i="8"/>
  <c r="ET628" i="8"/>
  <c r="EX630" i="8"/>
  <c r="EW630" i="8"/>
  <c r="ET630" i="8"/>
  <c r="ET634" i="8"/>
  <c r="ET638" i="8"/>
  <c r="EX640" i="8"/>
  <c r="EW640" i="8"/>
  <c r="ET640" i="8"/>
  <c r="EX642" i="8"/>
  <c r="EW642" i="8"/>
  <c r="ET642" i="8"/>
  <c r="EX644" i="8"/>
  <c r="EW644" i="8"/>
  <c r="ET644" i="8"/>
  <c r="EX646" i="8"/>
  <c r="EW646" i="8"/>
  <c r="ET646" i="8"/>
  <c r="EX648" i="8"/>
  <c r="EW648" i="8"/>
  <c r="ET648" i="8"/>
  <c r="EX650" i="8"/>
  <c r="EW650" i="8"/>
  <c r="ET650" i="8"/>
  <c r="EX652" i="8"/>
  <c r="EW652" i="8"/>
  <c r="ET652" i="8"/>
  <c r="EX654" i="8"/>
  <c r="EW654" i="8"/>
  <c r="ET654" i="8"/>
  <c r="EX656" i="8"/>
  <c r="EW656" i="8"/>
  <c r="ET656" i="8"/>
  <c r="EX658" i="8"/>
  <c r="EW658" i="8"/>
  <c r="ET658" i="8"/>
  <c r="EX660" i="8"/>
  <c r="EW660" i="8"/>
  <c r="ET660" i="8"/>
  <c r="EX662" i="8"/>
  <c r="EW662" i="8"/>
  <c r="ET662" i="8"/>
  <c r="EX664" i="8"/>
  <c r="EW664" i="8"/>
  <c r="ET664" i="8"/>
  <c r="EX666" i="8"/>
  <c r="EW666" i="8"/>
  <c r="ET666" i="8"/>
  <c r="EX668" i="8"/>
  <c r="EW668" i="8"/>
  <c r="ET668" i="8"/>
  <c r="EX670" i="8"/>
  <c r="EW670" i="8"/>
  <c r="ET670" i="8"/>
  <c r="EX672" i="8"/>
  <c r="EW672" i="8"/>
  <c r="ET672" i="8"/>
  <c r="EX674" i="8"/>
  <c r="EW674" i="8"/>
  <c r="ET674" i="8"/>
  <c r="EX676" i="8"/>
  <c r="EW676" i="8"/>
  <c r="ET676" i="8"/>
  <c r="EX678" i="8"/>
  <c r="EW678" i="8"/>
  <c r="ET678" i="8"/>
  <c r="EX680" i="8"/>
  <c r="EW680" i="8"/>
  <c r="ET680" i="8"/>
  <c r="EX682" i="8"/>
  <c r="EW682" i="8"/>
  <c r="ET682" i="8"/>
  <c r="EX684" i="8"/>
  <c r="EW684" i="8"/>
  <c r="ET684" i="8"/>
  <c r="EY687" i="8"/>
  <c r="EY690" i="8"/>
  <c r="EY693" i="8"/>
  <c r="EY696" i="8"/>
  <c r="EY699" i="8"/>
  <c r="EY702" i="8"/>
  <c r="EY705" i="8"/>
  <c r="EY708" i="8"/>
  <c r="EY711" i="8"/>
  <c r="EY714" i="8"/>
  <c r="EY717" i="8"/>
  <c r="EY720" i="8"/>
  <c r="EY723" i="8"/>
  <c r="EY726" i="8"/>
  <c r="EY729" i="8"/>
  <c r="EY732" i="8"/>
  <c r="EY735" i="8"/>
  <c r="EY738" i="8"/>
  <c r="EY741" i="8"/>
  <c r="EY744" i="8"/>
  <c r="ET752" i="8"/>
  <c r="EX752" i="8"/>
  <c r="EW752" i="8"/>
  <c r="EY762" i="8"/>
  <c r="ET770" i="8"/>
  <c r="EX770" i="8"/>
  <c r="EW770" i="8"/>
  <c r="EY780" i="8"/>
  <c r="EY792" i="8"/>
  <c r="EV802" i="8"/>
  <c r="EY802" i="8"/>
  <c r="EV808" i="8"/>
  <c r="EY808" i="8"/>
  <c r="EV814" i="8"/>
  <c r="EY814" i="8"/>
  <c r="EV820" i="8"/>
  <c r="EY820" i="8"/>
  <c r="EV826" i="8"/>
  <c r="EY826" i="8"/>
  <c r="EV832" i="8"/>
  <c r="EY832" i="8"/>
  <c r="EV838" i="8"/>
  <c r="EY838" i="8"/>
  <c r="EV844" i="8"/>
  <c r="EY844" i="8"/>
  <c r="EV850" i="8"/>
  <c r="EY850" i="8"/>
  <c r="EV856" i="8"/>
  <c r="EY856" i="8"/>
  <c r="EV862" i="8"/>
  <c r="EY862" i="8"/>
  <c r="EW420" i="8"/>
  <c r="ET420" i="8"/>
  <c r="EW423" i="8"/>
  <c r="ET423" i="8"/>
  <c r="EW426" i="8"/>
  <c r="ET426" i="8"/>
  <c r="EW429" i="8"/>
  <c r="ET429" i="8"/>
  <c r="EW432" i="8"/>
  <c r="ET432" i="8"/>
  <c r="EW435" i="8"/>
  <c r="ET435" i="8"/>
  <c r="EW441" i="8"/>
  <c r="ET441" i="8"/>
  <c r="ET444" i="8"/>
  <c r="EW447" i="8"/>
  <c r="ET447" i="8"/>
  <c r="ET453" i="8"/>
  <c r="EW459" i="8"/>
  <c r="ET459" i="8"/>
  <c r="ET462" i="8"/>
  <c r="ET465" i="8"/>
  <c r="EW471" i="8"/>
  <c r="ET471" i="8"/>
  <c r="EW477" i="8"/>
  <c r="ET477" i="8"/>
  <c r="EW480" i="8"/>
  <c r="ET480" i="8"/>
  <c r="EW483" i="8"/>
  <c r="ET483" i="8"/>
  <c r="ET685" i="8"/>
  <c r="EX685" i="8"/>
  <c r="ET688" i="8"/>
  <c r="EX688" i="8"/>
  <c r="ET691" i="8"/>
  <c r="EX691" i="8"/>
  <c r="ET694" i="8"/>
  <c r="EX694" i="8"/>
  <c r="ET697" i="8"/>
  <c r="EX697" i="8"/>
  <c r="ET700" i="8"/>
  <c r="EX700" i="8"/>
  <c r="ET703" i="8"/>
  <c r="EX703" i="8"/>
  <c r="ET706" i="8"/>
  <c r="EX706" i="8"/>
  <c r="ET709" i="8"/>
  <c r="EX709" i="8"/>
  <c r="ET712" i="8"/>
  <c r="EX712" i="8"/>
  <c r="ET715" i="8"/>
  <c r="EX715" i="8"/>
  <c r="ET718" i="8"/>
  <c r="EX718" i="8"/>
  <c r="ET721" i="8"/>
  <c r="EX721" i="8"/>
  <c r="ET724" i="8"/>
  <c r="EX724" i="8"/>
  <c r="ET727" i="8"/>
  <c r="EX727" i="8"/>
  <c r="ET730" i="8"/>
  <c r="EX730" i="8"/>
  <c r="ET733" i="8"/>
  <c r="EX733" i="8"/>
  <c r="ET736" i="8"/>
  <c r="EX736" i="8"/>
  <c r="ET739" i="8"/>
  <c r="EX739" i="8"/>
  <c r="ET742" i="8"/>
  <c r="EX742" i="8"/>
  <c r="ET747" i="8"/>
  <c r="EX747" i="8"/>
  <c r="EW747" i="8"/>
  <c r="ET755" i="8"/>
  <c r="EX755" i="8"/>
  <c r="EW755" i="8"/>
  <c r="ET765" i="8"/>
  <c r="EX765" i="8"/>
  <c r="EW765" i="8"/>
  <c r="ET773" i="8"/>
  <c r="EX773" i="8"/>
  <c r="EW773" i="8"/>
  <c r="EW788" i="8"/>
  <c r="ET797" i="8"/>
  <c r="EX797" i="8"/>
  <c r="EW797" i="8"/>
  <c r="EV803" i="8"/>
  <c r="EY803" i="8"/>
  <c r="EV809" i="8"/>
  <c r="EY809" i="8"/>
  <c r="EV815" i="8"/>
  <c r="EY815" i="8"/>
  <c r="EV821" i="8"/>
  <c r="EY821" i="8"/>
  <c r="EV827" i="8"/>
  <c r="EY827" i="8"/>
  <c r="EV833" i="8"/>
  <c r="EY833" i="8"/>
  <c r="EV839" i="8"/>
  <c r="EY839" i="8"/>
  <c r="EV845" i="8"/>
  <c r="EY845" i="8"/>
  <c r="EV851" i="8"/>
  <c r="EY851" i="8"/>
  <c r="EV857" i="8"/>
  <c r="EY857" i="8"/>
  <c r="EV863" i="8"/>
  <c r="EY863" i="8"/>
  <c r="EV869" i="8"/>
  <c r="EY869" i="8"/>
  <c r="EV875" i="8"/>
  <c r="EY875" i="8"/>
  <c r="EV881" i="8"/>
  <c r="EY881" i="8"/>
  <c r="EV887" i="8"/>
  <c r="EY887" i="8"/>
  <c r="EV893" i="8"/>
  <c r="EY893" i="8"/>
  <c r="EV899" i="8"/>
  <c r="EY899" i="8"/>
  <c r="EY999" i="8"/>
  <c r="EV999" i="8"/>
  <c r="EY1001" i="8"/>
  <c r="EV1001" i="8"/>
  <c r="EY1003" i="8"/>
  <c r="EV1003" i="8"/>
  <c r="EY1035" i="8"/>
  <c r="EV1035" i="8"/>
  <c r="EY1037" i="8"/>
  <c r="EV1037" i="8"/>
  <c r="EY1039" i="8"/>
  <c r="EV1039" i="8"/>
  <c r="EY1071" i="8"/>
  <c r="EV1071" i="8"/>
  <c r="EY1073" i="8"/>
  <c r="EV1073" i="8"/>
  <c r="EY1075" i="8"/>
  <c r="EV1075" i="8"/>
  <c r="EY1005" i="8"/>
  <c r="EV1005" i="8"/>
  <c r="EY1007" i="8"/>
  <c r="EV1007" i="8"/>
  <c r="EY1009" i="8"/>
  <c r="EV1009" i="8"/>
  <c r="EY1041" i="8"/>
  <c r="EV1041" i="8"/>
  <c r="EY1043" i="8"/>
  <c r="EV1043" i="8"/>
  <c r="EY1045" i="8"/>
  <c r="EV1045" i="8"/>
  <c r="EY1077" i="8"/>
  <c r="EV1077" i="8"/>
  <c r="EY1079" i="8"/>
  <c r="EV1079" i="8"/>
  <c r="EY1081" i="8"/>
  <c r="EV1081" i="8"/>
  <c r="EV685" i="8"/>
  <c r="EV688" i="8"/>
  <c r="EV691" i="8"/>
  <c r="EV694" i="8"/>
  <c r="EV697" i="8"/>
  <c r="EV700" i="8"/>
  <c r="EV703" i="8"/>
  <c r="EV706" i="8"/>
  <c r="EV709" i="8"/>
  <c r="EV712" i="8"/>
  <c r="EV715" i="8"/>
  <c r="EV718" i="8"/>
  <c r="EV721" i="8"/>
  <c r="EV724" i="8"/>
  <c r="EV727" i="8"/>
  <c r="EV730" i="8"/>
  <c r="EV733" i="8"/>
  <c r="EV736" i="8"/>
  <c r="EV739" i="8"/>
  <c r="EV742" i="8"/>
  <c r="EY866" i="8"/>
  <c r="EY868" i="8"/>
  <c r="EY870" i="8"/>
  <c r="EY872" i="8"/>
  <c r="EY874" i="8"/>
  <c r="EY876" i="8"/>
  <c r="EY878" i="8"/>
  <c r="EY880" i="8"/>
  <c r="EY882" i="8"/>
  <c r="EY884" i="8"/>
  <c r="EY886" i="8"/>
  <c r="EY888" i="8"/>
  <c r="EY890" i="8"/>
  <c r="EY892" i="8"/>
  <c r="EY894" i="8"/>
  <c r="EY896" i="8"/>
  <c r="EY898" i="8"/>
  <c r="EY900" i="8"/>
  <c r="EY902" i="8"/>
  <c r="EY904" i="8"/>
  <c r="EY906" i="8"/>
  <c r="EY908" i="8"/>
  <c r="EY910" i="8"/>
  <c r="EY912" i="8"/>
  <c r="EY914" i="8"/>
  <c r="EY916" i="8"/>
  <c r="EY918" i="8"/>
  <c r="EY920" i="8"/>
  <c r="EY922" i="8"/>
  <c r="EY924" i="8"/>
  <c r="EY926" i="8"/>
  <c r="EY928" i="8"/>
  <c r="EY930" i="8"/>
  <c r="EY932" i="8"/>
  <c r="EY934" i="8"/>
  <c r="EY936" i="8"/>
  <c r="EY938" i="8"/>
  <c r="EY940" i="8"/>
  <c r="EY942" i="8"/>
  <c r="EY944" i="8"/>
  <c r="EY946" i="8"/>
  <c r="EY948" i="8"/>
  <c r="EY950" i="8"/>
  <c r="EY952" i="8"/>
  <c r="EY954" i="8"/>
  <c r="EY956" i="8"/>
  <c r="EY958" i="8"/>
  <c r="EY960" i="8"/>
  <c r="EY962" i="8"/>
  <c r="EY964" i="8"/>
  <c r="EY966" i="8"/>
  <c r="EY968" i="8"/>
  <c r="EY970" i="8"/>
  <c r="EY972" i="8"/>
  <c r="EY974" i="8"/>
  <c r="EY976" i="8"/>
  <c r="EY978" i="8"/>
  <c r="EY980" i="8"/>
  <c r="EY982" i="8"/>
  <c r="EY984" i="8"/>
  <c r="EY1011" i="8"/>
  <c r="EV1011" i="8"/>
  <c r="EY1013" i="8"/>
  <c r="EV1013" i="8"/>
  <c r="EY1015" i="8"/>
  <c r="EV1015" i="8"/>
  <c r="EY1047" i="8"/>
  <c r="EV1047" i="8"/>
  <c r="EY1049" i="8"/>
  <c r="EV1049" i="8"/>
  <c r="EY1051" i="8"/>
  <c r="EV1051" i="8"/>
  <c r="EY1083" i="8"/>
  <c r="EV1083" i="8"/>
  <c r="EY1085" i="8"/>
  <c r="EV1085" i="8"/>
  <c r="EY1087" i="8"/>
  <c r="EV1087" i="8"/>
  <c r="EX1125" i="8"/>
  <c r="EW1125" i="8"/>
  <c r="ET1125" i="8"/>
  <c r="EY985" i="8"/>
  <c r="EV985" i="8"/>
  <c r="EY1017" i="8"/>
  <c r="EV1017" i="8"/>
  <c r="EY1019" i="8"/>
  <c r="EV1019" i="8"/>
  <c r="EY1021" i="8"/>
  <c r="EV1021" i="8"/>
  <c r="EY1053" i="8"/>
  <c r="EV1053" i="8"/>
  <c r="EY1055" i="8"/>
  <c r="EV1055" i="8"/>
  <c r="EY1057" i="8"/>
  <c r="EV1057" i="8"/>
  <c r="EY1089" i="8"/>
  <c r="EV1089" i="8"/>
  <c r="ET1091" i="8"/>
  <c r="EX1091" i="8"/>
  <c r="EY1093" i="8"/>
  <c r="EV1093" i="8"/>
  <c r="EY1095" i="8"/>
  <c r="EV1095" i="8"/>
  <c r="EY1099" i="8"/>
  <c r="EV1099" i="8"/>
  <c r="EY1101" i="8"/>
  <c r="EV1101" i="8"/>
  <c r="EY1105" i="8"/>
  <c r="EV1105" i="8"/>
  <c r="EY1107" i="8"/>
  <c r="EV1107" i="8"/>
  <c r="EY1111" i="8"/>
  <c r="EV1111" i="8"/>
  <c r="EY1113" i="8"/>
  <c r="EV1113" i="8"/>
  <c r="EW1117" i="8"/>
  <c r="ET1117" i="8"/>
  <c r="EX1117" i="8"/>
  <c r="EY1119" i="8"/>
  <c r="EV1119" i="8"/>
  <c r="ET745" i="8"/>
  <c r="EX745" i="8"/>
  <c r="ET748" i="8"/>
  <c r="EX748" i="8"/>
  <c r="ET751" i="8"/>
  <c r="EX751" i="8"/>
  <c r="ET754" i="8"/>
  <c r="EX754" i="8"/>
  <c r="ET757" i="8"/>
  <c r="EX757" i="8"/>
  <c r="ET760" i="8"/>
  <c r="EX760" i="8"/>
  <c r="ET763" i="8"/>
  <c r="EX763" i="8"/>
  <c r="ET766" i="8"/>
  <c r="EX766" i="8"/>
  <c r="ET769" i="8"/>
  <c r="EX769" i="8"/>
  <c r="ET772" i="8"/>
  <c r="EX772" i="8"/>
  <c r="ET775" i="8"/>
  <c r="EX775" i="8"/>
  <c r="ET778" i="8"/>
  <c r="EX778" i="8"/>
  <c r="ET781" i="8"/>
  <c r="EX781" i="8"/>
  <c r="ET784" i="8"/>
  <c r="ET787" i="8"/>
  <c r="EX787" i="8"/>
  <c r="ET790" i="8"/>
  <c r="EX790" i="8"/>
  <c r="ET793" i="8"/>
  <c r="EX793" i="8"/>
  <c r="ET796" i="8"/>
  <c r="EX796" i="8"/>
  <c r="EY987" i="8"/>
  <c r="EV987" i="8"/>
  <c r="EY989" i="8"/>
  <c r="EV989" i="8"/>
  <c r="EY991" i="8"/>
  <c r="EV991" i="8"/>
  <c r="EY1023" i="8"/>
  <c r="EV1023" i="8"/>
  <c r="EY1025" i="8"/>
  <c r="EV1025" i="8"/>
  <c r="EY1027" i="8"/>
  <c r="EV1027" i="8"/>
  <c r="EY1059" i="8"/>
  <c r="EV1059" i="8"/>
  <c r="EY1061" i="8"/>
  <c r="EV1061" i="8"/>
  <c r="EY1063" i="8"/>
  <c r="EV1063" i="8"/>
  <c r="EW1091" i="8"/>
  <c r="EY905" i="8"/>
  <c r="EY907" i="8"/>
  <c r="EY909" i="8"/>
  <c r="EY911" i="8"/>
  <c r="EY913" i="8"/>
  <c r="EY915" i="8"/>
  <c r="EY917" i="8"/>
  <c r="EY919" i="8"/>
  <c r="EY921" i="8"/>
  <c r="EY923" i="8"/>
  <c r="EY925" i="8"/>
  <c r="EY927" i="8"/>
  <c r="EY929" i="8"/>
  <c r="EY931" i="8"/>
  <c r="EY933" i="8"/>
  <c r="EY935" i="8"/>
  <c r="EY937" i="8"/>
  <c r="EY939" i="8"/>
  <c r="EY941" i="8"/>
  <c r="EY943" i="8"/>
  <c r="EY945" i="8"/>
  <c r="EY947" i="8"/>
  <c r="EY949" i="8"/>
  <c r="EY951" i="8"/>
  <c r="EY953" i="8"/>
  <c r="EY955" i="8"/>
  <c r="EY957" i="8"/>
  <c r="EY959" i="8"/>
  <c r="EY961" i="8"/>
  <c r="EY963" i="8"/>
  <c r="EY965" i="8"/>
  <c r="EY967" i="8"/>
  <c r="EY969" i="8"/>
  <c r="EY971" i="8"/>
  <c r="EY973" i="8"/>
  <c r="EY975" i="8"/>
  <c r="EY977" i="8"/>
  <c r="EY979" i="8"/>
  <c r="EY981" i="8"/>
  <c r="EY983" i="8"/>
  <c r="EY993" i="8"/>
  <c r="EV993" i="8"/>
  <c r="EY995" i="8"/>
  <c r="EV995" i="8"/>
  <c r="EY997" i="8"/>
  <c r="EV997" i="8"/>
  <c r="EY1029" i="8"/>
  <c r="EV1029" i="8"/>
  <c r="EY1031" i="8"/>
  <c r="EV1031" i="8"/>
  <c r="EY1033" i="8"/>
  <c r="EV1033" i="8"/>
  <c r="EY1065" i="8"/>
  <c r="EV1065" i="8"/>
  <c r="EY1067" i="8"/>
  <c r="EV1067" i="8"/>
  <c r="EY1069" i="8"/>
  <c r="EV1069" i="8"/>
  <c r="ET1182" i="8"/>
  <c r="EX1182" i="8"/>
  <c r="EW1182" i="8"/>
  <c r="EV1091" i="8"/>
  <c r="EV1097" i="8"/>
  <c r="EV1103" i="8"/>
  <c r="EV1109" i="8"/>
  <c r="EV1115" i="8"/>
  <c r="EV1121" i="8"/>
  <c r="EX1123" i="8"/>
  <c r="EV1127" i="8"/>
  <c r="EX1129" i="8"/>
  <c r="ET1131" i="8"/>
  <c r="EV1132" i="8"/>
  <c r="ET1134" i="8"/>
  <c r="EV1135" i="8"/>
  <c r="ET1137" i="8"/>
  <c r="EV1138" i="8"/>
  <c r="ET1140" i="8"/>
  <c r="EV1141" i="8"/>
  <c r="ET1143" i="8"/>
  <c r="EV1144" i="8"/>
  <c r="ET1146" i="8"/>
  <c r="EV1147" i="8"/>
  <c r="ET1149" i="8"/>
  <c r="EV1150" i="8"/>
  <c r="ET1152" i="8"/>
  <c r="EV1153" i="8"/>
  <c r="ET1155" i="8"/>
  <c r="EV1156" i="8"/>
  <c r="ET1158" i="8"/>
  <c r="EV1159" i="8"/>
  <c r="ET1161" i="8"/>
  <c r="EV1162" i="8"/>
  <c r="ET1164" i="8"/>
  <c r="EV1165" i="8"/>
  <c r="ET1167" i="8"/>
  <c r="EV1168" i="8"/>
  <c r="ET1170" i="8"/>
  <c r="EV1171" i="8"/>
  <c r="ET1173" i="8"/>
  <c r="EV1174" i="8"/>
  <c r="EY1178" i="8"/>
  <c r="EV1182" i="8"/>
  <c r="EY1186" i="8"/>
  <c r="ET1193" i="8"/>
  <c r="EW1193" i="8"/>
  <c r="EY1194" i="8"/>
  <c r="EY1196" i="8"/>
  <c r="EV1196" i="8"/>
  <c r="EV1198" i="8"/>
  <c r="EY1205" i="8"/>
  <c r="EV1205" i="8"/>
  <c r="EV1207" i="8"/>
  <c r="EY1214" i="8"/>
  <c r="EV1214" i="8"/>
  <c r="EV1216" i="8"/>
  <c r="EY1223" i="8"/>
  <c r="EV1223" i="8"/>
  <c r="EV1225" i="8"/>
  <c r="EY1232" i="8"/>
  <c r="EV1232" i="8"/>
  <c r="EV1234" i="8"/>
  <c r="EY1241" i="8"/>
  <c r="EV1241" i="8"/>
  <c r="EV1243" i="8"/>
  <c r="EY1250" i="8"/>
  <c r="EV1250" i="8"/>
  <c r="EV1252" i="8"/>
  <c r="EY1259" i="8"/>
  <c r="EV1259" i="8"/>
  <c r="EV1261" i="8"/>
  <c r="EY1268" i="8"/>
  <c r="EV1268" i="8"/>
  <c r="EV1270" i="8"/>
  <c r="EY1277" i="8"/>
  <c r="EV1277" i="8"/>
  <c r="EV1279" i="8"/>
  <c r="EY1286" i="8"/>
  <c r="EV1286" i="8"/>
  <c r="EV1288" i="8"/>
  <c r="EY1295" i="8"/>
  <c r="EV1295" i="8"/>
  <c r="EV1297" i="8"/>
  <c r="EY1304" i="8"/>
  <c r="EV1304" i="8"/>
  <c r="EV1306" i="8"/>
  <c r="EY1313" i="8"/>
  <c r="EV1313" i="8"/>
  <c r="EV1315" i="8"/>
  <c r="EY1322" i="8"/>
  <c r="EV1322" i="8"/>
  <c r="EV1324" i="8"/>
  <c r="EY1329" i="8"/>
  <c r="EV1329" i="8"/>
  <c r="EY1334" i="8"/>
  <c r="EV1334" i="8"/>
  <c r="ET1337" i="8"/>
  <c r="EX1337" i="8"/>
  <c r="EW1337" i="8"/>
  <c r="EX1159" i="8"/>
  <c r="EX1162" i="8"/>
  <c r="EX1165" i="8"/>
  <c r="EX1168" i="8"/>
  <c r="EX1171" i="8"/>
  <c r="EX1174" i="8"/>
  <c r="EY1180" i="8"/>
  <c r="ET1187" i="8"/>
  <c r="EW1187" i="8"/>
  <c r="ET1188" i="8"/>
  <c r="EX1188" i="8"/>
  <c r="ET1201" i="8"/>
  <c r="EX1201" i="8"/>
  <c r="EY1203" i="8"/>
  <c r="EV1203" i="8"/>
  <c r="ET1210" i="8"/>
  <c r="EX1210" i="8"/>
  <c r="EY1212" i="8"/>
  <c r="EV1212" i="8"/>
  <c r="ET1219" i="8"/>
  <c r="EX1219" i="8"/>
  <c r="EY1221" i="8"/>
  <c r="EV1221" i="8"/>
  <c r="ET1228" i="8"/>
  <c r="EX1228" i="8"/>
  <c r="EY1230" i="8"/>
  <c r="EV1230" i="8"/>
  <c r="ET1237" i="8"/>
  <c r="EX1237" i="8"/>
  <c r="EY1239" i="8"/>
  <c r="EV1239" i="8"/>
  <c r="ET1246" i="8"/>
  <c r="EX1246" i="8"/>
  <c r="EY1248" i="8"/>
  <c r="EV1248" i="8"/>
  <c r="ET1255" i="8"/>
  <c r="EX1255" i="8"/>
  <c r="EY1257" i="8"/>
  <c r="EV1257" i="8"/>
  <c r="ET1264" i="8"/>
  <c r="EX1264" i="8"/>
  <c r="EY1266" i="8"/>
  <c r="EV1266" i="8"/>
  <c r="ET1273" i="8"/>
  <c r="EX1273" i="8"/>
  <c r="EY1275" i="8"/>
  <c r="EV1275" i="8"/>
  <c r="ET1282" i="8"/>
  <c r="EX1282" i="8"/>
  <c r="EY1284" i="8"/>
  <c r="EV1284" i="8"/>
  <c r="ET1291" i="8"/>
  <c r="EX1291" i="8"/>
  <c r="EY1293" i="8"/>
  <c r="EV1293" i="8"/>
  <c r="ET1300" i="8"/>
  <c r="EX1300" i="8"/>
  <c r="EY1302" i="8"/>
  <c r="EV1302" i="8"/>
  <c r="ET1309" i="8"/>
  <c r="EX1309" i="8"/>
  <c r="EY1311" i="8"/>
  <c r="EV1311" i="8"/>
  <c r="ET1318" i="8"/>
  <c r="EX1318" i="8"/>
  <c r="EY1320" i="8"/>
  <c r="EV1320" i="8"/>
  <c r="ET1327" i="8"/>
  <c r="EX1327" i="8"/>
  <c r="EY1332" i="8"/>
  <c r="EV1332" i="8"/>
  <c r="EY1335" i="8"/>
  <c r="EV1335" i="8"/>
  <c r="EY1338" i="8"/>
  <c r="EV1338" i="8"/>
  <c r="EY1341" i="8"/>
  <c r="EV1341" i="8"/>
  <c r="EY1344" i="8"/>
  <c r="EV1344" i="8"/>
  <c r="EY1347" i="8"/>
  <c r="EV1347" i="8"/>
  <c r="EY1350" i="8"/>
  <c r="EV1350" i="8"/>
  <c r="EY1353" i="8"/>
  <c r="EV1353" i="8"/>
  <c r="EY1356" i="8"/>
  <c r="EV1356" i="8"/>
  <c r="EX1097" i="8"/>
  <c r="EX1103" i="8"/>
  <c r="EX1109" i="8"/>
  <c r="EX1115" i="8"/>
  <c r="EX1121" i="8"/>
  <c r="ET1123" i="8"/>
  <c r="EV1125" i="8"/>
  <c r="EX1127" i="8"/>
  <c r="ET1129" i="8"/>
  <c r="EV1131" i="8"/>
  <c r="ET1133" i="8"/>
  <c r="EV1134" i="8"/>
  <c r="ET1136" i="8"/>
  <c r="EV1137" i="8"/>
  <c r="ET1139" i="8"/>
  <c r="EV1140" i="8"/>
  <c r="ET1142" i="8"/>
  <c r="EV1143" i="8"/>
  <c r="ET1145" i="8"/>
  <c r="EV1146" i="8"/>
  <c r="ET1148" i="8"/>
  <c r="EV1149" i="8"/>
  <c r="ET1151" i="8"/>
  <c r="EV1152" i="8"/>
  <c r="ET1154" i="8"/>
  <c r="EV1155" i="8"/>
  <c r="ET1157" i="8"/>
  <c r="EV1158" i="8"/>
  <c r="ET1160" i="8"/>
  <c r="EV1161" i="8"/>
  <c r="ET1163" i="8"/>
  <c r="EV1164" i="8"/>
  <c r="ET1166" i="8"/>
  <c r="EV1167" i="8"/>
  <c r="ET1169" i="8"/>
  <c r="EV1170" i="8"/>
  <c r="ET1172" i="8"/>
  <c r="EV1173" i="8"/>
  <c r="ET1175" i="8"/>
  <c r="ET1181" i="8"/>
  <c r="EW1181" i="8"/>
  <c r="EV1187" i="8"/>
  <c r="ET1191" i="8"/>
  <c r="EW1191" i="8"/>
  <c r="EX1193" i="8"/>
  <c r="EY1199" i="8"/>
  <c r="EV1199" i="8"/>
  <c r="EV1201" i="8"/>
  <c r="EY1208" i="8"/>
  <c r="EV1208" i="8"/>
  <c r="EV1210" i="8"/>
  <c r="EY1217" i="8"/>
  <c r="EV1217" i="8"/>
  <c r="EV1219" i="8"/>
  <c r="EY1226" i="8"/>
  <c r="EV1226" i="8"/>
  <c r="EV1228" i="8"/>
  <c r="EY1235" i="8"/>
  <c r="EV1235" i="8"/>
  <c r="EV1237" i="8"/>
  <c r="EY1244" i="8"/>
  <c r="EV1244" i="8"/>
  <c r="EV1246" i="8"/>
  <c r="EY1253" i="8"/>
  <c r="EV1253" i="8"/>
  <c r="EV1255" i="8"/>
  <c r="EY1262" i="8"/>
  <c r="EV1262" i="8"/>
  <c r="EV1264" i="8"/>
  <c r="EY1271" i="8"/>
  <c r="EV1271" i="8"/>
  <c r="EV1273" i="8"/>
  <c r="EY1280" i="8"/>
  <c r="EV1280" i="8"/>
  <c r="EV1282" i="8"/>
  <c r="EY1289" i="8"/>
  <c r="EV1289" i="8"/>
  <c r="EV1291" i="8"/>
  <c r="EY1298" i="8"/>
  <c r="EV1298" i="8"/>
  <c r="EV1300" i="8"/>
  <c r="EY1307" i="8"/>
  <c r="EV1307" i="8"/>
  <c r="EV1309" i="8"/>
  <c r="EY1316" i="8"/>
  <c r="EV1316" i="8"/>
  <c r="EV1318" i="8"/>
  <c r="EY1325" i="8"/>
  <c r="EV1325" i="8"/>
  <c r="EV1327" i="8"/>
  <c r="ET1359" i="8"/>
  <c r="EX1359" i="8"/>
  <c r="EW1359" i="8"/>
  <c r="EX1131" i="8"/>
  <c r="EX1134" i="8"/>
  <c r="EX1137" i="8"/>
  <c r="EX1140" i="8"/>
  <c r="EX1143" i="8"/>
  <c r="EX1146" i="8"/>
  <c r="EX1149" i="8"/>
  <c r="EX1152" i="8"/>
  <c r="EX1155" i="8"/>
  <c r="EX1158" i="8"/>
  <c r="ET1176" i="8"/>
  <c r="EX1176" i="8"/>
  <c r="ET1185" i="8"/>
  <c r="EW1185" i="8"/>
  <c r="EY1197" i="8"/>
  <c r="EV1197" i="8"/>
  <c r="ET1204" i="8"/>
  <c r="EX1204" i="8"/>
  <c r="EY1206" i="8"/>
  <c r="EV1206" i="8"/>
  <c r="ET1213" i="8"/>
  <c r="EX1213" i="8"/>
  <c r="EY1215" i="8"/>
  <c r="EV1215" i="8"/>
  <c r="ET1222" i="8"/>
  <c r="EX1222" i="8"/>
  <c r="EY1224" i="8"/>
  <c r="EV1224" i="8"/>
  <c r="ET1231" i="8"/>
  <c r="EX1231" i="8"/>
  <c r="EY1233" i="8"/>
  <c r="EV1233" i="8"/>
  <c r="ET1240" i="8"/>
  <c r="EX1240" i="8"/>
  <c r="EY1242" i="8"/>
  <c r="EV1242" i="8"/>
  <c r="ET1249" i="8"/>
  <c r="EX1249" i="8"/>
  <c r="EY1251" i="8"/>
  <c r="EV1251" i="8"/>
  <c r="ET1258" i="8"/>
  <c r="EX1258" i="8"/>
  <c r="EY1260" i="8"/>
  <c r="EV1260" i="8"/>
  <c r="ET1267" i="8"/>
  <c r="EX1267" i="8"/>
  <c r="EY1269" i="8"/>
  <c r="EV1269" i="8"/>
  <c r="ET1276" i="8"/>
  <c r="EX1276" i="8"/>
  <c r="EY1278" i="8"/>
  <c r="EV1278" i="8"/>
  <c r="ET1285" i="8"/>
  <c r="EX1285" i="8"/>
  <c r="EY1287" i="8"/>
  <c r="EV1287" i="8"/>
  <c r="ET1294" i="8"/>
  <c r="EX1294" i="8"/>
  <c r="EY1296" i="8"/>
  <c r="EV1296" i="8"/>
  <c r="ET1303" i="8"/>
  <c r="EX1303" i="8"/>
  <c r="EY1305" i="8"/>
  <c r="EV1305" i="8"/>
  <c r="ET1312" i="8"/>
  <c r="EX1312" i="8"/>
  <c r="EY1314" i="8"/>
  <c r="EV1314" i="8"/>
  <c r="ET1321" i="8"/>
  <c r="EX1321" i="8"/>
  <c r="EY1323" i="8"/>
  <c r="EV1323" i="8"/>
  <c r="EV1117" i="8"/>
  <c r="EV1123" i="8"/>
  <c r="EV1129" i="8"/>
  <c r="ET1132" i="8"/>
  <c r="EV1133" i="8"/>
  <c r="ET1135" i="8"/>
  <c r="EV1136" i="8"/>
  <c r="ET1138" i="8"/>
  <c r="EV1139" i="8"/>
  <c r="ET1141" i="8"/>
  <c r="EV1142" i="8"/>
  <c r="ET1144" i="8"/>
  <c r="EV1145" i="8"/>
  <c r="ET1147" i="8"/>
  <c r="EV1148" i="8"/>
  <c r="ET1150" i="8"/>
  <c r="EV1151" i="8"/>
  <c r="ET1153" i="8"/>
  <c r="EV1154" i="8"/>
  <c r="ET1156" i="8"/>
  <c r="EV1157" i="8"/>
  <c r="ET1159" i="8"/>
  <c r="EV1160" i="8"/>
  <c r="ET1162" i="8"/>
  <c r="EV1163" i="8"/>
  <c r="ET1165" i="8"/>
  <c r="EV1166" i="8"/>
  <c r="ET1168" i="8"/>
  <c r="EV1169" i="8"/>
  <c r="ET1171" i="8"/>
  <c r="EV1172" i="8"/>
  <c r="ET1174" i="8"/>
  <c r="EV1175" i="8"/>
  <c r="ET1179" i="8"/>
  <c r="EW1179" i="8"/>
  <c r="EX1184" i="8"/>
  <c r="EY1190" i="8"/>
  <c r="EY1202" i="8"/>
  <c r="EV1202" i="8"/>
  <c r="EV1204" i="8"/>
  <c r="EY1211" i="8"/>
  <c r="EV1211" i="8"/>
  <c r="EV1213" i="8"/>
  <c r="EY1220" i="8"/>
  <c r="EV1220" i="8"/>
  <c r="EV1222" i="8"/>
  <c r="EY1229" i="8"/>
  <c r="EV1229" i="8"/>
  <c r="EV1231" i="8"/>
  <c r="EY1238" i="8"/>
  <c r="EV1238" i="8"/>
  <c r="EV1240" i="8"/>
  <c r="EY1247" i="8"/>
  <c r="EV1247" i="8"/>
  <c r="EV1249" i="8"/>
  <c r="EY1256" i="8"/>
  <c r="EV1256" i="8"/>
  <c r="EV1258" i="8"/>
  <c r="EY1265" i="8"/>
  <c r="EV1265" i="8"/>
  <c r="EV1267" i="8"/>
  <c r="EY1274" i="8"/>
  <c r="EV1274" i="8"/>
  <c r="EV1276" i="8"/>
  <c r="EY1283" i="8"/>
  <c r="EV1283" i="8"/>
  <c r="EV1285" i="8"/>
  <c r="EY1292" i="8"/>
  <c r="EV1292" i="8"/>
  <c r="EV1294" i="8"/>
  <c r="EY1301" i="8"/>
  <c r="EV1301" i="8"/>
  <c r="EV1303" i="8"/>
  <c r="EY1310" i="8"/>
  <c r="EV1310" i="8"/>
  <c r="EV1312" i="8"/>
  <c r="EY1319" i="8"/>
  <c r="EV1319" i="8"/>
  <c r="EV1321" i="8"/>
  <c r="EY1328" i="8"/>
  <c r="EV1328" i="8"/>
  <c r="EX1133" i="8"/>
  <c r="EX1136" i="8"/>
  <c r="EX1139" i="8"/>
  <c r="EX1142" i="8"/>
  <c r="EX1145" i="8"/>
  <c r="EX1148" i="8"/>
  <c r="EX1151" i="8"/>
  <c r="EX1154" i="8"/>
  <c r="EX1157" i="8"/>
  <c r="EX1160" i="8"/>
  <c r="EX1163" i="8"/>
  <c r="EX1166" i="8"/>
  <c r="EX1169" i="8"/>
  <c r="EX1172" i="8"/>
  <c r="EX1175" i="8"/>
  <c r="EY1192" i="8"/>
  <c r="ET1198" i="8"/>
  <c r="EX1198" i="8"/>
  <c r="EY1200" i="8"/>
  <c r="EV1200" i="8"/>
  <c r="EW1204" i="8"/>
  <c r="ET1207" i="8"/>
  <c r="EX1207" i="8"/>
  <c r="EY1209" i="8"/>
  <c r="EV1209" i="8"/>
  <c r="EW1213" i="8"/>
  <c r="ET1216" i="8"/>
  <c r="EX1216" i="8"/>
  <c r="EY1218" i="8"/>
  <c r="EV1218" i="8"/>
  <c r="EW1222" i="8"/>
  <c r="ET1225" i="8"/>
  <c r="EX1225" i="8"/>
  <c r="EY1227" i="8"/>
  <c r="EV1227" i="8"/>
  <c r="EW1231" i="8"/>
  <c r="ET1234" i="8"/>
  <c r="EX1234" i="8"/>
  <c r="EY1236" i="8"/>
  <c r="EV1236" i="8"/>
  <c r="EW1240" i="8"/>
  <c r="ET1243" i="8"/>
  <c r="EX1243" i="8"/>
  <c r="EY1245" i="8"/>
  <c r="EV1245" i="8"/>
  <c r="EW1249" i="8"/>
  <c r="ET1252" i="8"/>
  <c r="EX1252" i="8"/>
  <c r="EY1254" i="8"/>
  <c r="EV1254" i="8"/>
  <c r="EW1258" i="8"/>
  <c r="ET1261" i="8"/>
  <c r="EX1261" i="8"/>
  <c r="EY1263" i="8"/>
  <c r="EV1263" i="8"/>
  <c r="EW1267" i="8"/>
  <c r="ET1270" i="8"/>
  <c r="EX1270" i="8"/>
  <c r="EY1272" i="8"/>
  <c r="EV1272" i="8"/>
  <c r="EW1276" i="8"/>
  <c r="ET1279" i="8"/>
  <c r="EX1279" i="8"/>
  <c r="EY1281" i="8"/>
  <c r="EV1281" i="8"/>
  <c r="EW1285" i="8"/>
  <c r="ET1288" i="8"/>
  <c r="EX1288" i="8"/>
  <c r="EY1290" i="8"/>
  <c r="EV1290" i="8"/>
  <c r="EW1294" i="8"/>
  <c r="ET1297" i="8"/>
  <c r="EX1297" i="8"/>
  <c r="EY1299" i="8"/>
  <c r="EV1299" i="8"/>
  <c r="EW1303" i="8"/>
  <c r="ET1306" i="8"/>
  <c r="EX1306" i="8"/>
  <c r="EY1308" i="8"/>
  <c r="EV1308" i="8"/>
  <c r="EW1312" i="8"/>
  <c r="ET1315" i="8"/>
  <c r="EX1315" i="8"/>
  <c r="EY1317" i="8"/>
  <c r="EV1317" i="8"/>
  <c r="EW1321" i="8"/>
  <c r="ET1324" i="8"/>
  <c r="EX1324" i="8"/>
  <c r="EY1326" i="8"/>
  <c r="EV1326" i="8"/>
  <c r="EY1331" i="8"/>
  <c r="EV1331" i="8"/>
  <c r="EW1362" i="8"/>
  <c r="EW1365" i="8"/>
  <c r="EW1368" i="8"/>
  <c r="EW1371" i="8"/>
  <c r="EW1374" i="8"/>
  <c r="EW1377" i="8"/>
  <c r="EW1380" i="8"/>
  <c r="EY1382" i="8"/>
  <c r="EV1382" i="8"/>
  <c r="EY1391" i="8"/>
  <c r="EV1391" i="8"/>
  <c r="EY1397" i="8"/>
  <c r="EV1397" i="8"/>
  <c r="EY1403" i="8"/>
  <c r="EV1403" i="8"/>
  <c r="EY1409" i="8"/>
  <c r="EV1409" i="8"/>
  <c r="EY1415" i="8"/>
  <c r="EV1415" i="8"/>
  <c r="EY1421" i="8"/>
  <c r="EV1421" i="8"/>
  <c r="EY1427" i="8"/>
  <c r="EV1427" i="8"/>
  <c r="EY1433" i="8"/>
  <c r="EV1433" i="8"/>
  <c r="EY1439" i="8"/>
  <c r="EV1439" i="8"/>
  <c r="EY1445" i="8"/>
  <c r="EV1445" i="8"/>
  <c r="EY1451" i="8"/>
  <c r="EV1451" i="8"/>
  <c r="EY1457" i="8"/>
  <c r="EV1457" i="8"/>
  <c r="EY1463" i="8"/>
  <c r="EV1463" i="8"/>
  <c r="EY1469" i="8"/>
  <c r="EV1469" i="8"/>
  <c r="EY1475" i="8"/>
  <c r="EV1475" i="8"/>
  <c r="EY1481" i="8"/>
  <c r="EV1481" i="8"/>
  <c r="EY1487" i="8"/>
  <c r="EV1487" i="8"/>
  <c r="EY1493" i="8"/>
  <c r="EV1493" i="8"/>
  <c r="EY1499" i="8"/>
  <c r="EV1499" i="8"/>
  <c r="EY1505" i="8"/>
  <c r="EV1505" i="8"/>
  <c r="EY1511" i="8"/>
  <c r="EV1511" i="8"/>
  <c r="EY1517" i="8"/>
  <c r="EV1517" i="8"/>
  <c r="EY1523" i="8"/>
  <c r="EV1523" i="8"/>
  <c r="EY1529" i="8"/>
  <c r="EV1529" i="8"/>
  <c r="EY1535" i="8"/>
  <c r="EV1535" i="8"/>
  <c r="EY1541" i="8"/>
  <c r="EV1541" i="8"/>
  <c r="EY1547" i="8"/>
  <c r="EV1547" i="8"/>
  <c r="EY1553" i="8"/>
  <c r="EV1553" i="8"/>
  <c r="EY1559" i="8"/>
  <c r="EV1559" i="8"/>
  <c r="EY1565" i="8"/>
  <c r="EV1565" i="8"/>
  <c r="EY1571" i="8"/>
  <c r="EV1571" i="8"/>
  <c r="EY1577" i="8"/>
  <c r="EV1577" i="8"/>
  <c r="EY1583" i="8"/>
  <c r="EV1583" i="8"/>
  <c r="EY1589" i="8"/>
  <c r="EV1589" i="8"/>
  <c r="EY1595" i="8"/>
  <c r="EV1595" i="8"/>
  <c r="EY1601" i="8"/>
  <c r="EV1601" i="8"/>
  <c r="EY1607" i="8"/>
  <c r="EV1607" i="8"/>
  <c r="EY1613" i="8"/>
  <c r="EV1613" i="8"/>
  <c r="EY1619" i="8"/>
  <c r="EV1619" i="8"/>
  <c r="EY1625" i="8"/>
  <c r="EV1625" i="8"/>
  <c r="EY1629" i="8"/>
  <c r="EV1629" i="8"/>
  <c r="EY1633" i="8"/>
  <c r="EV1633" i="8"/>
  <c r="EY1637" i="8"/>
  <c r="EV1637" i="8"/>
  <c r="EX1641" i="8"/>
  <c r="EW1641" i="8"/>
  <c r="ET1641" i="8"/>
  <c r="EV1337" i="8"/>
  <c r="EV1340" i="8"/>
  <c r="EV1343" i="8"/>
  <c r="EV1346" i="8"/>
  <c r="EV1349" i="8"/>
  <c r="EV1352" i="8"/>
  <c r="EV1355" i="8"/>
  <c r="EV1358" i="8"/>
  <c r="EV1361" i="8"/>
  <c r="EX1362" i="8"/>
  <c r="EV1364" i="8"/>
  <c r="EX1365" i="8"/>
  <c r="EV1367" i="8"/>
  <c r="EX1368" i="8"/>
  <c r="EV1370" i="8"/>
  <c r="EX1371" i="8"/>
  <c r="EV1373" i="8"/>
  <c r="EX1374" i="8"/>
  <c r="EV1376" i="8"/>
  <c r="EX1377" i="8"/>
  <c r="EV1379" i="8"/>
  <c r="EX1380" i="8"/>
  <c r="ET1383" i="8"/>
  <c r="EY1385" i="8"/>
  <c r="EV1385" i="8"/>
  <c r="EY1392" i="8"/>
  <c r="EV1392" i="8"/>
  <c r="EY1398" i="8"/>
  <c r="EV1398" i="8"/>
  <c r="EY1404" i="8"/>
  <c r="EV1404" i="8"/>
  <c r="EY1410" i="8"/>
  <c r="EV1410" i="8"/>
  <c r="EY1416" i="8"/>
  <c r="EV1416" i="8"/>
  <c r="EY1422" i="8"/>
  <c r="EV1422" i="8"/>
  <c r="EY1428" i="8"/>
  <c r="EV1428" i="8"/>
  <c r="EY1434" i="8"/>
  <c r="EV1434" i="8"/>
  <c r="EY1440" i="8"/>
  <c r="EV1440" i="8"/>
  <c r="EY1446" i="8"/>
  <c r="EV1446" i="8"/>
  <c r="EY1452" i="8"/>
  <c r="EV1452" i="8"/>
  <c r="EY1458" i="8"/>
  <c r="EV1458" i="8"/>
  <c r="EY1464" i="8"/>
  <c r="EV1464" i="8"/>
  <c r="EY1470" i="8"/>
  <c r="EV1470" i="8"/>
  <c r="EY1476" i="8"/>
  <c r="EV1476" i="8"/>
  <c r="EY1482" i="8"/>
  <c r="EV1482" i="8"/>
  <c r="EY1488" i="8"/>
  <c r="EV1488" i="8"/>
  <c r="EY1494" i="8"/>
  <c r="EV1494" i="8"/>
  <c r="EY1500" i="8"/>
  <c r="EV1500" i="8"/>
  <c r="EY1506" i="8"/>
  <c r="EV1506" i="8"/>
  <c r="EY1512" i="8"/>
  <c r="EV1512" i="8"/>
  <c r="EY1518" i="8"/>
  <c r="EV1518" i="8"/>
  <c r="EY1524" i="8"/>
  <c r="EV1524" i="8"/>
  <c r="EY1530" i="8"/>
  <c r="EV1530" i="8"/>
  <c r="EY1536" i="8"/>
  <c r="EV1536" i="8"/>
  <c r="EY1542" i="8"/>
  <c r="EV1542" i="8"/>
  <c r="EY1548" i="8"/>
  <c r="EV1548" i="8"/>
  <c r="EY1554" i="8"/>
  <c r="EV1554" i="8"/>
  <c r="EY1560" i="8"/>
  <c r="EV1560" i="8"/>
  <c r="EY1566" i="8"/>
  <c r="EV1566" i="8"/>
  <c r="EY1572" i="8"/>
  <c r="EV1572" i="8"/>
  <c r="EY1578" i="8"/>
  <c r="EV1578" i="8"/>
  <c r="EY1584" i="8"/>
  <c r="EV1584" i="8"/>
  <c r="EY1590" i="8"/>
  <c r="EV1590" i="8"/>
  <c r="EY1596" i="8"/>
  <c r="EV1596" i="8"/>
  <c r="EY1602" i="8"/>
  <c r="EV1602" i="8"/>
  <c r="EY1608" i="8"/>
  <c r="EV1608" i="8"/>
  <c r="EX1614" i="8"/>
  <c r="EW1614" i="8"/>
  <c r="ET1614" i="8"/>
  <c r="EW1340" i="8"/>
  <c r="EW1343" i="8"/>
  <c r="EW1346" i="8"/>
  <c r="EW1349" i="8"/>
  <c r="EW1352" i="8"/>
  <c r="EW1355" i="8"/>
  <c r="EW1358" i="8"/>
  <c r="EW1361" i="8"/>
  <c r="EW1364" i="8"/>
  <c r="EW1367" i="8"/>
  <c r="EW1370" i="8"/>
  <c r="EW1373" i="8"/>
  <c r="EW1376" i="8"/>
  <c r="EW1379" i="8"/>
  <c r="EY1393" i="8"/>
  <c r="EV1393" i="8"/>
  <c r="EY1399" i="8"/>
  <c r="EV1399" i="8"/>
  <c r="EY1405" i="8"/>
  <c r="EV1405" i="8"/>
  <c r="EY1411" i="8"/>
  <c r="EV1411" i="8"/>
  <c r="EY1417" i="8"/>
  <c r="EV1417" i="8"/>
  <c r="EY1423" i="8"/>
  <c r="EV1423" i="8"/>
  <c r="EY1429" i="8"/>
  <c r="EV1429" i="8"/>
  <c r="EY1435" i="8"/>
  <c r="EV1435" i="8"/>
  <c r="EY1441" i="8"/>
  <c r="EV1441" i="8"/>
  <c r="EY1447" i="8"/>
  <c r="EV1447" i="8"/>
  <c r="EY1453" i="8"/>
  <c r="EV1453" i="8"/>
  <c r="EY1459" i="8"/>
  <c r="EV1459" i="8"/>
  <c r="EY1465" i="8"/>
  <c r="EV1465" i="8"/>
  <c r="EY1471" i="8"/>
  <c r="EV1471" i="8"/>
  <c r="EY1477" i="8"/>
  <c r="EV1477" i="8"/>
  <c r="EY1483" i="8"/>
  <c r="EV1483" i="8"/>
  <c r="EY1489" i="8"/>
  <c r="EV1489" i="8"/>
  <c r="EY1495" i="8"/>
  <c r="EV1495" i="8"/>
  <c r="EY1501" i="8"/>
  <c r="EV1501" i="8"/>
  <c r="EY1507" i="8"/>
  <c r="EV1507" i="8"/>
  <c r="EY1513" i="8"/>
  <c r="EV1513" i="8"/>
  <c r="EY1519" i="8"/>
  <c r="EV1519" i="8"/>
  <c r="EY1525" i="8"/>
  <c r="EV1525" i="8"/>
  <c r="EY1531" i="8"/>
  <c r="EV1531" i="8"/>
  <c r="EY1537" i="8"/>
  <c r="EV1537" i="8"/>
  <c r="EY1543" i="8"/>
  <c r="EV1543" i="8"/>
  <c r="EY1549" i="8"/>
  <c r="EV1549" i="8"/>
  <c r="EY1555" i="8"/>
  <c r="EV1555" i="8"/>
  <c r="EY1561" i="8"/>
  <c r="EV1561" i="8"/>
  <c r="EY1567" i="8"/>
  <c r="EV1567" i="8"/>
  <c r="EY1573" i="8"/>
  <c r="EV1573" i="8"/>
  <c r="EY1579" i="8"/>
  <c r="EV1579" i="8"/>
  <c r="EY1585" i="8"/>
  <c r="EV1585" i="8"/>
  <c r="EY1591" i="8"/>
  <c r="EV1591" i="8"/>
  <c r="EY1597" i="8"/>
  <c r="EV1597" i="8"/>
  <c r="EY1603" i="8"/>
  <c r="EV1603" i="8"/>
  <c r="EY1609" i="8"/>
  <c r="EV1609" i="8"/>
  <c r="EY1615" i="8"/>
  <c r="EV1615" i="8"/>
  <c r="EY1621" i="8"/>
  <c r="EV1621" i="8"/>
  <c r="EY1388" i="8"/>
  <c r="EV1388" i="8"/>
  <c r="EY1394" i="8"/>
  <c r="EV1394" i="8"/>
  <c r="EY1400" i="8"/>
  <c r="EV1400" i="8"/>
  <c r="EY1406" i="8"/>
  <c r="EV1406" i="8"/>
  <c r="EY1412" i="8"/>
  <c r="EV1412" i="8"/>
  <c r="EY1418" i="8"/>
  <c r="EV1418" i="8"/>
  <c r="EY1424" i="8"/>
  <c r="EV1424" i="8"/>
  <c r="EY1430" i="8"/>
  <c r="EV1430" i="8"/>
  <c r="EY1436" i="8"/>
  <c r="EV1436" i="8"/>
  <c r="EY1442" i="8"/>
  <c r="EV1442" i="8"/>
  <c r="EY1448" i="8"/>
  <c r="EV1448" i="8"/>
  <c r="EY1454" i="8"/>
  <c r="EV1454" i="8"/>
  <c r="EY1460" i="8"/>
  <c r="EV1460" i="8"/>
  <c r="EY1466" i="8"/>
  <c r="EV1466" i="8"/>
  <c r="EY1472" i="8"/>
  <c r="EV1472" i="8"/>
  <c r="EY1478" i="8"/>
  <c r="EV1478" i="8"/>
  <c r="EY1484" i="8"/>
  <c r="EV1484" i="8"/>
  <c r="EY1490" i="8"/>
  <c r="EV1490" i="8"/>
  <c r="EY1496" i="8"/>
  <c r="EV1496" i="8"/>
  <c r="EY1502" i="8"/>
  <c r="EV1502" i="8"/>
  <c r="EY1508" i="8"/>
  <c r="EV1508" i="8"/>
  <c r="EY1514" i="8"/>
  <c r="EV1514" i="8"/>
  <c r="EY1520" i="8"/>
  <c r="EV1520" i="8"/>
  <c r="EY1526" i="8"/>
  <c r="EV1526" i="8"/>
  <c r="EY1532" i="8"/>
  <c r="EV1532" i="8"/>
  <c r="EY1538" i="8"/>
  <c r="EV1538" i="8"/>
  <c r="EY1544" i="8"/>
  <c r="EV1544" i="8"/>
  <c r="EY1550" i="8"/>
  <c r="EV1550" i="8"/>
  <c r="EY1556" i="8"/>
  <c r="EV1556" i="8"/>
  <c r="EY1562" i="8"/>
  <c r="EV1562" i="8"/>
  <c r="EY1568" i="8"/>
  <c r="EV1568" i="8"/>
  <c r="EY1574" i="8"/>
  <c r="EV1574" i="8"/>
  <c r="EY1580" i="8"/>
  <c r="EV1580" i="8"/>
  <c r="EY1586" i="8"/>
  <c r="EV1586" i="8"/>
  <c r="EY1592" i="8"/>
  <c r="EV1592" i="8"/>
  <c r="EY1598" i="8"/>
  <c r="EV1598" i="8"/>
  <c r="EY1604" i="8"/>
  <c r="EV1604" i="8"/>
  <c r="EY1610" i="8"/>
  <c r="EV1610" i="8"/>
  <c r="EY1627" i="8"/>
  <c r="EV1627" i="8"/>
  <c r="EY1631" i="8"/>
  <c r="EV1631" i="8"/>
  <c r="EY1635" i="8"/>
  <c r="EV1635" i="8"/>
  <c r="EY1639" i="8"/>
  <c r="EV1639" i="8"/>
  <c r="EY1389" i="8"/>
  <c r="EV1389" i="8"/>
  <c r="EY1395" i="8"/>
  <c r="EV1395" i="8"/>
  <c r="EY1401" i="8"/>
  <c r="EV1401" i="8"/>
  <c r="EY1407" i="8"/>
  <c r="EV1407" i="8"/>
  <c r="EY1413" i="8"/>
  <c r="EV1413" i="8"/>
  <c r="EY1419" i="8"/>
  <c r="EV1419" i="8"/>
  <c r="EY1425" i="8"/>
  <c r="EV1425" i="8"/>
  <c r="EY1431" i="8"/>
  <c r="EV1431" i="8"/>
  <c r="EY1437" i="8"/>
  <c r="EV1437" i="8"/>
  <c r="EY1443" i="8"/>
  <c r="EV1443" i="8"/>
  <c r="EY1449" i="8"/>
  <c r="EV1449" i="8"/>
  <c r="EY1455" i="8"/>
  <c r="EV1455" i="8"/>
  <c r="EY1461" i="8"/>
  <c r="EV1461" i="8"/>
  <c r="EY1467" i="8"/>
  <c r="EV1467" i="8"/>
  <c r="EY1473" i="8"/>
  <c r="EV1473" i="8"/>
  <c r="EY1479" i="8"/>
  <c r="EV1479" i="8"/>
  <c r="EY1485" i="8"/>
  <c r="EV1485" i="8"/>
  <c r="EY1491" i="8"/>
  <c r="EV1491" i="8"/>
  <c r="EY1497" i="8"/>
  <c r="EV1497" i="8"/>
  <c r="EY1503" i="8"/>
  <c r="EV1503" i="8"/>
  <c r="EY1509" i="8"/>
  <c r="EV1509" i="8"/>
  <c r="EY1515" i="8"/>
  <c r="EV1515" i="8"/>
  <c r="EY1521" i="8"/>
  <c r="EV1521" i="8"/>
  <c r="EY1527" i="8"/>
  <c r="EV1527" i="8"/>
  <c r="EY1533" i="8"/>
  <c r="EV1533" i="8"/>
  <c r="EY1539" i="8"/>
  <c r="EV1539" i="8"/>
  <c r="EY1545" i="8"/>
  <c r="EV1545" i="8"/>
  <c r="EY1551" i="8"/>
  <c r="EV1551" i="8"/>
  <c r="EY1557" i="8"/>
  <c r="EV1557" i="8"/>
  <c r="EY1563" i="8"/>
  <c r="EV1563" i="8"/>
  <c r="EY1569" i="8"/>
  <c r="EV1569" i="8"/>
  <c r="EY1575" i="8"/>
  <c r="EV1575" i="8"/>
  <c r="EY1581" i="8"/>
  <c r="EV1581" i="8"/>
  <c r="EY1587" i="8"/>
  <c r="EV1587" i="8"/>
  <c r="EY1593" i="8"/>
  <c r="EV1593" i="8"/>
  <c r="EY1599" i="8"/>
  <c r="EV1599" i="8"/>
  <c r="EY1605" i="8"/>
  <c r="EV1605" i="8"/>
  <c r="EY1611" i="8"/>
  <c r="EV1611" i="8"/>
  <c r="EY1617" i="8"/>
  <c r="EV1617" i="8"/>
  <c r="EY1623" i="8"/>
  <c r="EV1623" i="8"/>
  <c r="EX1330" i="8"/>
  <c r="EX1333" i="8"/>
  <c r="EX1336" i="8"/>
  <c r="EX1339" i="8"/>
  <c r="EX1342" i="8"/>
  <c r="EX1345" i="8"/>
  <c r="EX1348" i="8"/>
  <c r="EX1351" i="8"/>
  <c r="EX1354" i="8"/>
  <c r="EV1359" i="8"/>
  <c r="EV1362" i="8"/>
  <c r="EV1365" i="8"/>
  <c r="EV1368" i="8"/>
  <c r="EV1371" i="8"/>
  <c r="EV1374" i="8"/>
  <c r="EV1377" i="8"/>
  <c r="EV1380" i="8"/>
  <c r="EY1390" i="8"/>
  <c r="EV1390" i="8"/>
  <c r="EY1396" i="8"/>
  <c r="EV1396" i="8"/>
  <c r="EY1402" i="8"/>
  <c r="EV1402" i="8"/>
  <c r="EY1408" i="8"/>
  <c r="EV1408" i="8"/>
  <c r="EY1414" i="8"/>
  <c r="EV1414" i="8"/>
  <c r="EY1420" i="8"/>
  <c r="EV1420" i="8"/>
  <c r="EY1426" i="8"/>
  <c r="EV1426" i="8"/>
  <c r="EY1432" i="8"/>
  <c r="EV1432" i="8"/>
  <c r="EY1438" i="8"/>
  <c r="EV1438" i="8"/>
  <c r="EY1444" i="8"/>
  <c r="EV1444" i="8"/>
  <c r="EY1450" i="8"/>
  <c r="EV1450" i="8"/>
  <c r="EY1456" i="8"/>
  <c r="EV1456" i="8"/>
  <c r="EY1462" i="8"/>
  <c r="EV1462" i="8"/>
  <c r="EY1468" i="8"/>
  <c r="EV1468" i="8"/>
  <c r="EY1474" i="8"/>
  <c r="EV1474" i="8"/>
  <c r="EY1480" i="8"/>
  <c r="EV1480" i="8"/>
  <c r="EY1486" i="8"/>
  <c r="EV1486" i="8"/>
  <c r="EY1492" i="8"/>
  <c r="EV1492" i="8"/>
  <c r="EY1498" i="8"/>
  <c r="EV1498" i="8"/>
  <c r="EY1504" i="8"/>
  <c r="EV1504" i="8"/>
  <c r="EY1510" i="8"/>
  <c r="EV1510" i="8"/>
  <c r="EY1516" i="8"/>
  <c r="EV1516" i="8"/>
  <c r="EY1522" i="8"/>
  <c r="EV1522" i="8"/>
  <c r="EY1528" i="8"/>
  <c r="EV1528" i="8"/>
  <c r="EY1534" i="8"/>
  <c r="EV1534" i="8"/>
  <c r="EY1540" i="8"/>
  <c r="EV1540" i="8"/>
  <c r="EY1546" i="8"/>
  <c r="EV1546" i="8"/>
  <c r="EY1552" i="8"/>
  <c r="EV1552" i="8"/>
  <c r="EY1558" i="8"/>
  <c r="EV1558" i="8"/>
  <c r="EY1564" i="8"/>
  <c r="EV1564" i="8"/>
  <c r="EY1570" i="8"/>
  <c r="EV1570" i="8"/>
  <c r="EY1576" i="8"/>
  <c r="EV1576" i="8"/>
  <c r="EY1582" i="8"/>
  <c r="EV1582" i="8"/>
  <c r="EY1588" i="8"/>
  <c r="EV1588" i="8"/>
  <c r="EY1594" i="8"/>
  <c r="EV1594" i="8"/>
  <c r="EY1600" i="8"/>
  <c r="EV1600" i="8"/>
  <c r="EY1606" i="8"/>
  <c r="EV1606" i="8"/>
  <c r="EY1612" i="8"/>
  <c r="EV1612" i="8"/>
  <c r="EX1616" i="8"/>
  <c r="EW1616" i="8"/>
  <c r="EX1618" i="8"/>
  <c r="EW1618" i="8"/>
  <c r="EX1620" i="8"/>
  <c r="EW1620" i="8"/>
  <c r="EX1622" i="8"/>
  <c r="EW1622" i="8"/>
  <c r="EX1624" i="8"/>
  <c r="EW1624" i="8"/>
  <c r="EX1626" i="8"/>
  <c r="EW1626" i="8"/>
  <c r="EX1628" i="8"/>
  <c r="EW1628" i="8"/>
  <c r="EX1630" i="8"/>
  <c r="EW1630" i="8"/>
  <c r="EX1632" i="8"/>
  <c r="EW1632" i="8"/>
  <c r="EX1634" i="8"/>
  <c r="EW1634" i="8"/>
  <c r="EX1636" i="8"/>
  <c r="EW1636" i="8"/>
  <c r="EX1638" i="8"/>
  <c r="EW1638" i="8"/>
  <c r="EX1640" i="8"/>
  <c r="EW1640" i="8"/>
  <c r="EX1642" i="8"/>
  <c r="EW1642" i="8"/>
  <c r="EX1644" i="8"/>
  <c r="EW1644" i="8"/>
  <c r="EX1646" i="8"/>
  <c r="EW1646" i="8"/>
  <c r="EX1648" i="8"/>
  <c r="EW1648" i="8"/>
  <c r="EX1650" i="8"/>
  <c r="EW1650" i="8"/>
  <c r="EV1657" i="8"/>
  <c r="EX1662" i="8"/>
  <c r="EW1662" i="8"/>
  <c r="EV1669" i="8"/>
  <c r="EY1685" i="8"/>
  <c r="EV1685" i="8"/>
  <c r="EY1721" i="8"/>
  <c r="EV1721" i="8"/>
  <c r="ET1381" i="8"/>
  <c r="ET1384" i="8"/>
  <c r="ET1387" i="8"/>
  <c r="EV1614" i="8"/>
  <c r="EV1616" i="8"/>
  <c r="EV1618" i="8"/>
  <c r="EV1620" i="8"/>
  <c r="EV1622" i="8"/>
  <c r="EV1624" i="8"/>
  <c r="EV1626" i="8"/>
  <c r="EV1628" i="8"/>
  <c r="EV1630" i="8"/>
  <c r="EV1632" i="8"/>
  <c r="EV1634" i="8"/>
  <c r="EV1636" i="8"/>
  <c r="EV1638" i="8"/>
  <c r="EV1640" i="8"/>
  <c r="EV1642" i="8"/>
  <c r="EV1644" i="8"/>
  <c r="EV1646" i="8"/>
  <c r="EV1648" i="8"/>
  <c r="EV1650" i="8"/>
  <c r="EY1655" i="8"/>
  <c r="EV1655" i="8"/>
  <c r="EV1662" i="8"/>
  <c r="EY1667" i="8"/>
  <c r="EV1667" i="8"/>
  <c r="EY1691" i="8"/>
  <c r="EV1691" i="8"/>
  <c r="ET1651" i="8"/>
  <c r="EX1651" i="8"/>
  <c r="ET1663" i="8"/>
  <c r="EY1697" i="8"/>
  <c r="EV1697" i="8"/>
  <c r="EX1643" i="8"/>
  <c r="EW1643" i="8"/>
  <c r="EX1645" i="8"/>
  <c r="EW1645" i="8"/>
  <c r="EX1647" i="8"/>
  <c r="EW1647" i="8"/>
  <c r="EX1649" i="8"/>
  <c r="EW1649" i="8"/>
  <c r="EX1656" i="8"/>
  <c r="EW1656" i="8"/>
  <c r="EX1668" i="8"/>
  <c r="EW1668" i="8"/>
  <c r="EY1703" i="8"/>
  <c r="EV1703" i="8"/>
  <c r="EV1641" i="8"/>
  <c r="EV1643" i="8"/>
  <c r="EV1645" i="8"/>
  <c r="EV1647" i="8"/>
  <c r="EV1649" i="8"/>
  <c r="EV1656" i="8"/>
  <c r="EY1661" i="8"/>
  <c r="EV1661" i="8"/>
  <c r="EV1668" i="8"/>
  <c r="EY1673" i="8"/>
  <c r="EV1673" i="8"/>
  <c r="EY1709" i="8"/>
  <c r="EV1709" i="8"/>
  <c r="EV1383" i="8"/>
  <c r="ET1616" i="8"/>
  <c r="ET1618" i="8"/>
  <c r="ET1620" i="8"/>
  <c r="ET1622" i="8"/>
  <c r="ET1624" i="8"/>
  <c r="ET1657" i="8"/>
  <c r="EX1657" i="8"/>
  <c r="ET1669" i="8"/>
  <c r="EX1669" i="8"/>
  <c r="ET1674" i="8"/>
  <c r="EX1674" i="8"/>
  <c r="EW1674" i="8"/>
  <c r="EY1679" i="8"/>
  <c r="EV1679" i="8"/>
  <c r="EY1715" i="8"/>
  <c r="EV1715" i="8"/>
  <c r="EX1675" i="8"/>
  <c r="EW1680" i="8"/>
  <c r="EX1681" i="8"/>
  <c r="EW1686" i="8"/>
  <c r="EX1687" i="8"/>
  <c r="EW1692" i="8"/>
  <c r="EX1693" i="8"/>
  <c r="EW1698" i="8"/>
  <c r="EX1699" i="8"/>
  <c r="EW1704" i="8"/>
  <c r="EX1705" i="8"/>
  <c r="EW1710" i="8"/>
  <c r="EX1711" i="8"/>
  <c r="EW1716" i="8"/>
  <c r="EX1717" i="8"/>
  <c r="EW1722" i="8"/>
  <c r="EX1723" i="8"/>
  <c r="EX1729" i="8"/>
  <c r="EX1785" i="8"/>
  <c r="ET1785" i="8"/>
  <c r="EW1785" i="8"/>
  <c r="EX1680" i="8"/>
  <c r="EX1686" i="8"/>
  <c r="EX1692" i="8"/>
  <c r="EX1698" i="8"/>
  <c r="EX1704" i="8"/>
  <c r="EX1710" i="8"/>
  <c r="EX1716" i="8"/>
  <c r="EX1722" i="8"/>
  <c r="EW1727" i="8"/>
  <c r="EX1783" i="8"/>
  <c r="ET1783" i="8"/>
  <c r="EX1795" i="8"/>
  <c r="ET1795" i="8"/>
  <c r="EV1798" i="8"/>
  <c r="EY1798" i="8"/>
  <c r="EV1802" i="8"/>
  <c r="EY1802" i="8"/>
  <c r="EV1809" i="8"/>
  <c r="EY1809" i="8"/>
  <c r="EV1653" i="8"/>
  <c r="EV1659" i="8"/>
  <c r="EV1665" i="8"/>
  <c r="EV1671" i="8"/>
  <c r="EV1677" i="8"/>
  <c r="EV1683" i="8"/>
  <c r="EV1689" i="8"/>
  <c r="EV1695" i="8"/>
  <c r="EV1701" i="8"/>
  <c r="EV1707" i="8"/>
  <c r="EV1713" i="8"/>
  <c r="EV1719" i="8"/>
  <c r="EX1727" i="8"/>
  <c r="EX1778" i="8"/>
  <c r="EW1778" i="8"/>
  <c r="ET1778" i="8"/>
  <c r="EV1781" i="8"/>
  <c r="EY1781" i="8"/>
  <c r="EW1783" i="8"/>
  <c r="EV1793" i="8"/>
  <c r="EY1793" i="8"/>
  <c r="EW1795" i="8"/>
  <c r="EV1813" i="8"/>
  <c r="EY1813" i="8"/>
  <c r="EX1779" i="8"/>
  <c r="ET1779" i="8"/>
  <c r="EW1779" i="8"/>
  <c r="EX1791" i="8"/>
  <c r="ET1791" i="8"/>
  <c r="EW1791" i="8"/>
  <c r="EX1736" i="8"/>
  <c r="EW1736" i="8"/>
  <c r="EX1738" i="8"/>
  <c r="EW1738" i="8"/>
  <c r="EX1740" i="8"/>
  <c r="EW1740" i="8"/>
  <c r="EX1742" i="8"/>
  <c r="EW1742" i="8"/>
  <c r="EX1744" i="8"/>
  <c r="EW1744" i="8"/>
  <c r="EX1746" i="8"/>
  <c r="EW1746" i="8"/>
  <c r="EX1748" i="8"/>
  <c r="EW1748" i="8"/>
  <c r="EX1750" i="8"/>
  <c r="EW1750" i="8"/>
  <c r="EX1752" i="8"/>
  <c r="EW1752" i="8"/>
  <c r="EX1754" i="8"/>
  <c r="EW1754" i="8"/>
  <c r="EX1756" i="8"/>
  <c r="EW1756" i="8"/>
  <c r="EX1758" i="8"/>
  <c r="EW1758" i="8"/>
  <c r="EX1760" i="8"/>
  <c r="EW1760" i="8"/>
  <c r="EX1762" i="8"/>
  <c r="EW1762" i="8"/>
  <c r="EX1764" i="8"/>
  <c r="EW1764" i="8"/>
  <c r="EX1766" i="8"/>
  <c r="EW1766" i="8"/>
  <c r="EX1768" i="8"/>
  <c r="EW1768" i="8"/>
  <c r="EX1770" i="8"/>
  <c r="EW1770" i="8"/>
  <c r="EX1772" i="8"/>
  <c r="EW1772" i="8"/>
  <c r="EX1774" i="8"/>
  <c r="EW1774" i="8"/>
  <c r="EX1777" i="8"/>
  <c r="ET1777" i="8"/>
  <c r="EX1789" i="8"/>
  <c r="ET1789" i="8"/>
  <c r="EX1814" i="8"/>
  <c r="EW1814" i="8"/>
  <c r="ET1814" i="8"/>
  <c r="EY1737" i="8"/>
  <c r="EV1737" i="8"/>
  <c r="EV1739" i="8"/>
  <c r="EY1739" i="8"/>
  <c r="EY1741" i="8"/>
  <c r="EV1741" i="8"/>
  <c r="EY1743" i="8"/>
  <c r="EV1743" i="8"/>
  <c r="EV1745" i="8"/>
  <c r="EY1745" i="8"/>
  <c r="EY1747" i="8"/>
  <c r="EV1747" i="8"/>
  <c r="EY1749" i="8"/>
  <c r="EV1749" i="8"/>
  <c r="EV1751" i="8"/>
  <c r="EY1751" i="8"/>
  <c r="EY1753" i="8"/>
  <c r="EV1753" i="8"/>
  <c r="EY1755" i="8"/>
  <c r="EV1755" i="8"/>
  <c r="EV1757" i="8"/>
  <c r="EY1757" i="8"/>
  <c r="EY1759" i="8"/>
  <c r="EV1759" i="8"/>
  <c r="EY1761" i="8"/>
  <c r="EV1761" i="8"/>
  <c r="EV1763" i="8"/>
  <c r="EY1763" i="8"/>
  <c r="EY1765" i="8"/>
  <c r="EV1765" i="8"/>
  <c r="EY1767" i="8"/>
  <c r="EV1767" i="8"/>
  <c r="EV1769" i="8"/>
  <c r="EY1769" i="8"/>
  <c r="EY1771" i="8"/>
  <c r="EV1771" i="8"/>
  <c r="EX1773" i="8"/>
  <c r="ET1773" i="8"/>
  <c r="EV1775" i="8"/>
  <c r="EY1775" i="8"/>
  <c r="EX1784" i="8"/>
  <c r="EW1784" i="8"/>
  <c r="ET1784" i="8"/>
  <c r="EV1787" i="8"/>
  <c r="EY1787" i="8"/>
  <c r="EX1796" i="8"/>
  <c r="EW1796" i="8"/>
  <c r="ET1796" i="8"/>
  <c r="EX1800" i="8"/>
  <c r="EW1800" i="8"/>
  <c r="ET1800" i="8"/>
  <c r="EV1805" i="8"/>
  <c r="EY1805" i="8"/>
  <c r="EW1807" i="8"/>
  <c r="EX1807" i="8"/>
  <c r="ET1807" i="8"/>
  <c r="EV1797" i="8"/>
  <c r="EY1797" i="8"/>
  <c r="EW1812" i="8"/>
  <c r="EV1815" i="8"/>
  <c r="EY1815" i="8"/>
  <c r="ET1818" i="8"/>
  <c r="EY1820" i="8"/>
  <c r="EW1830" i="8"/>
  <c r="EY1831" i="8"/>
  <c r="EV1833" i="8"/>
  <c r="EY1833" i="8"/>
  <c r="ET1836" i="8"/>
  <c r="EY1838" i="8"/>
  <c r="EW1848" i="8"/>
  <c r="EY1849" i="8"/>
  <c r="EV1851" i="8"/>
  <c r="EY1851" i="8"/>
  <c r="EY1856" i="8"/>
  <c r="EY1859" i="8"/>
  <c r="EV1861" i="8"/>
  <c r="EY1861" i="8"/>
  <c r="EY1867" i="8"/>
  <c r="EY1869" i="8"/>
  <c r="EV1872" i="8"/>
  <c r="EY1872" i="8"/>
  <c r="EW1874" i="8"/>
  <c r="EY1882" i="8"/>
  <c r="EV1890" i="8"/>
  <c r="EY1890" i="8"/>
  <c r="EW1892" i="8"/>
  <c r="EX1892" i="8"/>
  <c r="EY1900" i="8"/>
  <c r="EV1908" i="8"/>
  <c r="EY1908" i="8"/>
  <c r="EV1773" i="8"/>
  <c r="EV1779" i="8"/>
  <c r="EW1780" i="8"/>
  <c r="EV1785" i="8"/>
  <c r="EW1786" i="8"/>
  <c r="EV1791" i="8"/>
  <c r="EY1816" i="8"/>
  <c r="EW1822" i="8"/>
  <c r="EY1823" i="8"/>
  <c r="ET1825" i="8"/>
  <c r="EW1829" i="8"/>
  <c r="ET1832" i="8"/>
  <c r="EY1834" i="8"/>
  <c r="EW1840" i="8"/>
  <c r="EY1841" i="8"/>
  <c r="ET1843" i="8"/>
  <c r="ET1850" i="8"/>
  <c r="EY1852" i="8"/>
  <c r="EW1865" i="8"/>
  <c r="EX1865" i="8"/>
  <c r="EV1875" i="8"/>
  <c r="EY1875" i="8"/>
  <c r="EW1877" i="8"/>
  <c r="EX1877" i="8"/>
  <c r="EW1885" i="8"/>
  <c r="EX1885" i="8"/>
  <c r="ET1885" i="8"/>
  <c r="EV1893" i="8"/>
  <c r="EY1893" i="8"/>
  <c r="EW1895" i="8"/>
  <c r="EX1895" i="8"/>
  <c r="EW1903" i="8"/>
  <c r="EX1903" i="8"/>
  <c r="ET1903" i="8"/>
  <c r="EV1911" i="8"/>
  <c r="EY1911" i="8"/>
  <c r="EY1801" i="8"/>
  <c r="EV1803" i="8"/>
  <c r="EY1803" i="8"/>
  <c r="EY1808" i="8"/>
  <c r="EW1818" i="8"/>
  <c r="EY1819" i="8"/>
  <c r="EV1821" i="8"/>
  <c r="EY1821" i="8"/>
  <c r="EX1822" i="8"/>
  <c r="EY1826" i="8"/>
  <c r="EX1829" i="8"/>
  <c r="EW1836" i="8"/>
  <c r="EY1837" i="8"/>
  <c r="EV1839" i="8"/>
  <c r="EY1839" i="8"/>
  <c r="EX1840" i="8"/>
  <c r="EY1844" i="8"/>
  <c r="EY1855" i="8"/>
  <c r="EV1857" i="8"/>
  <c r="EY1857" i="8"/>
  <c r="EW1863" i="8"/>
  <c r="ET1863" i="8"/>
  <c r="EY1870" i="8"/>
  <c r="EV1878" i="8"/>
  <c r="EY1878" i="8"/>
  <c r="EW1880" i="8"/>
  <c r="EX1880" i="8"/>
  <c r="EY1888" i="8"/>
  <c r="EV1896" i="8"/>
  <c r="EY1896" i="8"/>
  <c r="EW1898" i="8"/>
  <c r="EX1898" i="8"/>
  <c r="EY1906" i="8"/>
  <c r="EV1914" i="8"/>
  <c r="EY1914" i="8"/>
  <c r="EV1777" i="8"/>
  <c r="EV1783" i="8"/>
  <c r="EV1789" i="8"/>
  <c r="EV1795" i="8"/>
  <c r="EY1804" i="8"/>
  <c r="EY1811" i="8"/>
  <c r="EX1825" i="8"/>
  <c r="EW1832" i="8"/>
  <c r="EX1843" i="8"/>
  <c r="EW1850" i="8"/>
  <c r="EW1868" i="8"/>
  <c r="EX1868" i="8"/>
  <c r="EW1873" i="8"/>
  <c r="EX1873" i="8"/>
  <c r="ET1873" i="8"/>
  <c r="EV1881" i="8"/>
  <c r="EY1881" i="8"/>
  <c r="EW1891" i="8"/>
  <c r="EX1891" i="8"/>
  <c r="ET1891" i="8"/>
  <c r="EV1899" i="8"/>
  <c r="EY1899" i="8"/>
  <c r="EW1901" i="8"/>
  <c r="EX1901" i="8"/>
  <c r="EW1909" i="8"/>
  <c r="EX1909" i="8"/>
  <c r="ET1909" i="8"/>
  <c r="EV1917" i="8"/>
  <c r="EY1917" i="8"/>
  <c r="EV1827" i="8"/>
  <c r="EY1827" i="8"/>
  <c r="EV1845" i="8"/>
  <c r="EY1845" i="8"/>
  <c r="EY1864" i="8"/>
  <c r="EW1866" i="8"/>
  <c r="ET1866" i="8"/>
  <c r="EY1876" i="8"/>
  <c r="EV1884" i="8"/>
  <c r="EY1884" i="8"/>
  <c r="EY1894" i="8"/>
  <c r="EV1902" i="8"/>
  <c r="EY1902" i="8"/>
  <c r="EW1904" i="8"/>
  <c r="EX1904" i="8"/>
  <c r="EW1776" i="8"/>
  <c r="EW1782" i="8"/>
  <c r="EW1788" i="8"/>
  <c r="EW1794" i="8"/>
  <c r="EY1799" i="8"/>
  <c r="EY1810" i="8"/>
  <c r="EY1817" i="8"/>
  <c r="EY1828" i="8"/>
  <c r="EY1835" i="8"/>
  <c r="EY1862" i="8"/>
  <c r="EW1871" i="8"/>
  <c r="EX1871" i="8"/>
  <c r="EY1879" i="8"/>
  <c r="EV1887" i="8"/>
  <c r="EY1887" i="8"/>
  <c r="EW1889" i="8"/>
  <c r="EX1889" i="8"/>
  <c r="EY1897" i="8"/>
  <c r="EV1905" i="8"/>
  <c r="EY1905" i="8"/>
  <c r="EW1915" i="8"/>
  <c r="EX1915" i="8"/>
  <c r="ET1915" i="8"/>
  <c r="EY1920" i="8"/>
  <c r="EY1923" i="8"/>
  <c r="EY1926" i="8"/>
  <c r="EY1929" i="8"/>
  <c r="EY1932" i="8"/>
  <c r="EY1935" i="8"/>
  <c r="EY1938" i="8"/>
  <c r="EY1941" i="8"/>
  <c r="EY1944" i="8"/>
  <c r="EY1947" i="8"/>
  <c r="EY1949" i="8"/>
  <c r="EY1951" i="8"/>
  <c r="EY1953" i="8"/>
  <c r="EY1955" i="8"/>
  <c r="EY1957" i="8"/>
  <c r="EY1959" i="8"/>
  <c r="EY1961" i="8"/>
  <c r="EY1963" i="8"/>
  <c r="EY1965" i="8"/>
  <c r="EY1968" i="8"/>
  <c r="EY1971" i="8"/>
  <c r="EY1974" i="8"/>
  <c r="EY1977" i="8"/>
  <c r="EY1980" i="8"/>
  <c r="EY1983" i="8"/>
  <c r="EY1986" i="8"/>
  <c r="EY1989" i="8"/>
  <c r="EX1992" i="8"/>
  <c r="EW1992" i="8"/>
  <c r="ET1992" i="8"/>
  <c r="EX1995" i="8"/>
  <c r="EW1995" i="8"/>
  <c r="ET1995" i="8"/>
  <c r="EX2001" i="8"/>
  <c r="EW2001" i="8"/>
  <c r="ET2001" i="8"/>
  <c r="EX2007" i="8"/>
  <c r="ET2007" i="8"/>
  <c r="EW2007" i="8"/>
  <c r="EX2021" i="8"/>
  <c r="ET2021" i="8"/>
  <c r="EW2021" i="8"/>
  <c r="EX2025" i="8"/>
  <c r="ET2025" i="8"/>
  <c r="EW2025" i="8"/>
  <c r="EX1913" i="8"/>
  <c r="EX1919" i="8"/>
  <c r="ET1921" i="8"/>
  <c r="EX1922" i="8"/>
  <c r="ET1924" i="8"/>
  <c r="EX1925" i="8"/>
  <c r="ET1927" i="8"/>
  <c r="ET1930" i="8"/>
  <c r="EX1931" i="8"/>
  <c r="ET1933" i="8"/>
  <c r="ET1936" i="8"/>
  <c r="EX1937" i="8"/>
  <c r="EX1940" i="8"/>
  <c r="EX1943" i="8"/>
  <c r="EX1946" i="8"/>
  <c r="EX2008" i="8"/>
  <c r="ET2008" i="8"/>
  <c r="EW2008" i="8"/>
  <c r="EX2026" i="8"/>
  <c r="ET2026" i="8"/>
  <c r="EW2026" i="8"/>
  <c r="EY1966" i="8"/>
  <c r="EY1969" i="8"/>
  <c r="EY1972" i="8"/>
  <c r="EY1975" i="8"/>
  <c r="EY1978" i="8"/>
  <c r="EY1981" i="8"/>
  <c r="EY1984" i="8"/>
  <c r="EY1987" i="8"/>
  <c r="EY1990" i="8"/>
  <c r="EX1993" i="8"/>
  <c r="EX1996" i="8"/>
  <c r="EW1996" i="8"/>
  <c r="ET1996" i="8"/>
  <c r="EX1999" i="8"/>
  <c r="EW1999" i="8"/>
  <c r="ET1999" i="8"/>
  <c r="EX2002" i="8"/>
  <c r="EW2002" i="8"/>
  <c r="ET2002" i="8"/>
  <c r="EX2005" i="8"/>
  <c r="EW2005" i="8"/>
  <c r="ET2005" i="8"/>
  <c r="EX2009" i="8"/>
  <c r="ET2009" i="8"/>
  <c r="EW2009" i="8"/>
  <c r="EX2013" i="8"/>
  <c r="ET2013" i="8"/>
  <c r="EW2013" i="8"/>
  <c r="EX2027" i="8"/>
  <c r="ET2027" i="8"/>
  <c r="EW2027" i="8"/>
  <c r="EX2031" i="8"/>
  <c r="ET2031" i="8"/>
  <c r="EW2031" i="8"/>
  <c r="EX1921" i="8"/>
  <c r="EX1924" i="8"/>
  <c r="EX1948" i="8"/>
  <c r="EW1948" i="8"/>
  <c r="EX1950" i="8"/>
  <c r="EW1950" i="8"/>
  <c r="EX1952" i="8"/>
  <c r="EW1952" i="8"/>
  <c r="EW1956" i="8"/>
  <c r="EX1958" i="8"/>
  <c r="EW1958" i="8"/>
  <c r="EX1960" i="8"/>
  <c r="EW1960" i="8"/>
  <c r="EW1962" i="8"/>
  <c r="EX1964" i="8"/>
  <c r="EW1964" i="8"/>
  <c r="EX2014" i="8"/>
  <c r="ET2014" i="8"/>
  <c r="EW2014" i="8"/>
  <c r="EX2032" i="8"/>
  <c r="ET2032" i="8"/>
  <c r="EW2032" i="8"/>
  <c r="EY1967" i="8"/>
  <c r="EY1970" i="8"/>
  <c r="EY1973" i="8"/>
  <c r="EY1976" i="8"/>
  <c r="EY1979" i="8"/>
  <c r="EY1982" i="8"/>
  <c r="EY1985" i="8"/>
  <c r="EY1988" i="8"/>
  <c r="EY1991" i="8"/>
  <c r="EX1994" i="8"/>
  <c r="EW1994" i="8"/>
  <c r="ET1994" i="8"/>
  <c r="EX1997" i="8"/>
  <c r="EW1997" i="8"/>
  <c r="ET1997" i="8"/>
  <c r="EX2000" i="8"/>
  <c r="EW2000" i="8"/>
  <c r="ET2000" i="8"/>
  <c r="EX2015" i="8"/>
  <c r="ET2015" i="8"/>
  <c r="EW2015" i="8"/>
  <c r="EX2019" i="8"/>
  <c r="ET2019" i="8"/>
  <c r="EW2019" i="8"/>
  <c r="EX2053" i="8"/>
  <c r="EW2053" i="8"/>
  <c r="ET2053" i="8"/>
  <c r="EX2020" i="8"/>
  <c r="ET2020" i="8"/>
  <c r="EW2020" i="8"/>
  <c r="EX2035" i="8"/>
  <c r="EW2035" i="8"/>
  <c r="ET2035" i="8"/>
  <c r="EX2038" i="8"/>
  <c r="ET2038" i="8"/>
  <c r="EW2038" i="8"/>
  <c r="EV2008" i="8"/>
  <c r="EV2014" i="8"/>
  <c r="EV2020" i="8"/>
  <c r="EV2026" i="8"/>
  <c r="EW2036" i="8"/>
  <c r="EX2051" i="8"/>
  <c r="EW2051" i="8"/>
  <c r="EV2053" i="8"/>
  <c r="EX2056" i="8"/>
  <c r="ET2056" i="8"/>
  <c r="EV2061" i="8"/>
  <c r="EV2070" i="8"/>
  <c r="ET2074" i="8"/>
  <c r="EX2074" i="8"/>
  <c r="EV2079" i="8"/>
  <c r="EY2079" i="8"/>
  <c r="ET2080" i="8"/>
  <c r="EW2080" i="8"/>
  <c r="EY2083" i="8"/>
  <c r="EV2083" i="8"/>
  <c r="ET2089" i="8"/>
  <c r="EX2089" i="8"/>
  <c r="EX2090" i="8"/>
  <c r="EY2103" i="8"/>
  <c r="EY2133" i="8"/>
  <c r="EY2143" i="8"/>
  <c r="ET2148" i="8"/>
  <c r="EW2148" i="8"/>
  <c r="EY2160" i="8"/>
  <c r="EV2160" i="8"/>
  <c r="EY2166" i="8"/>
  <c r="EV2166" i="8"/>
  <c r="EY2172" i="8"/>
  <c r="EV2172" i="8"/>
  <c r="EY2178" i="8"/>
  <c r="EV2178" i="8"/>
  <c r="EY2184" i="8"/>
  <c r="EV2184" i="8"/>
  <c r="EV2007" i="8"/>
  <c r="ET2011" i="8"/>
  <c r="EV2013" i="8"/>
  <c r="EV2019" i="8"/>
  <c r="ET2023" i="8"/>
  <c r="EV2025" i="8"/>
  <c r="ET2029" i="8"/>
  <c r="EV2031" i="8"/>
  <c r="EV2035" i="8"/>
  <c r="ET2037" i="8"/>
  <c r="EV2038" i="8"/>
  <c r="EV2042" i="8"/>
  <c r="ET2049" i="8"/>
  <c r="EY2057" i="8"/>
  <c r="EV2057" i="8"/>
  <c r="ET2064" i="8"/>
  <c r="EX2064" i="8"/>
  <c r="EY2066" i="8"/>
  <c r="EV2066" i="8"/>
  <c r="ET2073" i="8"/>
  <c r="EX2073" i="8"/>
  <c r="EY2075" i="8"/>
  <c r="EV2075" i="8"/>
  <c r="EY2085" i="8"/>
  <c r="EV2089" i="8"/>
  <c r="EV2091" i="8"/>
  <c r="EY2091" i="8"/>
  <c r="EY2095" i="8"/>
  <c r="EY2099" i="8"/>
  <c r="ET2102" i="8"/>
  <c r="EX2102" i="8"/>
  <c r="EY2105" i="8"/>
  <c r="EY2107" i="8"/>
  <c r="EY2109" i="8"/>
  <c r="ET2114" i="8"/>
  <c r="EW2114" i="8"/>
  <c r="EY2141" i="8"/>
  <c r="ET2010" i="8"/>
  <c r="ET2016" i="8"/>
  <c r="ET2022" i="8"/>
  <c r="ET2028" i="8"/>
  <c r="ET2033" i="8"/>
  <c r="EW2042" i="8"/>
  <c r="EX2045" i="8"/>
  <c r="EW2045" i="8"/>
  <c r="EY2050" i="8"/>
  <c r="EY2052" i="8"/>
  <c r="EV2052" i="8"/>
  <c r="EX2054" i="8"/>
  <c r="ET2054" i="8"/>
  <c r="EW2055" i="8"/>
  <c r="EY2059" i="8"/>
  <c r="EV2064" i="8"/>
  <c r="EY2068" i="8"/>
  <c r="EV2073" i="8"/>
  <c r="EY2077" i="8"/>
  <c r="EY2081" i="8"/>
  <c r="ET2084" i="8"/>
  <c r="EX2084" i="8"/>
  <c r="EY2087" i="8"/>
  <c r="EW2089" i="8"/>
  <c r="EY2093" i="8"/>
  <c r="ET2096" i="8"/>
  <c r="EX2096" i="8"/>
  <c r="ET2112" i="8"/>
  <c r="EW2112" i="8"/>
  <c r="EY2131" i="8"/>
  <c r="ET2136" i="8"/>
  <c r="EW2136" i="8"/>
  <c r="ET2138" i="8"/>
  <c r="EW2138" i="8"/>
  <c r="EX2148" i="8"/>
  <c r="EW2012" i="8"/>
  <c r="EW2024" i="8"/>
  <c r="EW2030" i="8"/>
  <c r="ET2036" i="8"/>
  <c r="ET2040" i="8"/>
  <c r="EX2047" i="8"/>
  <c r="EW2047" i="8"/>
  <c r="ET2058" i="8"/>
  <c r="EX2058" i="8"/>
  <c r="EY2060" i="8"/>
  <c r="EV2060" i="8"/>
  <c r="ET2067" i="8"/>
  <c r="EX2067" i="8"/>
  <c r="EY2069" i="8"/>
  <c r="EV2069" i="8"/>
  <c r="ET2076" i="8"/>
  <c r="EX2076" i="8"/>
  <c r="ET2078" i="8"/>
  <c r="EX2078" i="8"/>
  <c r="ET2094" i="8"/>
  <c r="EW2094" i="8"/>
  <c r="EX2094" i="8"/>
  <c r="ET2121" i="8"/>
  <c r="EX2121" i="8"/>
  <c r="EW2121" i="8"/>
  <c r="ET2153" i="8"/>
  <c r="EX2153" i="8"/>
  <c r="EW2153" i="8"/>
  <c r="EY2157" i="8"/>
  <c r="EV2157" i="8"/>
  <c r="EY2163" i="8"/>
  <c r="EV2163" i="8"/>
  <c r="EY2169" i="8"/>
  <c r="EV2169" i="8"/>
  <c r="EY2175" i="8"/>
  <c r="EV2175" i="8"/>
  <c r="EY2181" i="8"/>
  <c r="EV2181" i="8"/>
  <c r="EW2011" i="8"/>
  <c r="EW2023" i="8"/>
  <c r="EW2029" i="8"/>
  <c r="EW2037" i="8"/>
  <c r="EX2041" i="8"/>
  <c r="EW2041" i="8"/>
  <c r="EX2044" i="8"/>
  <c r="ET2044" i="8"/>
  <c r="EY2046" i="8"/>
  <c r="EV2046" i="8"/>
  <c r="EX2048" i="8"/>
  <c r="ET2048" i="8"/>
  <c r="EW2049" i="8"/>
  <c r="EV2058" i="8"/>
  <c r="EV2067" i="8"/>
  <c r="ET2071" i="8"/>
  <c r="EX2071" i="8"/>
  <c r="EV2076" i="8"/>
  <c r="EY2119" i="8"/>
  <c r="ET2129" i="8"/>
  <c r="EX2129" i="8"/>
  <c r="EW2129" i="8"/>
  <c r="ET2061" i="8"/>
  <c r="EX2061" i="8"/>
  <c r="EY2063" i="8"/>
  <c r="EV2063" i="8"/>
  <c r="ET2070" i="8"/>
  <c r="EX2070" i="8"/>
  <c r="EY2072" i="8"/>
  <c r="EV2072" i="8"/>
  <c r="EV2097" i="8"/>
  <c r="EY2097" i="8"/>
  <c r="ET2098" i="8"/>
  <c r="EW2098" i="8"/>
  <c r="EY2101" i="8"/>
  <c r="EV2101" i="8"/>
  <c r="EY2117" i="8"/>
  <c r="ET2124" i="8"/>
  <c r="EW2124" i="8"/>
  <c r="ET2126" i="8"/>
  <c r="EW2126" i="8"/>
  <c r="EY2145" i="8"/>
  <c r="ET2150" i="8"/>
  <c r="EW2150" i="8"/>
  <c r="EV2155" i="8"/>
  <c r="EY2155" i="8"/>
  <c r="EV2158" i="8"/>
  <c r="EY2158" i="8"/>
  <c r="EV2161" i="8"/>
  <c r="EY2161" i="8"/>
  <c r="EV2164" i="8"/>
  <c r="EY2164" i="8"/>
  <c r="EV2167" i="8"/>
  <c r="EY2167" i="8"/>
  <c r="EV2170" i="8"/>
  <c r="EY2170" i="8"/>
  <c r="EV2173" i="8"/>
  <c r="EY2173" i="8"/>
  <c r="EV2176" i="8"/>
  <c r="EY2176" i="8"/>
  <c r="EV2179" i="8"/>
  <c r="EY2179" i="8"/>
  <c r="EV2182" i="8"/>
  <c r="EY2182" i="8"/>
  <c r="EV2185" i="8"/>
  <c r="EY2185" i="8"/>
  <c r="EV2188" i="8"/>
  <c r="EY2188" i="8"/>
  <c r="EV2191" i="8"/>
  <c r="EY2191" i="8"/>
  <c r="EV2194" i="8"/>
  <c r="EY2194" i="8"/>
  <c r="EV2197" i="8"/>
  <c r="EY2197" i="8"/>
  <c r="EV2200" i="8"/>
  <c r="EY2200" i="8"/>
  <c r="EV2203" i="8"/>
  <c r="EY2203" i="8"/>
  <c r="EV2206" i="8"/>
  <c r="EY2206" i="8"/>
  <c r="EV2209" i="8"/>
  <c r="EY2209" i="8"/>
  <c r="EY2219" i="8"/>
  <c r="EV2219" i="8"/>
  <c r="EY2223" i="8"/>
  <c r="EV2223" i="8"/>
  <c r="EX2238" i="8"/>
  <c r="ET2238" i="8"/>
  <c r="EX2247" i="8"/>
  <c r="ET2247" i="8"/>
  <c r="EX2256" i="8"/>
  <c r="ET2256" i="8"/>
  <c r="ET2274" i="8"/>
  <c r="EW2274" i="8"/>
  <c r="EX2274" i="8"/>
  <c r="EV2301" i="8"/>
  <c r="EY2301" i="8"/>
  <c r="EX2307" i="8"/>
  <c r="EW2307" i="8"/>
  <c r="ET2307" i="8"/>
  <c r="EV2322" i="8"/>
  <c r="EY2322" i="8"/>
  <c r="ET2088" i="8"/>
  <c r="EW2088" i="8"/>
  <c r="ET2092" i="8"/>
  <c r="EW2092" i="8"/>
  <c r="ET2106" i="8"/>
  <c r="EW2106" i="8"/>
  <c r="ET2108" i="8"/>
  <c r="EW2108" i="8"/>
  <c r="EY2111" i="8"/>
  <c r="EY2113" i="8"/>
  <c r="EY2115" i="8"/>
  <c r="ET2142" i="8"/>
  <c r="EW2142" i="8"/>
  <c r="ET2144" i="8"/>
  <c r="EW2144" i="8"/>
  <c r="EY2147" i="8"/>
  <c r="EY2149" i="8"/>
  <c r="EY2151" i="8"/>
  <c r="EY2216" i="8"/>
  <c r="EV2216" i="8"/>
  <c r="EY2220" i="8"/>
  <c r="EV2220" i="8"/>
  <c r="EY2234" i="8"/>
  <c r="EV2234" i="8"/>
  <c r="EY2243" i="8"/>
  <c r="EV2243" i="8"/>
  <c r="EY2252" i="8"/>
  <c r="EV2252" i="8"/>
  <c r="EX2260" i="8"/>
  <c r="ET2260" i="8"/>
  <c r="EW2260" i="8"/>
  <c r="ET2263" i="8"/>
  <c r="EW2263" i="8"/>
  <c r="EX2263" i="8"/>
  <c r="ET2290" i="8"/>
  <c r="EX2290" i="8"/>
  <c r="EW2290" i="8"/>
  <c r="EV2292" i="8"/>
  <c r="EY2292" i="8"/>
  <c r="EV2403" i="8"/>
  <c r="EY2403" i="8"/>
  <c r="ET2591" i="8"/>
  <c r="EW2591" i="8"/>
  <c r="EX2591" i="8"/>
  <c r="EY2599" i="8"/>
  <c r="EV2599" i="8"/>
  <c r="ET2610" i="8"/>
  <c r="EX2610" i="8"/>
  <c r="EW2610" i="8"/>
  <c r="EY2156" i="8"/>
  <c r="EV2156" i="8"/>
  <c r="EY2159" i="8"/>
  <c r="EV2159" i="8"/>
  <c r="EY2162" i="8"/>
  <c r="EV2162" i="8"/>
  <c r="EY2165" i="8"/>
  <c r="EV2165" i="8"/>
  <c r="EY2168" i="8"/>
  <c r="EV2168" i="8"/>
  <c r="EY2171" i="8"/>
  <c r="EV2171" i="8"/>
  <c r="EY2174" i="8"/>
  <c r="EV2174" i="8"/>
  <c r="EY2177" i="8"/>
  <c r="EV2177" i="8"/>
  <c r="EY2180" i="8"/>
  <c r="EV2180" i="8"/>
  <c r="EY2183" i="8"/>
  <c r="EV2183" i="8"/>
  <c r="EY2186" i="8"/>
  <c r="EV2186" i="8"/>
  <c r="EY2189" i="8"/>
  <c r="EV2189" i="8"/>
  <c r="EY2192" i="8"/>
  <c r="EV2192" i="8"/>
  <c r="EY2195" i="8"/>
  <c r="EV2195" i="8"/>
  <c r="EY2198" i="8"/>
  <c r="EV2198" i="8"/>
  <c r="EY2201" i="8"/>
  <c r="EV2201" i="8"/>
  <c r="EY2204" i="8"/>
  <c r="EV2204" i="8"/>
  <c r="EY2207" i="8"/>
  <c r="EV2207" i="8"/>
  <c r="EY2210" i="8"/>
  <c r="EV2210" i="8"/>
  <c r="EY2213" i="8"/>
  <c r="EV2213" i="8"/>
  <c r="EY2217" i="8"/>
  <c r="EV2217" i="8"/>
  <c r="EY2231" i="8"/>
  <c r="EV2231" i="8"/>
  <c r="EX2235" i="8"/>
  <c r="ET2235" i="8"/>
  <c r="EX2244" i="8"/>
  <c r="ET2244" i="8"/>
  <c r="EX2253" i="8"/>
  <c r="ET2253" i="8"/>
  <c r="EX2257" i="8"/>
  <c r="ET2257" i="8"/>
  <c r="EW2257" i="8"/>
  <c r="EV2270" i="8"/>
  <c r="EY2270" i="8"/>
  <c r="EV2376" i="8"/>
  <c r="EY2376" i="8"/>
  <c r="EV2396" i="8"/>
  <c r="EY2396" i="8"/>
  <c r="ET2082" i="8"/>
  <c r="EW2082" i="8"/>
  <c r="ET2086" i="8"/>
  <c r="EW2086" i="8"/>
  <c r="ET2100" i="8"/>
  <c r="EW2100" i="8"/>
  <c r="ET2104" i="8"/>
  <c r="EW2104" i="8"/>
  <c r="ET2118" i="8"/>
  <c r="EW2118" i="8"/>
  <c r="ET2120" i="8"/>
  <c r="EW2120" i="8"/>
  <c r="ET2123" i="8"/>
  <c r="EX2123" i="8"/>
  <c r="ET2125" i="8"/>
  <c r="EX2125" i="8"/>
  <c r="ET2127" i="8"/>
  <c r="EX2127" i="8"/>
  <c r="ET2154" i="8"/>
  <c r="EW2154" i="8"/>
  <c r="EY2214" i="8"/>
  <c r="EV2214" i="8"/>
  <c r="EY2228" i="8"/>
  <c r="EV2228" i="8"/>
  <c r="EY2232" i="8"/>
  <c r="EV2232" i="8"/>
  <c r="EY2240" i="8"/>
  <c r="EV2240" i="8"/>
  <c r="EY2249" i="8"/>
  <c r="EV2249" i="8"/>
  <c r="ET2284" i="8"/>
  <c r="EX2284" i="8"/>
  <c r="EV2327" i="8"/>
  <c r="EY2327" i="8"/>
  <c r="EV2369" i="8"/>
  <c r="EY2369" i="8"/>
  <c r="EV2392" i="8"/>
  <c r="EY2392" i="8"/>
  <c r="EV2418" i="8"/>
  <c r="EY2418" i="8"/>
  <c r="EX2428" i="8"/>
  <c r="EY2187" i="8"/>
  <c r="EV2187" i="8"/>
  <c r="EY2190" i="8"/>
  <c r="EV2190" i="8"/>
  <c r="EY2193" i="8"/>
  <c r="EV2193" i="8"/>
  <c r="EY2196" i="8"/>
  <c r="EV2196" i="8"/>
  <c r="EY2199" i="8"/>
  <c r="EV2199" i="8"/>
  <c r="EY2202" i="8"/>
  <c r="EV2202" i="8"/>
  <c r="EY2205" i="8"/>
  <c r="EV2205" i="8"/>
  <c r="EY2208" i="8"/>
  <c r="EV2208" i="8"/>
  <c r="EY2211" i="8"/>
  <c r="EV2211" i="8"/>
  <c r="EY2225" i="8"/>
  <c r="EV2225" i="8"/>
  <c r="EY2229" i="8"/>
  <c r="EV2229" i="8"/>
  <c r="EX2241" i="8"/>
  <c r="ET2241" i="8"/>
  <c r="EX2250" i="8"/>
  <c r="ET2250" i="8"/>
  <c r="EY2258" i="8"/>
  <c r="EV2258" i="8"/>
  <c r="EY2289" i="8"/>
  <c r="EV2289" i="8"/>
  <c r="ET2324" i="8"/>
  <c r="EW2324" i="8"/>
  <c r="EX2324" i="8"/>
  <c r="EV2349" i="8"/>
  <c r="EY2349" i="8"/>
  <c r="EV2365" i="8"/>
  <c r="EY2365" i="8"/>
  <c r="EV2415" i="8"/>
  <c r="EY2415" i="8"/>
  <c r="ET2130" i="8"/>
  <c r="EW2130" i="8"/>
  <c r="ET2132" i="8"/>
  <c r="EW2132" i="8"/>
  <c r="ET2135" i="8"/>
  <c r="EX2135" i="8"/>
  <c r="ET2137" i="8"/>
  <c r="EX2137" i="8"/>
  <c r="ET2139" i="8"/>
  <c r="EX2139" i="8"/>
  <c r="EY2222" i="8"/>
  <c r="EV2222" i="8"/>
  <c r="EY2226" i="8"/>
  <c r="EV2226" i="8"/>
  <c r="EY2237" i="8"/>
  <c r="EV2237" i="8"/>
  <c r="EW2241" i="8"/>
  <c r="EY2246" i="8"/>
  <c r="EV2246" i="8"/>
  <c r="EW2250" i="8"/>
  <c r="EY2255" i="8"/>
  <c r="EV2255" i="8"/>
  <c r="EX2259" i="8"/>
  <c r="ET2259" i="8"/>
  <c r="EY2272" i="8"/>
  <c r="EV2272" i="8"/>
  <c r="ET2282" i="8"/>
  <c r="EX2282" i="8"/>
  <c r="EW2282" i="8"/>
  <c r="EV2342" i="8"/>
  <c r="EY2342" i="8"/>
  <c r="EY2212" i="8"/>
  <c r="EY2215" i="8"/>
  <c r="EY2218" i="8"/>
  <c r="EY2221" i="8"/>
  <c r="EY2224" i="8"/>
  <c r="EY2227" i="8"/>
  <c r="EY2230" i="8"/>
  <c r="EY2233" i="8"/>
  <c r="EV2235" i="8"/>
  <c r="EY2236" i="8"/>
  <c r="EV2238" i="8"/>
  <c r="EY2239" i="8"/>
  <c r="EV2241" i="8"/>
  <c r="EY2242" i="8"/>
  <c r="EV2244" i="8"/>
  <c r="EY2245" i="8"/>
  <c r="EV2247" i="8"/>
  <c r="EY2248" i="8"/>
  <c r="EV2250" i="8"/>
  <c r="EY2251" i="8"/>
  <c r="EV2253" i="8"/>
  <c r="EY2254" i="8"/>
  <c r="EV2256" i="8"/>
  <c r="EV2259" i="8"/>
  <c r="EV2265" i="8"/>
  <c r="ET2269" i="8"/>
  <c r="EW2269" i="8"/>
  <c r="EY2280" i="8"/>
  <c r="EV2284" i="8"/>
  <c r="EY2288" i="8"/>
  <c r="EV2295" i="8"/>
  <c r="EY2295" i="8"/>
  <c r="EY2298" i="8"/>
  <c r="EW2300" i="8"/>
  <c r="EX2300" i="8"/>
  <c r="EY2309" i="8"/>
  <c r="EV2312" i="8"/>
  <c r="EY2312" i="8"/>
  <c r="EX2331" i="8"/>
  <c r="ET2331" i="8"/>
  <c r="EW2331" i="8"/>
  <c r="EV2338" i="8"/>
  <c r="EY2338" i="8"/>
  <c r="EY2351" i="8"/>
  <c r="EX2364" i="8"/>
  <c r="ET2364" i="8"/>
  <c r="EW2364" i="8"/>
  <c r="EX2371" i="8"/>
  <c r="ET2371" i="8"/>
  <c r="EW2371" i="8"/>
  <c r="EY2378" i="8"/>
  <c r="EX2391" i="8"/>
  <c r="ET2391" i="8"/>
  <c r="EW2391" i="8"/>
  <c r="EX2398" i="8"/>
  <c r="ET2398" i="8"/>
  <c r="EW2398" i="8"/>
  <c r="EY2405" i="8"/>
  <c r="EX2417" i="8"/>
  <c r="EW2417" i="8"/>
  <c r="ET2417" i="8"/>
  <c r="EV2433" i="8"/>
  <c r="EY2433" i="8"/>
  <c r="EY2617" i="8"/>
  <c r="EV2617" i="8"/>
  <c r="ET2628" i="8"/>
  <c r="EX2628" i="8"/>
  <c r="EW2628" i="8"/>
  <c r="EY2635" i="8"/>
  <c r="EV2635" i="8"/>
  <c r="EW2110" i="8"/>
  <c r="EW2116" i="8"/>
  <c r="EW2128" i="8"/>
  <c r="EW2140" i="8"/>
  <c r="EW2146" i="8"/>
  <c r="EX2262" i="8"/>
  <c r="EY2268" i="8"/>
  <c r="ET2276" i="8"/>
  <c r="EX2276" i="8"/>
  <c r="ET2283" i="8"/>
  <c r="EW2283" i="8"/>
  <c r="ET2293" i="8"/>
  <c r="EW2293" i="8"/>
  <c r="EV2304" i="8"/>
  <c r="EY2304" i="8"/>
  <c r="EV2308" i="8"/>
  <c r="EY2308" i="8"/>
  <c r="EV2328" i="8"/>
  <c r="EY2328" i="8"/>
  <c r="ET2336" i="8"/>
  <c r="EW2336" i="8"/>
  <c r="EX2336" i="8"/>
  <c r="EX2355" i="8"/>
  <c r="ET2355" i="8"/>
  <c r="EW2355" i="8"/>
  <c r="EX2362" i="8"/>
  <c r="ET2362" i="8"/>
  <c r="EW2362" i="8"/>
  <c r="EX2382" i="8"/>
  <c r="ET2382" i="8"/>
  <c r="EW2382" i="8"/>
  <c r="EX2389" i="8"/>
  <c r="ET2389" i="8"/>
  <c r="EW2389" i="8"/>
  <c r="ET2277" i="8"/>
  <c r="EW2277" i="8"/>
  <c r="ET2278" i="8"/>
  <c r="EX2278" i="8"/>
  <c r="EW2286" i="8"/>
  <c r="ET2287" i="8"/>
  <c r="EW2287" i="8"/>
  <c r="EX2299" i="8"/>
  <c r="EV2302" i="8"/>
  <c r="EY2302" i="8"/>
  <c r="EX2313" i="8"/>
  <c r="ET2313" i="8"/>
  <c r="EW2313" i="8"/>
  <c r="EV2320" i="8"/>
  <c r="EY2320" i="8"/>
  <c r="EV2330" i="8"/>
  <c r="EY2330" i="8"/>
  <c r="EV2340" i="8"/>
  <c r="EY2340" i="8"/>
  <c r="EV2356" i="8"/>
  <c r="EY2356" i="8"/>
  <c r="EV2367" i="8"/>
  <c r="EY2367" i="8"/>
  <c r="EV2383" i="8"/>
  <c r="EY2383" i="8"/>
  <c r="EV2394" i="8"/>
  <c r="EY2394" i="8"/>
  <c r="EV2413" i="8"/>
  <c r="EY2413" i="8"/>
  <c r="ET2264" i="8"/>
  <c r="EX2264" i="8"/>
  <c r="ET2271" i="8"/>
  <c r="EW2271" i="8"/>
  <c r="ET2281" i="8"/>
  <c r="EW2281" i="8"/>
  <c r="EX2286" i="8"/>
  <c r="ET2296" i="8"/>
  <c r="EX2296" i="8"/>
  <c r="EW2296" i="8"/>
  <c r="EY2306" i="8"/>
  <c r="EX2353" i="8"/>
  <c r="ET2353" i="8"/>
  <c r="EW2353" i="8"/>
  <c r="EY2360" i="8"/>
  <c r="EX2373" i="8"/>
  <c r="ET2373" i="8"/>
  <c r="EW2373" i="8"/>
  <c r="EX2380" i="8"/>
  <c r="ET2380" i="8"/>
  <c r="EW2380" i="8"/>
  <c r="EX2387" i="8"/>
  <c r="EW2387" i="8"/>
  <c r="ET2387" i="8"/>
  <c r="EW2400" i="8"/>
  <c r="EX2407" i="8"/>
  <c r="ET2407" i="8"/>
  <c r="EW2407" i="8"/>
  <c r="EX2410" i="8"/>
  <c r="ET2410" i="8"/>
  <c r="EW2410" i="8"/>
  <c r="ET2265" i="8"/>
  <c r="EW2265" i="8"/>
  <c r="ET2266" i="8"/>
  <c r="EX2266" i="8"/>
  <c r="ET2294" i="8"/>
  <c r="EX2294" i="8"/>
  <c r="EX2311" i="8"/>
  <c r="EW2311" i="8"/>
  <c r="ET2318" i="8"/>
  <c r="EW2318" i="8"/>
  <c r="EX2318" i="8"/>
  <c r="ET2323" i="8"/>
  <c r="EW2323" i="8"/>
  <c r="EV2326" i="8"/>
  <c r="EY2326" i="8"/>
  <c r="EV2347" i="8"/>
  <c r="EY2347" i="8"/>
  <c r="EV2358" i="8"/>
  <c r="EY2358" i="8"/>
  <c r="EV2374" i="8"/>
  <c r="EY2374" i="8"/>
  <c r="EV2385" i="8"/>
  <c r="EY2385" i="8"/>
  <c r="EV2401" i="8"/>
  <c r="EY2401" i="8"/>
  <c r="EX2420" i="8"/>
  <c r="EW2420" i="8"/>
  <c r="ET2420" i="8"/>
  <c r="EV2438" i="8"/>
  <c r="EY2438" i="8"/>
  <c r="EY2303" i="8"/>
  <c r="EY2310" i="8"/>
  <c r="EY2321" i="8"/>
  <c r="ET2325" i="8"/>
  <c r="EY2339" i="8"/>
  <c r="EY2348" i="8"/>
  <c r="EY2357" i="8"/>
  <c r="EY2366" i="8"/>
  <c r="EY2375" i="8"/>
  <c r="EY2384" i="8"/>
  <c r="EY2393" i="8"/>
  <c r="EY2402" i="8"/>
  <c r="EV2412" i="8"/>
  <c r="EY2412" i="8"/>
  <c r="EX2414" i="8"/>
  <c r="EW2414" i="8"/>
  <c r="EY2422" i="8"/>
  <c r="EV2430" i="8"/>
  <c r="EY2430" i="8"/>
  <c r="EV2314" i="8"/>
  <c r="EY2314" i="8"/>
  <c r="EV2316" i="8"/>
  <c r="EY2316" i="8"/>
  <c r="EV2332" i="8"/>
  <c r="EY2332" i="8"/>
  <c r="EV2334" i="8"/>
  <c r="EY2334" i="8"/>
  <c r="EV2421" i="8"/>
  <c r="EY2421" i="8"/>
  <c r="EX2423" i="8"/>
  <c r="EW2423" i="8"/>
  <c r="EX2431" i="8"/>
  <c r="ET2431" i="8"/>
  <c r="EW2431" i="8"/>
  <c r="EW2337" i="8"/>
  <c r="EY2345" i="8"/>
  <c r="EY2354" i="8"/>
  <c r="EY2363" i="8"/>
  <c r="EY2372" i="8"/>
  <c r="EY2381" i="8"/>
  <c r="EY2390" i="8"/>
  <c r="EY2399" i="8"/>
  <c r="EX2408" i="8"/>
  <c r="EW2408" i="8"/>
  <c r="EX2416" i="8"/>
  <c r="ET2416" i="8"/>
  <c r="EW2416" i="8"/>
  <c r="EV2424" i="8"/>
  <c r="EY2424" i="8"/>
  <c r="EW2441" i="8"/>
  <c r="EX2441" i="8"/>
  <c r="ET2441" i="8"/>
  <c r="EY2477" i="8"/>
  <c r="EV2477" i="8"/>
  <c r="EX2341" i="8"/>
  <c r="ET2341" i="8"/>
  <c r="EW2341" i="8"/>
  <c r="EX2343" i="8"/>
  <c r="ET2343" i="8"/>
  <c r="EX2350" i="8"/>
  <c r="ET2350" i="8"/>
  <c r="EW2350" i="8"/>
  <c r="EX2352" i="8"/>
  <c r="ET2352" i="8"/>
  <c r="EX2359" i="8"/>
  <c r="ET2359" i="8"/>
  <c r="EW2359" i="8"/>
  <c r="EX2361" i="8"/>
  <c r="ET2361" i="8"/>
  <c r="EX2368" i="8"/>
  <c r="EX2370" i="8"/>
  <c r="ET2370" i="8"/>
  <c r="EX2386" i="8"/>
  <c r="ET2386" i="8"/>
  <c r="EW2386" i="8"/>
  <c r="ET2395" i="8"/>
  <c r="EX2397" i="8"/>
  <c r="ET2397" i="8"/>
  <c r="EX2406" i="8"/>
  <c r="ET2406" i="8"/>
  <c r="EV2409" i="8"/>
  <c r="EY2409" i="8"/>
  <c r="EX2411" i="8"/>
  <c r="EW2411" i="8"/>
  <c r="EX2419" i="8"/>
  <c r="ET2419" i="8"/>
  <c r="EW2419" i="8"/>
  <c r="EV2427" i="8"/>
  <c r="EY2427" i="8"/>
  <c r="EY2435" i="8"/>
  <c r="EV2435" i="8"/>
  <c r="EW2439" i="8"/>
  <c r="EX2439" i="8"/>
  <c r="ET2439" i="8"/>
  <c r="EY2446" i="8"/>
  <c r="EV2446" i="8"/>
  <c r="EV2448" i="8"/>
  <c r="EY2448" i="8"/>
  <c r="EY2450" i="8"/>
  <c r="EV2450" i="8"/>
  <c r="EY2452" i="8"/>
  <c r="EV2452" i="8"/>
  <c r="EV2454" i="8"/>
  <c r="EY2454" i="8"/>
  <c r="EY2456" i="8"/>
  <c r="EV2456" i="8"/>
  <c r="EY2458" i="8"/>
  <c r="EV2458" i="8"/>
  <c r="EV2460" i="8"/>
  <c r="EY2460" i="8"/>
  <c r="EY2462" i="8"/>
  <c r="EV2462" i="8"/>
  <c r="EV2436" i="8"/>
  <c r="ET2443" i="8"/>
  <c r="EW2447" i="8"/>
  <c r="EX2447" i="8"/>
  <c r="EW2449" i="8"/>
  <c r="EX2449" i="8"/>
  <c r="EW2451" i="8"/>
  <c r="EX2451" i="8"/>
  <c r="EW2453" i="8"/>
  <c r="EX2453" i="8"/>
  <c r="EW2455" i="8"/>
  <c r="EX2455" i="8"/>
  <c r="EW2457" i="8"/>
  <c r="EX2457" i="8"/>
  <c r="EW2464" i="8"/>
  <c r="ET2464" i="8"/>
  <c r="EY2509" i="8"/>
  <c r="EV2509" i="8"/>
  <c r="EY2440" i="8"/>
  <c r="EV2440" i="8"/>
  <c r="EW2442" i="8"/>
  <c r="ET2442" i="8"/>
  <c r="EX2443" i="8"/>
  <c r="EY2471" i="8"/>
  <c r="EV2471" i="8"/>
  <c r="EY2475" i="8"/>
  <c r="EV2475" i="8"/>
  <c r="EW2426" i="8"/>
  <c r="EW2429" i="8"/>
  <c r="EW2432" i="8"/>
  <c r="EY2513" i="8"/>
  <c r="EV2513" i="8"/>
  <c r="EY2434" i="8"/>
  <c r="EV2434" i="8"/>
  <c r="EW2436" i="8"/>
  <c r="ET2436" i="8"/>
  <c r="EW2445" i="8"/>
  <c r="EX2445" i="8"/>
  <c r="EW2463" i="8"/>
  <c r="ET2463" i="8"/>
  <c r="EX2463" i="8"/>
  <c r="EW2465" i="8"/>
  <c r="EX2465" i="8"/>
  <c r="EY2468" i="8"/>
  <c r="EV2468" i="8"/>
  <c r="EY2511" i="8"/>
  <c r="EV2511" i="8"/>
  <c r="EV2464" i="8"/>
  <c r="EY2466" i="8"/>
  <c r="EV2469" i="8"/>
  <c r="EX2470" i="8"/>
  <c r="EX2476" i="8"/>
  <c r="EY2503" i="8"/>
  <c r="EV2503" i="8"/>
  <c r="EY2505" i="8"/>
  <c r="EV2505" i="8"/>
  <c r="EY2507" i="8"/>
  <c r="EV2507" i="8"/>
  <c r="EX2545" i="8"/>
  <c r="EW2545" i="8"/>
  <c r="ET2545" i="8"/>
  <c r="ET2470" i="8"/>
  <c r="EY2479" i="8"/>
  <c r="EV2479" i="8"/>
  <c r="EY2481" i="8"/>
  <c r="EV2481" i="8"/>
  <c r="EY2483" i="8"/>
  <c r="EV2483" i="8"/>
  <c r="EY2515" i="8"/>
  <c r="EV2515" i="8"/>
  <c r="EY2517" i="8"/>
  <c r="EV2517" i="8"/>
  <c r="EY2519" i="8"/>
  <c r="EV2519" i="8"/>
  <c r="EY2485" i="8"/>
  <c r="EV2485" i="8"/>
  <c r="EY2487" i="8"/>
  <c r="EV2487" i="8"/>
  <c r="EY2489" i="8"/>
  <c r="EV2489" i="8"/>
  <c r="EY2521" i="8"/>
  <c r="EV2521" i="8"/>
  <c r="ET2523" i="8"/>
  <c r="EX2523" i="8"/>
  <c r="EY2525" i="8"/>
  <c r="EV2525" i="8"/>
  <c r="EY2527" i="8"/>
  <c r="EV2527" i="8"/>
  <c r="EY2569" i="8"/>
  <c r="EV2569" i="8"/>
  <c r="EX2461" i="8"/>
  <c r="EX2467" i="8"/>
  <c r="ET2469" i="8"/>
  <c r="EV2470" i="8"/>
  <c r="EY2491" i="8"/>
  <c r="EV2491" i="8"/>
  <c r="EY2493" i="8"/>
  <c r="EV2493" i="8"/>
  <c r="EY2495" i="8"/>
  <c r="EV2495" i="8"/>
  <c r="EW2523" i="8"/>
  <c r="EY2541" i="8"/>
  <c r="EV2541" i="8"/>
  <c r="EY2553" i="8"/>
  <c r="EV2553" i="8"/>
  <c r="EY2473" i="8"/>
  <c r="EV2473" i="8"/>
  <c r="EY2497" i="8"/>
  <c r="EV2497" i="8"/>
  <c r="EY2499" i="8"/>
  <c r="EV2499" i="8"/>
  <c r="EY2501" i="8"/>
  <c r="EV2501" i="8"/>
  <c r="EY2539" i="8"/>
  <c r="EV2539" i="8"/>
  <c r="EY2547" i="8"/>
  <c r="EV2547" i="8"/>
  <c r="EV2523" i="8"/>
  <c r="EV2531" i="8"/>
  <c r="EY2533" i="8"/>
  <c r="EV2533" i="8"/>
  <c r="EX2535" i="8"/>
  <c r="ET2535" i="8"/>
  <c r="EY2557" i="8"/>
  <c r="EV2557" i="8"/>
  <c r="EY2562" i="8"/>
  <c r="EV2562" i="8"/>
  <c r="EW2579" i="8"/>
  <c r="EY2530" i="8"/>
  <c r="EV2530" i="8"/>
  <c r="EX2532" i="8"/>
  <c r="ET2532" i="8"/>
  <c r="ET2534" i="8"/>
  <c r="EW2535" i="8"/>
  <c r="ET2559" i="8"/>
  <c r="EX2559" i="8"/>
  <c r="ET2566" i="8"/>
  <c r="EW2566" i="8"/>
  <c r="EV2573" i="8"/>
  <c r="EY2573" i="8"/>
  <c r="EV2585" i="8"/>
  <c r="EY2585" i="8"/>
  <c r="EX2529" i="8"/>
  <c r="ET2529" i="8"/>
  <c r="ET2531" i="8"/>
  <c r="EV2534" i="8"/>
  <c r="EY2536" i="8"/>
  <c r="EV2536" i="8"/>
  <c r="EX2538" i="8"/>
  <c r="ET2538" i="8"/>
  <c r="EW2538" i="8"/>
  <c r="EY2542" i="8"/>
  <c r="EV2542" i="8"/>
  <c r="EX2544" i="8"/>
  <c r="ET2544" i="8"/>
  <c r="EW2544" i="8"/>
  <c r="EX2550" i="8"/>
  <c r="ET2550" i="8"/>
  <c r="EW2550" i="8"/>
  <c r="EX2556" i="8"/>
  <c r="ET2556" i="8"/>
  <c r="EW2556" i="8"/>
  <c r="ET2560" i="8"/>
  <c r="ET2567" i="8"/>
  <c r="EW2567" i="8"/>
  <c r="EX2567" i="8"/>
  <c r="ET2586" i="8"/>
  <c r="EX2586" i="8"/>
  <c r="EW2586" i="8"/>
  <c r="EW2534" i="8"/>
  <c r="EV2561" i="8"/>
  <c r="EY2561" i="8"/>
  <c r="EY2575" i="8"/>
  <c r="EV2575" i="8"/>
  <c r="ET2583" i="8"/>
  <c r="EX2583" i="8"/>
  <c r="EW2583" i="8"/>
  <c r="ET2595" i="8"/>
  <c r="EX2595" i="8"/>
  <c r="EW2595" i="8"/>
  <c r="ET2598" i="8"/>
  <c r="EX2598" i="8"/>
  <c r="EW2598" i="8"/>
  <c r="EY2605" i="8"/>
  <c r="EV2605" i="8"/>
  <c r="ET2616" i="8"/>
  <c r="EX2616" i="8"/>
  <c r="EW2616" i="8"/>
  <c r="EY2623" i="8"/>
  <c r="EV2623" i="8"/>
  <c r="ET2634" i="8"/>
  <c r="EX2634" i="8"/>
  <c r="EW2634" i="8"/>
  <c r="EW2565" i="8"/>
  <c r="ET2572" i="8"/>
  <c r="EW2572" i="8"/>
  <c r="ET2589" i="8"/>
  <c r="EX2589" i="8"/>
  <c r="ET2592" i="8"/>
  <c r="EX2592" i="8"/>
  <c r="EW2592" i="8"/>
  <c r="ET2609" i="8"/>
  <c r="EW2609" i="8"/>
  <c r="EX2609" i="8"/>
  <c r="ET2627" i="8"/>
  <c r="EW2627" i="8"/>
  <c r="EX2627" i="8"/>
  <c r="EX2558" i="8"/>
  <c r="ET2568" i="8"/>
  <c r="EX2568" i="8"/>
  <c r="EW2568" i="8"/>
  <c r="EX2571" i="8"/>
  <c r="ET2577" i="8"/>
  <c r="EX2577" i="8"/>
  <c r="ET2580" i="8"/>
  <c r="EX2580" i="8"/>
  <c r="EW2580" i="8"/>
  <c r="EY2593" i="8"/>
  <c r="EV2593" i="8"/>
  <c r="ET2603" i="8"/>
  <c r="EW2603" i="8"/>
  <c r="EX2603" i="8"/>
  <c r="ET2621" i="8"/>
  <c r="EW2621" i="8"/>
  <c r="EX2621" i="8"/>
  <c r="ET2639" i="8"/>
  <c r="EW2639" i="8"/>
  <c r="EX2639" i="8"/>
  <c r="EV2545" i="8"/>
  <c r="EV2548" i="8"/>
  <c r="EV2551" i="8"/>
  <c r="EV2554" i="8"/>
  <c r="ET2563" i="8"/>
  <c r="EX2563" i="8"/>
  <c r="ET2574" i="8"/>
  <c r="EX2574" i="8"/>
  <c r="EW2574" i="8"/>
  <c r="EY2587" i="8"/>
  <c r="EV2587" i="8"/>
  <c r="ET2604" i="8"/>
  <c r="EX2604" i="8"/>
  <c r="EW2604" i="8"/>
  <c r="EY2611" i="8"/>
  <c r="EV2611" i="8"/>
  <c r="ET2622" i="8"/>
  <c r="EX2622" i="8"/>
  <c r="EW2622" i="8"/>
  <c r="EY2629" i="8"/>
  <c r="EV2629" i="8"/>
  <c r="ET2640" i="8"/>
  <c r="EX2640" i="8"/>
  <c r="EW2640" i="8"/>
  <c r="EY2581" i="8"/>
  <c r="EV2581" i="8"/>
  <c r="ET2597" i="8"/>
  <c r="EW2597" i="8"/>
  <c r="EX2597" i="8"/>
  <c r="ET2633" i="8"/>
  <c r="EW2633" i="8"/>
  <c r="EX2633" i="8"/>
  <c r="EY2641" i="8"/>
  <c r="EV2641" i="8"/>
  <c r="EW2578" i="8"/>
  <c r="EW2584" i="8"/>
  <c r="EW2590" i="8"/>
  <c r="EW2596" i="8"/>
  <c r="EW2602" i="8"/>
  <c r="EW2608" i="8"/>
  <c r="EW2614" i="8"/>
  <c r="EW2620" i="8"/>
  <c r="EW2626" i="8"/>
  <c r="EW2632" i="8"/>
  <c r="EW2638" i="8"/>
  <c r="EX2601" i="8"/>
  <c r="EX2607" i="8"/>
  <c r="EX2619" i="8"/>
  <c r="EX2625" i="8"/>
  <c r="EX2631" i="8"/>
  <c r="EX2637" i="8"/>
  <c r="EW2625" i="8" l="1"/>
  <c r="ET61" i="8"/>
  <c r="EX29" i="8"/>
  <c r="ER97" i="8"/>
  <c r="ES61" i="8"/>
  <c r="EX46" i="8"/>
  <c r="EW1184" i="8"/>
  <c r="ES10" i="8"/>
  <c r="EX55" i="8"/>
  <c r="ET190" i="8"/>
  <c r="ES37" i="8"/>
  <c r="EX196" i="8"/>
  <c r="EW19" i="8"/>
  <c r="EX2291" i="8"/>
  <c r="ES19" i="8"/>
  <c r="EX19" i="8"/>
  <c r="EX241" i="8"/>
  <c r="EX10" i="8"/>
  <c r="ES105" i="8"/>
  <c r="ET10" i="8"/>
  <c r="ES55" i="8"/>
  <c r="ET105" i="8"/>
  <c r="EX2565" i="8"/>
  <c r="EX2329" i="8"/>
  <c r="EX193" i="8"/>
  <c r="ES21" i="8"/>
  <c r="ET11" i="8"/>
  <c r="EW105" i="8"/>
  <c r="ET45" i="8"/>
  <c r="ES45" i="8"/>
  <c r="ET241" i="8"/>
  <c r="DK6" i="8"/>
  <c r="DL6" i="8" s="1"/>
  <c r="DN6" i="8" s="1"/>
  <c r="DO6" i="8" s="1"/>
  <c r="ET783" i="8"/>
  <c r="EW456" i="8"/>
  <c r="EX626" i="8"/>
  <c r="EW472" i="8"/>
  <c r="EW415" i="8"/>
  <c r="ET361" i="8"/>
  <c r="EW325" i="8"/>
  <c r="ET647" i="8"/>
  <c r="EW467" i="8"/>
  <c r="EX169" i="8"/>
  <c r="EX125" i="8"/>
  <c r="J21" i="8"/>
  <c r="ET2012" i="8"/>
  <c r="EX239" i="8"/>
  <c r="ET2400" i="8"/>
  <c r="EX2062" i="8"/>
  <c r="ET1918" i="8"/>
  <c r="EW453" i="8"/>
  <c r="ET430" i="8"/>
  <c r="EW397" i="8"/>
  <c r="ET343" i="8"/>
  <c r="EW677" i="8"/>
  <c r="EW552" i="8"/>
  <c r="EX224" i="8"/>
  <c r="ET178" i="8"/>
  <c r="EW119" i="8"/>
  <c r="AD21" i="8"/>
  <c r="EX2510" i="8"/>
  <c r="EX2594" i="8"/>
  <c r="ET1943" i="8"/>
  <c r="EW2428" i="8"/>
  <c r="ET2062" i="8"/>
  <c r="ET475" i="8"/>
  <c r="EW430" i="8"/>
  <c r="EW343" i="8"/>
  <c r="ET564" i="8"/>
  <c r="EW383" i="8"/>
  <c r="EW329" i="8"/>
  <c r="ET224" i="8"/>
  <c r="EW162" i="8"/>
  <c r="ER119" i="8"/>
  <c r="EW2594" i="8"/>
  <c r="EX1930" i="8"/>
  <c r="ES66" i="8"/>
  <c r="EW783" i="8"/>
  <c r="ET626" i="8"/>
  <c r="EW475" i="8"/>
  <c r="ET379" i="8"/>
  <c r="EW564" i="8"/>
  <c r="EX467" i="8"/>
  <c r="ET125" i="8"/>
  <c r="ET119" i="8"/>
  <c r="EW526" i="8"/>
  <c r="EX162" i="8"/>
  <c r="EW125" i="8"/>
  <c r="EX119" i="8"/>
  <c r="ET2510" i="8"/>
  <c r="ET1922" i="8"/>
  <c r="EX1788" i="8"/>
  <c r="ET1788" i="8"/>
  <c r="ET456" i="8"/>
  <c r="ET472" i="8"/>
  <c r="ET415" i="8"/>
  <c r="EW379" i="8"/>
  <c r="ET325" i="8"/>
  <c r="ET257" i="8"/>
  <c r="EW419" i="8"/>
  <c r="EW365" i="8"/>
  <c r="ER125" i="8"/>
  <c r="ET2429" i="8"/>
  <c r="EX1933" i="8"/>
  <c r="EX2632" i="8"/>
  <c r="EX192" i="8"/>
  <c r="ET16" i="8"/>
  <c r="ES16" i="8"/>
  <c r="EW2325" i="8"/>
  <c r="ET2426" i="8"/>
  <c r="ET2606" i="8"/>
  <c r="EW2606" i="8"/>
  <c r="ET2564" i="8"/>
  <c r="EX2564" i="8"/>
  <c r="ET1925" i="8"/>
  <c r="ET2615" i="8"/>
  <c r="EW2560" i="8"/>
  <c r="EX2579" i="8"/>
  <c r="EW2395" i="8"/>
  <c r="EW2444" i="8"/>
  <c r="EW2034" i="8"/>
  <c r="EW1993" i="8"/>
  <c r="ET1945" i="8"/>
  <c r="EX2004" i="8"/>
  <c r="EX1874" i="8"/>
  <c r="EX1790" i="8"/>
  <c r="EX1728" i="8"/>
  <c r="EX1663" i="8"/>
  <c r="EX784" i="8"/>
  <c r="EW468" i="8"/>
  <c r="EW438" i="8"/>
  <c r="EX636" i="8"/>
  <c r="EW624" i="8"/>
  <c r="EW618" i="8"/>
  <c r="EW610" i="8"/>
  <c r="EX592" i="8"/>
  <c r="EW418" i="8"/>
  <c r="EW364" i="8"/>
  <c r="EW686" i="8"/>
  <c r="ET677" i="8"/>
  <c r="EW758" i="8"/>
  <c r="ET485" i="8"/>
  <c r="ET171" i="8"/>
  <c r="ET167" i="8"/>
  <c r="ES137" i="8"/>
  <c r="EX407" i="8"/>
  <c r="EW392" i="8"/>
  <c r="ET374" i="8"/>
  <c r="EX356" i="8"/>
  <c r="EW335" i="8"/>
  <c r="ET317" i="8"/>
  <c r="EX178" i="8"/>
  <c r="ET461" i="8"/>
  <c r="ET139" i="8"/>
  <c r="EX117" i="8"/>
  <c r="BS21" i="8"/>
  <c r="CC21" i="8"/>
  <c r="ET1812" i="8"/>
  <c r="EX2152" i="8"/>
  <c r="EX1945" i="8"/>
  <c r="EX1666" i="8"/>
  <c r="ET1666" i="8"/>
  <c r="ET998" i="8"/>
  <c r="EW998" i="8"/>
  <c r="EX74" i="8"/>
  <c r="ET74" i="8"/>
  <c r="EW1026" i="8"/>
  <c r="EX1026" i="8"/>
  <c r="ET1026" i="8"/>
  <c r="EX1860" i="8"/>
  <c r="EW1860" i="8"/>
  <c r="EW1090" i="8"/>
  <c r="EX1090" i="8"/>
  <c r="ET1090" i="8"/>
  <c r="EX2459" i="8"/>
  <c r="EW2377" i="8"/>
  <c r="EW2346" i="8"/>
  <c r="EW2319" i="8"/>
  <c r="EX1962" i="8"/>
  <c r="EX1956" i="8"/>
  <c r="EW1847" i="8"/>
  <c r="EX1918" i="8"/>
  <c r="EW1728" i="8"/>
  <c r="EW465" i="8"/>
  <c r="EW638" i="8"/>
  <c r="ET612" i="8"/>
  <c r="EW433" i="8"/>
  <c r="EW382" i="8"/>
  <c r="EW328" i="8"/>
  <c r="EX255" i="8"/>
  <c r="EW584" i="8"/>
  <c r="EW568" i="8"/>
  <c r="EW556" i="8"/>
  <c r="EW548" i="8"/>
  <c r="ET219" i="8"/>
  <c r="EX173" i="8"/>
  <c r="ES116" i="8"/>
  <c r="ET389" i="8"/>
  <c r="EX371" i="8"/>
  <c r="ET338" i="8"/>
  <c r="EX320" i="8"/>
  <c r="EX278" i="8"/>
  <c r="EX269" i="8"/>
  <c r="EX157" i="8"/>
  <c r="ET116" i="8"/>
  <c r="AN21" i="8"/>
  <c r="AX21" i="8"/>
  <c r="BH21" i="8"/>
  <c r="ET2335" i="8"/>
  <c r="EX2335" i="8"/>
  <c r="EW2335" i="8"/>
  <c r="ET2496" i="8"/>
  <c r="EX2496" i="8"/>
  <c r="EW2496" i="8"/>
  <c r="EX1708" i="8"/>
  <c r="EW1708" i="8"/>
  <c r="ET1708" i="8"/>
  <c r="EX1088" i="8"/>
  <c r="EW1088" i="8"/>
  <c r="ET1088" i="8"/>
  <c r="EW1122" i="8"/>
  <c r="EX1122" i="8"/>
  <c r="ET1122" i="8"/>
  <c r="ET2110" i="8"/>
  <c r="EX2110" i="8"/>
  <c r="EW1696" i="8"/>
  <c r="EX1696" i="8"/>
  <c r="ET1696" i="8"/>
  <c r="EX1082" i="8"/>
  <c r="EW1082" i="8"/>
  <c r="ET1082" i="8"/>
  <c r="EW2459" i="8"/>
  <c r="ET2388" i="8"/>
  <c r="ET2377" i="8"/>
  <c r="ET2346" i="8"/>
  <c r="EX2319" i="8"/>
  <c r="EW2344" i="8"/>
  <c r="EW2425" i="8"/>
  <c r="ET2034" i="8"/>
  <c r="ET2017" i="8"/>
  <c r="EX1883" i="8"/>
  <c r="EW612" i="8"/>
  <c r="ET484" i="8"/>
  <c r="ET400" i="8"/>
  <c r="ET346" i="8"/>
  <c r="EW695" i="8"/>
  <c r="ET671" i="8"/>
  <c r="ET635" i="8"/>
  <c r="ET631" i="8"/>
  <c r="EX215" i="8"/>
  <c r="EW215" i="8"/>
  <c r="EX410" i="8"/>
  <c r="ET371" i="8"/>
  <c r="EX353" i="8"/>
  <c r="ET320" i="8"/>
  <c r="ET278" i="8"/>
  <c r="ET269" i="8"/>
  <c r="EW116" i="8"/>
  <c r="EW157" i="8"/>
  <c r="EW66" i="8"/>
  <c r="BR21" i="8"/>
  <c r="CB21" i="8"/>
  <c r="AE21" i="8"/>
  <c r="ET2305" i="8"/>
  <c r="EX2305" i="8"/>
  <c r="EW2305" i="8"/>
  <c r="EW233" i="8"/>
  <c r="EX233" i="8"/>
  <c r="ET1711" i="8"/>
  <c r="EW1711" i="8"/>
  <c r="ET2146" i="8"/>
  <c r="EX2146" i="8"/>
  <c r="ET2596" i="8"/>
  <c r="EX2596" i="8"/>
  <c r="EX2615" i="8"/>
  <c r="EX2388" i="8"/>
  <c r="EX2444" i="8"/>
  <c r="EW2275" i="8"/>
  <c r="EW2315" i="8"/>
  <c r="ET2344" i="8"/>
  <c r="ET2425" i="8"/>
  <c r="EX2065" i="8"/>
  <c r="ET2004" i="8"/>
  <c r="EW1883" i="8"/>
  <c r="EW1854" i="8"/>
  <c r="ET1854" i="8"/>
  <c r="ET1790" i="8"/>
  <c r="ET450" i="8"/>
  <c r="ET636" i="8"/>
  <c r="ET592" i="8"/>
  <c r="EW484" i="8"/>
  <c r="EW400" i="8"/>
  <c r="EW346" i="8"/>
  <c r="EX695" i="8"/>
  <c r="EW671" i="8"/>
  <c r="EW635" i="8"/>
  <c r="EW631" i="8"/>
  <c r="EW255" i="8"/>
  <c r="EW171" i="8"/>
  <c r="EW167" i="8"/>
  <c r="ER116" i="8"/>
  <c r="ET410" i="8"/>
  <c r="EX392" i="8"/>
  <c r="ET353" i="8"/>
  <c r="EX335" i="8"/>
  <c r="ES117" i="8"/>
  <c r="EX66" i="8"/>
  <c r="EX47" i="8"/>
  <c r="EX137" i="8"/>
  <c r="K21" i="8"/>
  <c r="U21" i="8"/>
  <c r="BI21" i="8"/>
  <c r="EX1676" i="8"/>
  <c r="EW1676" i="8"/>
  <c r="ET1676" i="8"/>
  <c r="EW1008" i="8"/>
  <c r="EX1008" i="8"/>
  <c r="ET1008" i="8"/>
  <c r="ET135" i="8"/>
  <c r="ES135" i="8"/>
  <c r="EX242" i="8"/>
  <c r="EW242" i="8"/>
  <c r="EW2498" i="8"/>
  <c r="EX2498" i="8"/>
  <c r="ET2498" i="8"/>
  <c r="EX2016" i="8"/>
  <c r="EW2016" i="8"/>
  <c r="EW236" i="8"/>
  <c r="EX236" i="8"/>
  <c r="EW1038" i="8"/>
  <c r="EX1038" i="8"/>
  <c r="ET1038" i="8"/>
  <c r="ET1016" i="8"/>
  <c r="EW1016" i="8"/>
  <c r="ET2275" i="8"/>
  <c r="EW2152" i="8"/>
  <c r="ET2315" i="8"/>
  <c r="EW2017" i="8"/>
  <c r="ET2065" i="8"/>
  <c r="EX1847" i="8"/>
  <c r="ET1860" i="8"/>
  <c r="ET468" i="8"/>
  <c r="EW450" i="8"/>
  <c r="ET438" i="8"/>
  <c r="ET418" i="8"/>
  <c r="ET364" i="8"/>
  <c r="EW137" i="8"/>
  <c r="ER117" i="8"/>
  <c r="ER66" i="8"/>
  <c r="AO21" i="8"/>
  <c r="ET2584" i="8"/>
  <c r="EX2584" i="8"/>
  <c r="EX1824" i="8"/>
  <c r="ET1824" i="8"/>
  <c r="ET1705" i="8"/>
  <c r="EW1705" i="8"/>
  <c r="ET2612" i="8"/>
  <c r="EX2612" i="8"/>
  <c r="EW2612" i="8"/>
  <c r="EX1792" i="8"/>
  <c r="ET1792" i="8"/>
  <c r="EW1078" i="8"/>
  <c r="EX1078" i="8"/>
  <c r="ET1078" i="8"/>
  <c r="EW1058" i="8"/>
  <c r="EX1058" i="8"/>
  <c r="ET1058" i="8"/>
  <c r="ET63" i="8"/>
  <c r="ES63" i="8"/>
  <c r="ET2368" i="8"/>
  <c r="EW474" i="8"/>
  <c r="EX632" i="8"/>
  <c r="EX620" i="8"/>
  <c r="EX608" i="8"/>
  <c r="EX600" i="8"/>
  <c r="EX588" i="8"/>
  <c r="ET731" i="8"/>
  <c r="ET524" i="8"/>
  <c r="EX266" i="8"/>
  <c r="EX257" i="8"/>
  <c r="ET419" i="8"/>
  <c r="ET401" i="8"/>
  <c r="ET383" i="8"/>
  <c r="ET365" i="8"/>
  <c r="ET347" i="8"/>
  <c r="ET329" i="8"/>
  <c r="ET526" i="8"/>
  <c r="EW110" i="8"/>
  <c r="ER104" i="8"/>
  <c r="EW63" i="8"/>
  <c r="ET2571" i="8"/>
  <c r="EW2571" i="8"/>
  <c r="ET2608" i="8"/>
  <c r="EX2608" i="8"/>
  <c r="ET2638" i="8"/>
  <c r="EX2638" i="8"/>
  <c r="EX2006" i="8"/>
  <c r="ET2006" i="8"/>
  <c r="EW1913" i="8"/>
  <c r="ET1913" i="8"/>
  <c r="ET2140" i="8"/>
  <c r="EX2140" i="8"/>
  <c r="ET1183" i="8"/>
  <c r="EW1183" i="8"/>
  <c r="EX1183" i="8"/>
  <c r="ET9" i="8"/>
  <c r="EX9" i="8"/>
  <c r="EW9" i="8"/>
  <c r="ER9" i="8"/>
  <c r="ES9" i="8"/>
  <c r="ET26" i="8"/>
  <c r="ES26" i="8"/>
  <c r="EX195" i="8"/>
  <c r="ET195" i="8"/>
  <c r="ES107" i="8"/>
  <c r="EX107" i="8"/>
  <c r="EW1939" i="8"/>
  <c r="EX1939" i="8"/>
  <c r="ET2134" i="8"/>
  <c r="EX2134" i="8"/>
  <c r="EX1022" i="8"/>
  <c r="EW1022" i="8"/>
  <c r="ET1022" i="8"/>
  <c r="EX189" i="8"/>
  <c r="ET189" i="8"/>
  <c r="ET2299" i="8"/>
  <c r="ET2003" i="8"/>
  <c r="ET1912" i="8"/>
  <c r="EX1858" i="8"/>
  <c r="EW1858" i="8"/>
  <c r="EX799" i="8"/>
  <c r="EX788" i="8"/>
  <c r="EW462" i="8"/>
  <c r="EW444" i="8"/>
  <c r="EW634" i="8"/>
  <c r="EW606" i="8"/>
  <c r="EW594" i="8"/>
  <c r="ET412" i="8"/>
  <c r="ET394" i="8"/>
  <c r="ET376" i="8"/>
  <c r="ET358" i="8"/>
  <c r="ET340" i="8"/>
  <c r="ET322" i="8"/>
  <c r="EX771" i="8"/>
  <c r="EX740" i="8"/>
  <c r="EX722" i="8"/>
  <c r="EX437" i="8"/>
  <c r="EX404" i="8"/>
  <c r="EX386" i="8"/>
  <c r="EX368" i="8"/>
  <c r="EX350" i="8"/>
  <c r="EX332" i="8"/>
  <c r="EX314" i="8"/>
  <c r="EX305" i="8"/>
  <c r="EX221" i="8"/>
  <c r="ET2297" i="8"/>
  <c r="EW2297" i="8"/>
  <c r="EX2297" i="8"/>
  <c r="ET2602" i="8"/>
  <c r="EX2602" i="8"/>
  <c r="ET2285" i="8"/>
  <c r="EX2285" i="8"/>
  <c r="EW2285" i="8"/>
  <c r="EW1907" i="8"/>
  <c r="ET1907" i="8"/>
  <c r="EX2028" i="8"/>
  <c r="EW2028" i="8"/>
  <c r="ET2128" i="8"/>
  <c r="EX2128" i="8"/>
  <c r="EW1726" i="8"/>
  <c r="EX1726" i="8"/>
  <c r="ET1726" i="8"/>
  <c r="EX194" i="8"/>
  <c r="ET194" i="8"/>
  <c r="ET69" i="8"/>
  <c r="ES69" i="8"/>
  <c r="EX188" i="8"/>
  <c r="ET188" i="8"/>
  <c r="EW1910" i="8"/>
  <c r="ET1910" i="8"/>
  <c r="EX1842" i="8"/>
  <c r="EW1842" i="8"/>
  <c r="ET1842" i="8"/>
  <c r="EW1024" i="8"/>
  <c r="EX1024" i="8"/>
  <c r="ET1024" i="8"/>
  <c r="EW1114" i="8"/>
  <c r="ET1114" i="8"/>
  <c r="EX1114" i="8"/>
  <c r="EX191" i="8"/>
  <c r="ET191" i="8"/>
  <c r="EW237" i="8"/>
  <c r="EX237" i="8"/>
  <c r="ET15" i="8"/>
  <c r="ES15" i="8"/>
  <c r="EX15" i="8"/>
  <c r="ER15" i="8"/>
  <c r="EW2404" i="8"/>
  <c r="EW2134" i="8"/>
  <c r="EW2003" i="8"/>
  <c r="EW1954" i="8"/>
  <c r="ET1998" i="8"/>
  <c r="EX1912" i="8"/>
  <c r="ET799" i="8"/>
  <c r="EW412" i="8"/>
  <c r="EW394" i="8"/>
  <c r="EW376" i="8"/>
  <c r="EW358" i="8"/>
  <c r="EW340" i="8"/>
  <c r="EW322" i="8"/>
  <c r="ET560" i="8"/>
  <c r="ET544" i="8"/>
  <c r="EW165" i="8"/>
  <c r="ET437" i="8"/>
  <c r="ET404" i="8"/>
  <c r="ET386" i="8"/>
  <c r="ET368" i="8"/>
  <c r="ET350" i="8"/>
  <c r="ET332" i="8"/>
  <c r="ET314" i="8"/>
  <c r="ET305" i="8"/>
  <c r="ET221" i="8"/>
  <c r="ER110" i="8"/>
  <c r="EX63" i="8"/>
  <c r="ET2626" i="8"/>
  <c r="EX2626" i="8"/>
  <c r="ET2570" i="8"/>
  <c r="EX2570" i="8"/>
  <c r="EW2570" i="8"/>
  <c r="ET2558" i="8"/>
  <c r="EW2558" i="8"/>
  <c r="EX2024" i="8"/>
  <c r="ET2024" i="8"/>
  <c r="EW1931" i="8"/>
  <c r="ET1931" i="8"/>
  <c r="EX1830" i="8"/>
  <c r="ET1830" i="8"/>
  <c r="EW1946" i="8"/>
  <c r="ET1946" i="8"/>
  <c r="ET1853" i="8"/>
  <c r="EX1853" i="8"/>
  <c r="EW1853" i="8"/>
  <c r="EX2010" i="8"/>
  <c r="EW2010" i="8"/>
  <c r="EX1780" i="8"/>
  <c r="ET1780" i="8"/>
  <c r="ET1112" i="8"/>
  <c r="EX1112" i="8"/>
  <c r="EW1112" i="8"/>
  <c r="ET1100" i="8"/>
  <c r="EX1100" i="8"/>
  <c r="EW1100" i="8"/>
  <c r="EW1040" i="8"/>
  <c r="ET1040" i="8"/>
  <c r="EX1040" i="8"/>
  <c r="EW1104" i="8"/>
  <c r="ET1104" i="8"/>
  <c r="EX1104" i="8"/>
  <c r="EW1006" i="8"/>
  <c r="EX1006" i="8"/>
  <c r="ET1006" i="8"/>
  <c r="EW1066" i="8"/>
  <c r="EX1066" i="8"/>
  <c r="ET1066" i="8"/>
  <c r="EW1060" i="8"/>
  <c r="EX1060" i="8"/>
  <c r="ET1060" i="8"/>
  <c r="EW235" i="8"/>
  <c r="EX235" i="8"/>
  <c r="EW234" i="8"/>
  <c r="EX234" i="8"/>
  <c r="EX1004" i="8"/>
  <c r="EW1004" i="8"/>
  <c r="ET1004" i="8"/>
  <c r="EW106" i="8"/>
  <c r="ER106" i="8"/>
  <c r="ET53" i="8"/>
  <c r="ES53" i="8"/>
  <c r="EW53" i="8"/>
  <c r="ET2590" i="8"/>
  <c r="EX2590" i="8"/>
  <c r="EX2018" i="8"/>
  <c r="ET2018" i="8"/>
  <c r="ES133" i="8"/>
  <c r="EW133" i="8"/>
  <c r="ET133" i="8"/>
  <c r="EX133" i="8"/>
  <c r="ET2404" i="8"/>
  <c r="ET2379" i="8"/>
  <c r="EX1954" i="8"/>
  <c r="EX1910" i="8"/>
  <c r="EW1998" i="8"/>
  <c r="EX1886" i="8"/>
  <c r="EW1792" i="8"/>
  <c r="ET632" i="8"/>
  <c r="ET620" i="8"/>
  <c r="ET608" i="8"/>
  <c r="ET600" i="8"/>
  <c r="ET588" i="8"/>
  <c r="EW731" i="8"/>
  <c r="EW560" i="8"/>
  <c r="EW544" i="8"/>
  <c r="EX165" i="8"/>
  <c r="ER63" i="8"/>
  <c r="ER133" i="8"/>
  <c r="ET2631" i="8"/>
  <c r="EW2631" i="8"/>
  <c r="ET2578" i="8"/>
  <c r="EX2578" i="8"/>
  <c r="EX2333" i="8"/>
  <c r="EW2333" i="8"/>
  <c r="ET2333" i="8"/>
  <c r="EX2337" i="8"/>
  <c r="ET2337" i="8"/>
  <c r="ET2620" i="8"/>
  <c r="EX2620" i="8"/>
  <c r="EW1936" i="8"/>
  <c r="EX1936" i="8"/>
  <c r="EW1919" i="8"/>
  <c r="ET1919" i="8"/>
  <c r="EW1734" i="8"/>
  <c r="EX1734" i="8"/>
  <c r="ET1734" i="8"/>
  <c r="EW1706" i="8"/>
  <c r="EX1706" i="8"/>
  <c r="ET1706" i="8"/>
  <c r="ET1195" i="8"/>
  <c r="EX1195" i="8"/>
  <c r="EW1195" i="8"/>
  <c r="EW1733" i="8"/>
  <c r="ET1733" i="8"/>
  <c r="EX1733" i="8"/>
  <c r="EX1806" i="8"/>
  <c r="ET1806" i="8"/>
  <c r="EW1806" i="8"/>
  <c r="EW1094" i="8"/>
  <c r="ET1094" i="8"/>
  <c r="EX1094" i="8"/>
  <c r="EX243" i="8"/>
  <c r="EW243" i="8"/>
  <c r="ET243" i="8"/>
  <c r="ES122" i="8"/>
  <c r="ET122" i="8"/>
  <c r="ET72" i="8"/>
  <c r="ES72" i="8"/>
  <c r="EX49" i="8"/>
  <c r="ES49" i="8"/>
  <c r="ER150" i="8"/>
  <c r="EX150" i="8"/>
  <c r="EW1934" i="8"/>
  <c r="ET1934" i="8"/>
  <c r="EW238" i="8"/>
  <c r="EX238" i="8"/>
  <c r="ES110" i="8"/>
  <c r="EX110" i="8"/>
  <c r="EX2379" i="8"/>
  <c r="EW2018" i="8"/>
  <c r="EW1886" i="8"/>
  <c r="ET474" i="8"/>
  <c r="EW191" i="8"/>
  <c r="ES104" i="8"/>
  <c r="ET2613" i="8"/>
  <c r="EW2613" i="8"/>
  <c r="ET2317" i="8"/>
  <c r="EX2317" i="8"/>
  <c r="EW2317" i="8"/>
  <c r="ET2630" i="8"/>
  <c r="EX2630" i="8"/>
  <c r="EW2630" i="8"/>
  <c r="ET2273" i="8"/>
  <c r="EW2273" i="8"/>
  <c r="EX2273" i="8"/>
  <c r="EW1928" i="8"/>
  <c r="ET1928" i="8"/>
  <c r="EW1916" i="8"/>
  <c r="ET1916" i="8"/>
  <c r="ET2122" i="8"/>
  <c r="EX2122" i="8"/>
  <c r="EW1942" i="8"/>
  <c r="EX1942" i="8"/>
  <c r="EW1731" i="8"/>
  <c r="EX1731" i="8"/>
  <c r="ET1731" i="8"/>
  <c r="EW1730" i="8"/>
  <c r="ET1730" i="8"/>
  <c r="EX1730" i="8"/>
  <c r="EW1102" i="8"/>
  <c r="ET1102" i="8"/>
  <c r="EX1102" i="8"/>
  <c r="EW1042" i="8"/>
  <c r="EX1042" i="8"/>
  <c r="ET1042" i="8"/>
  <c r="EW1076" i="8"/>
  <c r="EX1076" i="8"/>
  <c r="ET1076" i="8"/>
  <c r="EW1044" i="8"/>
  <c r="EX1044" i="8"/>
  <c r="ET1044" i="8"/>
  <c r="EW988" i="8"/>
  <c r="EX988" i="8"/>
  <c r="ET988" i="8"/>
  <c r="EX986" i="8"/>
  <c r="EW986" i="8"/>
  <c r="ET986" i="8"/>
  <c r="EX240" i="8"/>
  <c r="EW240" i="8"/>
  <c r="ET240" i="8"/>
  <c r="ET96" i="8"/>
  <c r="ES96" i="8"/>
  <c r="EX96" i="8"/>
  <c r="EW96" i="8"/>
  <c r="ER96" i="8"/>
  <c r="ET47" i="8"/>
  <c r="EW47" i="8"/>
  <c r="ES47" i="8"/>
  <c r="ES139" i="8"/>
  <c r="EW139" i="8"/>
  <c r="EX139" i="8"/>
  <c r="ET2629" i="8"/>
  <c r="EX2629" i="8"/>
  <c r="EW2629" i="8"/>
  <c r="ET2581" i="8"/>
  <c r="EX2581" i="8"/>
  <c r="EW2581" i="8"/>
  <c r="EX2536" i="8"/>
  <c r="EW2536" i="8"/>
  <c r="ET2536" i="8"/>
  <c r="EX2530" i="8"/>
  <c r="EW2530" i="8"/>
  <c r="ET2530" i="8"/>
  <c r="EX2491" i="8"/>
  <c r="ET2491" i="8"/>
  <c r="EW2491" i="8"/>
  <c r="ET2569" i="8"/>
  <c r="EX2569" i="8"/>
  <c r="EW2569" i="8"/>
  <c r="ET2487" i="8"/>
  <c r="EX2487" i="8"/>
  <c r="EW2487" i="8"/>
  <c r="ET2517" i="8"/>
  <c r="EX2517" i="8"/>
  <c r="EW2517" i="8"/>
  <c r="ET2481" i="8"/>
  <c r="EX2481" i="8"/>
  <c r="EW2481" i="8"/>
  <c r="EX2503" i="8"/>
  <c r="ET2503" i="8"/>
  <c r="EW2503" i="8"/>
  <c r="EX2509" i="8"/>
  <c r="ET2509" i="8"/>
  <c r="EW2509" i="8"/>
  <c r="EW2458" i="8"/>
  <c r="ET2458" i="8"/>
  <c r="EX2458" i="8"/>
  <c r="EW2452" i="8"/>
  <c r="ET2452" i="8"/>
  <c r="EX2452" i="8"/>
  <c r="EW2446" i="8"/>
  <c r="ET2446" i="8"/>
  <c r="EX2446" i="8"/>
  <c r="EX2427" i="8"/>
  <c r="ET2427" i="8"/>
  <c r="EW2427" i="8"/>
  <c r="EX2424" i="8"/>
  <c r="ET2424" i="8"/>
  <c r="EW2424" i="8"/>
  <c r="EX2354" i="8"/>
  <c r="EW2354" i="8"/>
  <c r="ET2354" i="8"/>
  <c r="EW2332" i="8"/>
  <c r="EX2332" i="8"/>
  <c r="ET2332" i="8"/>
  <c r="EX2384" i="8"/>
  <c r="EW2384" i="8"/>
  <c r="ET2384" i="8"/>
  <c r="EX2360" i="8"/>
  <c r="EW2360" i="8"/>
  <c r="ET2360" i="8"/>
  <c r="EX2413" i="8"/>
  <c r="ET2413" i="8"/>
  <c r="EW2413" i="8"/>
  <c r="EX2367" i="8"/>
  <c r="ET2367" i="8"/>
  <c r="EW2367" i="8"/>
  <c r="ET2330" i="8"/>
  <c r="EW2330" i="8"/>
  <c r="EX2330" i="8"/>
  <c r="ET2268" i="8"/>
  <c r="EW2268" i="8"/>
  <c r="EX2268" i="8"/>
  <c r="EX2351" i="8"/>
  <c r="EW2351" i="8"/>
  <c r="ET2351" i="8"/>
  <c r="ET2309" i="8"/>
  <c r="EW2309" i="8"/>
  <c r="EX2309" i="8"/>
  <c r="ET2288" i="8"/>
  <c r="EX2288" i="8"/>
  <c r="EW2288" i="8"/>
  <c r="EX2248" i="8"/>
  <c r="ET2248" i="8"/>
  <c r="EW2248" i="8"/>
  <c r="EX2239" i="8"/>
  <c r="ET2239" i="8"/>
  <c r="EW2239" i="8"/>
  <c r="EX2227" i="8"/>
  <c r="ET2227" i="8"/>
  <c r="EW2227" i="8"/>
  <c r="EX2342" i="8"/>
  <c r="EW2342" i="8"/>
  <c r="ET2342" i="8"/>
  <c r="ET2272" i="8"/>
  <c r="EX2272" i="8"/>
  <c r="EW2272" i="8"/>
  <c r="EX2226" i="8"/>
  <c r="ET2226" i="8"/>
  <c r="EW2226" i="8"/>
  <c r="EX2392" i="8"/>
  <c r="ET2392" i="8"/>
  <c r="EW2392" i="8"/>
  <c r="ET2270" i="8"/>
  <c r="EX2270" i="8"/>
  <c r="EW2270" i="8"/>
  <c r="EX2231" i="8"/>
  <c r="ET2231" i="8"/>
  <c r="EW2231" i="8"/>
  <c r="EX2210" i="8"/>
  <c r="ET2210" i="8"/>
  <c r="EW2210" i="8"/>
  <c r="EX2201" i="8"/>
  <c r="ET2201" i="8"/>
  <c r="EW2201" i="8"/>
  <c r="EX2192" i="8"/>
  <c r="ET2192" i="8"/>
  <c r="EW2192" i="8"/>
  <c r="EX2183" i="8"/>
  <c r="ET2183" i="8"/>
  <c r="EW2183" i="8"/>
  <c r="EX2174" i="8"/>
  <c r="ET2174" i="8"/>
  <c r="EW2174" i="8"/>
  <c r="EX2165" i="8"/>
  <c r="ET2165" i="8"/>
  <c r="EW2165" i="8"/>
  <c r="EX2156" i="8"/>
  <c r="ET2156" i="8"/>
  <c r="EW2156" i="8"/>
  <c r="EX2206" i="8"/>
  <c r="ET2206" i="8"/>
  <c r="EW2206" i="8"/>
  <c r="EX2197" i="8"/>
  <c r="ET2197" i="8"/>
  <c r="EW2197" i="8"/>
  <c r="EX2188" i="8"/>
  <c r="ET2188" i="8"/>
  <c r="EW2188" i="8"/>
  <c r="EX2179" i="8"/>
  <c r="ET2179" i="8"/>
  <c r="EW2179" i="8"/>
  <c r="EX2170" i="8"/>
  <c r="ET2170" i="8"/>
  <c r="EW2170" i="8"/>
  <c r="EX2161" i="8"/>
  <c r="ET2161" i="8"/>
  <c r="EW2161" i="8"/>
  <c r="ET2097" i="8"/>
  <c r="EX2097" i="8"/>
  <c r="EW2097" i="8"/>
  <c r="EX2181" i="8"/>
  <c r="ET2181" i="8"/>
  <c r="EW2181" i="8"/>
  <c r="EX2163" i="8"/>
  <c r="ET2163" i="8"/>
  <c r="EW2163" i="8"/>
  <c r="ET2059" i="8"/>
  <c r="EX2059" i="8"/>
  <c r="EW2059" i="8"/>
  <c r="EX2050" i="8"/>
  <c r="ET2050" i="8"/>
  <c r="EW2050" i="8"/>
  <c r="ET2109" i="8"/>
  <c r="EX2109" i="8"/>
  <c r="EW2109" i="8"/>
  <c r="ET2095" i="8"/>
  <c r="EX2095" i="8"/>
  <c r="EW2095" i="8"/>
  <c r="ET2075" i="8"/>
  <c r="EX2075" i="8"/>
  <c r="EW2075" i="8"/>
  <c r="ET2143" i="8"/>
  <c r="EX2143" i="8"/>
  <c r="EW2143" i="8"/>
  <c r="EX1985" i="8"/>
  <c r="EW1985" i="8"/>
  <c r="ET1985" i="8"/>
  <c r="EX1967" i="8"/>
  <c r="EW1967" i="8"/>
  <c r="ET1967" i="8"/>
  <c r="EX1990" i="8"/>
  <c r="EW1990" i="8"/>
  <c r="ET1990" i="8"/>
  <c r="EX1972" i="8"/>
  <c r="EW1972" i="8"/>
  <c r="ET1972" i="8"/>
  <c r="EX1977" i="8"/>
  <c r="EW1977" i="8"/>
  <c r="ET1977" i="8"/>
  <c r="EX1961" i="8"/>
  <c r="EW1961" i="8"/>
  <c r="ET1961" i="8"/>
  <c r="EX1949" i="8"/>
  <c r="EW1949" i="8"/>
  <c r="ET1949" i="8"/>
  <c r="EW1932" i="8"/>
  <c r="ET1932" i="8"/>
  <c r="EX1932" i="8"/>
  <c r="EX1862" i="8"/>
  <c r="EW1862" i="8"/>
  <c r="ET1862" i="8"/>
  <c r="EW1917" i="8"/>
  <c r="ET1917" i="8"/>
  <c r="EX1917" i="8"/>
  <c r="EW1896" i="8"/>
  <c r="ET1896" i="8"/>
  <c r="EX1896" i="8"/>
  <c r="EX1839" i="8"/>
  <c r="EW1839" i="8"/>
  <c r="ET1839" i="8"/>
  <c r="EW1803" i="8"/>
  <c r="ET1803" i="8"/>
  <c r="EX1803" i="8"/>
  <c r="EW1900" i="8"/>
  <c r="EX1900" i="8"/>
  <c r="ET1900" i="8"/>
  <c r="EW1861" i="8"/>
  <c r="ET1861" i="8"/>
  <c r="EX1861" i="8"/>
  <c r="EW1798" i="8"/>
  <c r="ET1798" i="8"/>
  <c r="EX1798" i="8"/>
  <c r="ET1685" i="8"/>
  <c r="EX1685" i="8"/>
  <c r="EW1685" i="8"/>
  <c r="EX1612" i="8"/>
  <c r="EW1612" i="8"/>
  <c r="ET1612" i="8"/>
  <c r="EX1594" i="8"/>
  <c r="EW1594" i="8"/>
  <c r="ET1594" i="8"/>
  <c r="EX1576" i="8"/>
  <c r="EW1576" i="8"/>
  <c r="ET1576" i="8"/>
  <c r="EX1558" i="8"/>
  <c r="EW1558" i="8"/>
  <c r="ET1558" i="8"/>
  <c r="EX1540" i="8"/>
  <c r="EW1540" i="8"/>
  <c r="ET1540" i="8"/>
  <c r="EX1522" i="8"/>
  <c r="EW1522" i="8"/>
  <c r="ET1522" i="8"/>
  <c r="EX1504" i="8"/>
  <c r="EW1504" i="8"/>
  <c r="ET1504" i="8"/>
  <c r="EX1486" i="8"/>
  <c r="EW1486" i="8"/>
  <c r="ET1486" i="8"/>
  <c r="EX1468" i="8"/>
  <c r="EW1468" i="8"/>
  <c r="ET1468" i="8"/>
  <c r="EX1450" i="8"/>
  <c r="EW1450" i="8"/>
  <c r="ET1450" i="8"/>
  <c r="EX1432" i="8"/>
  <c r="EW1432" i="8"/>
  <c r="ET1432" i="8"/>
  <c r="EX1414" i="8"/>
  <c r="EW1414" i="8"/>
  <c r="ET1414" i="8"/>
  <c r="EX1396" i="8"/>
  <c r="EW1396" i="8"/>
  <c r="ET1396" i="8"/>
  <c r="EX1602" i="8"/>
  <c r="EW1602" i="8"/>
  <c r="ET1602" i="8"/>
  <c r="EX1584" i="8"/>
  <c r="EW1584" i="8"/>
  <c r="ET1584" i="8"/>
  <c r="EX1566" i="8"/>
  <c r="EW1566" i="8"/>
  <c r="ET1566" i="8"/>
  <c r="EX1548" i="8"/>
  <c r="EW1548" i="8"/>
  <c r="ET1548" i="8"/>
  <c r="EX1530" i="8"/>
  <c r="EW1530" i="8"/>
  <c r="ET1530" i="8"/>
  <c r="EX1512" i="8"/>
  <c r="EW1512" i="8"/>
  <c r="ET1512" i="8"/>
  <c r="EX1494" i="8"/>
  <c r="EW1494" i="8"/>
  <c r="ET1494" i="8"/>
  <c r="EX1476" i="8"/>
  <c r="EW1476" i="8"/>
  <c r="ET1476" i="8"/>
  <c r="EX1458" i="8"/>
  <c r="EW1458" i="8"/>
  <c r="ET1458" i="8"/>
  <c r="EX1440" i="8"/>
  <c r="EW1440" i="8"/>
  <c r="ET1440" i="8"/>
  <c r="EX1422" i="8"/>
  <c r="EW1422" i="8"/>
  <c r="ET1422" i="8"/>
  <c r="EX1404" i="8"/>
  <c r="EW1404" i="8"/>
  <c r="ET1404" i="8"/>
  <c r="EW1385" i="8"/>
  <c r="ET1385" i="8"/>
  <c r="EX1385" i="8"/>
  <c r="EX1633" i="8"/>
  <c r="EW1633" i="8"/>
  <c r="ET1633" i="8"/>
  <c r="EX1619" i="8"/>
  <c r="EW1619" i="8"/>
  <c r="ET1619" i="8"/>
  <c r="EX1601" i="8"/>
  <c r="EW1601" i="8"/>
  <c r="ET1601" i="8"/>
  <c r="EX1583" i="8"/>
  <c r="EW1583" i="8"/>
  <c r="ET1583" i="8"/>
  <c r="EX1565" i="8"/>
  <c r="EW1565" i="8"/>
  <c r="ET1565" i="8"/>
  <c r="EX1547" i="8"/>
  <c r="EW1547" i="8"/>
  <c r="ET1547" i="8"/>
  <c r="EX1529" i="8"/>
  <c r="EW1529" i="8"/>
  <c r="ET1529" i="8"/>
  <c r="EX1511" i="8"/>
  <c r="EW1511" i="8"/>
  <c r="ET1511" i="8"/>
  <c r="EX1493" i="8"/>
  <c r="EW1493" i="8"/>
  <c r="ET1493" i="8"/>
  <c r="EX1475" i="8"/>
  <c r="EW1475" i="8"/>
  <c r="ET1475" i="8"/>
  <c r="EX1457" i="8"/>
  <c r="EW1457" i="8"/>
  <c r="ET1457" i="8"/>
  <c r="EX1439" i="8"/>
  <c r="EW1439" i="8"/>
  <c r="ET1439" i="8"/>
  <c r="EX1421" i="8"/>
  <c r="EW1421" i="8"/>
  <c r="ET1421" i="8"/>
  <c r="EX1403" i="8"/>
  <c r="EW1403" i="8"/>
  <c r="ET1403" i="8"/>
  <c r="EW1382" i="8"/>
  <c r="EX1382" i="8"/>
  <c r="ET1382" i="8"/>
  <c r="ET1281" i="8"/>
  <c r="EX1281" i="8"/>
  <c r="EW1281" i="8"/>
  <c r="ET1227" i="8"/>
  <c r="EX1227" i="8"/>
  <c r="EW1227" i="8"/>
  <c r="ET1192" i="8"/>
  <c r="EX1192" i="8"/>
  <c r="EW1192" i="8"/>
  <c r="ET1190" i="8"/>
  <c r="EX1190" i="8"/>
  <c r="EW1190" i="8"/>
  <c r="ET1314" i="8"/>
  <c r="EX1314" i="8"/>
  <c r="EW1314" i="8"/>
  <c r="ET1287" i="8"/>
  <c r="EX1287" i="8"/>
  <c r="EW1287" i="8"/>
  <c r="ET1260" i="8"/>
  <c r="EX1260" i="8"/>
  <c r="EW1260" i="8"/>
  <c r="ET1233" i="8"/>
  <c r="EX1233" i="8"/>
  <c r="EW1233" i="8"/>
  <c r="ET1206" i="8"/>
  <c r="EX1206" i="8"/>
  <c r="EW1206" i="8"/>
  <c r="ET1325" i="8"/>
  <c r="EX1325" i="8"/>
  <c r="EW1325" i="8"/>
  <c r="ET1307" i="8"/>
  <c r="EX1307" i="8"/>
  <c r="EW1307" i="8"/>
  <c r="ET1289" i="8"/>
  <c r="EX1289" i="8"/>
  <c r="EW1289" i="8"/>
  <c r="ET1271" i="8"/>
  <c r="EX1271" i="8"/>
  <c r="EW1271" i="8"/>
  <c r="ET1253" i="8"/>
  <c r="EX1253" i="8"/>
  <c r="EW1253" i="8"/>
  <c r="ET1235" i="8"/>
  <c r="EX1235" i="8"/>
  <c r="EW1235" i="8"/>
  <c r="ET1217" i="8"/>
  <c r="EX1217" i="8"/>
  <c r="EW1217" i="8"/>
  <c r="ET1199" i="8"/>
  <c r="EX1199" i="8"/>
  <c r="EW1199" i="8"/>
  <c r="ET1180" i="8"/>
  <c r="EX1180" i="8"/>
  <c r="EW1180" i="8"/>
  <c r="ET1069" i="8"/>
  <c r="EX1069" i="8"/>
  <c r="EW1069" i="8"/>
  <c r="ET1033" i="8"/>
  <c r="EX1033" i="8"/>
  <c r="EW1033" i="8"/>
  <c r="ET997" i="8"/>
  <c r="EX997" i="8"/>
  <c r="EW997" i="8"/>
  <c r="ET981" i="8"/>
  <c r="EX981" i="8"/>
  <c r="EW981" i="8"/>
  <c r="ET969" i="8"/>
  <c r="EX969" i="8"/>
  <c r="EW969" i="8"/>
  <c r="ET957" i="8"/>
  <c r="EX957" i="8"/>
  <c r="EW957" i="8"/>
  <c r="ET945" i="8"/>
  <c r="EX945" i="8"/>
  <c r="EW945" i="8"/>
  <c r="ET933" i="8"/>
  <c r="EX933" i="8"/>
  <c r="EW933" i="8"/>
  <c r="ET921" i="8"/>
  <c r="EX921" i="8"/>
  <c r="EW921" i="8"/>
  <c r="ET909" i="8"/>
  <c r="EX909" i="8"/>
  <c r="EW909" i="8"/>
  <c r="EX1113" i="8"/>
  <c r="ET1113" i="8"/>
  <c r="EW1113" i="8"/>
  <c r="EW1105" i="8"/>
  <c r="ET1105" i="8"/>
  <c r="EX1105" i="8"/>
  <c r="EX1095" i="8"/>
  <c r="ET1095" i="8"/>
  <c r="EW1095" i="8"/>
  <c r="EX1089" i="8"/>
  <c r="ET1089" i="8"/>
  <c r="EW1089" i="8"/>
  <c r="EX1053" i="8"/>
  <c r="ET1053" i="8"/>
  <c r="EW1053" i="8"/>
  <c r="EX1017" i="8"/>
  <c r="ET1017" i="8"/>
  <c r="EW1017" i="8"/>
  <c r="ET984" i="8"/>
  <c r="EX984" i="8"/>
  <c r="EW984" i="8"/>
  <c r="ET972" i="8"/>
  <c r="EX972" i="8"/>
  <c r="EW972" i="8"/>
  <c r="ET960" i="8"/>
  <c r="EX960" i="8"/>
  <c r="EW960" i="8"/>
  <c r="ET948" i="8"/>
  <c r="EX948" i="8"/>
  <c r="EW948" i="8"/>
  <c r="ET936" i="8"/>
  <c r="EX936" i="8"/>
  <c r="EW936" i="8"/>
  <c r="ET924" i="8"/>
  <c r="EX924" i="8"/>
  <c r="EW924" i="8"/>
  <c r="ET912" i="8"/>
  <c r="EX912" i="8"/>
  <c r="EW912" i="8"/>
  <c r="ET900" i="8"/>
  <c r="EX900" i="8"/>
  <c r="EW900" i="8"/>
  <c r="ET888" i="8"/>
  <c r="EX888" i="8"/>
  <c r="EW888" i="8"/>
  <c r="ET876" i="8"/>
  <c r="EX876" i="8"/>
  <c r="EW876" i="8"/>
  <c r="ET887" i="8"/>
  <c r="EX887" i="8"/>
  <c r="EW887" i="8"/>
  <c r="ET869" i="8"/>
  <c r="EX869" i="8"/>
  <c r="EW869" i="8"/>
  <c r="ET851" i="8"/>
  <c r="EX851" i="8"/>
  <c r="EW851" i="8"/>
  <c r="ET833" i="8"/>
  <c r="EX833" i="8"/>
  <c r="EW833" i="8"/>
  <c r="ET815" i="8"/>
  <c r="EX815" i="8"/>
  <c r="EW815" i="8"/>
  <c r="ET762" i="8"/>
  <c r="EX762" i="8"/>
  <c r="EW762" i="8"/>
  <c r="ET738" i="8"/>
  <c r="EX738" i="8"/>
  <c r="EW738" i="8"/>
  <c r="ET720" i="8"/>
  <c r="EX720" i="8"/>
  <c r="EW720" i="8"/>
  <c r="ET702" i="8"/>
  <c r="EX702" i="8"/>
  <c r="EW702" i="8"/>
  <c r="ET774" i="8"/>
  <c r="EX774" i="8"/>
  <c r="EW774" i="8"/>
  <c r="ET889" i="8"/>
  <c r="EX889" i="8"/>
  <c r="EW889" i="8"/>
  <c r="ET871" i="8"/>
  <c r="EX871" i="8"/>
  <c r="EW871" i="8"/>
  <c r="ET853" i="8"/>
  <c r="EX853" i="8"/>
  <c r="EW853" i="8"/>
  <c r="ET835" i="8"/>
  <c r="EX835" i="8"/>
  <c r="EW835" i="8"/>
  <c r="ET817" i="8"/>
  <c r="EX817" i="8"/>
  <c r="EW817" i="8"/>
  <c r="ET750" i="8"/>
  <c r="EX750" i="8"/>
  <c r="EW750" i="8"/>
  <c r="EX228" i="8"/>
  <c r="EW228" i="8"/>
  <c r="ET228" i="8"/>
  <c r="EX186" i="8"/>
  <c r="EW186" i="8"/>
  <c r="ET186" i="8"/>
  <c r="ES112" i="8"/>
  <c r="EX112" i="8"/>
  <c r="ER112" i="8"/>
  <c r="EW112" i="8"/>
  <c r="ET112" i="8"/>
  <c r="EW78" i="8"/>
  <c r="ET78" i="8"/>
  <c r="ES78" i="8"/>
  <c r="EX78" i="8"/>
  <c r="ER78" i="8"/>
  <c r="EW43" i="8"/>
  <c r="ET43" i="8"/>
  <c r="ES43" i="8"/>
  <c r="EX43" i="8"/>
  <c r="ER43" i="8"/>
  <c r="EX28" i="8"/>
  <c r="ER28" i="8"/>
  <c r="EW28" i="8"/>
  <c r="ET28" i="8"/>
  <c r="ES28" i="8"/>
  <c r="EX13" i="8"/>
  <c r="ER13" i="8"/>
  <c r="EW13" i="8"/>
  <c r="ET13" i="8"/>
  <c r="ES13" i="8"/>
  <c r="ET2501" i="8"/>
  <c r="EX2501" i="8"/>
  <c r="EW2501" i="8"/>
  <c r="EX2399" i="8"/>
  <c r="EW2399" i="8"/>
  <c r="ET2399" i="8"/>
  <c r="EX2375" i="8"/>
  <c r="EW2375" i="8"/>
  <c r="ET2375" i="8"/>
  <c r="EX2321" i="8"/>
  <c r="ET2321" i="8"/>
  <c r="EW2321" i="8"/>
  <c r="EX2374" i="8"/>
  <c r="ET2374" i="8"/>
  <c r="EW2374" i="8"/>
  <c r="EW2326" i="8"/>
  <c r="ET2326" i="8"/>
  <c r="EX2326" i="8"/>
  <c r="EW2306" i="8"/>
  <c r="ET2306" i="8"/>
  <c r="EX2306" i="8"/>
  <c r="ET2302" i="8"/>
  <c r="EW2302" i="8"/>
  <c r="EX2302" i="8"/>
  <c r="EX2224" i="8"/>
  <c r="ET2224" i="8"/>
  <c r="EW2224" i="8"/>
  <c r="EX2246" i="8"/>
  <c r="ET2246" i="8"/>
  <c r="EW2246" i="8"/>
  <c r="EX2415" i="8"/>
  <c r="ET2415" i="8"/>
  <c r="EW2415" i="8"/>
  <c r="EX2258" i="8"/>
  <c r="ET2258" i="8"/>
  <c r="EW2258" i="8"/>
  <c r="EX2229" i="8"/>
  <c r="ET2229" i="8"/>
  <c r="EW2229" i="8"/>
  <c r="EX2208" i="8"/>
  <c r="ET2208" i="8"/>
  <c r="EW2208" i="8"/>
  <c r="EX2199" i="8"/>
  <c r="ET2199" i="8"/>
  <c r="EW2199" i="8"/>
  <c r="EX2190" i="8"/>
  <c r="ET2190" i="8"/>
  <c r="EW2190" i="8"/>
  <c r="EX2232" i="8"/>
  <c r="ET2232" i="8"/>
  <c r="EW2232" i="8"/>
  <c r="EX2243" i="8"/>
  <c r="ET2243" i="8"/>
  <c r="EW2243" i="8"/>
  <c r="EX2216" i="8"/>
  <c r="ET2216" i="8"/>
  <c r="EW2216" i="8"/>
  <c r="EX2301" i="8"/>
  <c r="ET2301" i="8"/>
  <c r="EW2301" i="8"/>
  <c r="EX2223" i="8"/>
  <c r="ET2223" i="8"/>
  <c r="EW2223" i="8"/>
  <c r="ET2117" i="8"/>
  <c r="EX2117" i="8"/>
  <c r="EW2117" i="8"/>
  <c r="ET2063" i="8"/>
  <c r="EX2063" i="8"/>
  <c r="EW2063" i="8"/>
  <c r="ET2119" i="8"/>
  <c r="EX2119" i="8"/>
  <c r="EW2119" i="8"/>
  <c r="EX2046" i="8"/>
  <c r="EW2046" i="8"/>
  <c r="ET2046" i="8"/>
  <c r="ET2081" i="8"/>
  <c r="EX2081" i="8"/>
  <c r="EW2081" i="8"/>
  <c r="ET2107" i="8"/>
  <c r="EX2107" i="8"/>
  <c r="EW2107" i="8"/>
  <c r="ET2091" i="8"/>
  <c r="EW2091" i="8"/>
  <c r="EX2091" i="8"/>
  <c r="EX2184" i="8"/>
  <c r="ET2184" i="8"/>
  <c r="EW2184" i="8"/>
  <c r="EX2166" i="8"/>
  <c r="ET2166" i="8"/>
  <c r="EW2166" i="8"/>
  <c r="ET2133" i="8"/>
  <c r="EX2133" i="8"/>
  <c r="EW2133" i="8"/>
  <c r="ET2083" i="8"/>
  <c r="EX2083" i="8"/>
  <c r="EW2083" i="8"/>
  <c r="EX1982" i="8"/>
  <c r="EW1982" i="8"/>
  <c r="ET1982" i="8"/>
  <c r="EX1987" i="8"/>
  <c r="EW1987" i="8"/>
  <c r="ET1987" i="8"/>
  <c r="EX1969" i="8"/>
  <c r="EW1969" i="8"/>
  <c r="ET1969" i="8"/>
  <c r="EX1974" i="8"/>
  <c r="EW1974" i="8"/>
  <c r="ET1974" i="8"/>
  <c r="EX1959" i="8"/>
  <c r="EW1959" i="8"/>
  <c r="ET1959" i="8"/>
  <c r="EW1947" i="8"/>
  <c r="EX1947" i="8"/>
  <c r="ET1947" i="8"/>
  <c r="EW1929" i="8"/>
  <c r="ET1929" i="8"/>
  <c r="EX1929" i="8"/>
  <c r="EW1887" i="8"/>
  <c r="ET1887" i="8"/>
  <c r="EX1887" i="8"/>
  <c r="ET1835" i="8"/>
  <c r="EX1835" i="8"/>
  <c r="EW1835" i="8"/>
  <c r="EW1864" i="8"/>
  <c r="EX1864" i="8"/>
  <c r="ET1864" i="8"/>
  <c r="EW1899" i="8"/>
  <c r="ET1899" i="8"/>
  <c r="EX1899" i="8"/>
  <c r="ET1811" i="8"/>
  <c r="EX1811" i="8"/>
  <c r="EW1811" i="8"/>
  <c r="EW1914" i="8"/>
  <c r="ET1914" i="8"/>
  <c r="EX1914" i="8"/>
  <c r="EW1870" i="8"/>
  <c r="EX1870" i="8"/>
  <c r="ET1870" i="8"/>
  <c r="EW1855" i="8"/>
  <c r="ET1855" i="8"/>
  <c r="EX1855" i="8"/>
  <c r="EX1821" i="8"/>
  <c r="EW1821" i="8"/>
  <c r="ET1821" i="8"/>
  <c r="EW1849" i="8"/>
  <c r="EX1849" i="8"/>
  <c r="ET1849" i="8"/>
  <c r="EW1831" i="8"/>
  <c r="EX1831" i="8"/>
  <c r="ET1831" i="8"/>
  <c r="ET1805" i="8"/>
  <c r="EW1805" i="8"/>
  <c r="EX1805" i="8"/>
  <c r="EX1771" i="8"/>
  <c r="ET1771" i="8"/>
  <c r="EW1771" i="8"/>
  <c r="EX1765" i="8"/>
  <c r="ET1765" i="8"/>
  <c r="EW1765" i="8"/>
  <c r="EX1759" i="8"/>
  <c r="ET1759" i="8"/>
  <c r="EW1759" i="8"/>
  <c r="EX1753" i="8"/>
  <c r="ET1753" i="8"/>
  <c r="EW1753" i="8"/>
  <c r="EX1747" i="8"/>
  <c r="ET1747" i="8"/>
  <c r="EW1747" i="8"/>
  <c r="EX1741" i="8"/>
  <c r="ET1741" i="8"/>
  <c r="EW1741" i="8"/>
  <c r="EX1661" i="8"/>
  <c r="EW1661" i="8"/>
  <c r="ET1661" i="8"/>
  <c r="EX1667" i="8"/>
  <c r="EW1667" i="8"/>
  <c r="ET1667" i="8"/>
  <c r="EX1611" i="8"/>
  <c r="EW1611" i="8"/>
  <c r="ET1611" i="8"/>
  <c r="EX1593" i="8"/>
  <c r="EW1593" i="8"/>
  <c r="ET1593" i="8"/>
  <c r="EX1575" i="8"/>
  <c r="EW1575" i="8"/>
  <c r="ET1575" i="8"/>
  <c r="EX1557" i="8"/>
  <c r="EW1557" i="8"/>
  <c r="ET1557" i="8"/>
  <c r="EX1539" i="8"/>
  <c r="EW1539" i="8"/>
  <c r="ET1539" i="8"/>
  <c r="EX1521" i="8"/>
  <c r="EW1521" i="8"/>
  <c r="ET1521" i="8"/>
  <c r="EX1503" i="8"/>
  <c r="EW1503" i="8"/>
  <c r="ET1503" i="8"/>
  <c r="EX1485" i="8"/>
  <c r="EW1485" i="8"/>
  <c r="ET1485" i="8"/>
  <c r="EX1467" i="8"/>
  <c r="EW1467" i="8"/>
  <c r="ET1467" i="8"/>
  <c r="EX1449" i="8"/>
  <c r="EW1449" i="8"/>
  <c r="ET1449" i="8"/>
  <c r="EX1431" i="8"/>
  <c r="EW1431" i="8"/>
  <c r="ET1431" i="8"/>
  <c r="EX1413" i="8"/>
  <c r="EW1413" i="8"/>
  <c r="ET1413" i="8"/>
  <c r="EX1395" i="8"/>
  <c r="EW1395" i="8"/>
  <c r="ET1395" i="8"/>
  <c r="EX1635" i="8"/>
  <c r="EW1635" i="8"/>
  <c r="ET1635" i="8"/>
  <c r="EX1610" i="8"/>
  <c r="EW1610" i="8"/>
  <c r="ET1610" i="8"/>
  <c r="EX1592" i="8"/>
  <c r="EW1592" i="8"/>
  <c r="ET1592" i="8"/>
  <c r="EX1574" i="8"/>
  <c r="EW1574" i="8"/>
  <c r="ET1574" i="8"/>
  <c r="EX1556" i="8"/>
  <c r="EW1556" i="8"/>
  <c r="ET1556" i="8"/>
  <c r="EX1538" i="8"/>
  <c r="EW1538" i="8"/>
  <c r="ET1538" i="8"/>
  <c r="EX1520" i="8"/>
  <c r="EW1520" i="8"/>
  <c r="ET1520" i="8"/>
  <c r="EX1502" i="8"/>
  <c r="EW1502" i="8"/>
  <c r="ET1502" i="8"/>
  <c r="EX1484" i="8"/>
  <c r="EW1484" i="8"/>
  <c r="ET1484" i="8"/>
  <c r="EX1466" i="8"/>
  <c r="EW1466" i="8"/>
  <c r="ET1466" i="8"/>
  <c r="EX1448" i="8"/>
  <c r="EW1448" i="8"/>
  <c r="ET1448" i="8"/>
  <c r="EX1430" i="8"/>
  <c r="EW1430" i="8"/>
  <c r="ET1430" i="8"/>
  <c r="EX1412" i="8"/>
  <c r="EW1412" i="8"/>
  <c r="ET1412" i="8"/>
  <c r="EX1394" i="8"/>
  <c r="EW1394" i="8"/>
  <c r="ET1394" i="8"/>
  <c r="EX1615" i="8"/>
  <c r="EW1615" i="8"/>
  <c r="ET1615" i="8"/>
  <c r="EX1597" i="8"/>
  <c r="EW1597" i="8"/>
  <c r="ET1597" i="8"/>
  <c r="EX1579" i="8"/>
  <c r="EW1579" i="8"/>
  <c r="ET1579" i="8"/>
  <c r="EX1561" i="8"/>
  <c r="EW1561" i="8"/>
  <c r="ET1561" i="8"/>
  <c r="EX1543" i="8"/>
  <c r="EW1543" i="8"/>
  <c r="ET1543" i="8"/>
  <c r="EX1525" i="8"/>
  <c r="EW1525" i="8"/>
  <c r="ET1525" i="8"/>
  <c r="EX1507" i="8"/>
  <c r="EW1507" i="8"/>
  <c r="ET1507" i="8"/>
  <c r="EX1489" i="8"/>
  <c r="EW1489" i="8"/>
  <c r="ET1489" i="8"/>
  <c r="EX1471" i="8"/>
  <c r="EW1471" i="8"/>
  <c r="ET1471" i="8"/>
  <c r="EX1453" i="8"/>
  <c r="EW1453" i="8"/>
  <c r="ET1453" i="8"/>
  <c r="EX1435" i="8"/>
  <c r="EW1435" i="8"/>
  <c r="ET1435" i="8"/>
  <c r="EX1417" i="8"/>
  <c r="EW1417" i="8"/>
  <c r="ET1417" i="8"/>
  <c r="EX1399" i="8"/>
  <c r="EW1399" i="8"/>
  <c r="ET1399" i="8"/>
  <c r="ET1290" i="8"/>
  <c r="EX1290" i="8"/>
  <c r="EW1290" i="8"/>
  <c r="ET1236" i="8"/>
  <c r="EX1236" i="8"/>
  <c r="EW1236" i="8"/>
  <c r="ET1353" i="8"/>
  <c r="EX1353" i="8"/>
  <c r="EW1353" i="8"/>
  <c r="ET1344" i="8"/>
  <c r="EX1344" i="8"/>
  <c r="EW1344" i="8"/>
  <c r="ET1335" i="8"/>
  <c r="EX1335" i="8"/>
  <c r="EW1335" i="8"/>
  <c r="ET1320" i="8"/>
  <c r="EX1320" i="8"/>
  <c r="EW1320" i="8"/>
  <c r="ET1293" i="8"/>
  <c r="EX1293" i="8"/>
  <c r="EW1293" i="8"/>
  <c r="ET1266" i="8"/>
  <c r="EX1266" i="8"/>
  <c r="EW1266" i="8"/>
  <c r="ET1239" i="8"/>
  <c r="EX1239" i="8"/>
  <c r="EW1239" i="8"/>
  <c r="ET1212" i="8"/>
  <c r="EX1212" i="8"/>
  <c r="EW1212" i="8"/>
  <c r="ET1329" i="8"/>
  <c r="EX1329" i="8"/>
  <c r="EW1329" i="8"/>
  <c r="ET1313" i="8"/>
  <c r="EX1313" i="8"/>
  <c r="EW1313" i="8"/>
  <c r="ET1295" i="8"/>
  <c r="EX1295" i="8"/>
  <c r="EW1295" i="8"/>
  <c r="ET1277" i="8"/>
  <c r="EX1277" i="8"/>
  <c r="EW1277" i="8"/>
  <c r="ET1259" i="8"/>
  <c r="EX1259" i="8"/>
  <c r="EW1259" i="8"/>
  <c r="ET1241" i="8"/>
  <c r="EX1241" i="8"/>
  <c r="EW1241" i="8"/>
  <c r="ET1223" i="8"/>
  <c r="EX1223" i="8"/>
  <c r="EW1223" i="8"/>
  <c r="ET1205" i="8"/>
  <c r="EX1205" i="8"/>
  <c r="EW1205" i="8"/>
  <c r="ET979" i="8"/>
  <c r="EX979" i="8"/>
  <c r="EW979" i="8"/>
  <c r="ET967" i="8"/>
  <c r="EX967" i="8"/>
  <c r="EW967" i="8"/>
  <c r="ET955" i="8"/>
  <c r="EX955" i="8"/>
  <c r="EW955" i="8"/>
  <c r="ET943" i="8"/>
  <c r="EX943" i="8"/>
  <c r="EW943" i="8"/>
  <c r="ET931" i="8"/>
  <c r="EX931" i="8"/>
  <c r="EW931" i="8"/>
  <c r="ET919" i="8"/>
  <c r="EX919" i="8"/>
  <c r="EW919" i="8"/>
  <c r="ET907" i="8"/>
  <c r="EX907" i="8"/>
  <c r="EW907" i="8"/>
  <c r="ET1061" i="8"/>
  <c r="EX1061" i="8"/>
  <c r="EW1061" i="8"/>
  <c r="ET1025" i="8"/>
  <c r="EX1025" i="8"/>
  <c r="EW1025" i="8"/>
  <c r="ET989" i="8"/>
  <c r="EX989" i="8"/>
  <c r="EW989" i="8"/>
  <c r="EX1119" i="8"/>
  <c r="EW1119" i="8"/>
  <c r="ET1119" i="8"/>
  <c r="ET1087" i="8"/>
  <c r="EX1087" i="8"/>
  <c r="EW1087" i="8"/>
  <c r="ET1051" i="8"/>
  <c r="EX1051" i="8"/>
  <c r="EW1051" i="8"/>
  <c r="ET1015" i="8"/>
  <c r="EX1015" i="8"/>
  <c r="EW1015" i="8"/>
  <c r="ET982" i="8"/>
  <c r="EX982" i="8"/>
  <c r="EW982" i="8"/>
  <c r="ET970" i="8"/>
  <c r="EX970" i="8"/>
  <c r="EW970" i="8"/>
  <c r="ET958" i="8"/>
  <c r="EX958" i="8"/>
  <c r="EW958" i="8"/>
  <c r="ET946" i="8"/>
  <c r="EX946" i="8"/>
  <c r="EW946" i="8"/>
  <c r="ET934" i="8"/>
  <c r="EX934" i="8"/>
  <c r="EW934" i="8"/>
  <c r="ET922" i="8"/>
  <c r="EX922" i="8"/>
  <c r="EW922" i="8"/>
  <c r="ET910" i="8"/>
  <c r="EX910" i="8"/>
  <c r="EW910" i="8"/>
  <c r="ET898" i="8"/>
  <c r="EX898" i="8"/>
  <c r="EW898" i="8"/>
  <c r="ET886" i="8"/>
  <c r="EX886" i="8"/>
  <c r="EW886" i="8"/>
  <c r="ET874" i="8"/>
  <c r="EX874" i="8"/>
  <c r="EW874" i="8"/>
  <c r="EX1077" i="8"/>
  <c r="ET1077" i="8"/>
  <c r="EW1077" i="8"/>
  <c r="EX1041" i="8"/>
  <c r="ET1041" i="8"/>
  <c r="EW1041" i="8"/>
  <c r="EX1005" i="8"/>
  <c r="ET1005" i="8"/>
  <c r="EW1005" i="8"/>
  <c r="EX1071" i="8"/>
  <c r="ET1071" i="8"/>
  <c r="EW1071" i="8"/>
  <c r="EX1035" i="8"/>
  <c r="ET1035" i="8"/>
  <c r="EW1035" i="8"/>
  <c r="EX999" i="8"/>
  <c r="ET999" i="8"/>
  <c r="EW999" i="8"/>
  <c r="ET850" i="8"/>
  <c r="EX850" i="8"/>
  <c r="EW850" i="8"/>
  <c r="ET832" i="8"/>
  <c r="EX832" i="8"/>
  <c r="EW832" i="8"/>
  <c r="ET814" i="8"/>
  <c r="EX814" i="8"/>
  <c r="EW814" i="8"/>
  <c r="ET792" i="8"/>
  <c r="EX792" i="8"/>
  <c r="EW792" i="8"/>
  <c r="ET735" i="8"/>
  <c r="EX735" i="8"/>
  <c r="EW735" i="8"/>
  <c r="ET717" i="8"/>
  <c r="EX717" i="8"/>
  <c r="EW717" i="8"/>
  <c r="ET699" i="8"/>
  <c r="EX699" i="8"/>
  <c r="EW699" i="8"/>
  <c r="ET891" i="8"/>
  <c r="EX891" i="8"/>
  <c r="EW891" i="8"/>
  <c r="ET873" i="8"/>
  <c r="EX873" i="8"/>
  <c r="EW873" i="8"/>
  <c r="ET855" i="8"/>
  <c r="EX855" i="8"/>
  <c r="EW855" i="8"/>
  <c r="ET837" i="8"/>
  <c r="EX837" i="8"/>
  <c r="EW837" i="8"/>
  <c r="ET819" i="8"/>
  <c r="EX819" i="8"/>
  <c r="EW819" i="8"/>
  <c r="ET801" i="8"/>
  <c r="EX801" i="8"/>
  <c r="EW801" i="8"/>
  <c r="ET854" i="8"/>
  <c r="EX854" i="8"/>
  <c r="EW854" i="8"/>
  <c r="ET836" i="8"/>
  <c r="EX836" i="8"/>
  <c r="EW836" i="8"/>
  <c r="ET818" i="8"/>
  <c r="EX818" i="8"/>
  <c r="EW818" i="8"/>
  <c r="ET798" i="8"/>
  <c r="EX798" i="8"/>
  <c r="EW798" i="8"/>
  <c r="ET858" i="8"/>
  <c r="EX858" i="8"/>
  <c r="EW858" i="8"/>
  <c r="ET840" i="8"/>
  <c r="EX840" i="8"/>
  <c r="EW840" i="8"/>
  <c r="ET822" i="8"/>
  <c r="EX822" i="8"/>
  <c r="EW822" i="8"/>
  <c r="ET804" i="8"/>
  <c r="EX804" i="8"/>
  <c r="EW804" i="8"/>
  <c r="EX227" i="8"/>
  <c r="EW227" i="8"/>
  <c r="ET227" i="8"/>
  <c r="EX185" i="8"/>
  <c r="EW185" i="8"/>
  <c r="ET185" i="8"/>
  <c r="DQ6" i="8"/>
  <c r="DP6" i="8"/>
  <c r="ES115" i="8"/>
  <c r="EX115" i="8"/>
  <c r="ER115" i="8"/>
  <c r="EW115" i="8"/>
  <c r="ET115" i="8"/>
  <c r="EW75" i="8"/>
  <c r="ET75" i="8"/>
  <c r="ES75" i="8"/>
  <c r="EX75" i="8"/>
  <c r="ER75" i="8"/>
  <c r="EW62" i="8"/>
  <c r="ET62" i="8"/>
  <c r="ES62" i="8"/>
  <c r="EX62" i="8"/>
  <c r="ER62" i="8"/>
  <c r="EW32" i="8"/>
  <c r="ET32" i="8"/>
  <c r="ES32" i="8"/>
  <c r="EX32" i="8"/>
  <c r="ER32" i="8"/>
  <c r="EW22" i="8"/>
  <c r="ET22" i="8"/>
  <c r="ES22" i="8"/>
  <c r="EX22" i="8"/>
  <c r="ER22" i="8"/>
  <c r="EX93" i="8"/>
  <c r="ER93" i="8"/>
  <c r="EW93" i="8"/>
  <c r="ET93" i="8"/>
  <c r="ES93" i="8"/>
  <c r="EX84" i="8"/>
  <c r="ER84" i="8"/>
  <c r="EW84" i="8"/>
  <c r="ET84" i="8"/>
  <c r="ES84" i="8"/>
  <c r="EX65" i="8"/>
  <c r="ER65" i="8"/>
  <c r="EW65" i="8"/>
  <c r="ET65" i="8"/>
  <c r="ES65" i="8"/>
  <c r="EX2485" i="8"/>
  <c r="ET2485" i="8"/>
  <c r="EW2485" i="8"/>
  <c r="EX2421" i="8"/>
  <c r="ET2421" i="8"/>
  <c r="EW2421" i="8"/>
  <c r="EX2412" i="8"/>
  <c r="ET2412" i="8"/>
  <c r="EW2412" i="8"/>
  <c r="EW2320" i="8"/>
  <c r="ET2320" i="8"/>
  <c r="EX2320" i="8"/>
  <c r="EX2308" i="8"/>
  <c r="ET2308" i="8"/>
  <c r="EW2308" i="8"/>
  <c r="EX2254" i="8"/>
  <c r="ET2254" i="8"/>
  <c r="EW2254" i="8"/>
  <c r="EX2221" i="8"/>
  <c r="ET2221" i="8"/>
  <c r="EW2221" i="8"/>
  <c r="EX2217" i="8"/>
  <c r="ET2217" i="8"/>
  <c r="EW2217" i="8"/>
  <c r="EX2180" i="8"/>
  <c r="ET2180" i="8"/>
  <c r="EW2180" i="8"/>
  <c r="EX2185" i="8"/>
  <c r="ET2185" i="8"/>
  <c r="EW2185" i="8"/>
  <c r="EX2158" i="8"/>
  <c r="ET2158" i="8"/>
  <c r="EW2158" i="8"/>
  <c r="EX2175" i="8"/>
  <c r="ET2175" i="8"/>
  <c r="EW2175" i="8"/>
  <c r="ET2077" i="8"/>
  <c r="EX2077" i="8"/>
  <c r="EW2077" i="8"/>
  <c r="ET2057" i="8"/>
  <c r="EX2057" i="8"/>
  <c r="EW2057" i="8"/>
  <c r="EX1979" i="8"/>
  <c r="EW1979" i="8"/>
  <c r="ET1979" i="8"/>
  <c r="EX1984" i="8"/>
  <c r="EW1984" i="8"/>
  <c r="ET1984" i="8"/>
  <c r="EX1966" i="8"/>
  <c r="EW1966" i="8"/>
  <c r="ET1966" i="8"/>
  <c r="EX1989" i="8"/>
  <c r="EW1989" i="8"/>
  <c r="ET1989" i="8"/>
  <c r="EX1971" i="8"/>
  <c r="EW1971" i="8"/>
  <c r="ET1971" i="8"/>
  <c r="EX1957" i="8"/>
  <c r="EW1957" i="8"/>
  <c r="ET1957" i="8"/>
  <c r="EW1944" i="8"/>
  <c r="EX1944" i="8"/>
  <c r="ET1944" i="8"/>
  <c r="EW1926" i="8"/>
  <c r="ET1926" i="8"/>
  <c r="EX1926" i="8"/>
  <c r="EW1905" i="8"/>
  <c r="ET1905" i="8"/>
  <c r="EX1905" i="8"/>
  <c r="EX1828" i="8"/>
  <c r="EW1828" i="8"/>
  <c r="ET1828" i="8"/>
  <c r="EW1884" i="8"/>
  <c r="ET1884" i="8"/>
  <c r="EX1884" i="8"/>
  <c r="EW1845" i="8"/>
  <c r="ET1845" i="8"/>
  <c r="EX1845" i="8"/>
  <c r="EW1881" i="8"/>
  <c r="ET1881" i="8"/>
  <c r="EX1881" i="8"/>
  <c r="ET1804" i="8"/>
  <c r="EX1804" i="8"/>
  <c r="EW1804" i="8"/>
  <c r="EW1888" i="8"/>
  <c r="EX1888" i="8"/>
  <c r="ET1888" i="8"/>
  <c r="EW1837" i="8"/>
  <c r="ET1837" i="8"/>
  <c r="EX1837" i="8"/>
  <c r="EW1801" i="8"/>
  <c r="ET1801" i="8"/>
  <c r="EX1801" i="8"/>
  <c r="EW1872" i="8"/>
  <c r="ET1872" i="8"/>
  <c r="EX1872" i="8"/>
  <c r="EW1859" i="8"/>
  <c r="ET1859" i="8"/>
  <c r="EX1859" i="8"/>
  <c r="ET1797" i="8"/>
  <c r="EX1797" i="8"/>
  <c r="EW1797" i="8"/>
  <c r="EX1775" i="8"/>
  <c r="ET1775" i="8"/>
  <c r="EW1775" i="8"/>
  <c r="EX1769" i="8"/>
  <c r="ET1769" i="8"/>
  <c r="EW1769" i="8"/>
  <c r="EX1763" i="8"/>
  <c r="ET1763" i="8"/>
  <c r="EW1763" i="8"/>
  <c r="EX1757" i="8"/>
  <c r="ET1757" i="8"/>
  <c r="EW1757" i="8"/>
  <c r="EX1745" i="8"/>
  <c r="ET1745" i="8"/>
  <c r="EW1745" i="8"/>
  <c r="EX1739" i="8"/>
  <c r="ET1739" i="8"/>
  <c r="EW1739" i="8"/>
  <c r="EX1793" i="8"/>
  <c r="ET1793" i="8"/>
  <c r="EW1793" i="8"/>
  <c r="EX1781" i="8"/>
  <c r="ET1781" i="8"/>
  <c r="EW1781" i="8"/>
  <c r="EW1809" i="8"/>
  <c r="ET1809" i="8"/>
  <c r="EX1809" i="8"/>
  <c r="ET1709" i="8"/>
  <c r="EX1709" i="8"/>
  <c r="EW1709" i="8"/>
  <c r="EX1606" i="8"/>
  <c r="EW1606" i="8"/>
  <c r="ET1606" i="8"/>
  <c r="EX1588" i="8"/>
  <c r="EW1588" i="8"/>
  <c r="ET1588" i="8"/>
  <c r="EX1570" i="8"/>
  <c r="EW1570" i="8"/>
  <c r="ET1570" i="8"/>
  <c r="EX1552" i="8"/>
  <c r="EW1552" i="8"/>
  <c r="ET1552" i="8"/>
  <c r="EX1534" i="8"/>
  <c r="EW1534" i="8"/>
  <c r="ET1534" i="8"/>
  <c r="EX1516" i="8"/>
  <c r="EW1516" i="8"/>
  <c r="ET1516" i="8"/>
  <c r="EX1498" i="8"/>
  <c r="EW1498" i="8"/>
  <c r="ET1498" i="8"/>
  <c r="EX1480" i="8"/>
  <c r="EW1480" i="8"/>
  <c r="ET1480" i="8"/>
  <c r="EX1462" i="8"/>
  <c r="EW1462" i="8"/>
  <c r="ET1462" i="8"/>
  <c r="EX1444" i="8"/>
  <c r="EW1444" i="8"/>
  <c r="ET1444" i="8"/>
  <c r="EX1426" i="8"/>
  <c r="EW1426" i="8"/>
  <c r="ET1426" i="8"/>
  <c r="EX1408" i="8"/>
  <c r="EW1408" i="8"/>
  <c r="ET1408" i="8"/>
  <c r="EX1390" i="8"/>
  <c r="EW1390" i="8"/>
  <c r="ET1390" i="8"/>
  <c r="EX1596" i="8"/>
  <c r="EW1596" i="8"/>
  <c r="ET1596" i="8"/>
  <c r="EX1578" i="8"/>
  <c r="EW1578" i="8"/>
  <c r="ET1578" i="8"/>
  <c r="EX1560" i="8"/>
  <c r="EW1560" i="8"/>
  <c r="ET1560" i="8"/>
  <c r="EX1542" i="8"/>
  <c r="EW1542" i="8"/>
  <c r="ET1542" i="8"/>
  <c r="EX1524" i="8"/>
  <c r="EW1524" i="8"/>
  <c r="ET1524" i="8"/>
  <c r="EX1506" i="8"/>
  <c r="EW1506" i="8"/>
  <c r="ET1506" i="8"/>
  <c r="EX1488" i="8"/>
  <c r="EW1488" i="8"/>
  <c r="ET1488" i="8"/>
  <c r="EX1470" i="8"/>
  <c r="EW1470" i="8"/>
  <c r="ET1470" i="8"/>
  <c r="EX1452" i="8"/>
  <c r="EW1452" i="8"/>
  <c r="ET1452" i="8"/>
  <c r="EX1434" i="8"/>
  <c r="EW1434" i="8"/>
  <c r="ET1434" i="8"/>
  <c r="EX1416" i="8"/>
  <c r="EW1416" i="8"/>
  <c r="ET1416" i="8"/>
  <c r="EX1398" i="8"/>
  <c r="EW1398" i="8"/>
  <c r="ET1398" i="8"/>
  <c r="EX1629" i="8"/>
  <c r="EW1629" i="8"/>
  <c r="ET1629" i="8"/>
  <c r="EX1613" i="8"/>
  <c r="EW1613" i="8"/>
  <c r="ET1613" i="8"/>
  <c r="EX1595" i="8"/>
  <c r="EW1595" i="8"/>
  <c r="ET1595" i="8"/>
  <c r="EX1577" i="8"/>
  <c r="EW1577" i="8"/>
  <c r="ET1577" i="8"/>
  <c r="EX1559" i="8"/>
  <c r="EW1559" i="8"/>
  <c r="ET1559" i="8"/>
  <c r="EX1541" i="8"/>
  <c r="EW1541" i="8"/>
  <c r="ET1541" i="8"/>
  <c r="EX1523" i="8"/>
  <c r="EW1523" i="8"/>
  <c r="ET1523" i="8"/>
  <c r="EX1505" i="8"/>
  <c r="EW1505" i="8"/>
  <c r="ET1505" i="8"/>
  <c r="EX1487" i="8"/>
  <c r="EW1487" i="8"/>
  <c r="ET1487" i="8"/>
  <c r="EX1469" i="8"/>
  <c r="EW1469" i="8"/>
  <c r="ET1469" i="8"/>
  <c r="EX1451" i="8"/>
  <c r="EW1451" i="8"/>
  <c r="ET1451" i="8"/>
  <c r="EX1433" i="8"/>
  <c r="EW1433" i="8"/>
  <c r="ET1433" i="8"/>
  <c r="EX1415" i="8"/>
  <c r="EW1415" i="8"/>
  <c r="ET1415" i="8"/>
  <c r="EX1397" i="8"/>
  <c r="EW1397" i="8"/>
  <c r="ET1397" i="8"/>
  <c r="ET1299" i="8"/>
  <c r="EX1299" i="8"/>
  <c r="EW1299" i="8"/>
  <c r="ET1245" i="8"/>
  <c r="EX1245" i="8"/>
  <c r="EW1245" i="8"/>
  <c r="ET1319" i="8"/>
  <c r="EW1319" i="8"/>
  <c r="EX1319" i="8"/>
  <c r="ET1301" i="8"/>
  <c r="EW1301" i="8"/>
  <c r="EX1301" i="8"/>
  <c r="ET1283" i="8"/>
  <c r="EW1283" i="8"/>
  <c r="EX1283" i="8"/>
  <c r="ET1265" i="8"/>
  <c r="EW1265" i="8"/>
  <c r="EX1265" i="8"/>
  <c r="ET1247" i="8"/>
  <c r="EW1247" i="8"/>
  <c r="EX1247" i="8"/>
  <c r="ET1229" i="8"/>
  <c r="EW1229" i="8"/>
  <c r="EX1229" i="8"/>
  <c r="ET1211" i="8"/>
  <c r="EW1211" i="8"/>
  <c r="EX1211" i="8"/>
  <c r="ET1323" i="8"/>
  <c r="EX1323" i="8"/>
  <c r="EW1323" i="8"/>
  <c r="ET1296" i="8"/>
  <c r="EX1296" i="8"/>
  <c r="EW1296" i="8"/>
  <c r="ET1269" i="8"/>
  <c r="EX1269" i="8"/>
  <c r="EW1269" i="8"/>
  <c r="ET1242" i="8"/>
  <c r="EX1242" i="8"/>
  <c r="EW1242" i="8"/>
  <c r="ET1215" i="8"/>
  <c r="EX1215" i="8"/>
  <c r="EW1215" i="8"/>
  <c r="ET1186" i="8"/>
  <c r="EX1186" i="8"/>
  <c r="EW1186" i="8"/>
  <c r="ET1067" i="8"/>
  <c r="EX1067" i="8"/>
  <c r="EW1067" i="8"/>
  <c r="ET1031" i="8"/>
  <c r="EX1031" i="8"/>
  <c r="EW1031" i="8"/>
  <c r="ET995" i="8"/>
  <c r="EX995" i="8"/>
  <c r="EW995" i="8"/>
  <c r="ET977" i="8"/>
  <c r="EX977" i="8"/>
  <c r="EW977" i="8"/>
  <c r="ET965" i="8"/>
  <c r="EX965" i="8"/>
  <c r="EW965" i="8"/>
  <c r="ET953" i="8"/>
  <c r="EX953" i="8"/>
  <c r="EW953" i="8"/>
  <c r="ET941" i="8"/>
  <c r="EX941" i="8"/>
  <c r="EW941" i="8"/>
  <c r="ET929" i="8"/>
  <c r="EX929" i="8"/>
  <c r="EW929" i="8"/>
  <c r="ET917" i="8"/>
  <c r="EX917" i="8"/>
  <c r="EW917" i="8"/>
  <c r="ET905" i="8"/>
  <c r="EX905" i="8"/>
  <c r="EW905" i="8"/>
  <c r="EW1111" i="8"/>
  <c r="ET1111" i="8"/>
  <c r="EX1111" i="8"/>
  <c r="EX1101" i="8"/>
  <c r="ET1101" i="8"/>
  <c r="EW1101" i="8"/>
  <c r="EW1093" i="8"/>
  <c r="ET1093" i="8"/>
  <c r="EX1093" i="8"/>
  <c r="ET1057" i="8"/>
  <c r="EX1057" i="8"/>
  <c r="EW1057" i="8"/>
  <c r="ET1021" i="8"/>
  <c r="EX1021" i="8"/>
  <c r="EW1021" i="8"/>
  <c r="ET985" i="8"/>
  <c r="EX985" i="8"/>
  <c r="EW985" i="8"/>
  <c r="ET980" i="8"/>
  <c r="EX980" i="8"/>
  <c r="EW980" i="8"/>
  <c r="ET968" i="8"/>
  <c r="EX968" i="8"/>
  <c r="EW968" i="8"/>
  <c r="ET956" i="8"/>
  <c r="EX956" i="8"/>
  <c r="EW956" i="8"/>
  <c r="ET944" i="8"/>
  <c r="EX944" i="8"/>
  <c r="EW944" i="8"/>
  <c r="ET932" i="8"/>
  <c r="EX932" i="8"/>
  <c r="EW932" i="8"/>
  <c r="ET920" i="8"/>
  <c r="EX920" i="8"/>
  <c r="EW920" i="8"/>
  <c r="ET908" i="8"/>
  <c r="EX908" i="8"/>
  <c r="EW908" i="8"/>
  <c r="ET896" i="8"/>
  <c r="EX896" i="8"/>
  <c r="EW896" i="8"/>
  <c r="ET884" i="8"/>
  <c r="EX884" i="8"/>
  <c r="EW884" i="8"/>
  <c r="ET872" i="8"/>
  <c r="EX872" i="8"/>
  <c r="EW872" i="8"/>
  <c r="ET899" i="8"/>
  <c r="EX899" i="8"/>
  <c r="EW899" i="8"/>
  <c r="ET881" i="8"/>
  <c r="EX881" i="8"/>
  <c r="EW881" i="8"/>
  <c r="ET863" i="8"/>
  <c r="EX863" i="8"/>
  <c r="EW863" i="8"/>
  <c r="ET845" i="8"/>
  <c r="EX845" i="8"/>
  <c r="EW845" i="8"/>
  <c r="ET827" i="8"/>
  <c r="EX827" i="8"/>
  <c r="EW827" i="8"/>
  <c r="ET809" i="8"/>
  <c r="EX809" i="8"/>
  <c r="EW809" i="8"/>
  <c r="ET780" i="8"/>
  <c r="EX780" i="8"/>
  <c r="EW780" i="8"/>
  <c r="ET732" i="8"/>
  <c r="EX732" i="8"/>
  <c r="EW732" i="8"/>
  <c r="ET714" i="8"/>
  <c r="EX714" i="8"/>
  <c r="EW714" i="8"/>
  <c r="ET696" i="8"/>
  <c r="EX696" i="8"/>
  <c r="EW696" i="8"/>
  <c r="ET789" i="8"/>
  <c r="EX789" i="8"/>
  <c r="EW789" i="8"/>
  <c r="ET901" i="8"/>
  <c r="EX901" i="8"/>
  <c r="EW901" i="8"/>
  <c r="ET883" i="8"/>
  <c r="EX883" i="8"/>
  <c r="EW883" i="8"/>
  <c r="ET865" i="8"/>
  <c r="EX865" i="8"/>
  <c r="EW865" i="8"/>
  <c r="ET847" i="8"/>
  <c r="EX847" i="8"/>
  <c r="EW847" i="8"/>
  <c r="ET829" i="8"/>
  <c r="EX829" i="8"/>
  <c r="EW829" i="8"/>
  <c r="ET811" i="8"/>
  <c r="EX811" i="8"/>
  <c r="EW811" i="8"/>
  <c r="ET768" i="8"/>
  <c r="EX768" i="8"/>
  <c r="EW768" i="8"/>
  <c r="EX232" i="8"/>
  <c r="EW232" i="8"/>
  <c r="ET232" i="8"/>
  <c r="EX226" i="8"/>
  <c r="EW226" i="8"/>
  <c r="ET226" i="8"/>
  <c r="EX184" i="8"/>
  <c r="EW184" i="8"/>
  <c r="ET184" i="8"/>
  <c r="EW132" i="8"/>
  <c r="ET132" i="8"/>
  <c r="ER132" i="8"/>
  <c r="EX132" i="8"/>
  <c r="ES132" i="8"/>
  <c r="ES118" i="8"/>
  <c r="EX118" i="8"/>
  <c r="ER118" i="8"/>
  <c r="EW118" i="8"/>
  <c r="ET118" i="8"/>
  <c r="ET147" i="8"/>
  <c r="ES147" i="8"/>
  <c r="EX147" i="8"/>
  <c r="ER147" i="8"/>
  <c r="EW147" i="8"/>
  <c r="EW59" i="8"/>
  <c r="ET59" i="8"/>
  <c r="ES59" i="8"/>
  <c r="EX59" i="8"/>
  <c r="ER59" i="8"/>
  <c r="EX23" i="8"/>
  <c r="ER23" i="8"/>
  <c r="EW23" i="8"/>
  <c r="ET23" i="8"/>
  <c r="ES23" i="8"/>
  <c r="EX7" i="8"/>
  <c r="ER7" i="8"/>
  <c r="EW7" i="8"/>
  <c r="ET7" i="8"/>
  <c r="ES7" i="8"/>
  <c r="ET2641" i="8"/>
  <c r="EX2641" i="8"/>
  <c r="EW2641" i="8"/>
  <c r="ET2573" i="8"/>
  <c r="EW2573" i="8"/>
  <c r="EX2573" i="8"/>
  <c r="ET2473" i="8"/>
  <c r="EW2473" i="8"/>
  <c r="EX2473" i="8"/>
  <c r="ET2511" i="8"/>
  <c r="EX2511" i="8"/>
  <c r="EW2511" i="8"/>
  <c r="EX2527" i="8"/>
  <c r="EW2527" i="8"/>
  <c r="ET2527" i="8"/>
  <c r="ET2507" i="8"/>
  <c r="EX2507" i="8"/>
  <c r="EW2507" i="8"/>
  <c r="EW2450" i="8"/>
  <c r="ET2450" i="8"/>
  <c r="EX2450" i="8"/>
  <c r="ET2477" i="8"/>
  <c r="EX2477" i="8"/>
  <c r="EW2477" i="8"/>
  <c r="ET2310" i="8"/>
  <c r="EW2310" i="8"/>
  <c r="EX2310" i="8"/>
  <c r="EX2394" i="8"/>
  <c r="ET2394" i="8"/>
  <c r="EW2394" i="8"/>
  <c r="ET2280" i="8"/>
  <c r="EX2280" i="8"/>
  <c r="EW2280" i="8"/>
  <c r="EX2236" i="8"/>
  <c r="ET2236" i="8"/>
  <c r="EW2236" i="8"/>
  <c r="EX2207" i="8"/>
  <c r="ET2207" i="8"/>
  <c r="EW2207" i="8"/>
  <c r="EX2189" i="8"/>
  <c r="ET2189" i="8"/>
  <c r="EW2189" i="8"/>
  <c r="EX2162" i="8"/>
  <c r="ET2162" i="8"/>
  <c r="EW2162" i="8"/>
  <c r="ET2151" i="8"/>
  <c r="EX2151" i="8"/>
  <c r="EW2151" i="8"/>
  <c r="ET2322" i="8"/>
  <c r="EX2322" i="8"/>
  <c r="EW2322" i="8"/>
  <c r="EX2194" i="8"/>
  <c r="ET2194" i="8"/>
  <c r="EW2194" i="8"/>
  <c r="EX2167" i="8"/>
  <c r="ET2167" i="8"/>
  <c r="EW2167" i="8"/>
  <c r="ET2093" i="8"/>
  <c r="EX2093" i="8"/>
  <c r="EW2093" i="8"/>
  <c r="ET2105" i="8"/>
  <c r="EX2105" i="8"/>
  <c r="EW2105" i="8"/>
  <c r="EX1751" i="8"/>
  <c r="ET1751" i="8"/>
  <c r="EW1751" i="8"/>
  <c r="ET2587" i="8"/>
  <c r="EX2587" i="8"/>
  <c r="EW2587" i="8"/>
  <c r="EX2547" i="8"/>
  <c r="ET2547" i="8"/>
  <c r="EW2547" i="8"/>
  <c r="EX2553" i="8"/>
  <c r="ET2553" i="8"/>
  <c r="EW2553" i="8"/>
  <c r="EW2454" i="8"/>
  <c r="ET2454" i="8"/>
  <c r="EX2454" i="8"/>
  <c r="EW2303" i="8"/>
  <c r="ET2303" i="8"/>
  <c r="EX2303" i="8"/>
  <c r="ET2298" i="8"/>
  <c r="EW2298" i="8"/>
  <c r="EX2298" i="8"/>
  <c r="EX2225" i="8"/>
  <c r="ET2225" i="8"/>
  <c r="EW2225" i="8"/>
  <c r="EX2196" i="8"/>
  <c r="ET2196" i="8"/>
  <c r="EW2196" i="8"/>
  <c r="EX2249" i="8"/>
  <c r="ET2249" i="8"/>
  <c r="EW2249" i="8"/>
  <c r="EX2403" i="8"/>
  <c r="ET2403" i="8"/>
  <c r="EW2403" i="8"/>
  <c r="ET2149" i="8"/>
  <c r="EX2149" i="8"/>
  <c r="EW2149" i="8"/>
  <c r="ET2072" i="8"/>
  <c r="EX2072" i="8"/>
  <c r="EW2072" i="8"/>
  <c r="ET2060" i="8"/>
  <c r="EX2060" i="8"/>
  <c r="EW2060" i="8"/>
  <c r="ET2131" i="8"/>
  <c r="EX2131" i="8"/>
  <c r="EW2131" i="8"/>
  <c r="EX2178" i="8"/>
  <c r="ET2178" i="8"/>
  <c r="EW2178" i="8"/>
  <c r="EX1976" i="8"/>
  <c r="EW1976" i="8"/>
  <c r="ET1976" i="8"/>
  <c r="EX1968" i="8"/>
  <c r="EW1968" i="8"/>
  <c r="ET1968" i="8"/>
  <c r="EW1941" i="8"/>
  <c r="EX1941" i="8"/>
  <c r="ET1941" i="8"/>
  <c r="EW1879" i="8"/>
  <c r="EX1879" i="8"/>
  <c r="ET1879" i="8"/>
  <c r="EW1911" i="8"/>
  <c r="ET1911" i="8"/>
  <c r="EX1911" i="8"/>
  <c r="ET1841" i="8"/>
  <c r="EW1841" i="8"/>
  <c r="EX1841" i="8"/>
  <c r="EW1890" i="8"/>
  <c r="ET1890" i="8"/>
  <c r="EX1890" i="8"/>
  <c r="EX1856" i="8"/>
  <c r="EW1856" i="8"/>
  <c r="ET1856" i="8"/>
  <c r="EX1820" i="8"/>
  <c r="EW1820" i="8"/>
  <c r="ET1820" i="8"/>
  <c r="ET1715" i="8"/>
  <c r="EX1715" i="8"/>
  <c r="EW1715" i="8"/>
  <c r="EX1623" i="8"/>
  <c r="EW1623" i="8"/>
  <c r="ET1623" i="8"/>
  <c r="EX1587" i="8"/>
  <c r="EW1587" i="8"/>
  <c r="ET1587" i="8"/>
  <c r="EX1551" i="8"/>
  <c r="EW1551" i="8"/>
  <c r="ET1551" i="8"/>
  <c r="EX1515" i="8"/>
  <c r="EW1515" i="8"/>
  <c r="ET1515" i="8"/>
  <c r="EX1479" i="8"/>
  <c r="EW1479" i="8"/>
  <c r="ET1479" i="8"/>
  <c r="EX1443" i="8"/>
  <c r="EW1443" i="8"/>
  <c r="ET1443" i="8"/>
  <c r="EX1407" i="8"/>
  <c r="EW1407" i="8"/>
  <c r="ET1407" i="8"/>
  <c r="EX1631" i="8"/>
  <c r="EW1631" i="8"/>
  <c r="ET1631" i="8"/>
  <c r="EX1586" i="8"/>
  <c r="EW1586" i="8"/>
  <c r="ET1586" i="8"/>
  <c r="EX1550" i="8"/>
  <c r="EW1550" i="8"/>
  <c r="ET1550" i="8"/>
  <c r="EX1514" i="8"/>
  <c r="EW1514" i="8"/>
  <c r="ET1514" i="8"/>
  <c r="EX1478" i="8"/>
  <c r="EW1478" i="8"/>
  <c r="ET1478" i="8"/>
  <c r="EX1442" i="8"/>
  <c r="EW1442" i="8"/>
  <c r="ET1442" i="8"/>
  <c r="EX1406" i="8"/>
  <c r="EW1406" i="8"/>
  <c r="ET1406" i="8"/>
  <c r="EX1609" i="8"/>
  <c r="EW1609" i="8"/>
  <c r="ET1609" i="8"/>
  <c r="EX1573" i="8"/>
  <c r="EW1573" i="8"/>
  <c r="ET1573" i="8"/>
  <c r="EX1537" i="8"/>
  <c r="EW1537" i="8"/>
  <c r="ET1537" i="8"/>
  <c r="EX1501" i="8"/>
  <c r="EW1501" i="8"/>
  <c r="ET1501" i="8"/>
  <c r="EX1465" i="8"/>
  <c r="EW1465" i="8"/>
  <c r="ET1465" i="8"/>
  <c r="EX1429" i="8"/>
  <c r="EW1429" i="8"/>
  <c r="ET1429" i="8"/>
  <c r="EX1393" i="8"/>
  <c r="EW1393" i="8"/>
  <c r="ET1393" i="8"/>
  <c r="ET1331" i="8"/>
  <c r="EW1331" i="8"/>
  <c r="EX1331" i="8"/>
  <c r="ET1308" i="8"/>
  <c r="EX1308" i="8"/>
  <c r="EW1308" i="8"/>
  <c r="ET1254" i="8"/>
  <c r="EX1254" i="8"/>
  <c r="EW1254" i="8"/>
  <c r="ET1200" i="8"/>
  <c r="EX1200" i="8"/>
  <c r="EW1200" i="8"/>
  <c r="ET1316" i="8"/>
  <c r="EX1316" i="8"/>
  <c r="EW1316" i="8"/>
  <c r="ET1280" i="8"/>
  <c r="EX1280" i="8"/>
  <c r="EW1280" i="8"/>
  <c r="ET1262" i="8"/>
  <c r="EX1262" i="8"/>
  <c r="EW1262" i="8"/>
  <c r="ET1244" i="8"/>
  <c r="EX1244" i="8"/>
  <c r="EW1244" i="8"/>
  <c r="ET1226" i="8"/>
  <c r="EX1226" i="8"/>
  <c r="EW1226" i="8"/>
  <c r="ET1208" i="8"/>
  <c r="EX1208" i="8"/>
  <c r="EW1208" i="8"/>
  <c r="ET1350" i="8"/>
  <c r="EX1350" i="8"/>
  <c r="EW1350" i="8"/>
  <c r="ET1341" i="8"/>
  <c r="EX1341" i="8"/>
  <c r="EW1341" i="8"/>
  <c r="ET1332" i="8"/>
  <c r="EX1332" i="8"/>
  <c r="EW1332" i="8"/>
  <c r="ET1302" i="8"/>
  <c r="EX1302" i="8"/>
  <c r="EW1302" i="8"/>
  <c r="ET1275" i="8"/>
  <c r="EX1275" i="8"/>
  <c r="EW1275" i="8"/>
  <c r="ET1248" i="8"/>
  <c r="EX1248" i="8"/>
  <c r="EW1248" i="8"/>
  <c r="ET1221" i="8"/>
  <c r="EX1221" i="8"/>
  <c r="EW1221" i="8"/>
  <c r="ET975" i="8"/>
  <c r="EX975" i="8"/>
  <c r="EW975" i="8"/>
  <c r="ET963" i="8"/>
  <c r="EX963" i="8"/>
  <c r="EW963" i="8"/>
  <c r="ET951" i="8"/>
  <c r="EX951" i="8"/>
  <c r="EW951" i="8"/>
  <c r="ET939" i="8"/>
  <c r="EX939" i="8"/>
  <c r="EW939" i="8"/>
  <c r="ET927" i="8"/>
  <c r="EX927" i="8"/>
  <c r="EW927" i="8"/>
  <c r="ET915" i="8"/>
  <c r="EX915" i="8"/>
  <c r="EW915" i="8"/>
  <c r="EX1059" i="8"/>
  <c r="ET1059" i="8"/>
  <c r="EW1059" i="8"/>
  <c r="EX1023" i="8"/>
  <c r="ET1023" i="8"/>
  <c r="EW1023" i="8"/>
  <c r="EX987" i="8"/>
  <c r="ET987" i="8"/>
  <c r="EW987" i="8"/>
  <c r="ET1085" i="8"/>
  <c r="EX1085" i="8"/>
  <c r="EW1085" i="8"/>
  <c r="ET1049" i="8"/>
  <c r="EX1049" i="8"/>
  <c r="EW1049" i="8"/>
  <c r="ET1013" i="8"/>
  <c r="EX1013" i="8"/>
  <c r="EW1013" i="8"/>
  <c r="ET978" i="8"/>
  <c r="EX978" i="8"/>
  <c r="EW978" i="8"/>
  <c r="ET966" i="8"/>
  <c r="EX966" i="8"/>
  <c r="EW966" i="8"/>
  <c r="ET954" i="8"/>
  <c r="EX954" i="8"/>
  <c r="EW954" i="8"/>
  <c r="ET942" i="8"/>
  <c r="EX942" i="8"/>
  <c r="EW942" i="8"/>
  <c r="ET930" i="8"/>
  <c r="EX930" i="8"/>
  <c r="EW930" i="8"/>
  <c r="ET918" i="8"/>
  <c r="EX918" i="8"/>
  <c r="EW918" i="8"/>
  <c r="ET906" i="8"/>
  <c r="EX906" i="8"/>
  <c r="EW906" i="8"/>
  <c r="ET894" i="8"/>
  <c r="EX894" i="8"/>
  <c r="EW894" i="8"/>
  <c r="ET882" i="8"/>
  <c r="EX882" i="8"/>
  <c r="EW882" i="8"/>
  <c r="ET870" i="8"/>
  <c r="EX870" i="8"/>
  <c r="EW870" i="8"/>
  <c r="ET1081" i="8"/>
  <c r="EX1081" i="8"/>
  <c r="EW1081" i="8"/>
  <c r="ET1045" i="8"/>
  <c r="EX1045" i="8"/>
  <c r="EW1045" i="8"/>
  <c r="ET1009" i="8"/>
  <c r="EX1009" i="8"/>
  <c r="EW1009" i="8"/>
  <c r="ET1075" i="8"/>
  <c r="EX1075" i="8"/>
  <c r="EW1075" i="8"/>
  <c r="ET1039" i="8"/>
  <c r="EX1039" i="8"/>
  <c r="EW1039" i="8"/>
  <c r="ET1003" i="8"/>
  <c r="EX1003" i="8"/>
  <c r="EW1003" i="8"/>
  <c r="ET862" i="8"/>
  <c r="EX862" i="8"/>
  <c r="EW862" i="8"/>
  <c r="ET844" i="8"/>
  <c r="EX844" i="8"/>
  <c r="EW844" i="8"/>
  <c r="ET826" i="8"/>
  <c r="EX826" i="8"/>
  <c r="EW826" i="8"/>
  <c r="ET808" i="8"/>
  <c r="EX808" i="8"/>
  <c r="EW808" i="8"/>
  <c r="ET729" i="8"/>
  <c r="EX729" i="8"/>
  <c r="EW729" i="8"/>
  <c r="ET711" i="8"/>
  <c r="EX711" i="8"/>
  <c r="EW711" i="8"/>
  <c r="ET693" i="8"/>
  <c r="EX693" i="8"/>
  <c r="EW693" i="8"/>
  <c r="ET903" i="8"/>
  <c r="EX903" i="8"/>
  <c r="EW903" i="8"/>
  <c r="ET885" i="8"/>
  <c r="EX885" i="8"/>
  <c r="EW885" i="8"/>
  <c r="ET867" i="8"/>
  <c r="EX867" i="8"/>
  <c r="EW867" i="8"/>
  <c r="ET849" i="8"/>
  <c r="EX849" i="8"/>
  <c r="EW849" i="8"/>
  <c r="ET831" i="8"/>
  <c r="EX831" i="8"/>
  <c r="EW831" i="8"/>
  <c r="ET813" i="8"/>
  <c r="EX813" i="8"/>
  <c r="EW813" i="8"/>
  <c r="ET848" i="8"/>
  <c r="EX848" i="8"/>
  <c r="EW848" i="8"/>
  <c r="ET830" i="8"/>
  <c r="EX830" i="8"/>
  <c r="EW830" i="8"/>
  <c r="ET812" i="8"/>
  <c r="EX812" i="8"/>
  <c r="EW812" i="8"/>
  <c r="ET852" i="8"/>
  <c r="EX852" i="8"/>
  <c r="EW852" i="8"/>
  <c r="ET834" i="8"/>
  <c r="EX834" i="8"/>
  <c r="EW834" i="8"/>
  <c r="ET816" i="8"/>
  <c r="EX816" i="8"/>
  <c r="EW816" i="8"/>
  <c r="ET795" i="8"/>
  <c r="EX795" i="8"/>
  <c r="EW795" i="8"/>
  <c r="EX231" i="8"/>
  <c r="EW231" i="8"/>
  <c r="ET231" i="8"/>
  <c r="EX225" i="8"/>
  <c r="EW225" i="8"/>
  <c r="ET225" i="8"/>
  <c r="EX183" i="8"/>
  <c r="EW183" i="8"/>
  <c r="ET183" i="8"/>
  <c r="ET144" i="8"/>
  <c r="ES144" i="8"/>
  <c r="EX144" i="8"/>
  <c r="ER144" i="8"/>
  <c r="EW144" i="8"/>
  <c r="EW129" i="8"/>
  <c r="ET129" i="8"/>
  <c r="ES129" i="8"/>
  <c r="ER129" i="8"/>
  <c r="EX129" i="8"/>
  <c r="EX145" i="8"/>
  <c r="ER145" i="8"/>
  <c r="EW145" i="8"/>
  <c r="ET145" i="8"/>
  <c r="ES145" i="8"/>
  <c r="EW56" i="8"/>
  <c r="ET56" i="8"/>
  <c r="ES56" i="8"/>
  <c r="EX56" i="8"/>
  <c r="ER56" i="8"/>
  <c r="EW48" i="8"/>
  <c r="ET48" i="8"/>
  <c r="ES48" i="8"/>
  <c r="EX48" i="8"/>
  <c r="ER48" i="8"/>
  <c r="EW27" i="8"/>
  <c r="ET27" i="8"/>
  <c r="ES27" i="8"/>
  <c r="EX27" i="8"/>
  <c r="ER27" i="8"/>
  <c r="EX90" i="8"/>
  <c r="ER90" i="8"/>
  <c r="EW90" i="8"/>
  <c r="ET90" i="8"/>
  <c r="ES90" i="8"/>
  <c r="EX71" i="8"/>
  <c r="ER71" i="8"/>
  <c r="EW71" i="8"/>
  <c r="ET71" i="8"/>
  <c r="ES71" i="8"/>
  <c r="EX44" i="8"/>
  <c r="ER44" i="8"/>
  <c r="EW44" i="8"/>
  <c r="ET44" i="8"/>
  <c r="ES44" i="8"/>
  <c r="EX33" i="8"/>
  <c r="ER33" i="8"/>
  <c r="EW33" i="8"/>
  <c r="ET33" i="8"/>
  <c r="ES33" i="8"/>
  <c r="EX2542" i="8"/>
  <c r="EW2542" i="8"/>
  <c r="ET2542" i="8"/>
  <c r="ET2557" i="8"/>
  <c r="EW2557" i="8"/>
  <c r="EX2557" i="8"/>
  <c r="EX2345" i="8"/>
  <c r="EW2345" i="8"/>
  <c r="ET2345" i="8"/>
  <c r="ET2575" i="8"/>
  <c r="EX2575" i="8"/>
  <c r="EW2575" i="8"/>
  <c r="EX2515" i="8"/>
  <c r="ET2515" i="8"/>
  <c r="EW2515" i="8"/>
  <c r="EW2462" i="8"/>
  <c r="ET2462" i="8"/>
  <c r="EX2462" i="8"/>
  <c r="EX2390" i="8"/>
  <c r="EW2390" i="8"/>
  <c r="ET2390" i="8"/>
  <c r="ET2316" i="8"/>
  <c r="EW2316" i="8"/>
  <c r="EX2316" i="8"/>
  <c r="EX2366" i="8"/>
  <c r="EW2366" i="8"/>
  <c r="ET2366" i="8"/>
  <c r="EX2356" i="8"/>
  <c r="ET2356" i="8"/>
  <c r="EW2356" i="8"/>
  <c r="EX2245" i="8"/>
  <c r="ET2245" i="8"/>
  <c r="EW2245" i="8"/>
  <c r="EX2222" i="8"/>
  <c r="ET2222" i="8"/>
  <c r="EW2222" i="8"/>
  <c r="EX2369" i="8"/>
  <c r="EW2369" i="8"/>
  <c r="ET2369" i="8"/>
  <c r="EX2396" i="8"/>
  <c r="EW2396" i="8"/>
  <c r="ET2396" i="8"/>
  <c r="EX2198" i="8"/>
  <c r="ET2198" i="8"/>
  <c r="EW2198" i="8"/>
  <c r="EX2171" i="8"/>
  <c r="ET2171" i="8"/>
  <c r="EW2171" i="8"/>
  <c r="EX2203" i="8"/>
  <c r="ET2203" i="8"/>
  <c r="EW2203" i="8"/>
  <c r="EX2176" i="8"/>
  <c r="ET2176" i="8"/>
  <c r="EW2176" i="8"/>
  <c r="ET2145" i="8"/>
  <c r="EX2145" i="8"/>
  <c r="EW2145" i="8"/>
  <c r="EX2157" i="8"/>
  <c r="ET2157" i="8"/>
  <c r="EW2157" i="8"/>
  <c r="ET2103" i="8"/>
  <c r="EW2103" i="8"/>
  <c r="EX2103" i="8"/>
  <c r="ET2605" i="8"/>
  <c r="EX2605" i="8"/>
  <c r="EW2605" i="8"/>
  <c r="ET2561" i="8"/>
  <c r="EW2561" i="8"/>
  <c r="EX2561" i="8"/>
  <c r="ET2499" i="8"/>
  <c r="EX2499" i="8"/>
  <c r="EW2499" i="8"/>
  <c r="EW2468" i="8"/>
  <c r="EX2468" i="8"/>
  <c r="ET2468" i="8"/>
  <c r="EX2475" i="8"/>
  <c r="EW2475" i="8"/>
  <c r="ET2475" i="8"/>
  <c r="EW2460" i="8"/>
  <c r="ET2460" i="8"/>
  <c r="EX2460" i="8"/>
  <c r="EW2448" i="8"/>
  <c r="ET2448" i="8"/>
  <c r="EX2448" i="8"/>
  <c r="EX2381" i="8"/>
  <c r="EW2381" i="8"/>
  <c r="ET2381" i="8"/>
  <c r="EX2430" i="8"/>
  <c r="ET2430" i="8"/>
  <c r="EW2430" i="8"/>
  <c r="EX2357" i="8"/>
  <c r="EW2357" i="8"/>
  <c r="ET2357" i="8"/>
  <c r="EX2401" i="8"/>
  <c r="ET2401" i="8"/>
  <c r="EW2401" i="8"/>
  <c r="EX2358" i="8"/>
  <c r="ET2358" i="8"/>
  <c r="EW2358" i="8"/>
  <c r="ET2328" i="8"/>
  <c r="EW2328" i="8"/>
  <c r="EX2328" i="8"/>
  <c r="EX2218" i="8"/>
  <c r="ET2218" i="8"/>
  <c r="EW2218" i="8"/>
  <c r="EX2365" i="8"/>
  <c r="ET2365" i="8"/>
  <c r="EW2365" i="8"/>
  <c r="EX2205" i="8"/>
  <c r="ET2205" i="8"/>
  <c r="EW2205" i="8"/>
  <c r="EX2187" i="8"/>
  <c r="ET2187" i="8"/>
  <c r="EW2187" i="8"/>
  <c r="EX2228" i="8"/>
  <c r="ET2228" i="8"/>
  <c r="EW2228" i="8"/>
  <c r="EX2234" i="8"/>
  <c r="ET2234" i="8"/>
  <c r="EW2234" i="8"/>
  <c r="ET2115" i="8"/>
  <c r="EX2115" i="8"/>
  <c r="EW2115" i="8"/>
  <c r="EX2219" i="8"/>
  <c r="ET2219" i="8"/>
  <c r="EW2219" i="8"/>
  <c r="ET2101" i="8"/>
  <c r="EX2101" i="8"/>
  <c r="EW2101" i="8"/>
  <c r="ET2141" i="8"/>
  <c r="EX2141" i="8"/>
  <c r="EW2141" i="8"/>
  <c r="EX2160" i="8"/>
  <c r="ET2160" i="8"/>
  <c r="EW2160" i="8"/>
  <c r="EX1981" i="8"/>
  <c r="EW1981" i="8"/>
  <c r="ET1981" i="8"/>
  <c r="EX1986" i="8"/>
  <c r="EW1986" i="8"/>
  <c r="ET1986" i="8"/>
  <c r="EX1955" i="8"/>
  <c r="EW1955" i="8"/>
  <c r="ET1955" i="8"/>
  <c r="EW1923" i="8"/>
  <c r="ET1923" i="8"/>
  <c r="EX1923" i="8"/>
  <c r="ET1817" i="8"/>
  <c r="EX1817" i="8"/>
  <c r="EW1817" i="8"/>
  <c r="EW1902" i="8"/>
  <c r="ET1902" i="8"/>
  <c r="EX1902" i="8"/>
  <c r="EW1906" i="8"/>
  <c r="EX1906" i="8"/>
  <c r="ET1906" i="8"/>
  <c r="EW1819" i="8"/>
  <c r="ET1819" i="8"/>
  <c r="EX1819" i="8"/>
  <c r="ET1823" i="8"/>
  <c r="EW1823" i="8"/>
  <c r="EX1823" i="8"/>
  <c r="EX1838" i="8"/>
  <c r="EW1838" i="8"/>
  <c r="ET1838" i="8"/>
  <c r="EX1787" i="8"/>
  <c r="ET1787" i="8"/>
  <c r="EW1787" i="8"/>
  <c r="ET1703" i="8"/>
  <c r="EX1703" i="8"/>
  <c r="EW1703" i="8"/>
  <c r="EX1605" i="8"/>
  <c r="EW1605" i="8"/>
  <c r="ET1605" i="8"/>
  <c r="EX1569" i="8"/>
  <c r="EW1569" i="8"/>
  <c r="ET1569" i="8"/>
  <c r="EX1533" i="8"/>
  <c r="EW1533" i="8"/>
  <c r="ET1533" i="8"/>
  <c r="EX1497" i="8"/>
  <c r="EW1497" i="8"/>
  <c r="ET1497" i="8"/>
  <c r="EX1461" i="8"/>
  <c r="EW1461" i="8"/>
  <c r="ET1461" i="8"/>
  <c r="EX1425" i="8"/>
  <c r="EW1425" i="8"/>
  <c r="ET1425" i="8"/>
  <c r="EX1389" i="8"/>
  <c r="EW1389" i="8"/>
  <c r="ET1389" i="8"/>
  <c r="EX1604" i="8"/>
  <c r="EW1604" i="8"/>
  <c r="ET1604" i="8"/>
  <c r="EX1568" i="8"/>
  <c r="EW1568" i="8"/>
  <c r="ET1568" i="8"/>
  <c r="EX1532" i="8"/>
  <c r="EW1532" i="8"/>
  <c r="ET1532" i="8"/>
  <c r="EX1496" i="8"/>
  <c r="EW1496" i="8"/>
  <c r="ET1496" i="8"/>
  <c r="EX1460" i="8"/>
  <c r="EW1460" i="8"/>
  <c r="ET1460" i="8"/>
  <c r="EX1424" i="8"/>
  <c r="EW1424" i="8"/>
  <c r="ET1424" i="8"/>
  <c r="EX1388" i="8"/>
  <c r="EW1388" i="8"/>
  <c r="ET1388" i="8"/>
  <c r="EX1591" i="8"/>
  <c r="EW1591" i="8"/>
  <c r="ET1591" i="8"/>
  <c r="EX1555" i="8"/>
  <c r="EW1555" i="8"/>
  <c r="ET1555" i="8"/>
  <c r="EX1519" i="8"/>
  <c r="EW1519" i="8"/>
  <c r="ET1519" i="8"/>
  <c r="EX1483" i="8"/>
  <c r="EW1483" i="8"/>
  <c r="ET1483" i="8"/>
  <c r="EX1447" i="8"/>
  <c r="EW1447" i="8"/>
  <c r="ET1447" i="8"/>
  <c r="EX1411" i="8"/>
  <c r="EW1411" i="8"/>
  <c r="ET1411" i="8"/>
  <c r="ET1298" i="8"/>
  <c r="EX1298" i="8"/>
  <c r="EW1298" i="8"/>
  <c r="ET2611" i="8"/>
  <c r="EX2611" i="8"/>
  <c r="EW2611" i="8"/>
  <c r="ET2623" i="8"/>
  <c r="EX2623" i="8"/>
  <c r="EW2623" i="8"/>
  <c r="ET2493" i="8"/>
  <c r="EX2493" i="8"/>
  <c r="EW2493" i="8"/>
  <c r="EW2525" i="8"/>
  <c r="ET2525" i="8"/>
  <c r="EX2525" i="8"/>
  <c r="ET2489" i="8"/>
  <c r="EX2489" i="8"/>
  <c r="EW2489" i="8"/>
  <c r="ET2519" i="8"/>
  <c r="EX2519" i="8"/>
  <c r="EW2519" i="8"/>
  <c r="ET2483" i="8"/>
  <c r="EX2483" i="8"/>
  <c r="EW2483" i="8"/>
  <c r="ET2505" i="8"/>
  <c r="EX2505" i="8"/>
  <c r="EW2505" i="8"/>
  <c r="EW2466" i="8"/>
  <c r="EX2466" i="8"/>
  <c r="ET2466" i="8"/>
  <c r="ET2513" i="8"/>
  <c r="EX2513" i="8"/>
  <c r="EW2513" i="8"/>
  <c r="EW2440" i="8"/>
  <c r="EX2440" i="8"/>
  <c r="ET2440" i="8"/>
  <c r="EX2372" i="8"/>
  <c r="EW2372" i="8"/>
  <c r="ET2372" i="8"/>
  <c r="ET2334" i="8"/>
  <c r="EW2334" i="8"/>
  <c r="EX2334" i="8"/>
  <c r="EW2314" i="8"/>
  <c r="EX2314" i="8"/>
  <c r="ET2314" i="8"/>
  <c r="EX2402" i="8"/>
  <c r="EW2402" i="8"/>
  <c r="ET2402" i="8"/>
  <c r="EX2348" i="8"/>
  <c r="EW2348" i="8"/>
  <c r="ET2348" i="8"/>
  <c r="EW2438" i="8"/>
  <c r="ET2438" i="8"/>
  <c r="EX2438" i="8"/>
  <c r="EX2383" i="8"/>
  <c r="ET2383" i="8"/>
  <c r="EW2383" i="8"/>
  <c r="EX2340" i="8"/>
  <c r="ET2340" i="8"/>
  <c r="EW2340" i="8"/>
  <c r="ET2304" i="8"/>
  <c r="EX2304" i="8"/>
  <c r="EW2304" i="8"/>
  <c r="ET2617" i="8"/>
  <c r="EX2617" i="8"/>
  <c r="EW2617" i="8"/>
  <c r="EX2405" i="8"/>
  <c r="EW2405" i="8"/>
  <c r="ET2405" i="8"/>
  <c r="EW2338" i="8"/>
  <c r="ET2338" i="8"/>
  <c r="EX2338" i="8"/>
  <c r="EW2312" i="8"/>
  <c r="ET2312" i="8"/>
  <c r="EX2312" i="8"/>
  <c r="ET2295" i="8"/>
  <c r="EW2295" i="8"/>
  <c r="EX2295" i="8"/>
  <c r="EX2251" i="8"/>
  <c r="ET2251" i="8"/>
  <c r="EW2251" i="8"/>
  <c r="EX2242" i="8"/>
  <c r="ET2242" i="8"/>
  <c r="EW2242" i="8"/>
  <c r="EX2233" i="8"/>
  <c r="ET2233" i="8"/>
  <c r="EW2233" i="8"/>
  <c r="EX2215" i="8"/>
  <c r="ET2215" i="8"/>
  <c r="EW2215" i="8"/>
  <c r="EX2255" i="8"/>
  <c r="ET2255" i="8"/>
  <c r="EW2255" i="8"/>
  <c r="EX2237" i="8"/>
  <c r="ET2237" i="8"/>
  <c r="EW2237" i="8"/>
  <c r="EX2418" i="8"/>
  <c r="ET2418" i="8"/>
  <c r="EW2418" i="8"/>
  <c r="EX2327" i="8"/>
  <c r="EW2327" i="8"/>
  <c r="ET2327" i="8"/>
  <c r="EX2376" i="8"/>
  <c r="ET2376" i="8"/>
  <c r="EW2376" i="8"/>
  <c r="EX2213" i="8"/>
  <c r="ET2213" i="8"/>
  <c r="EW2213" i="8"/>
  <c r="EX2204" i="8"/>
  <c r="ET2204" i="8"/>
  <c r="EW2204" i="8"/>
  <c r="EX2195" i="8"/>
  <c r="ET2195" i="8"/>
  <c r="EW2195" i="8"/>
  <c r="EX2186" i="8"/>
  <c r="ET2186" i="8"/>
  <c r="EW2186" i="8"/>
  <c r="EX2177" i="8"/>
  <c r="ET2177" i="8"/>
  <c r="EW2177" i="8"/>
  <c r="EX2168" i="8"/>
  <c r="ET2168" i="8"/>
  <c r="EW2168" i="8"/>
  <c r="EX2159" i="8"/>
  <c r="ET2159" i="8"/>
  <c r="EW2159" i="8"/>
  <c r="ET2147" i="8"/>
  <c r="EX2147" i="8"/>
  <c r="EW2147" i="8"/>
  <c r="ET2113" i="8"/>
  <c r="EX2113" i="8"/>
  <c r="EW2113" i="8"/>
  <c r="EX2209" i="8"/>
  <c r="ET2209" i="8"/>
  <c r="EW2209" i="8"/>
  <c r="EX2200" i="8"/>
  <c r="ET2200" i="8"/>
  <c r="EW2200" i="8"/>
  <c r="EX2191" i="8"/>
  <c r="ET2191" i="8"/>
  <c r="EW2191" i="8"/>
  <c r="EX2182" i="8"/>
  <c r="ET2182" i="8"/>
  <c r="EW2182" i="8"/>
  <c r="EX2173" i="8"/>
  <c r="ET2173" i="8"/>
  <c r="EW2173" i="8"/>
  <c r="EX2164" i="8"/>
  <c r="ET2164" i="8"/>
  <c r="EW2164" i="8"/>
  <c r="EX2155" i="8"/>
  <c r="ET2155" i="8"/>
  <c r="EW2155" i="8"/>
  <c r="EX2169" i="8"/>
  <c r="ET2169" i="8"/>
  <c r="EW2169" i="8"/>
  <c r="ET2087" i="8"/>
  <c r="EX2087" i="8"/>
  <c r="EW2087" i="8"/>
  <c r="ET2068" i="8"/>
  <c r="EX2068" i="8"/>
  <c r="EW2068" i="8"/>
  <c r="ET2085" i="8"/>
  <c r="EW2085" i="8"/>
  <c r="EX2085" i="8"/>
  <c r="ET2066" i="8"/>
  <c r="EX2066" i="8"/>
  <c r="EW2066" i="8"/>
  <c r="ET2079" i="8"/>
  <c r="EX2079" i="8"/>
  <c r="EW2079" i="8"/>
  <c r="EX1991" i="8"/>
  <c r="EW1991" i="8"/>
  <c r="ET1991" i="8"/>
  <c r="EX1973" i="8"/>
  <c r="EW1973" i="8"/>
  <c r="ET1973" i="8"/>
  <c r="EX1978" i="8"/>
  <c r="EW1978" i="8"/>
  <c r="ET1978" i="8"/>
  <c r="EX1983" i="8"/>
  <c r="EW1983" i="8"/>
  <c r="ET1983" i="8"/>
  <c r="EX1965" i="8"/>
  <c r="EW1965" i="8"/>
  <c r="ET1965" i="8"/>
  <c r="EX1953" i="8"/>
  <c r="EW1953" i="8"/>
  <c r="ET1953" i="8"/>
  <c r="EW1938" i="8"/>
  <c r="EX1938" i="8"/>
  <c r="ET1938" i="8"/>
  <c r="EW1920" i="8"/>
  <c r="ET1920" i="8"/>
  <c r="EX1920" i="8"/>
  <c r="EW1897" i="8"/>
  <c r="EX1897" i="8"/>
  <c r="ET1897" i="8"/>
  <c r="EW1810" i="8"/>
  <c r="ET1810" i="8"/>
  <c r="EX1810" i="8"/>
  <c r="EW1876" i="8"/>
  <c r="EX1876" i="8"/>
  <c r="ET1876" i="8"/>
  <c r="EW1827" i="8"/>
  <c r="ET1827" i="8"/>
  <c r="EX1827" i="8"/>
  <c r="EX1844" i="8"/>
  <c r="ET1844" i="8"/>
  <c r="EW1844" i="8"/>
  <c r="EW1893" i="8"/>
  <c r="ET1893" i="8"/>
  <c r="EX1893" i="8"/>
  <c r="EW1908" i="8"/>
  <c r="ET1908" i="8"/>
  <c r="EX1908" i="8"/>
  <c r="EW1869" i="8"/>
  <c r="ET1869" i="8"/>
  <c r="EX1869" i="8"/>
  <c r="EX1802" i="8"/>
  <c r="EW1802" i="8"/>
  <c r="ET1802" i="8"/>
  <c r="EX1673" i="8"/>
  <c r="EW1673" i="8"/>
  <c r="ET1673" i="8"/>
  <c r="EX1655" i="8"/>
  <c r="EW1655" i="8"/>
  <c r="ET1655" i="8"/>
  <c r="ET1721" i="8"/>
  <c r="EX1721" i="8"/>
  <c r="EW1721" i="8"/>
  <c r="EX1600" i="8"/>
  <c r="EW1600" i="8"/>
  <c r="ET1600" i="8"/>
  <c r="EX1582" i="8"/>
  <c r="EW1582" i="8"/>
  <c r="ET1582" i="8"/>
  <c r="EX1564" i="8"/>
  <c r="EW1564" i="8"/>
  <c r="ET1564" i="8"/>
  <c r="EX1546" i="8"/>
  <c r="EW1546" i="8"/>
  <c r="ET1546" i="8"/>
  <c r="EX1528" i="8"/>
  <c r="EW1528" i="8"/>
  <c r="ET1528" i="8"/>
  <c r="EX1510" i="8"/>
  <c r="EW1510" i="8"/>
  <c r="ET1510" i="8"/>
  <c r="EX1492" i="8"/>
  <c r="EW1492" i="8"/>
  <c r="ET1492" i="8"/>
  <c r="EX1474" i="8"/>
  <c r="EW1474" i="8"/>
  <c r="ET1474" i="8"/>
  <c r="EX1456" i="8"/>
  <c r="EW1456" i="8"/>
  <c r="ET1456" i="8"/>
  <c r="EX1438" i="8"/>
  <c r="EW1438" i="8"/>
  <c r="ET1438" i="8"/>
  <c r="EX1420" i="8"/>
  <c r="EW1420" i="8"/>
  <c r="ET1420" i="8"/>
  <c r="EX1402" i="8"/>
  <c r="EW1402" i="8"/>
  <c r="ET1402" i="8"/>
  <c r="EX1608" i="8"/>
  <c r="EW1608" i="8"/>
  <c r="ET1608" i="8"/>
  <c r="EX1590" i="8"/>
  <c r="EW1590" i="8"/>
  <c r="ET1590" i="8"/>
  <c r="EX1572" i="8"/>
  <c r="EW1572" i="8"/>
  <c r="ET1572" i="8"/>
  <c r="EX1554" i="8"/>
  <c r="EW1554" i="8"/>
  <c r="ET1554" i="8"/>
  <c r="EX1536" i="8"/>
  <c r="EW1536" i="8"/>
  <c r="ET1536" i="8"/>
  <c r="EX1518" i="8"/>
  <c r="EW1518" i="8"/>
  <c r="ET1518" i="8"/>
  <c r="EX1500" i="8"/>
  <c r="EW1500" i="8"/>
  <c r="ET1500" i="8"/>
  <c r="EX1482" i="8"/>
  <c r="EW1482" i="8"/>
  <c r="ET1482" i="8"/>
  <c r="EX1464" i="8"/>
  <c r="EW1464" i="8"/>
  <c r="ET1464" i="8"/>
  <c r="EX1446" i="8"/>
  <c r="EW1446" i="8"/>
  <c r="ET1446" i="8"/>
  <c r="EX1428" i="8"/>
  <c r="EW1428" i="8"/>
  <c r="ET1428" i="8"/>
  <c r="EX1410" i="8"/>
  <c r="EW1410" i="8"/>
  <c r="ET1410" i="8"/>
  <c r="EX1392" i="8"/>
  <c r="EW1392" i="8"/>
  <c r="ET1392" i="8"/>
  <c r="EX1637" i="8"/>
  <c r="EW1637" i="8"/>
  <c r="ET1637" i="8"/>
  <c r="EX1625" i="8"/>
  <c r="EW1625" i="8"/>
  <c r="ET1625" i="8"/>
  <c r="EX1607" i="8"/>
  <c r="EW1607" i="8"/>
  <c r="ET1607" i="8"/>
  <c r="EX1589" i="8"/>
  <c r="EW1589" i="8"/>
  <c r="ET1589" i="8"/>
  <c r="EX1571" i="8"/>
  <c r="EW1571" i="8"/>
  <c r="ET1571" i="8"/>
  <c r="EX1553" i="8"/>
  <c r="EW1553" i="8"/>
  <c r="ET1553" i="8"/>
  <c r="EX1535" i="8"/>
  <c r="EW1535" i="8"/>
  <c r="ET1535" i="8"/>
  <c r="EX1517" i="8"/>
  <c r="EW1517" i="8"/>
  <c r="ET1517" i="8"/>
  <c r="EX1499" i="8"/>
  <c r="EW1499" i="8"/>
  <c r="ET1499" i="8"/>
  <c r="EX1481" i="8"/>
  <c r="EW1481" i="8"/>
  <c r="ET1481" i="8"/>
  <c r="EX1463" i="8"/>
  <c r="EW1463" i="8"/>
  <c r="ET1463" i="8"/>
  <c r="EX1445" i="8"/>
  <c r="EW1445" i="8"/>
  <c r="ET1445" i="8"/>
  <c r="EX1427" i="8"/>
  <c r="EW1427" i="8"/>
  <c r="ET1427" i="8"/>
  <c r="EX1409" i="8"/>
  <c r="EW1409" i="8"/>
  <c r="ET1409" i="8"/>
  <c r="EX1391" i="8"/>
  <c r="EW1391" i="8"/>
  <c r="ET1391" i="8"/>
  <c r="ET1317" i="8"/>
  <c r="EX1317" i="8"/>
  <c r="EW1317" i="8"/>
  <c r="ET1263" i="8"/>
  <c r="EX1263" i="8"/>
  <c r="EW1263" i="8"/>
  <c r="ET1209" i="8"/>
  <c r="EX1209" i="8"/>
  <c r="EW1209" i="8"/>
  <c r="ET1305" i="8"/>
  <c r="EX1305" i="8"/>
  <c r="EW1305" i="8"/>
  <c r="ET1278" i="8"/>
  <c r="EX1278" i="8"/>
  <c r="EW1278" i="8"/>
  <c r="ET1251" i="8"/>
  <c r="EX1251" i="8"/>
  <c r="EW1251" i="8"/>
  <c r="ET1224" i="8"/>
  <c r="EX1224" i="8"/>
  <c r="EW1224" i="8"/>
  <c r="ET1197" i="8"/>
  <c r="EX1197" i="8"/>
  <c r="EW1197" i="8"/>
  <c r="ET1322" i="8"/>
  <c r="EX1322" i="8"/>
  <c r="EW1322" i="8"/>
  <c r="ET1304" i="8"/>
  <c r="EX1304" i="8"/>
  <c r="EW1304" i="8"/>
  <c r="ET1286" i="8"/>
  <c r="EX1286" i="8"/>
  <c r="EW1286" i="8"/>
  <c r="ET1268" i="8"/>
  <c r="EX1268" i="8"/>
  <c r="EW1268" i="8"/>
  <c r="ET1250" i="8"/>
  <c r="EX1250" i="8"/>
  <c r="EW1250" i="8"/>
  <c r="ET1232" i="8"/>
  <c r="EX1232" i="8"/>
  <c r="EW1232" i="8"/>
  <c r="ET1214" i="8"/>
  <c r="EX1214" i="8"/>
  <c r="EW1214" i="8"/>
  <c r="ET1196" i="8"/>
  <c r="EX1196" i="8"/>
  <c r="EW1196" i="8"/>
  <c r="ET1178" i="8"/>
  <c r="EX1178" i="8"/>
  <c r="EW1178" i="8"/>
  <c r="EX1065" i="8"/>
  <c r="ET1065" i="8"/>
  <c r="EW1065" i="8"/>
  <c r="EX1029" i="8"/>
  <c r="ET1029" i="8"/>
  <c r="EW1029" i="8"/>
  <c r="EX993" i="8"/>
  <c r="ET993" i="8"/>
  <c r="EW993" i="8"/>
  <c r="ET973" i="8"/>
  <c r="EX973" i="8"/>
  <c r="EW973" i="8"/>
  <c r="ET961" i="8"/>
  <c r="EX961" i="8"/>
  <c r="EW961" i="8"/>
  <c r="ET949" i="8"/>
  <c r="EX949" i="8"/>
  <c r="EW949" i="8"/>
  <c r="ET937" i="8"/>
  <c r="EX937" i="8"/>
  <c r="EW937" i="8"/>
  <c r="ET925" i="8"/>
  <c r="EX925" i="8"/>
  <c r="EW925" i="8"/>
  <c r="ET913" i="8"/>
  <c r="EX913" i="8"/>
  <c r="EW913" i="8"/>
  <c r="EX1107" i="8"/>
  <c r="ET1107" i="8"/>
  <c r="EW1107" i="8"/>
  <c r="EW1099" i="8"/>
  <c r="ET1099" i="8"/>
  <c r="EX1099" i="8"/>
  <c r="ET1055" i="8"/>
  <c r="EX1055" i="8"/>
  <c r="EW1055" i="8"/>
  <c r="ET1019" i="8"/>
  <c r="EX1019" i="8"/>
  <c r="EW1019" i="8"/>
  <c r="ET976" i="8"/>
  <c r="EX976" i="8"/>
  <c r="EW976" i="8"/>
  <c r="ET964" i="8"/>
  <c r="EX964" i="8"/>
  <c r="EW964" i="8"/>
  <c r="ET952" i="8"/>
  <c r="EX952" i="8"/>
  <c r="EW952" i="8"/>
  <c r="ET940" i="8"/>
  <c r="EX940" i="8"/>
  <c r="EW940" i="8"/>
  <c r="ET928" i="8"/>
  <c r="EX928" i="8"/>
  <c r="EW928" i="8"/>
  <c r="ET916" i="8"/>
  <c r="EX916" i="8"/>
  <c r="EW916" i="8"/>
  <c r="ET904" i="8"/>
  <c r="EX904" i="8"/>
  <c r="EW904" i="8"/>
  <c r="ET892" i="8"/>
  <c r="EX892" i="8"/>
  <c r="EW892" i="8"/>
  <c r="ET880" i="8"/>
  <c r="EX880" i="8"/>
  <c r="EW880" i="8"/>
  <c r="ET868" i="8"/>
  <c r="EX868" i="8"/>
  <c r="EW868" i="8"/>
  <c r="ET893" i="8"/>
  <c r="EX893" i="8"/>
  <c r="EW893" i="8"/>
  <c r="ET875" i="8"/>
  <c r="EX875" i="8"/>
  <c r="EW875" i="8"/>
  <c r="ET857" i="8"/>
  <c r="EX857" i="8"/>
  <c r="EW857" i="8"/>
  <c r="ET839" i="8"/>
  <c r="EX839" i="8"/>
  <c r="EW839" i="8"/>
  <c r="ET821" i="8"/>
  <c r="EX821" i="8"/>
  <c r="EW821" i="8"/>
  <c r="ET803" i="8"/>
  <c r="EX803" i="8"/>
  <c r="EW803" i="8"/>
  <c r="ET744" i="8"/>
  <c r="EX744" i="8"/>
  <c r="EW744" i="8"/>
  <c r="ET726" i="8"/>
  <c r="EX726" i="8"/>
  <c r="EW726" i="8"/>
  <c r="ET708" i="8"/>
  <c r="EX708" i="8"/>
  <c r="EW708" i="8"/>
  <c r="ET690" i="8"/>
  <c r="EX690" i="8"/>
  <c r="EW690" i="8"/>
  <c r="ET756" i="8"/>
  <c r="EX756" i="8"/>
  <c r="EW756" i="8"/>
  <c r="ET895" i="8"/>
  <c r="EX895" i="8"/>
  <c r="EW895" i="8"/>
  <c r="ET877" i="8"/>
  <c r="EX877" i="8"/>
  <c r="EW877" i="8"/>
  <c r="ET859" i="8"/>
  <c r="EX859" i="8"/>
  <c r="EW859" i="8"/>
  <c r="ET841" i="8"/>
  <c r="EX841" i="8"/>
  <c r="EW841" i="8"/>
  <c r="ET823" i="8"/>
  <c r="EX823" i="8"/>
  <c r="EW823" i="8"/>
  <c r="ET805" i="8"/>
  <c r="EX805" i="8"/>
  <c r="EW805" i="8"/>
  <c r="ET786" i="8"/>
  <c r="EX786" i="8"/>
  <c r="EW786" i="8"/>
  <c r="EX230" i="8"/>
  <c r="EW230" i="8"/>
  <c r="ET230" i="8"/>
  <c r="EX182" i="8"/>
  <c r="EW182" i="8"/>
  <c r="ET182" i="8"/>
  <c r="ER102" i="8"/>
  <c r="EX102" i="8"/>
  <c r="EW102" i="8"/>
  <c r="ET102" i="8"/>
  <c r="ES102" i="8"/>
  <c r="ES131" i="8"/>
  <c r="EX131" i="8"/>
  <c r="ER131" i="8"/>
  <c r="EW131" i="8"/>
  <c r="ET131" i="8"/>
  <c r="ET99" i="8"/>
  <c r="ES99" i="8"/>
  <c r="ER99" i="8"/>
  <c r="EX99" i="8"/>
  <c r="EW99" i="8"/>
  <c r="EW113" i="8"/>
  <c r="ET113" i="8"/>
  <c r="ES113" i="8"/>
  <c r="ER113" i="8"/>
  <c r="EX113" i="8"/>
  <c r="EW12" i="8"/>
  <c r="ET12" i="8"/>
  <c r="ES12" i="8"/>
  <c r="EX12" i="8"/>
  <c r="ER12" i="8"/>
  <c r="ET103" i="8"/>
  <c r="EX103" i="8"/>
  <c r="EW103" i="8"/>
  <c r="ES103" i="8"/>
  <c r="ER103" i="8"/>
  <c r="EX18" i="8"/>
  <c r="ER18" i="8"/>
  <c r="EW18" i="8"/>
  <c r="ET18" i="8"/>
  <c r="ES18" i="8"/>
  <c r="EX2409" i="8"/>
  <c r="ET2409" i="8"/>
  <c r="EW2409" i="8"/>
  <c r="ET2495" i="8"/>
  <c r="EX2495" i="8"/>
  <c r="EW2495" i="8"/>
  <c r="EX2521" i="8"/>
  <c r="ET2521" i="8"/>
  <c r="EW2521" i="8"/>
  <c r="EX2479" i="8"/>
  <c r="ET2479" i="8"/>
  <c r="EW2479" i="8"/>
  <c r="EW2434" i="8"/>
  <c r="ET2434" i="8"/>
  <c r="EX2434" i="8"/>
  <c r="EW2456" i="8"/>
  <c r="ET2456" i="8"/>
  <c r="EX2456" i="8"/>
  <c r="ET2593" i="8"/>
  <c r="EX2593" i="8"/>
  <c r="EW2593" i="8"/>
  <c r="ET2585" i="8"/>
  <c r="EW2585" i="8"/>
  <c r="EX2585" i="8"/>
  <c r="ET2562" i="8"/>
  <c r="EX2562" i="8"/>
  <c r="EW2562" i="8"/>
  <c r="EX2533" i="8"/>
  <c r="ET2533" i="8"/>
  <c r="EW2533" i="8"/>
  <c r="EX2539" i="8"/>
  <c r="EW2539" i="8"/>
  <c r="ET2539" i="8"/>
  <c r="EX2497" i="8"/>
  <c r="ET2497" i="8"/>
  <c r="EW2497" i="8"/>
  <c r="EX2541" i="8"/>
  <c r="ET2541" i="8"/>
  <c r="EW2541" i="8"/>
  <c r="ET2471" i="8"/>
  <c r="EX2471" i="8"/>
  <c r="EW2471" i="8"/>
  <c r="EW2435" i="8"/>
  <c r="EX2435" i="8"/>
  <c r="ET2435" i="8"/>
  <c r="EX2363" i="8"/>
  <c r="EW2363" i="8"/>
  <c r="ET2363" i="8"/>
  <c r="EX2422" i="8"/>
  <c r="ET2422" i="8"/>
  <c r="EW2422" i="8"/>
  <c r="EX2393" i="8"/>
  <c r="EW2393" i="8"/>
  <c r="ET2393" i="8"/>
  <c r="EX2339" i="8"/>
  <c r="EW2339" i="8"/>
  <c r="ET2339" i="8"/>
  <c r="EX2385" i="8"/>
  <c r="ET2385" i="8"/>
  <c r="EW2385" i="8"/>
  <c r="EX2347" i="8"/>
  <c r="ET2347" i="8"/>
  <c r="EW2347" i="8"/>
  <c r="ET2635" i="8"/>
  <c r="EX2635" i="8"/>
  <c r="EW2635" i="8"/>
  <c r="EX2433" i="8"/>
  <c r="ET2433" i="8"/>
  <c r="EW2433" i="8"/>
  <c r="EX2378" i="8"/>
  <c r="EW2378" i="8"/>
  <c r="ET2378" i="8"/>
  <c r="EX2230" i="8"/>
  <c r="ET2230" i="8"/>
  <c r="EW2230" i="8"/>
  <c r="EX2212" i="8"/>
  <c r="ET2212" i="8"/>
  <c r="EW2212" i="8"/>
  <c r="EX2349" i="8"/>
  <c r="ET2349" i="8"/>
  <c r="EW2349" i="8"/>
  <c r="ET2289" i="8"/>
  <c r="EW2289" i="8"/>
  <c r="EX2289" i="8"/>
  <c r="EX2211" i="8"/>
  <c r="ET2211" i="8"/>
  <c r="EW2211" i="8"/>
  <c r="EX2202" i="8"/>
  <c r="ET2202" i="8"/>
  <c r="EW2202" i="8"/>
  <c r="EX2193" i="8"/>
  <c r="ET2193" i="8"/>
  <c r="EW2193" i="8"/>
  <c r="EX2240" i="8"/>
  <c r="ET2240" i="8"/>
  <c r="EW2240" i="8"/>
  <c r="EX2214" i="8"/>
  <c r="ET2214" i="8"/>
  <c r="EW2214" i="8"/>
  <c r="ET2599" i="8"/>
  <c r="EX2599" i="8"/>
  <c r="EW2599" i="8"/>
  <c r="ET2292" i="8"/>
  <c r="EX2292" i="8"/>
  <c r="EW2292" i="8"/>
  <c r="EX2252" i="8"/>
  <c r="ET2252" i="8"/>
  <c r="EW2252" i="8"/>
  <c r="EX2220" i="8"/>
  <c r="ET2220" i="8"/>
  <c r="EW2220" i="8"/>
  <c r="ET2111" i="8"/>
  <c r="EX2111" i="8"/>
  <c r="EW2111" i="8"/>
  <c r="ET2069" i="8"/>
  <c r="EX2069" i="8"/>
  <c r="EW2069" i="8"/>
  <c r="EX2052" i="8"/>
  <c r="EW2052" i="8"/>
  <c r="ET2052" i="8"/>
  <c r="ET2099" i="8"/>
  <c r="EX2099" i="8"/>
  <c r="EW2099" i="8"/>
  <c r="EX2172" i="8"/>
  <c r="ET2172" i="8"/>
  <c r="EW2172" i="8"/>
  <c r="EX1988" i="8"/>
  <c r="EW1988" i="8"/>
  <c r="ET1988" i="8"/>
  <c r="EX1970" i="8"/>
  <c r="EW1970" i="8"/>
  <c r="ET1970" i="8"/>
  <c r="EX1975" i="8"/>
  <c r="EW1975" i="8"/>
  <c r="ET1975" i="8"/>
  <c r="EX1980" i="8"/>
  <c r="EW1980" i="8"/>
  <c r="ET1980" i="8"/>
  <c r="EX1963" i="8"/>
  <c r="EW1963" i="8"/>
  <c r="ET1963" i="8"/>
  <c r="EX1951" i="8"/>
  <c r="EW1951" i="8"/>
  <c r="ET1951" i="8"/>
  <c r="EW1935" i="8"/>
  <c r="ET1935" i="8"/>
  <c r="EX1935" i="8"/>
  <c r="ET1799" i="8"/>
  <c r="EW1799" i="8"/>
  <c r="EX1799" i="8"/>
  <c r="EW1894" i="8"/>
  <c r="EX1894" i="8"/>
  <c r="ET1894" i="8"/>
  <c r="EW1878" i="8"/>
  <c r="ET1878" i="8"/>
  <c r="EX1878" i="8"/>
  <c r="EX1857" i="8"/>
  <c r="EW1857" i="8"/>
  <c r="ET1857" i="8"/>
  <c r="EX1826" i="8"/>
  <c r="ET1826" i="8"/>
  <c r="EW1826" i="8"/>
  <c r="EX1808" i="8"/>
  <c r="ET1808" i="8"/>
  <c r="EW1808" i="8"/>
  <c r="EW1875" i="8"/>
  <c r="ET1875" i="8"/>
  <c r="EX1875" i="8"/>
  <c r="EW1852" i="8"/>
  <c r="ET1852" i="8"/>
  <c r="EX1852" i="8"/>
  <c r="EW1834" i="8"/>
  <c r="ET1834" i="8"/>
  <c r="EX1834" i="8"/>
  <c r="EW1816" i="8"/>
  <c r="ET1816" i="8"/>
  <c r="EX1816" i="8"/>
  <c r="EW1882" i="8"/>
  <c r="EX1882" i="8"/>
  <c r="ET1882" i="8"/>
  <c r="EW1867" i="8"/>
  <c r="EX1867" i="8"/>
  <c r="ET1867" i="8"/>
  <c r="ET1851" i="8"/>
  <c r="EX1851" i="8"/>
  <c r="EW1851" i="8"/>
  <c r="ET1833" i="8"/>
  <c r="EX1833" i="8"/>
  <c r="EW1833" i="8"/>
  <c r="ET1815" i="8"/>
  <c r="EX1815" i="8"/>
  <c r="EW1815" i="8"/>
  <c r="EX1767" i="8"/>
  <c r="ET1767" i="8"/>
  <c r="EW1767" i="8"/>
  <c r="EX1761" i="8"/>
  <c r="ET1761" i="8"/>
  <c r="EW1761" i="8"/>
  <c r="EX1755" i="8"/>
  <c r="ET1755" i="8"/>
  <c r="EW1755" i="8"/>
  <c r="EX1749" i="8"/>
  <c r="ET1749" i="8"/>
  <c r="EW1749" i="8"/>
  <c r="EX1743" i="8"/>
  <c r="ET1743" i="8"/>
  <c r="EW1743" i="8"/>
  <c r="EX1737" i="8"/>
  <c r="ET1737" i="8"/>
  <c r="EW1737" i="8"/>
  <c r="EW1813" i="8"/>
  <c r="EX1813" i="8"/>
  <c r="ET1813" i="8"/>
  <c r="ET1679" i="8"/>
  <c r="EX1679" i="8"/>
  <c r="EW1679" i="8"/>
  <c r="ET1697" i="8"/>
  <c r="EX1697" i="8"/>
  <c r="EW1697" i="8"/>
  <c r="ET1691" i="8"/>
  <c r="EX1691" i="8"/>
  <c r="EW1691" i="8"/>
  <c r="EX1617" i="8"/>
  <c r="EW1617" i="8"/>
  <c r="ET1617" i="8"/>
  <c r="EX1599" i="8"/>
  <c r="EW1599" i="8"/>
  <c r="ET1599" i="8"/>
  <c r="EX1581" i="8"/>
  <c r="EW1581" i="8"/>
  <c r="ET1581" i="8"/>
  <c r="EX1563" i="8"/>
  <c r="EW1563" i="8"/>
  <c r="ET1563" i="8"/>
  <c r="EX1545" i="8"/>
  <c r="EW1545" i="8"/>
  <c r="ET1545" i="8"/>
  <c r="EX1527" i="8"/>
  <c r="EW1527" i="8"/>
  <c r="ET1527" i="8"/>
  <c r="EX1509" i="8"/>
  <c r="EW1509" i="8"/>
  <c r="ET1509" i="8"/>
  <c r="EX1491" i="8"/>
  <c r="EW1491" i="8"/>
  <c r="ET1491" i="8"/>
  <c r="EX1473" i="8"/>
  <c r="EW1473" i="8"/>
  <c r="ET1473" i="8"/>
  <c r="EX1455" i="8"/>
  <c r="EW1455" i="8"/>
  <c r="ET1455" i="8"/>
  <c r="EX1437" i="8"/>
  <c r="EW1437" i="8"/>
  <c r="ET1437" i="8"/>
  <c r="EX1419" i="8"/>
  <c r="EW1419" i="8"/>
  <c r="ET1419" i="8"/>
  <c r="EX1401" i="8"/>
  <c r="EW1401" i="8"/>
  <c r="ET1401" i="8"/>
  <c r="EX1639" i="8"/>
  <c r="EW1639" i="8"/>
  <c r="ET1639" i="8"/>
  <c r="EX1627" i="8"/>
  <c r="EW1627" i="8"/>
  <c r="ET1627" i="8"/>
  <c r="EX1598" i="8"/>
  <c r="EW1598" i="8"/>
  <c r="ET1598" i="8"/>
  <c r="EX1580" i="8"/>
  <c r="EW1580" i="8"/>
  <c r="ET1580" i="8"/>
  <c r="EX1562" i="8"/>
  <c r="EW1562" i="8"/>
  <c r="ET1562" i="8"/>
  <c r="EX1544" i="8"/>
  <c r="EW1544" i="8"/>
  <c r="ET1544" i="8"/>
  <c r="EX1526" i="8"/>
  <c r="EW1526" i="8"/>
  <c r="ET1526" i="8"/>
  <c r="EX1508" i="8"/>
  <c r="EW1508" i="8"/>
  <c r="ET1508" i="8"/>
  <c r="EX1490" i="8"/>
  <c r="EW1490" i="8"/>
  <c r="ET1490" i="8"/>
  <c r="EX1472" i="8"/>
  <c r="EW1472" i="8"/>
  <c r="ET1472" i="8"/>
  <c r="EX1454" i="8"/>
  <c r="EW1454" i="8"/>
  <c r="ET1454" i="8"/>
  <c r="EX1436" i="8"/>
  <c r="EW1436" i="8"/>
  <c r="ET1436" i="8"/>
  <c r="EX1418" i="8"/>
  <c r="EW1418" i="8"/>
  <c r="ET1418" i="8"/>
  <c r="EX1400" i="8"/>
  <c r="EW1400" i="8"/>
  <c r="ET1400" i="8"/>
  <c r="EX1621" i="8"/>
  <c r="EW1621" i="8"/>
  <c r="ET1621" i="8"/>
  <c r="EX1603" i="8"/>
  <c r="EW1603" i="8"/>
  <c r="ET1603" i="8"/>
  <c r="EX1585" i="8"/>
  <c r="EW1585" i="8"/>
  <c r="ET1585" i="8"/>
  <c r="EX1567" i="8"/>
  <c r="EW1567" i="8"/>
  <c r="ET1567" i="8"/>
  <c r="EX1549" i="8"/>
  <c r="EW1549" i="8"/>
  <c r="ET1549" i="8"/>
  <c r="EX1531" i="8"/>
  <c r="EW1531" i="8"/>
  <c r="ET1531" i="8"/>
  <c r="EX1513" i="8"/>
  <c r="EW1513" i="8"/>
  <c r="ET1513" i="8"/>
  <c r="EX1495" i="8"/>
  <c r="EW1495" i="8"/>
  <c r="ET1495" i="8"/>
  <c r="EX1477" i="8"/>
  <c r="EW1477" i="8"/>
  <c r="ET1477" i="8"/>
  <c r="EX1459" i="8"/>
  <c r="EW1459" i="8"/>
  <c r="ET1459" i="8"/>
  <c r="EX1441" i="8"/>
  <c r="EW1441" i="8"/>
  <c r="ET1441" i="8"/>
  <c r="EX1423" i="8"/>
  <c r="EW1423" i="8"/>
  <c r="ET1423" i="8"/>
  <c r="EX1405" i="8"/>
  <c r="EW1405" i="8"/>
  <c r="ET1405" i="8"/>
  <c r="ET1326" i="8"/>
  <c r="EX1326" i="8"/>
  <c r="EW1326" i="8"/>
  <c r="ET1272" i="8"/>
  <c r="EX1272" i="8"/>
  <c r="EW1272" i="8"/>
  <c r="ET1218" i="8"/>
  <c r="EX1218" i="8"/>
  <c r="EW1218" i="8"/>
  <c r="ET1328" i="8"/>
  <c r="EW1328" i="8"/>
  <c r="EX1328" i="8"/>
  <c r="ET1310" i="8"/>
  <c r="EW1310" i="8"/>
  <c r="EX1310" i="8"/>
  <c r="ET1292" i="8"/>
  <c r="EW1292" i="8"/>
  <c r="EX1292" i="8"/>
  <c r="ET1274" i="8"/>
  <c r="EW1274" i="8"/>
  <c r="EX1274" i="8"/>
  <c r="ET1256" i="8"/>
  <c r="EW1256" i="8"/>
  <c r="EX1256" i="8"/>
  <c r="ET1238" i="8"/>
  <c r="EW1238" i="8"/>
  <c r="EX1238" i="8"/>
  <c r="ET1220" i="8"/>
  <c r="EW1220" i="8"/>
  <c r="EX1220" i="8"/>
  <c r="ET1202" i="8"/>
  <c r="EW1202" i="8"/>
  <c r="EX1202" i="8"/>
  <c r="ET1356" i="8"/>
  <c r="EX1356" i="8"/>
  <c r="EW1356" i="8"/>
  <c r="ET1347" i="8"/>
  <c r="EX1347" i="8"/>
  <c r="EW1347" i="8"/>
  <c r="ET1338" i="8"/>
  <c r="EX1338" i="8"/>
  <c r="EW1338" i="8"/>
  <c r="ET1311" i="8"/>
  <c r="EX1311" i="8"/>
  <c r="EW1311" i="8"/>
  <c r="ET1284" i="8"/>
  <c r="EX1284" i="8"/>
  <c r="EW1284" i="8"/>
  <c r="ET1257" i="8"/>
  <c r="EX1257" i="8"/>
  <c r="EW1257" i="8"/>
  <c r="ET1230" i="8"/>
  <c r="EX1230" i="8"/>
  <c r="EW1230" i="8"/>
  <c r="ET1203" i="8"/>
  <c r="EX1203" i="8"/>
  <c r="EW1203" i="8"/>
  <c r="ET1334" i="8"/>
  <c r="EX1334" i="8"/>
  <c r="EW1334" i="8"/>
  <c r="ET1194" i="8"/>
  <c r="EX1194" i="8"/>
  <c r="EW1194" i="8"/>
  <c r="ET983" i="8"/>
  <c r="EX983" i="8"/>
  <c r="EW983" i="8"/>
  <c r="ET971" i="8"/>
  <c r="EX971" i="8"/>
  <c r="EW971" i="8"/>
  <c r="ET959" i="8"/>
  <c r="EX959" i="8"/>
  <c r="EW959" i="8"/>
  <c r="ET947" i="8"/>
  <c r="EX947" i="8"/>
  <c r="EW947" i="8"/>
  <c r="ET935" i="8"/>
  <c r="EX935" i="8"/>
  <c r="EW935" i="8"/>
  <c r="ET923" i="8"/>
  <c r="EX923" i="8"/>
  <c r="EW923" i="8"/>
  <c r="ET911" i="8"/>
  <c r="EX911" i="8"/>
  <c r="EW911" i="8"/>
  <c r="ET1063" i="8"/>
  <c r="EX1063" i="8"/>
  <c r="EW1063" i="8"/>
  <c r="ET1027" i="8"/>
  <c r="EX1027" i="8"/>
  <c r="EW1027" i="8"/>
  <c r="ET991" i="8"/>
  <c r="EX991" i="8"/>
  <c r="EW991" i="8"/>
  <c r="EX1083" i="8"/>
  <c r="ET1083" i="8"/>
  <c r="EW1083" i="8"/>
  <c r="EX1047" i="8"/>
  <c r="ET1047" i="8"/>
  <c r="EW1047" i="8"/>
  <c r="EX1011" i="8"/>
  <c r="ET1011" i="8"/>
  <c r="EW1011" i="8"/>
  <c r="ET974" i="8"/>
  <c r="EX974" i="8"/>
  <c r="EW974" i="8"/>
  <c r="ET962" i="8"/>
  <c r="EX962" i="8"/>
  <c r="EW962" i="8"/>
  <c r="ET950" i="8"/>
  <c r="EX950" i="8"/>
  <c r="EW950" i="8"/>
  <c r="ET938" i="8"/>
  <c r="EX938" i="8"/>
  <c r="EW938" i="8"/>
  <c r="ET926" i="8"/>
  <c r="EX926" i="8"/>
  <c r="EW926" i="8"/>
  <c r="ET914" i="8"/>
  <c r="EX914" i="8"/>
  <c r="EW914" i="8"/>
  <c r="ET902" i="8"/>
  <c r="EX902" i="8"/>
  <c r="EW902" i="8"/>
  <c r="ET890" i="8"/>
  <c r="EX890" i="8"/>
  <c r="EW890" i="8"/>
  <c r="ET878" i="8"/>
  <c r="EX878" i="8"/>
  <c r="EW878" i="8"/>
  <c r="ET866" i="8"/>
  <c r="EX866" i="8"/>
  <c r="EW866" i="8"/>
  <c r="ET1079" i="8"/>
  <c r="EX1079" i="8"/>
  <c r="EW1079" i="8"/>
  <c r="ET1043" i="8"/>
  <c r="EX1043" i="8"/>
  <c r="EW1043" i="8"/>
  <c r="ET1007" i="8"/>
  <c r="EX1007" i="8"/>
  <c r="EW1007" i="8"/>
  <c r="ET1073" i="8"/>
  <c r="EX1073" i="8"/>
  <c r="EW1073" i="8"/>
  <c r="ET1037" i="8"/>
  <c r="EX1037" i="8"/>
  <c r="EW1037" i="8"/>
  <c r="ET1001" i="8"/>
  <c r="EX1001" i="8"/>
  <c r="EW1001" i="8"/>
  <c r="ET856" i="8"/>
  <c r="EX856" i="8"/>
  <c r="EW856" i="8"/>
  <c r="ET838" i="8"/>
  <c r="EX838" i="8"/>
  <c r="EW838" i="8"/>
  <c r="ET820" i="8"/>
  <c r="EX820" i="8"/>
  <c r="EW820" i="8"/>
  <c r="ET802" i="8"/>
  <c r="EX802" i="8"/>
  <c r="EW802" i="8"/>
  <c r="ET741" i="8"/>
  <c r="EX741" i="8"/>
  <c r="EW741" i="8"/>
  <c r="ET723" i="8"/>
  <c r="EX723" i="8"/>
  <c r="EW723" i="8"/>
  <c r="ET705" i="8"/>
  <c r="EX705" i="8"/>
  <c r="EW705" i="8"/>
  <c r="ET687" i="8"/>
  <c r="EX687" i="8"/>
  <c r="EW687" i="8"/>
  <c r="ET897" i="8"/>
  <c r="EX897" i="8"/>
  <c r="EW897" i="8"/>
  <c r="ET879" i="8"/>
  <c r="EX879" i="8"/>
  <c r="EW879" i="8"/>
  <c r="ET861" i="8"/>
  <c r="EX861" i="8"/>
  <c r="EW861" i="8"/>
  <c r="ET843" i="8"/>
  <c r="EX843" i="8"/>
  <c r="EW843" i="8"/>
  <c r="ET825" i="8"/>
  <c r="EX825" i="8"/>
  <c r="EW825" i="8"/>
  <c r="ET807" i="8"/>
  <c r="EX807" i="8"/>
  <c r="EW807" i="8"/>
  <c r="ET860" i="8"/>
  <c r="EX860" i="8"/>
  <c r="EW860" i="8"/>
  <c r="ET842" i="8"/>
  <c r="EX842" i="8"/>
  <c r="EW842" i="8"/>
  <c r="ET824" i="8"/>
  <c r="EX824" i="8"/>
  <c r="EW824" i="8"/>
  <c r="ET806" i="8"/>
  <c r="EX806" i="8"/>
  <c r="EW806" i="8"/>
  <c r="ET864" i="8"/>
  <c r="EX864" i="8"/>
  <c r="EW864" i="8"/>
  <c r="ET846" i="8"/>
  <c r="EX846" i="8"/>
  <c r="EW846" i="8"/>
  <c r="ET828" i="8"/>
  <c r="EX828" i="8"/>
  <c r="EW828" i="8"/>
  <c r="ET810" i="8"/>
  <c r="EX810" i="8"/>
  <c r="EW810" i="8"/>
  <c r="EX229" i="8"/>
  <c r="EW229" i="8"/>
  <c r="ET229" i="8"/>
  <c r="EX187" i="8"/>
  <c r="EW187" i="8"/>
  <c r="ET187" i="8"/>
  <c r="ES128" i="8"/>
  <c r="EX128" i="8"/>
  <c r="ER128" i="8"/>
  <c r="EW128" i="8"/>
  <c r="ET128" i="8"/>
  <c r="EW126" i="8"/>
  <c r="ET126" i="8"/>
  <c r="ES126" i="8"/>
  <c r="ER126" i="8"/>
  <c r="EX126" i="8"/>
  <c r="EW81" i="8"/>
  <c r="ET81" i="8"/>
  <c r="ES81" i="8"/>
  <c r="EX81" i="8"/>
  <c r="ER81" i="8"/>
  <c r="EW17" i="8"/>
  <c r="ET17" i="8"/>
  <c r="ES17" i="8"/>
  <c r="EX17" i="8"/>
  <c r="ER17" i="8"/>
  <c r="EX87" i="8"/>
  <c r="ER87" i="8"/>
  <c r="EW87" i="8"/>
  <c r="ET87" i="8"/>
  <c r="ES87" i="8"/>
  <c r="EX68" i="8"/>
  <c r="ER68" i="8"/>
  <c r="EW68" i="8"/>
  <c r="ET68" i="8"/>
  <c r="ES68" i="8"/>
  <c r="EX38" i="8"/>
  <c r="ER38" i="8"/>
  <c r="EW38" i="8"/>
  <c r="ET38" i="8"/>
  <c r="ES38" i="8"/>
  <c r="B21" i="8" l="1"/>
  <c r="U26" i="8" s="1"/>
  <c r="DS6" i="8"/>
  <c r="DR6" i="8"/>
  <c r="EQ6" i="8" s="1"/>
  <c r="EU6" i="8" s="1"/>
  <c r="AY26" i="8" l="1"/>
  <c r="AX26" i="8"/>
  <c r="T26" i="8"/>
  <c r="BI26" i="8"/>
  <c r="BS26" i="8"/>
  <c r="BH26" i="8"/>
  <c r="AN26" i="8"/>
  <c r="CC26" i="8"/>
  <c r="CB26" i="8"/>
  <c r="K26" i="8"/>
  <c r="J26" i="8"/>
  <c r="AD26" i="8"/>
  <c r="BR26" i="8"/>
  <c r="AE26" i="8"/>
  <c r="AO26" i="8"/>
  <c r="EV6" i="8"/>
  <c r="EY6" i="8"/>
  <c r="EU2" i="8"/>
  <c r="B26" i="8" l="1"/>
  <c r="BH32" i="8" s="1"/>
  <c r="EW6" i="8"/>
  <c r="ET6" i="8"/>
  <c r="ES6" i="8"/>
  <c r="EX6" i="8"/>
  <c r="ER6" i="8"/>
  <c r="AO32" i="8" l="1"/>
  <c r="AN32" i="8"/>
  <c r="BI32" i="8"/>
  <c r="AD32" i="8"/>
  <c r="AY32" i="8"/>
  <c r="BS32" i="8"/>
  <c r="AE32" i="8"/>
  <c r="CC32" i="8"/>
  <c r="AX32" i="8"/>
  <c r="U32" i="8"/>
  <c r="T32" i="8"/>
  <c r="K32" i="8"/>
  <c r="BR32" i="8"/>
  <c r="CB32" i="8"/>
  <c r="J32" i="8"/>
  <c r="B32" i="8" l="1"/>
  <c r="K38" i="8" s="1"/>
  <c r="CB38" i="8" l="1"/>
  <c r="AX38" i="8"/>
  <c r="AY38" i="8"/>
  <c r="BI38" i="8"/>
  <c r="AD38" i="8"/>
  <c r="AO38" i="8"/>
  <c r="BS38" i="8"/>
  <c r="BR38" i="8"/>
  <c r="CC38" i="8"/>
  <c r="T38" i="8"/>
  <c r="J38" i="8"/>
  <c r="AE38" i="8"/>
  <c r="U38" i="8"/>
  <c r="BH38" i="8"/>
  <c r="AN38" i="8"/>
  <c r="B38" i="8" l="1"/>
  <c r="AD46" i="8" s="1"/>
  <c r="AN46" i="8" l="1"/>
  <c r="CC46" i="8"/>
  <c r="BR46" i="8"/>
  <c r="BS46" i="8"/>
  <c r="BH46" i="8"/>
  <c r="U46" i="8"/>
  <c r="AE46" i="8"/>
  <c r="AX46" i="8"/>
  <c r="AO46" i="8"/>
  <c r="CB46" i="8"/>
  <c r="T46" i="8"/>
  <c r="J46" i="8"/>
  <c r="BI46" i="8"/>
  <c r="AY46" i="8"/>
  <c r="K46" i="8"/>
  <c r="B46" i="8" l="1"/>
  <c r="AD54" i="8" s="1"/>
  <c r="BH54" i="8" l="1"/>
  <c r="T54" i="8"/>
  <c r="AE54" i="8"/>
  <c r="CC54" i="8"/>
  <c r="CB54" i="8"/>
  <c r="K54" i="8"/>
  <c r="AO54" i="8"/>
  <c r="U54" i="8"/>
  <c r="AY54" i="8"/>
  <c r="J54" i="8"/>
  <c r="AX54" i="8"/>
  <c r="BI54" i="8"/>
  <c r="AN54" i="8"/>
  <c r="BS54" i="8"/>
  <c r="BR54" i="8"/>
  <c r="B54" i="8" l="1"/>
  <c r="CB63" i="8" s="1"/>
  <c r="U63" i="8" l="1"/>
  <c r="BI63" i="8"/>
  <c r="BH63" i="8"/>
  <c r="AE63" i="8"/>
  <c r="T63" i="8"/>
  <c r="J63" i="8"/>
  <c r="AY63" i="8"/>
  <c r="CC63" i="8"/>
  <c r="AN63" i="8"/>
  <c r="AD63" i="8"/>
  <c r="BS63" i="8"/>
  <c r="K63" i="8"/>
  <c r="AO63" i="8"/>
  <c r="AX63" i="8"/>
  <c r="BR63" i="8"/>
  <c r="B63" i="8" l="1"/>
  <c r="AE73" i="8" s="1"/>
  <c r="AD73" i="8" l="1"/>
  <c r="AO73" i="8"/>
  <c r="BH73" i="8"/>
  <c r="J73" i="8"/>
  <c r="AN73" i="8"/>
  <c r="AY73" i="8"/>
  <c r="CC73" i="8"/>
  <c r="AX73" i="8"/>
  <c r="CB73" i="8"/>
  <c r="BR73" i="8"/>
  <c r="U73" i="8"/>
  <c r="K73" i="8"/>
  <c r="BI73" i="8"/>
  <c r="BS73" i="8"/>
  <c r="T73" i="8"/>
  <c r="B73" i="8" l="1"/>
  <c r="CB83" i="8" s="1"/>
  <c r="AN83" i="8" l="1"/>
  <c r="AY83" i="8"/>
  <c r="AE83" i="8"/>
  <c r="BH83" i="8"/>
  <c r="BR83" i="8"/>
  <c r="BS83" i="8"/>
  <c r="T83" i="8"/>
  <c r="U83" i="8"/>
  <c r="AO83" i="8"/>
  <c r="J83" i="8"/>
  <c r="AD83" i="8"/>
  <c r="CC83" i="8"/>
  <c r="BI83" i="8"/>
  <c r="AX83" i="8"/>
  <c r="K83" i="8"/>
  <c r="B83" i="8" l="1"/>
  <c r="U96" i="8" s="1"/>
  <c r="BI96" i="8" l="1"/>
  <c r="AE96" i="8"/>
  <c r="T96" i="8"/>
  <c r="AY96" i="8"/>
  <c r="AN96" i="8"/>
  <c r="CC96" i="8"/>
  <c r="CB96" i="8"/>
  <c r="AD96" i="8"/>
  <c r="K96" i="8"/>
  <c r="BH96" i="8"/>
  <c r="BR96" i="8"/>
  <c r="AX96" i="8"/>
  <c r="J96" i="8"/>
  <c r="AO96" i="8"/>
  <c r="BS96" i="8"/>
  <c r="B96" i="8" l="1"/>
  <c r="AE106" i="8" s="1"/>
  <c r="AD106" i="8" l="1"/>
  <c r="BR106" i="8"/>
  <c r="AX106" i="8"/>
  <c r="AO106" i="8"/>
  <c r="AY106" i="8"/>
  <c r="U106" i="8"/>
  <c r="CC106" i="8"/>
  <c r="AN106" i="8"/>
  <c r="BH106" i="8"/>
  <c r="BI106" i="8"/>
  <c r="K106" i="8"/>
  <c r="T106" i="8"/>
  <c r="CB106" i="8"/>
  <c r="BS106" i="8"/>
  <c r="J106" i="8"/>
  <c r="B106" i="8" l="1"/>
  <c r="K112" i="8" s="1"/>
  <c r="AE112" i="8" l="1"/>
  <c r="BI112" i="8"/>
  <c r="AX112" i="8"/>
  <c r="BH112" i="8"/>
  <c r="AD112" i="8"/>
  <c r="AY112" i="8"/>
  <c r="U112" i="8"/>
  <c r="CC112" i="8"/>
  <c r="AO112" i="8"/>
  <c r="BR112" i="8"/>
  <c r="T112" i="8"/>
  <c r="BS112" i="8"/>
  <c r="AN112" i="8"/>
  <c r="CB112" i="8"/>
  <c r="J112" i="8"/>
  <c r="B112" i="8" l="1"/>
  <c r="AX119" i="8" s="1"/>
  <c r="BS119" i="8"/>
  <c r="U119" i="8"/>
  <c r="K119" i="8"/>
  <c r="AY119" i="8"/>
  <c r="AD119" i="8"/>
  <c r="BI119" i="8"/>
  <c r="T119" i="8"/>
  <c r="AE119" i="8"/>
  <c r="CB119" i="8"/>
  <c r="J119" i="8" l="1"/>
  <c r="AO119" i="8"/>
  <c r="AN119" i="8"/>
  <c r="BR119" i="8"/>
  <c r="CC119" i="8"/>
  <c r="BH119" i="8"/>
  <c r="B119" i="8" l="1"/>
  <c r="J126" i="8"/>
  <c r="U126" i="8"/>
  <c r="CB126" i="8"/>
  <c r="BS126" i="8"/>
  <c r="K126" i="8"/>
  <c r="AN126" i="8"/>
  <c r="CC126" i="8"/>
  <c r="AY126" i="8"/>
  <c r="AO126" i="8"/>
  <c r="BR126" i="8"/>
  <c r="BI126" i="8"/>
  <c r="AX126" i="8"/>
  <c r="BH126" i="8"/>
  <c r="AD126" i="8"/>
  <c r="AE126" i="8"/>
  <c r="T126" i="8"/>
  <c r="B126" i="8" l="1"/>
  <c r="AE133" i="8"/>
  <c r="BH133" i="8"/>
  <c r="AD133" i="8"/>
  <c r="AY133" i="8"/>
  <c r="BR133" i="8"/>
  <c r="CB133" i="8"/>
  <c r="U133" i="8"/>
  <c r="T133" i="8"/>
  <c r="CC133" i="8"/>
  <c r="K133" i="8"/>
  <c r="AO133" i="8"/>
  <c r="AX133" i="8"/>
  <c r="J133" i="8"/>
  <c r="BI133" i="8"/>
  <c r="AN133" i="8"/>
  <c r="BS133" i="8"/>
  <c r="B133" i="8" l="1"/>
  <c r="CB143" i="8" s="1"/>
  <c r="AO143" i="8" l="1"/>
  <c r="T143" i="8"/>
  <c r="BH143" i="8"/>
  <c r="AY143" i="8"/>
  <c r="K143" i="8"/>
  <c r="AE143" i="8"/>
  <c r="BR143" i="8"/>
  <c r="BI143" i="8"/>
  <c r="AN143" i="8"/>
  <c r="AD143" i="8"/>
  <c r="BS143" i="8"/>
  <c r="CC143" i="8"/>
  <c r="U143" i="8"/>
  <c r="J143" i="8"/>
  <c r="AX143" i="8"/>
  <c r="B143" i="8" l="1"/>
  <c r="CB150" i="8" s="1"/>
  <c r="AY150" i="8" l="1"/>
  <c r="AN150" i="8"/>
  <c r="AX150" i="8"/>
  <c r="K150" i="8"/>
  <c r="J150" i="8"/>
  <c r="AE150" i="8"/>
  <c r="CC150" i="8"/>
  <c r="BR150" i="8"/>
  <c r="BI150" i="8"/>
  <c r="BS150" i="8"/>
  <c r="T150" i="8"/>
  <c r="AD150" i="8"/>
  <c r="BH150" i="8"/>
  <c r="U150" i="8"/>
  <c r="AO150" i="8"/>
  <c r="B150" i="8" l="1"/>
  <c r="BH162" i="8"/>
  <c r="BR162" i="8"/>
  <c r="U162" i="8"/>
  <c r="J162" i="8"/>
  <c r="BI162" i="8"/>
  <c r="AX162" i="8"/>
  <c r="CB162" i="8"/>
  <c r="BS162" i="8"/>
  <c r="AO162" i="8"/>
  <c r="AE162" i="8"/>
  <c r="K162" i="8"/>
  <c r="AY162" i="8"/>
  <c r="AD162" i="8"/>
  <c r="T162" i="8"/>
  <c r="AN162" i="8"/>
  <c r="CC162" i="8"/>
  <c r="B162" i="8" l="1"/>
  <c r="BS174" i="8" s="1"/>
  <c r="AO174" i="8"/>
  <c r="BH174" i="8"/>
  <c r="U174" i="8"/>
  <c r="CC174" i="8" l="1"/>
  <c r="CB174" i="8"/>
  <c r="AD174" i="8"/>
  <c r="K174" i="8"/>
  <c r="AE174" i="8"/>
  <c r="T174" i="8"/>
  <c r="AY174" i="8"/>
  <c r="BR174" i="8"/>
  <c r="J174" i="8"/>
  <c r="AX174" i="8"/>
  <c r="AN174" i="8"/>
  <c r="BI174" i="8"/>
  <c r="B174" i="8" l="1"/>
  <c r="BR182" i="8" s="1"/>
  <c r="U182" i="8"/>
  <c r="K182" i="8"/>
  <c r="AN182" i="8" l="1"/>
  <c r="BS182" i="8"/>
  <c r="AD182" i="8"/>
  <c r="AY182" i="8"/>
  <c r="J182" i="8"/>
  <c r="AE182" i="8"/>
  <c r="CB182" i="8"/>
  <c r="T182" i="8"/>
  <c r="BH182" i="8"/>
  <c r="CC182" i="8"/>
  <c r="BI182" i="8"/>
  <c r="AO182" i="8"/>
  <c r="AX182" i="8"/>
  <c r="B182" i="8" l="1"/>
  <c r="AD188" i="8" s="1"/>
  <c r="CB188" i="8"/>
  <c r="AX188" i="8"/>
  <c r="U188" i="8"/>
  <c r="AY188" i="8"/>
  <c r="T188" i="8" l="1"/>
  <c r="CC188" i="8"/>
  <c r="AO188" i="8"/>
  <c r="BI188" i="8"/>
  <c r="J188" i="8"/>
  <c r="AE188" i="8"/>
  <c r="AN188" i="8"/>
  <c r="K188" i="8"/>
  <c r="BR188" i="8"/>
  <c r="BS188" i="8"/>
  <c r="BH188" i="8"/>
  <c r="B188" i="8" l="1"/>
  <c r="BS197" i="8"/>
  <c r="BH197" i="8"/>
  <c r="BR197" i="8"/>
  <c r="K197" i="8"/>
  <c r="CC197" i="8"/>
  <c r="AN197" i="8"/>
  <c r="AY197" i="8"/>
  <c r="BI197" i="8"/>
  <c r="AX197" i="8"/>
  <c r="J197" i="8"/>
  <c r="AD197" i="8"/>
  <c r="CB197" i="8"/>
  <c r="AE197" i="8"/>
  <c r="U197" i="8"/>
  <c r="AO197" i="8"/>
  <c r="T197" i="8"/>
  <c r="B197" i="8" s="1"/>
  <c r="J206" i="8" l="1"/>
  <c r="CB206" i="8"/>
  <c r="K206" i="8"/>
  <c r="BS206" i="8"/>
  <c r="BI206" i="8"/>
  <c r="BR206" i="8"/>
  <c r="CC206" i="8"/>
  <c r="AE206" i="8"/>
  <c r="AN206" i="8"/>
  <c r="T206" i="8"/>
  <c r="BH206" i="8"/>
  <c r="AO206" i="8"/>
  <c r="AD206" i="8"/>
  <c r="AX206" i="8"/>
  <c r="AY206" i="8"/>
  <c r="U206" i="8"/>
  <c r="B206" i="8" l="1"/>
  <c r="AD214" i="8" s="1"/>
  <c r="AX214" i="8"/>
  <c r="CC214" i="8"/>
  <c r="BI214" i="8"/>
  <c r="AE214" i="8"/>
  <c r="T214" i="8"/>
  <c r="AY214" i="8"/>
  <c r="AN214" i="8" l="1"/>
  <c r="BR214" i="8"/>
  <c r="J214" i="8"/>
  <c r="CB214" i="8"/>
  <c r="BS214" i="8"/>
  <c r="BH214" i="8"/>
  <c r="U214" i="8"/>
  <c r="AO214" i="8"/>
  <c r="K214" i="8"/>
  <c r="B214" i="8" l="1"/>
  <c r="T219" i="8" s="1"/>
  <c r="AO219" i="8"/>
  <c r="J219" i="8"/>
  <c r="CC219" i="8"/>
  <c r="BS219" i="8"/>
  <c r="CB219" i="8"/>
  <c r="AE219" i="8"/>
  <c r="BH219" i="8"/>
  <c r="AD219" i="8"/>
  <c r="AX219" i="8"/>
  <c r="K219" i="8"/>
  <c r="BR219" i="8"/>
  <c r="AN219" i="8" l="1"/>
  <c r="B219" i="8" s="1"/>
  <c r="AY219" i="8"/>
  <c r="U219" i="8"/>
  <c r="BI219" i="8"/>
  <c r="AO225" i="8" l="1"/>
  <c r="AY225" i="8"/>
  <c r="BI225" i="8"/>
  <c r="BS225" i="8"/>
  <c r="AN225" i="8"/>
  <c r="AE225" i="8"/>
  <c r="K225" i="8"/>
  <c r="U225" i="8"/>
  <c r="CB225" i="8"/>
  <c r="BH225" i="8"/>
  <c r="AD225" i="8"/>
  <c r="T225" i="8"/>
  <c r="J225" i="8"/>
  <c r="CC225" i="8"/>
  <c r="BR225" i="8"/>
  <c r="AX225" i="8"/>
  <c r="B225" i="8" l="1"/>
  <c r="BI233" i="8" l="1"/>
  <c r="CB233" i="8"/>
  <c r="AN233" i="8"/>
  <c r="BS233" i="8"/>
  <c r="T233" i="8"/>
  <c r="K233" i="8"/>
  <c r="BH233" i="8"/>
  <c r="AO233" i="8"/>
  <c r="U233" i="8"/>
  <c r="AY233" i="8"/>
  <c r="AE233" i="8"/>
  <c r="AX233" i="8"/>
  <c r="AD233" i="8"/>
  <c r="CC233" i="8"/>
  <c r="BR233" i="8"/>
  <c r="J233" i="8"/>
  <c r="B233" i="8" l="1"/>
  <c r="AX240" i="8" l="1"/>
  <c r="T240" i="8"/>
  <c r="K240" i="8"/>
  <c r="BI240" i="8"/>
  <c r="U240" i="8"/>
  <c r="BS240" i="8"/>
  <c r="BR240" i="8"/>
  <c r="J240" i="8"/>
  <c r="AD240" i="8"/>
  <c r="CC240" i="8"/>
  <c r="AY240" i="8"/>
  <c r="AE240" i="8"/>
  <c r="AO240" i="8"/>
  <c r="CB240" i="8"/>
  <c r="BH240" i="8"/>
  <c r="AN240" i="8"/>
  <c r="B240" i="8" l="1"/>
  <c r="BR244" i="8" l="1"/>
  <c r="CB244" i="8"/>
  <c r="AO244" i="8"/>
  <c r="AE244" i="8"/>
  <c r="AY244" i="8"/>
  <c r="T244" i="8"/>
  <c r="CC244" i="8"/>
  <c r="BI244" i="8"/>
  <c r="BH244" i="8"/>
  <c r="BS244" i="8"/>
  <c r="AX244" i="8"/>
  <c r="AN244" i="8"/>
  <c r="J244" i="8"/>
  <c r="K244" i="8"/>
  <c r="U244" i="8"/>
  <c r="AD244" i="8"/>
  <c r="B244" i="8" l="1"/>
  <c r="AD252" i="8" l="1"/>
  <c r="K252" i="8"/>
  <c r="BI252" i="8"/>
  <c r="J252" i="8"/>
  <c r="AY252" i="8"/>
  <c r="T252" i="8"/>
  <c r="AE252" i="8"/>
  <c r="AX252" i="8"/>
  <c r="U252" i="8"/>
  <c r="BH252" i="8"/>
  <c r="CB252" i="8"/>
  <c r="AN252" i="8"/>
  <c r="BR252" i="8"/>
  <c r="AO252" i="8"/>
  <c r="BS252" i="8"/>
  <c r="CC252" i="8"/>
  <c r="B252" i="8" l="1"/>
  <c r="AO256" i="8" l="1"/>
  <c r="CB256" i="8"/>
  <c r="CB5" i="8" s="1"/>
  <c r="BI256" i="8"/>
  <c r="U256" i="8"/>
  <c r="AY256" i="8"/>
  <c r="AD256" i="8"/>
  <c r="AE256" i="8"/>
  <c r="J256" i="8"/>
  <c r="AN256" i="8"/>
  <c r="AX256" i="8"/>
  <c r="BR256" i="8"/>
  <c r="BS256" i="8"/>
  <c r="BH256" i="8"/>
  <c r="K256" i="8"/>
  <c r="T256" i="8"/>
  <c r="CC256" i="8"/>
  <c r="CC5" i="8" s="1"/>
  <c r="BV3" i="8" s="1"/>
  <c r="CB3" i="8" s="1"/>
  <c r="B256" i="8" l="1"/>
  <c r="C29" i="7" l="1"/>
  <c r="M38" i="7"/>
  <c r="G36" i="7"/>
  <c r="O14" i="7"/>
  <c r="M12" i="7"/>
  <c r="E25" i="7"/>
  <c r="K31" i="7"/>
  <c r="I34" i="7"/>
  <c r="I24" i="7"/>
  <c r="E11" i="7"/>
  <c r="E29" i="7"/>
  <c r="E33" i="7"/>
  <c r="C30" i="7"/>
  <c r="I20" i="7"/>
  <c r="C32" i="7"/>
  <c r="O12" i="7"/>
  <c r="M20" i="7"/>
  <c r="K30" i="7"/>
  <c r="E9" i="7"/>
  <c r="C11" i="7"/>
  <c r="K13" i="7"/>
  <c r="C19" i="7"/>
  <c r="C15" i="7"/>
  <c r="G23" i="7"/>
  <c r="M32" i="7"/>
  <c r="C38" i="7"/>
  <c r="I21" i="7"/>
  <c r="G33" i="7"/>
  <c r="E38" i="7"/>
  <c r="O19" i="7"/>
  <c r="M11" i="7"/>
  <c r="I13" i="7"/>
  <c r="I25" i="7"/>
  <c r="O24" i="7"/>
  <c r="E20" i="7"/>
  <c r="G26" i="7"/>
  <c r="E31" i="7"/>
  <c r="I12" i="7"/>
  <c r="C33" i="7"/>
  <c r="C24" i="7"/>
  <c r="K18" i="7"/>
  <c r="K21" i="7"/>
  <c r="S33" i="7"/>
  <c r="E15" i="7"/>
  <c r="K12" i="7"/>
  <c r="I11" i="7"/>
  <c r="G13" i="7"/>
  <c r="I22" i="7"/>
  <c r="G24" i="7"/>
  <c r="K17" i="7"/>
  <c r="E21" i="7"/>
  <c r="O34" i="7"/>
  <c r="G7" i="7"/>
  <c r="G34" i="7"/>
  <c r="G14" i="7"/>
  <c r="G28" i="7"/>
  <c r="K20" i="7"/>
  <c r="S23" i="7"/>
  <c r="I14" i="7"/>
  <c r="O31" i="7"/>
  <c r="G18" i="7"/>
  <c r="C21" i="7"/>
  <c r="O7" i="7"/>
  <c r="S25" i="7"/>
  <c r="G32" i="7"/>
  <c r="E37" i="7"/>
  <c r="K36" i="7"/>
  <c r="E17" i="7"/>
  <c r="G25" i="7"/>
  <c r="I19" i="7"/>
  <c r="C28" i="7"/>
  <c r="G9" i="7"/>
  <c r="G21" i="7"/>
  <c r="S17" i="7"/>
  <c r="M19" i="7"/>
  <c r="O30" i="7"/>
  <c r="K19" i="7"/>
  <c r="S21" i="7"/>
  <c r="O36" i="7"/>
  <c r="C7" i="7"/>
  <c r="O20" i="7"/>
  <c r="C17" i="7"/>
  <c r="E34" i="7"/>
  <c r="K26" i="7"/>
  <c r="S37" i="7"/>
  <c r="M18" i="7"/>
  <c r="G17" i="7"/>
  <c r="I17" i="7"/>
  <c r="C20" i="7"/>
  <c r="G22" i="7"/>
  <c r="M15" i="7"/>
  <c r="E23" i="7"/>
  <c r="K11" i="7"/>
  <c r="O25" i="7"/>
  <c r="S38" i="7"/>
  <c r="K23" i="7"/>
  <c r="K22" i="7"/>
  <c r="K15" i="7"/>
  <c r="M13" i="7"/>
  <c r="K25" i="7"/>
  <c r="S18" i="7"/>
  <c r="E12" i="7"/>
  <c r="O9" i="7"/>
  <c r="G30" i="7"/>
  <c r="I26" i="7"/>
  <c r="C18" i="7"/>
  <c r="G19" i="7"/>
  <c r="C14" i="7"/>
  <c r="I23" i="7"/>
  <c r="E32" i="7"/>
  <c r="O15" i="7"/>
  <c r="G38" i="7"/>
  <c r="S20" i="7"/>
  <c r="C13" i="7"/>
  <c r="M34" i="7"/>
  <c r="E22" i="7"/>
  <c r="I37" i="7"/>
  <c r="S19" i="7"/>
  <c r="O13" i="7"/>
  <c r="S29" i="7"/>
  <c r="S24" i="7"/>
  <c r="M9" i="7"/>
  <c r="S35" i="7"/>
  <c r="E14" i="7"/>
  <c r="G20" i="7"/>
  <c r="I30" i="7"/>
  <c r="O26" i="7"/>
  <c r="C37" i="7"/>
  <c r="I36" i="7"/>
  <c r="I35" i="7"/>
  <c r="M28" i="7"/>
  <c r="K34" i="7"/>
  <c r="S32" i="7"/>
  <c r="S28" i="7"/>
  <c r="C25" i="7"/>
  <c r="E24" i="7"/>
  <c r="S31" i="7"/>
  <c r="M25" i="7"/>
  <c r="E19" i="7"/>
  <c r="O17" i="7"/>
  <c r="M29" i="7"/>
  <c r="S34" i="7"/>
  <c r="S15" i="7"/>
  <c r="C35" i="7"/>
  <c r="K35" i="7"/>
  <c r="S12" i="7"/>
  <c r="I18" i="7"/>
  <c r="G35" i="7"/>
  <c r="E18" i="7"/>
  <c r="I7" i="7"/>
  <c r="O37" i="7"/>
  <c r="E13" i="7"/>
  <c r="E30" i="7"/>
  <c r="O11" i="7"/>
  <c r="I33" i="7"/>
  <c r="C36" i="7"/>
  <c r="O23" i="7"/>
  <c r="C26" i="7"/>
  <c r="K37" i="7"/>
  <c r="M30" i="7"/>
  <c r="C12" i="7"/>
  <c r="O28" i="7"/>
  <c r="I29" i="7"/>
  <c r="E36" i="7"/>
  <c r="K14" i="7"/>
  <c r="K33" i="7"/>
  <c r="S22" i="7"/>
  <c r="E28" i="7"/>
  <c r="O22" i="7"/>
  <c r="M23" i="7"/>
  <c r="O32" i="7"/>
  <c r="G12" i="7"/>
  <c r="S13" i="7"/>
  <c r="G29" i="7"/>
  <c r="M17" i="7"/>
  <c r="K24" i="7"/>
  <c r="K32" i="7"/>
  <c r="C22" i="7"/>
  <c r="O21" i="7"/>
  <c r="O33" i="7"/>
  <c r="C31" i="7"/>
  <c r="M22" i="7"/>
  <c r="I9" i="7"/>
  <c r="I15" i="7"/>
  <c r="G15" i="7"/>
  <c r="M31" i="7"/>
  <c r="M33" i="7"/>
  <c r="S30" i="7"/>
  <c r="S14" i="7"/>
  <c r="G37" i="7"/>
  <c r="S7" i="7"/>
  <c r="S26" i="7"/>
  <c r="I32" i="7"/>
  <c r="G11" i="7"/>
  <c r="S9" i="7"/>
  <c r="M26" i="7"/>
  <c r="K7" i="7"/>
  <c r="C23" i="7"/>
  <c r="S36" i="7"/>
  <c r="E35" i="7"/>
  <c r="I28" i="7"/>
  <c r="K9" i="7"/>
  <c r="O35" i="7"/>
  <c r="M37" i="7"/>
  <c r="E26" i="7"/>
  <c r="K29" i="7"/>
  <c r="I38" i="7"/>
  <c r="M7" i="7"/>
  <c r="O18" i="7"/>
  <c r="M21" i="7"/>
  <c r="M14" i="7"/>
  <c r="G31" i="7"/>
  <c r="M35" i="7"/>
  <c r="M36" i="7"/>
  <c r="M24" i="7"/>
  <c r="O38" i="7"/>
  <c r="E7" i="7"/>
  <c r="O29" i="7"/>
  <c r="S11" i="7"/>
  <c r="C34" i="7"/>
  <c r="I31" i="7"/>
  <c r="K28" i="7"/>
  <c r="C9" i="7"/>
  <c r="K38" i="7"/>
  <c r="M8" i="7"/>
  <c r="M27" i="7"/>
  <c r="S8" i="7"/>
  <c r="I27" i="7"/>
  <c r="G10" i="7"/>
  <c r="E10" i="7"/>
  <c r="G27" i="7"/>
  <c r="G16" i="7"/>
  <c r="S16" i="7"/>
  <c r="E16" i="7"/>
  <c r="C16" i="7"/>
  <c r="K16" i="7"/>
  <c r="M16" i="7"/>
  <c r="O27" i="7"/>
  <c r="M10" i="7"/>
  <c r="K10" i="7"/>
  <c r="I10" i="7"/>
  <c r="C8" i="7"/>
  <c r="O10" i="7"/>
  <c r="E8" i="7"/>
  <c r="I16" i="7"/>
  <c r="K27" i="7"/>
  <c r="O16" i="7"/>
  <c r="S27" i="7"/>
  <c r="O8" i="7"/>
  <c r="S10" i="7"/>
  <c r="G8" i="7"/>
  <c r="C27" i="7"/>
  <c r="C10" i="7"/>
  <c r="I8" i="7"/>
  <c r="E27" i="7"/>
  <c r="K8" i="7"/>
  <c r="Q23" i="7" l="1"/>
  <c r="U23" i="7" s="1"/>
  <c r="Q9" i="7"/>
  <c r="U9" i="7" s="1"/>
  <c r="Q34" i="7"/>
  <c r="U34" i="7" s="1"/>
  <c r="Q10" i="7"/>
  <c r="U10" i="7" s="1"/>
  <c r="Q27" i="7"/>
  <c r="U27" i="7" s="1"/>
  <c r="Q12" i="7"/>
  <c r="U12" i="7" s="1"/>
  <c r="Q36" i="7"/>
  <c r="U36" i="7" s="1"/>
  <c r="I64" i="7"/>
  <c r="Q35" i="7"/>
  <c r="U35" i="7" s="1"/>
  <c r="Q13" i="7"/>
  <c r="U13" i="7" s="1"/>
  <c r="Q14" i="7"/>
  <c r="U14" i="7" s="1"/>
  <c r="K64" i="7"/>
  <c r="S64" i="7"/>
  <c r="R3" i="7" s="1"/>
  <c r="Q20" i="7"/>
  <c r="U20" i="7" s="1"/>
  <c r="Q28" i="7"/>
  <c r="U28" i="7" s="1"/>
  <c r="G64" i="7"/>
  <c r="Q15" i="7"/>
  <c r="U15" i="7" s="1"/>
  <c r="M64" i="7"/>
  <c r="Q22" i="7"/>
  <c r="U22" i="7" s="1"/>
  <c r="Q18" i="7"/>
  <c r="U18" i="7" s="1"/>
  <c r="Q17" i="7"/>
  <c r="U17" i="7" s="1"/>
  <c r="Q24" i="7"/>
  <c r="U24" i="7" s="1"/>
  <c r="Q19" i="7"/>
  <c r="U19" i="7" s="1"/>
  <c r="Q25" i="7"/>
  <c r="U25" i="7" s="1"/>
  <c r="O64" i="7"/>
  <c r="Q33" i="7"/>
  <c r="U33" i="7" s="1"/>
  <c r="Q32" i="7"/>
  <c r="U32" i="7" s="1"/>
  <c r="Q8" i="7"/>
  <c r="U8" i="7" s="1"/>
  <c r="Q26" i="7"/>
  <c r="U26" i="7" s="1"/>
  <c r="Q37" i="7"/>
  <c r="U37" i="7" s="1"/>
  <c r="Q7" i="7"/>
  <c r="C64" i="7"/>
  <c r="Q21" i="7"/>
  <c r="U21" i="7" s="1"/>
  <c r="Q38" i="7"/>
  <c r="U38" i="7" s="1"/>
  <c r="Q11" i="7"/>
  <c r="U11" i="7" s="1"/>
  <c r="Q16" i="7"/>
  <c r="U16" i="7" s="1"/>
  <c r="E64" i="7"/>
  <c r="Q31" i="7"/>
  <c r="U31" i="7" s="1"/>
  <c r="Q30" i="7"/>
  <c r="U30" i="7" s="1"/>
  <c r="Q29" i="7"/>
  <c r="U29" i="7" s="1"/>
  <c r="Q64" i="7" l="1"/>
  <c r="U7" i="7"/>
  <c r="U64" i="7" s="1"/>
  <c r="T3" i="7" s="1"/>
</calcChain>
</file>

<file path=xl/sharedStrings.xml><?xml version="1.0" encoding="utf-8"?>
<sst xmlns="http://schemas.openxmlformats.org/spreadsheetml/2006/main" count="23240" uniqueCount="4932">
  <si>
    <t>広告主</t>
    <rPh sb="0" eb="3">
      <t>コウコクヌシ</t>
    </rPh>
    <phoneticPr fontId="8"/>
  </si>
  <si>
    <t>タイトル</t>
    <phoneticPr fontId="8"/>
  </si>
  <si>
    <t>サイズ</t>
    <phoneticPr fontId="8"/>
  </si>
  <si>
    <t>折込日</t>
    <rPh sb="0" eb="2">
      <t>オリコミ</t>
    </rPh>
    <rPh sb="2" eb="3">
      <t>ビ</t>
    </rPh>
    <phoneticPr fontId="8"/>
  </si>
  <si>
    <t>折込部数＿計</t>
    <rPh sb="0" eb="2">
      <t>オリコミ</t>
    </rPh>
    <rPh sb="2" eb="4">
      <t>ブスウ</t>
    </rPh>
    <rPh sb="5" eb="6">
      <t>ケイ</t>
    </rPh>
    <phoneticPr fontId="8"/>
  </si>
  <si>
    <t>ぽすけっと配布日</t>
    <rPh sb="5" eb="7">
      <t>ハイフ</t>
    </rPh>
    <rPh sb="7" eb="8">
      <t>ビ</t>
    </rPh>
    <phoneticPr fontId="8"/>
  </si>
  <si>
    <t>ぽすけっと部数＿計</t>
    <rPh sb="5" eb="7">
      <t>ブスウ</t>
    </rPh>
    <rPh sb="8" eb="9">
      <t>ケイ</t>
    </rPh>
    <phoneticPr fontId="8"/>
  </si>
  <si>
    <t>部数＿総計</t>
    <rPh sb="0" eb="2">
      <t>ブスウ</t>
    </rPh>
    <rPh sb="3" eb="5">
      <t>ソウケイ</t>
    </rPh>
    <phoneticPr fontId="8"/>
  </si>
  <si>
    <t>地区</t>
    <phoneticPr fontId="7"/>
  </si>
  <si>
    <t>折込_地区計</t>
    <rPh sb="0" eb="2">
      <t>オリコミ</t>
    </rPh>
    <rPh sb="3" eb="5">
      <t>チク</t>
    </rPh>
    <rPh sb="5" eb="6">
      <t>ケイ</t>
    </rPh>
    <phoneticPr fontId="7"/>
  </si>
  <si>
    <t>ぽすけっと_地区計</t>
    <rPh sb="6" eb="8">
      <t>チク</t>
    </rPh>
    <rPh sb="8" eb="9">
      <t>ケイ</t>
    </rPh>
    <phoneticPr fontId="7"/>
  </si>
  <si>
    <t>折込＋ぽすけっと_地区計</t>
    <rPh sb="0" eb="2">
      <t>オリコミ</t>
    </rPh>
    <rPh sb="9" eb="11">
      <t>チク</t>
    </rPh>
    <rPh sb="11" eb="12">
      <t>ケイ</t>
    </rPh>
    <phoneticPr fontId="7"/>
  </si>
  <si>
    <t>販売店ｃｄｍ</t>
  </si>
  <si>
    <t>県ｃｄ＋県</t>
  </si>
  <si>
    <t>都道府県ｃｄ</t>
  </si>
  <si>
    <t>都道府県名</t>
  </si>
  <si>
    <t>市区郡ｃｄ</t>
  </si>
  <si>
    <t>市区郡名</t>
  </si>
  <si>
    <t>媒体名</t>
  </si>
  <si>
    <t>販売店コード</t>
  </si>
  <si>
    <t>販売店名称</t>
  </si>
  <si>
    <t>新聞コード</t>
  </si>
  <si>
    <t>基本部数</t>
  </si>
  <si>
    <t>基本部数</t>
    <rPh sb="0" eb="2">
      <t>キホン</t>
    </rPh>
    <rPh sb="2" eb="4">
      <t>ブスウ</t>
    </rPh>
    <phoneticPr fontId="7"/>
  </si>
  <si>
    <t>配布部数</t>
    <rPh sb="0" eb="2">
      <t>ハイフ</t>
    </rPh>
    <rPh sb="2" eb="4">
      <t>ブスウ</t>
    </rPh>
    <phoneticPr fontId="7"/>
  </si>
  <si>
    <t>朝日新聞</t>
  </si>
  <si>
    <t>1110101001</t>
  </si>
  <si>
    <t>指扇</t>
  </si>
  <si>
    <t>1110101002</t>
  </si>
  <si>
    <t>大宮西部</t>
  </si>
  <si>
    <t>1110201001</t>
  </si>
  <si>
    <t>大宮東部</t>
  </si>
  <si>
    <t>1110201002</t>
  </si>
  <si>
    <t>大宮宮原</t>
  </si>
  <si>
    <t>1110201004</t>
  </si>
  <si>
    <t>大宮北部</t>
  </si>
  <si>
    <t>1110301001</t>
  </si>
  <si>
    <t>大宮中部</t>
  </si>
  <si>
    <t>1110301003</t>
  </si>
  <si>
    <t>大宮南部</t>
  </si>
  <si>
    <t>1110401001</t>
  </si>
  <si>
    <t>東大宮</t>
  </si>
  <si>
    <t>1110401002</t>
  </si>
  <si>
    <t>大宮片柳</t>
  </si>
  <si>
    <t>1110401004</t>
  </si>
  <si>
    <t>大宮七里</t>
  </si>
  <si>
    <t>1110501001</t>
  </si>
  <si>
    <t>与野</t>
  </si>
  <si>
    <t>1110501002</t>
  </si>
  <si>
    <t>与野本町</t>
  </si>
  <si>
    <t>1110501003</t>
  </si>
  <si>
    <t>与野上落合</t>
  </si>
  <si>
    <t>1110601001</t>
  </si>
  <si>
    <t>西浦和</t>
  </si>
  <si>
    <t>1110601003</t>
  </si>
  <si>
    <t>浦和白鍬</t>
  </si>
  <si>
    <t>1110601004</t>
  </si>
  <si>
    <t>中浦和</t>
  </si>
  <si>
    <t>1110701004</t>
  </si>
  <si>
    <t>北浦和東口</t>
  </si>
  <si>
    <t>1110701005</t>
  </si>
  <si>
    <t>上木崎</t>
  </si>
  <si>
    <t>1110701006</t>
  </si>
  <si>
    <t>北浦和</t>
  </si>
  <si>
    <t>1110701007</t>
  </si>
  <si>
    <t>浦和</t>
  </si>
  <si>
    <t>1110801001</t>
  </si>
  <si>
    <t>武蔵浦和</t>
  </si>
  <si>
    <t>1110801002</t>
  </si>
  <si>
    <t>浦和東部</t>
  </si>
  <si>
    <t>1110901003</t>
  </si>
  <si>
    <t>東浦和</t>
  </si>
  <si>
    <t>1111001001</t>
  </si>
  <si>
    <t>岩槻</t>
  </si>
  <si>
    <t>1120101002</t>
  </si>
  <si>
    <t>川越中央</t>
  </si>
  <si>
    <t>1120101003</t>
  </si>
  <si>
    <t>霞ケ関</t>
  </si>
  <si>
    <t>1120101004</t>
  </si>
  <si>
    <t>川越南部</t>
  </si>
  <si>
    <t>1120101006</t>
  </si>
  <si>
    <t>川越西部</t>
  </si>
  <si>
    <t>1120101007</t>
  </si>
  <si>
    <t>川越東部</t>
  </si>
  <si>
    <t>1120301001</t>
  </si>
  <si>
    <t>川口東部</t>
  </si>
  <si>
    <t>1120301002</t>
  </si>
  <si>
    <t>川口元郷</t>
  </si>
  <si>
    <t>1120301003</t>
  </si>
  <si>
    <t>川口</t>
  </si>
  <si>
    <t>1120301004</t>
  </si>
  <si>
    <t>川口北部</t>
  </si>
  <si>
    <t>1120301005</t>
  </si>
  <si>
    <t>川口南部</t>
  </si>
  <si>
    <t>1120301010</t>
  </si>
  <si>
    <t>川口中央</t>
  </si>
  <si>
    <t>1120301011</t>
  </si>
  <si>
    <t>東川口</t>
  </si>
  <si>
    <t>1120301012</t>
  </si>
  <si>
    <t>南浦和</t>
  </si>
  <si>
    <t>1120601001</t>
  </si>
  <si>
    <t>1120602001</t>
  </si>
  <si>
    <t>Ｍ行田西部</t>
  </si>
  <si>
    <t>1120701002</t>
  </si>
  <si>
    <t>Ｇ三峰口</t>
  </si>
  <si>
    <t>1120701003</t>
  </si>
  <si>
    <t>Ｇ武州中川</t>
  </si>
  <si>
    <t>1120801001</t>
  </si>
  <si>
    <t>所沢中央</t>
  </si>
  <si>
    <t>1120801003</t>
  </si>
  <si>
    <t>西所沢</t>
  </si>
  <si>
    <t>1120801005</t>
  </si>
  <si>
    <t>新所沢東部</t>
  </si>
  <si>
    <t>1120801006</t>
  </si>
  <si>
    <t>所沢南部</t>
  </si>
  <si>
    <t>1120801008</t>
  </si>
  <si>
    <t>小手指</t>
  </si>
  <si>
    <t>1120801009</t>
  </si>
  <si>
    <t>東所沢</t>
  </si>
  <si>
    <t>1120801010</t>
  </si>
  <si>
    <t>所沢東口</t>
  </si>
  <si>
    <t>1120801011</t>
  </si>
  <si>
    <t>狭山ケ丘</t>
  </si>
  <si>
    <t>1120802005</t>
  </si>
  <si>
    <t>Ｍ所沢狭山ヶ丘</t>
  </si>
  <si>
    <t>1120901001</t>
  </si>
  <si>
    <t>飯能中央</t>
  </si>
  <si>
    <t>1120901002</t>
  </si>
  <si>
    <t>飯能東部</t>
  </si>
  <si>
    <t>加須</t>
  </si>
  <si>
    <t>新聞計</t>
    <rPh sb="0" eb="2">
      <t>シンブン</t>
    </rPh>
    <rPh sb="2" eb="3">
      <t>ケイ</t>
    </rPh>
    <phoneticPr fontId="7"/>
  </si>
  <si>
    <t>騎西</t>
  </si>
  <si>
    <t>1121101001</t>
  </si>
  <si>
    <t>1121101002</t>
  </si>
  <si>
    <t>1121101004</t>
  </si>
  <si>
    <t>1121102001</t>
  </si>
  <si>
    <t>Ｍ本庄</t>
  </si>
  <si>
    <t>東松山西部</t>
  </si>
  <si>
    <t>1121201003</t>
  </si>
  <si>
    <t>春日部</t>
  </si>
  <si>
    <t>1121401005</t>
  </si>
  <si>
    <t>春日部東部</t>
  </si>
  <si>
    <t>1121501001</t>
  </si>
  <si>
    <t>入曽</t>
  </si>
  <si>
    <t>1121501003</t>
  </si>
  <si>
    <t>新狭山</t>
  </si>
  <si>
    <t>1121501004</t>
  </si>
  <si>
    <t>狭山市南部</t>
  </si>
  <si>
    <t>1121501005</t>
  </si>
  <si>
    <t>狭山市北部</t>
  </si>
  <si>
    <t>1121601001</t>
  </si>
  <si>
    <t>羽生</t>
  </si>
  <si>
    <t>1121602001</t>
  </si>
  <si>
    <t>Ｍ羽生西部</t>
  </si>
  <si>
    <t>鴻巣東部</t>
  </si>
  <si>
    <t>鴻巣西部</t>
  </si>
  <si>
    <t>吹上</t>
  </si>
  <si>
    <t>1121801001</t>
  </si>
  <si>
    <t>1121901001</t>
  </si>
  <si>
    <t>上尾中央</t>
  </si>
  <si>
    <t>1121901002</t>
  </si>
  <si>
    <t>1121901003</t>
  </si>
  <si>
    <t>1121901004</t>
  </si>
  <si>
    <t>上尾東部</t>
  </si>
  <si>
    <t>上尾西部</t>
  </si>
  <si>
    <t>1122101001</t>
  </si>
  <si>
    <t>1122101003</t>
  </si>
  <si>
    <t>草加新田</t>
  </si>
  <si>
    <t>越谷</t>
  </si>
  <si>
    <t>1122201002</t>
  </si>
  <si>
    <t>蒲生</t>
  </si>
  <si>
    <t>1122201004</t>
  </si>
  <si>
    <t>1122201005</t>
  </si>
  <si>
    <t>1122201009</t>
  </si>
  <si>
    <t>1122301001</t>
  </si>
  <si>
    <t>蕨</t>
  </si>
  <si>
    <t>1122401001</t>
  </si>
  <si>
    <t>戸田</t>
  </si>
  <si>
    <t>1122401002</t>
  </si>
  <si>
    <t>戸田東部</t>
  </si>
  <si>
    <t>1122401003</t>
  </si>
  <si>
    <t>戸田北部</t>
  </si>
  <si>
    <t>1122501001</t>
  </si>
  <si>
    <t>入間市中央</t>
  </si>
  <si>
    <t>1122501002</t>
  </si>
  <si>
    <t>武蔵藤沢</t>
  </si>
  <si>
    <t>1122501004</t>
  </si>
  <si>
    <t>入間市北部</t>
  </si>
  <si>
    <t>1122701001</t>
  </si>
  <si>
    <t>朝霞中央</t>
  </si>
  <si>
    <t>1122801001</t>
  </si>
  <si>
    <t>志木</t>
  </si>
  <si>
    <t>1122801002</t>
  </si>
  <si>
    <t>志木東口</t>
  </si>
  <si>
    <t>和光市</t>
  </si>
  <si>
    <t>1122901001</t>
  </si>
  <si>
    <t>1123001002</t>
  </si>
  <si>
    <t>志木ＮＴ</t>
  </si>
  <si>
    <t>1123001003</t>
  </si>
  <si>
    <t>野火止</t>
  </si>
  <si>
    <t>1123001004</t>
  </si>
  <si>
    <t>新座片山</t>
  </si>
  <si>
    <t>1123101001</t>
  </si>
  <si>
    <t>桶川東部</t>
  </si>
  <si>
    <t>1123101002</t>
  </si>
  <si>
    <t>1123201001</t>
  </si>
  <si>
    <t>久喜</t>
  </si>
  <si>
    <t>1123201003</t>
  </si>
  <si>
    <t>1123201004</t>
  </si>
  <si>
    <t>菖蒲</t>
  </si>
  <si>
    <t>1123201005</t>
  </si>
  <si>
    <t>鷲宮</t>
  </si>
  <si>
    <t>1123201007</t>
  </si>
  <si>
    <t>北本</t>
  </si>
  <si>
    <t>北本東部</t>
  </si>
  <si>
    <t>1123401002</t>
  </si>
  <si>
    <t>八潮</t>
  </si>
  <si>
    <t>1123501001</t>
  </si>
  <si>
    <t>鶴瀬北部</t>
  </si>
  <si>
    <t>1123501003</t>
  </si>
  <si>
    <t>鶴瀬中央</t>
  </si>
  <si>
    <t>1123501005</t>
  </si>
  <si>
    <t>鶴瀬南部</t>
  </si>
  <si>
    <t>1123701003</t>
  </si>
  <si>
    <t>1123701004</t>
  </si>
  <si>
    <t>1123801001</t>
  </si>
  <si>
    <t>蓮田中央</t>
  </si>
  <si>
    <t>1123901001</t>
  </si>
  <si>
    <t>坂戸中央</t>
  </si>
  <si>
    <t>1123901002</t>
  </si>
  <si>
    <t>坂戸西部</t>
  </si>
  <si>
    <t>1123901003</t>
  </si>
  <si>
    <t>若葉</t>
  </si>
  <si>
    <t>1123901004</t>
  </si>
  <si>
    <t>1124001001</t>
  </si>
  <si>
    <t>幸手</t>
  </si>
  <si>
    <t>1124101003</t>
  </si>
  <si>
    <t>1124201002</t>
  </si>
  <si>
    <t>日高</t>
  </si>
  <si>
    <t>1124301001</t>
  </si>
  <si>
    <t>吉川</t>
  </si>
  <si>
    <t>1124501001</t>
  </si>
  <si>
    <t>ふじみ野</t>
  </si>
  <si>
    <t>1124501002</t>
  </si>
  <si>
    <t>ふじみ野ＮＴ</t>
  </si>
  <si>
    <t>1130001001</t>
  </si>
  <si>
    <t>1132001002</t>
  </si>
  <si>
    <t>毛呂</t>
  </si>
  <si>
    <t>1132001003</t>
  </si>
  <si>
    <t>Ｇ越生</t>
  </si>
  <si>
    <t>1134001001</t>
  </si>
  <si>
    <t>武蔵嵐山</t>
  </si>
  <si>
    <t>1134001002</t>
  </si>
  <si>
    <t>1134001003</t>
  </si>
  <si>
    <t>1134001004</t>
  </si>
  <si>
    <t>Ｇ川島</t>
  </si>
  <si>
    <t>吉見</t>
  </si>
  <si>
    <t>1136001001</t>
  </si>
  <si>
    <t>Ｇ野上</t>
  </si>
  <si>
    <t>1136001003</t>
  </si>
  <si>
    <t>Ｇ小鹿野</t>
  </si>
  <si>
    <t>1136002001</t>
  </si>
  <si>
    <t>Ｍ皆野</t>
  </si>
  <si>
    <t>寄居</t>
  </si>
  <si>
    <t>宮代</t>
  </si>
  <si>
    <t>1144001002</t>
  </si>
  <si>
    <t>白岡</t>
  </si>
  <si>
    <t>新白岡</t>
  </si>
  <si>
    <t>杉戸</t>
  </si>
  <si>
    <t>1146001003</t>
  </si>
  <si>
    <t>松伏</t>
  </si>
  <si>
    <t>毎日新聞</t>
  </si>
  <si>
    <t>大宮中央</t>
  </si>
  <si>
    <t>1110502002</t>
  </si>
  <si>
    <t>1110802003</t>
  </si>
  <si>
    <t>浦和東口</t>
  </si>
  <si>
    <t>1110902002</t>
  </si>
  <si>
    <t>領家</t>
  </si>
  <si>
    <t>東岩槻</t>
  </si>
  <si>
    <t>川越</t>
  </si>
  <si>
    <t>1120102003</t>
  </si>
  <si>
    <t>新河岸</t>
  </si>
  <si>
    <t>1120202001</t>
  </si>
  <si>
    <t>1120202003</t>
  </si>
  <si>
    <t>1120202004</t>
  </si>
  <si>
    <t>1120202005</t>
  </si>
  <si>
    <t>1120202006</t>
  </si>
  <si>
    <t>Ａ川口南部</t>
  </si>
  <si>
    <t>Ａ南浦和</t>
  </si>
  <si>
    <t>西川口</t>
  </si>
  <si>
    <t>鳩ケ谷</t>
  </si>
  <si>
    <t>Ａ行田中央</t>
  </si>
  <si>
    <t>1120702002</t>
  </si>
  <si>
    <t>1120740001</t>
  </si>
  <si>
    <t>1120740003</t>
  </si>
  <si>
    <t>Ａ所沢中央</t>
  </si>
  <si>
    <t>Ａ西所沢</t>
  </si>
  <si>
    <t>Ａ新所沢東部</t>
  </si>
  <si>
    <t>Ａ所沢南部</t>
  </si>
  <si>
    <t>Ａ小手指</t>
  </si>
  <si>
    <t>Ａ飯能東部</t>
  </si>
  <si>
    <t>1121002001</t>
  </si>
  <si>
    <t>1121040001</t>
  </si>
  <si>
    <t>Ａ本庄北部</t>
  </si>
  <si>
    <t>Ａ本庄南部</t>
  </si>
  <si>
    <t>Ａ高坂ＮＴ</t>
  </si>
  <si>
    <t>1121202001</t>
  </si>
  <si>
    <t>1121240001</t>
  </si>
  <si>
    <t>一の割</t>
  </si>
  <si>
    <t>1121402003</t>
  </si>
  <si>
    <t>1121402005</t>
  </si>
  <si>
    <t>1121402006</t>
  </si>
  <si>
    <t>入間川</t>
  </si>
  <si>
    <t>Ａ羽生</t>
  </si>
  <si>
    <t>羽生西部</t>
  </si>
  <si>
    <t>1121702001</t>
  </si>
  <si>
    <t>1121702002</t>
  </si>
  <si>
    <t>1121702003</t>
  </si>
  <si>
    <t>1121702004</t>
  </si>
  <si>
    <t>1121802001</t>
  </si>
  <si>
    <t>1121802002</t>
  </si>
  <si>
    <t>1121802003</t>
  </si>
  <si>
    <t>Ａ上尾東部</t>
  </si>
  <si>
    <t>上尾</t>
  </si>
  <si>
    <t>1121902004</t>
  </si>
  <si>
    <t>1122102002</t>
  </si>
  <si>
    <t>1122102003</t>
  </si>
  <si>
    <t>1122102005</t>
  </si>
  <si>
    <t>1122102008</t>
  </si>
  <si>
    <t>大袋東部</t>
  </si>
  <si>
    <t>越谷東部</t>
  </si>
  <si>
    <t>Ａ戸田東部</t>
  </si>
  <si>
    <t>1122402001</t>
  </si>
  <si>
    <t>入間市南部</t>
  </si>
  <si>
    <t>1122703002</t>
  </si>
  <si>
    <t>1122803001</t>
  </si>
  <si>
    <t>1122803002</t>
  </si>
  <si>
    <t>Ａ和光市</t>
  </si>
  <si>
    <t>1123003001</t>
  </si>
  <si>
    <t>1123003003</t>
  </si>
  <si>
    <t>1123003004</t>
  </si>
  <si>
    <t>1123102003</t>
  </si>
  <si>
    <t>桶川北部</t>
  </si>
  <si>
    <t>Ａ菖蒲</t>
  </si>
  <si>
    <t>1123202003</t>
  </si>
  <si>
    <t>1123202004</t>
  </si>
  <si>
    <t>1123202005</t>
  </si>
  <si>
    <t>1123302001</t>
  </si>
  <si>
    <t>1123302002</t>
  </si>
  <si>
    <t>坂戸南部</t>
  </si>
  <si>
    <t>北坂戸</t>
  </si>
  <si>
    <t>1124002002</t>
  </si>
  <si>
    <t>鶴ケ島</t>
  </si>
  <si>
    <t>1132003007</t>
  </si>
  <si>
    <t>Ａ武蔵嵐山</t>
  </si>
  <si>
    <t>1134003003</t>
  </si>
  <si>
    <t>Ｙときがわ明覚</t>
  </si>
  <si>
    <t>1138002001</t>
  </si>
  <si>
    <t>1144002001</t>
  </si>
  <si>
    <t>読売新聞</t>
  </si>
  <si>
    <t>1110103001</t>
  </si>
  <si>
    <t>西大宮指扇</t>
  </si>
  <si>
    <t>1110103002</t>
  </si>
  <si>
    <t>指扇南</t>
  </si>
  <si>
    <t>1110203001</t>
  </si>
  <si>
    <t>1110203002</t>
  </si>
  <si>
    <t>宮原</t>
  </si>
  <si>
    <t>1110203003</t>
  </si>
  <si>
    <t>土呂</t>
  </si>
  <si>
    <t>1110303001</t>
  </si>
  <si>
    <t>1110303002</t>
  </si>
  <si>
    <t>大宮駅西</t>
  </si>
  <si>
    <t>1110303003</t>
  </si>
  <si>
    <t>1110303004</t>
  </si>
  <si>
    <t>桜木</t>
  </si>
  <si>
    <t>1110403001</t>
  </si>
  <si>
    <t>1110403003</t>
  </si>
  <si>
    <t>大宮大和田</t>
  </si>
  <si>
    <t>1110403004</t>
  </si>
  <si>
    <t>1110403005</t>
  </si>
  <si>
    <t>1110403006</t>
  </si>
  <si>
    <t>1110503001</t>
  </si>
  <si>
    <t>1110503002</t>
  </si>
  <si>
    <t>与野中央</t>
  </si>
  <si>
    <t>1110603001</t>
  </si>
  <si>
    <t>1110603002</t>
  </si>
  <si>
    <t>白鍬</t>
  </si>
  <si>
    <t>1110703001</t>
  </si>
  <si>
    <t>浦和駅西</t>
  </si>
  <si>
    <t>1110703002</t>
  </si>
  <si>
    <t>1110703003</t>
  </si>
  <si>
    <t>1110703004</t>
  </si>
  <si>
    <t>北浦和東部</t>
  </si>
  <si>
    <t>1110703005</t>
  </si>
  <si>
    <t>1110803001</t>
  </si>
  <si>
    <t>1110803002</t>
  </si>
  <si>
    <t>浦和南</t>
  </si>
  <si>
    <t>1110803003</t>
  </si>
  <si>
    <t>南浦和第一</t>
  </si>
  <si>
    <t>1110803004</t>
  </si>
  <si>
    <t>武蔵浦和西部</t>
  </si>
  <si>
    <t>1110803005</t>
  </si>
  <si>
    <t>南浦和第二</t>
  </si>
  <si>
    <t>1110903001</t>
  </si>
  <si>
    <t>1110903002</t>
  </si>
  <si>
    <t>東川口駅前</t>
  </si>
  <si>
    <t>1110903003</t>
  </si>
  <si>
    <t>浦和北部</t>
  </si>
  <si>
    <t>1111003002</t>
  </si>
  <si>
    <t>岩槻北部</t>
  </si>
  <si>
    <t>1111003004</t>
  </si>
  <si>
    <t>1111003005</t>
  </si>
  <si>
    <t>岩槻南部</t>
  </si>
  <si>
    <t>1120103001</t>
  </si>
  <si>
    <t>1120103002</t>
  </si>
  <si>
    <t>1120103003</t>
  </si>
  <si>
    <t>1120103004</t>
  </si>
  <si>
    <t>1120103005</t>
  </si>
  <si>
    <t>川越南大塚</t>
  </si>
  <si>
    <t>1120103006</t>
  </si>
  <si>
    <t>霞ケ関西部</t>
  </si>
  <si>
    <t>1120103007</t>
  </si>
  <si>
    <t>新河岸南部</t>
  </si>
  <si>
    <t>1120103010</t>
  </si>
  <si>
    <t>1120103011</t>
  </si>
  <si>
    <t>川越北部</t>
  </si>
  <si>
    <t>1120103012</t>
  </si>
  <si>
    <t>1120303002</t>
  </si>
  <si>
    <t>川口栄町</t>
  </si>
  <si>
    <t>1120303003</t>
  </si>
  <si>
    <t>川口南町</t>
  </si>
  <si>
    <t>1120303005</t>
  </si>
  <si>
    <t>1120303006</t>
  </si>
  <si>
    <t>上青木</t>
  </si>
  <si>
    <t>1120303007</t>
  </si>
  <si>
    <t>川口根岸</t>
  </si>
  <si>
    <t>1120303008</t>
  </si>
  <si>
    <t>1120303009</t>
  </si>
  <si>
    <t>川口中部</t>
  </si>
  <si>
    <t>1120303010</t>
  </si>
  <si>
    <t>芝東部</t>
  </si>
  <si>
    <t>1120303011</t>
  </si>
  <si>
    <t>西川口中央</t>
  </si>
  <si>
    <t>1120303013</t>
  </si>
  <si>
    <t>川口戸塚</t>
  </si>
  <si>
    <t>1120303015</t>
  </si>
  <si>
    <t>1120303016</t>
  </si>
  <si>
    <t>川口本町</t>
  </si>
  <si>
    <t>1120303017</t>
  </si>
  <si>
    <t>秩父東部</t>
  </si>
  <si>
    <t>1120803001</t>
  </si>
  <si>
    <t>所沢東部</t>
  </si>
  <si>
    <t>1120803002</t>
  </si>
  <si>
    <t>所沢ＮＴ</t>
  </si>
  <si>
    <t>1120803003</t>
  </si>
  <si>
    <t>1120803005</t>
  </si>
  <si>
    <t>航空公園駅前</t>
  </si>
  <si>
    <t>1120803007</t>
  </si>
  <si>
    <t>所沢西部</t>
  </si>
  <si>
    <t>1120803008</t>
  </si>
  <si>
    <t>1120803009</t>
  </si>
  <si>
    <t>1120803010</t>
  </si>
  <si>
    <t>東狭山ケ丘</t>
  </si>
  <si>
    <t>1120803012</t>
  </si>
  <si>
    <t>新所沢</t>
  </si>
  <si>
    <t>1120803013</t>
  </si>
  <si>
    <t>新所沢西部</t>
  </si>
  <si>
    <t>1120803014</t>
  </si>
  <si>
    <t>1120803015</t>
  </si>
  <si>
    <t>新所沢駅前</t>
  </si>
  <si>
    <t>1120903001</t>
  </si>
  <si>
    <t>1120903002</t>
  </si>
  <si>
    <t>西飯能</t>
  </si>
  <si>
    <t>1120903003</t>
  </si>
  <si>
    <t>東飯能</t>
  </si>
  <si>
    <t>1121003001</t>
  </si>
  <si>
    <t>1121003002</t>
  </si>
  <si>
    <t>1121003003</t>
  </si>
  <si>
    <t>加須南部</t>
  </si>
  <si>
    <t>1121003004</t>
  </si>
  <si>
    <t>栗橋北部</t>
  </si>
  <si>
    <t>1121203001</t>
  </si>
  <si>
    <t>高坂</t>
  </si>
  <si>
    <t>1121203002</t>
  </si>
  <si>
    <t>東松山南部</t>
  </si>
  <si>
    <t>1121203003</t>
  </si>
  <si>
    <t>1121203004</t>
  </si>
  <si>
    <t>東松山北部</t>
  </si>
  <si>
    <t>1121403001</t>
  </si>
  <si>
    <t>せんげん台武里</t>
  </si>
  <si>
    <t>1121403002</t>
  </si>
  <si>
    <t>1121403003</t>
  </si>
  <si>
    <t>1121403004</t>
  </si>
  <si>
    <t>春日部西部</t>
  </si>
  <si>
    <t>1121403005</t>
  </si>
  <si>
    <t>春日部豊春</t>
  </si>
  <si>
    <t>1121403007</t>
  </si>
  <si>
    <t>1121403008</t>
  </si>
  <si>
    <t>一の割西部</t>
  </si>
  <si>
    <t>1121403009</t>
  </si>
  <si>
    <t>新武里</t>
  </si>
  <si>
    <t>1121403010</t>
  </si>
  <si>
    <t>庄和</t>
  </si>
  <si>
    <t>1121503001</t>
  </si>
  <si>
    <t>1121503002</t>
  </si>
  <si>
    <t>狭山中央</t>
  </si>
  <si>
    <t>1121503004</t>
  </si>
  <si>
    <t>狭山台</t>
  </si>
  <si>
    <t>1121503005</t>
  </si>
  <si>
    <t>1121503006</t>
  </si>
  <si>
    <t>1121503007</t>
  </si>
  <si>
    <t>入間市東部</t>
  </si>
  <si>
    <t>1121603001</t>
  </si>
  <si>
    <t>1121603002</t>
  </si>
  <si>
    <t>1121703002</t>
  </si>
  <si>
    <t>1121703003</t>
  </si>
  <si>
    <t>鴻巣赤見台</t>
  </si>
  <si>
    <t>1121703004</t>
  </si>
  <si>
    <t>1121703005</t>
  </si>
  <si>
    <t>1121903001</t>
  </si>
  <si>
    <t>1121903002</t>
  </si>
  <si>
    <t>1121903003</t>
  </si>
  <si>
    <t>西上尾第一</t>
  </si>
  <si>
    <t>1121903004</t>
  </si>
  <si>
    <t>上尾南部</t>
  </si>
  <si>
    <t>1121903005</t>
  </si>
  <si>
    <t>1121903006</t>
  </si>
  <si>
    <t>1122103001</t>
  </si>
  <si>
    <t>谷塚</t>
  </si>
  <si>
    <t>1122103002</t>
  </si>
  <si>
    <t>草加</t>
  </si>
  <si>
    <t>1122103004</t>
  </si>
  <si>
    <t>松原新田</t>
  </si>
  <si>
    <t>1122103005</t>
  </si>
  <si>
    <t>草加駅西口</t>
  </si>
  <si>
    <t>1122103006</t>
  </si>
  <si>
    <t>草加北部</t>
  </si>
  <si>
    <t>1122103008</t>
  </si>
  <si>
    <t>松原北部</t>
  </si>
  <si>
    <t>1122103010</t>
  </si>
  <si>
    <t>谷塚東</t>
  </si>
  <si>
    <t>1122103015</t>
  </si>
  <si>
    <t>草加南部</t>
  </si>
  <si>
    <t>1122103016</t>
  </si>
  <si>
    <t>草加SIA</t>
  </si>
  <si>
    <t>1122203001</t>
  </si>
  <si>
    <t>1122203003</t>
  </si>
  <si>
    <t>1122203004</t>
  </si>
  <si>
    <t>大袋</t>
  </si>
  <si>
    <t>1122203005</t>
  </si>
  <si>
    <t>1122203006</t>
  </si>
  <si>
    <t>新越谷</t>
  </si>
  <si>
    <t>1122203007</t>
  </si>
  <si>
    <t>南越谷西口</t>
  </si>
  <si>
    <t>1122203009</t>
  </si>
  <si>
    <t>1122203012</t>
  </si>
  <si>
    <t>大袋西口</t>
  </si>
  <si>
    <t>1122303002</t>
  </si>
  <si>
    <t>蕨第二</t>
  </si>
  <si>
    <t>1122303003</t>
  </si>
  <si>
    <t>蕨第一</t>
  </si>
  <si>
    <t>1122403001</t>
  </si>
  <si>
    <t>1122403002</t>
  </si>
  <si>
    <t>戸田南</t>
  </si>
  <si>
    <t>1122403003</t>
  </si>
  <si>
    <t>戸田中央</t>
  </si>
  <si>
    <t>1122403004</t>
  </si>
  <si>
    <t>戸田公園</t>
  </si>
  <si>
    <t>1122503002</t>
  </si>
  <si>
    <t>1122503003</t>
  </si>
  <si>
    <t>1122503004</t>
  </si>
  <si>
    <t>入間市西部</t>
  </si>
  <si>
    <t>1122503006</t>
  </si>
  <si>
    <t>1122503007</t>
  </si>
  <si>
    <t>入間仏子</t>
  </si>
  <si>
    <t>1122703001</t>
  </si>
  <si>
    <t>朝霞西</t>
  </si>
  <si>
    <t>北朝霞</t>
  </si>
  <si>
    <t>1122703003</t>
  </si>
  <si>
    <t>1122703004</t>
  </si>
  <si>
    <t>朝霞南</t>
  </si>
  <si>
    <t>志木東部</t>
  </si>
  <si>
    <t>志木西部</t>
  </si>
  <si>
    <t>1122903001</t>
  </si>
  <si>
    <t>和光南部</t>
  </si>
  <si>
    <t>1122903002</t>
  </si>
  <si>
    <t>和光北口</t>
  </si>
  <si>
    <t>新座中央</t>
  </si>
  <si>
    <t>1123003002</t>
  </si>
  <si>
    <t>新座南部</t>
  </si>
  <si>
    <t>志木柳瀬川</t>
  </si>
  <si>
    <t>新座</t>
  </si>
  <si>
    <t>1123103001</t>
  </si>
  <si>
    <t>桶川中央</t>
  </si>
  <si>
    <t>1123103002</t>
  </si>
  <si>
    <t>1123103003</t>
  </si>
  <si>
    <t>桶川駅前</t>
  </si>
  <si>
    <t>1123103004</t>
  </si>
  <si>
    <t>1123203001</t>
  </si>
  <si>
    <t>1123203002</t>
  </si>
  <si>
    <t>久喜東</t>
  </si>
  <si>
    <t>1123203003</t>
  </si>
  <si>
    <t>1123203004</t>
  </si>
  <si>
    <t>1123203005</t>
  </si>
  <si>
    <t>栗橋南部</t>
  </si>
  <si>
    <t>1123203006</t>
  </si>
  <si>
    <t>東鷲宮</t>
  </si>
  <si>
    <t>1123303001</t>
  </si>
  <si>
    <t>1123303004</t>
  </si>
  <si>
    <t>1123403003</t>
  </si>
  <si>
    <t>1123403005</t>
  </si>
  <si>
    <t>八潮中央</t>
  </si>
  <si>
    <t>1123503001</t>
  </si>
  <si>
    <t>鶴瀬</t>
  </si>
  <si>
    <t>1123503002</t>
  </si>
  <si>
    <t>1123503003</t>
  </si>
  <si>
    <t>みずほ台</t>
  </si>
  <si>
    <t>1123503004</t>
  </si>
  <si>
    <t>1123503005</t>
  </si>
  <si>
    <t>西みずほ台</t>
  </si>
  <si>
    <t>1123503006</t>
  </si>
  <si>
    <t>1123503007</t>
  </si>
  <si>
    <t>大井三芳</t>
  </si>
  <si>
    <t>1123703001</t>
  </si>
  <si>
    <t>三郷中央</t>
  </si>
  <si>
    <t>1123703002</t>
  </si>
  <si>
    <t>三郷北部</t>
  </si>
  <si>
    <t>1123703003</t>
  </si>
  <si>
    <t>三郷東部</t>
  </si>
  <si>
    <t>1123703004</t>
  </si>
  <si>
    <t>三郷団地</t>
  </si>
  <si>
    <t>1123703006</t>
  </si>
  <si>
    <t>三郷早稲田</t>
  </si>
  <si>
    <t>1123803001</t>
  </si>
  <si>
    <t>蓮田東部</t>
  </si>
  <si>
    <t>1123803003</t>
  </si>
  <si>
    <t>1123903001</t>
  </si>
  <si>
    <t>1123903002</t>
  </si>
  <si>
    <t>1123903003</t>
  </si>
  <si>
    <t>坂戸千代田</t>
  </si>
  <si>
    <t>1123903005</t>
  </si>
  <si>
    <t>若葉東</t>
  </si>
  <si>
    <t>1123903006</t>
  </si>
  <si>
    <t>1123903007</t>
  </si>
  <si>
    <t>坂戸鳩山</t>
  </si>
  <si>
    <t>1123903008</t>
  </si>
  <si>
    <t>1124003001</t>
  </si>
  <si>
    <t>幸手西</t>
  </si>
  <si>
    <t>1124003002</t>
  </si>
  <si>
    <t>1124003003</t>
  </si>
  <si>
    <t>幸手東</t>
  </si>
  <si>
    <t>1124103003</t>
  </si>
  <si>
    <t>1124103005</t>
  </si>
  <si>
    <t>1124103006</t>
  </si>
  <si>
    <t>鶴ヶ島西口</t>
  </si>
  <si>
    <t>1124203001</t>
  </si>
  <si>
    <t>日高中央</t>
  </si>
  <si>
    <t>1124203002</t>
  </si>
  <si>
    <t>日高高萩</t>
  </si>
  <si>
    <t>1124303001</t>
  </si>
  <si>
    <t>1124303002</t>
  </si>
  <si>
    <t>吉川南部</t>
  </si>
  <si>
    <t>1124503001</t>
  </si>
  <si>
    <t>上福岡</t>
  </si>
  <si>
    <t>1124503002</t>
  </si>
  <si>
    <t>上福岡中央</t>
  </si>
  <si>
    <t>1124503003</t>
  </si>
  <si>
    <t>上福岡西部</t>
  </si>
  <si>
    <t>1124503006</t>
  </si>
  <si>
    <t>1130003001</t>
  </si>
  <si>
    <t>上尾伊奈</t>
  </si>
  <si>
    <t>1134003001</t>
  </si>
  <si>
    <t>1134003004</t>
  </si>
  <si>
    <t>1144003001</t>
  </si>
  <si>
    <t>1144003002</t>
  </si>
  <si>
    <t>1144003003</t>
  </si>
  <si>
    <t>1146003004</t>
  </si>
  <si>
    <t>1146003005</t>
  </si>
  <si>
    <t>高野台</t>
  </si>
  <si>
    <t>1146003006</t>
  </si>
  <si>
    <t>日経新聞</t>
  </si>
  <si>
    <t>Ａ指扇</t>
  </si>
  <si>
    <t>Ａ大宮西部</t>
  </si>
  <si>
    <t>Ａ大宮東部</t>
  </si>
  <si>
    <t>Ａ大宮北部</t>
  </si>
  <si>
    <t>Ａ大宮中部</t>
  </si>
  <si>
    <t>Ａ大宮南部</t>
  </si>
  <si>
    <t>Ａ東大宮</t>
  </si>
  <si>
    <t>Ａ大宮片柳</t>
  </si>
  <si>
    <t>Ａ大宮七里</t>
  </si>
  <si>
    <t>Ａ与野本町</t>
  </si>
  <si>
    <t>Ａ与野上落合</t>
  </si>
  <si>
    <t>Ａ西浦和</t>
  </si>
  <si>
    <t>Ａ浦和白鍬</t>
  </si>
  <si>
    <t>Ａ中浦和</t>
  </si>
  <si>
    <t>Ａ北浦和東口</t>
  </si>
  <si>
    <t>Ａ北浦和</t>
  </si>
  <si>
    <t>Ａ武蔵浦和</t>
  </si>
  <si>
    <t>Ａ浦和東部</t>
  </si>
  <si>
    <t>Ａ東浦和</t>
  </si>
  <si>
    <t>Ａ岩槻</t>
  </si>
  <si>
    <t>Ａ霞ケ関</t>
  </si>
  <si>
    <t>Ａ川越南部</t>
  </si>
  <si>
    <t>Ａ川越東部</t>
  </si>
  <si>
    <t>Ｍ熊谷妻沼</t>
  </si>
  <si>
    <t>Ａ川口東部</t>
  </si>
  <si>
    <t>Ａ川口元郷</t>
  </si>
  <si>
    <t>Ａ川口中央</t>
  </si>
  <si>
    <t>Ａ東川口</t>
  </si>
  <si>
    <t>Ａ豊春・東岩槻</t>
  </si>
  <si>
    <t>Ｙせんげん台武里</t>
  </si>
  <si>
    <t>Ｙ一の割</t>
  </si>
  <si>
    <t>Ｙ春日部</t>
  </si>
  <si>
    <t>Ｙ春日部東部</t>
  </si>
  <si>
    <t>Ｙ一の割西部</t>
  </si>
  <si>
    <t>Ｙ新武里</t>
  </si>
  <si>
    <t>Ｙ庄和</t>
  </si>
  <si>
    <t>Ａ入曽</t>
  </si>
  <si>
    <t>Ａ新狭山</t>
  </si>
  <si>
    <t>Ａ狭山市南部</t>
  </si>
  <si>
    <t>Ａ狭山市北部</t>
  </si>
  <si>
    <t>Ｍ鴻巣</t>
  </si>
  <si>
    <t>Ｍ鴻巣西部</t>
  </si>
  <si>
    <t>Ｍ北鴻巣</t>
  </si>
  <si>
    <t>Ｍ吹上</t>
  </si>
  <si>
    <t>Ａ深谷</t>
  </si>
  <si>
    <t>Ａ上尾中央</t>
  </si>
  <si>
    <t>Ａ西上尾</t>
  </si>
  <si>
    <t>Ａ南上尾</t>
  </si>
  <si>
    <t>Ａ草加中央</t>
  </si>
  <si>
    <t>Ａ草加新田</t>
  </si>
  <si>
    <t>Ｙ越谷</t>
  </si>
  <si>
    <t>Ｙ大袋</t>
  </si>
  <si>
    <t>Ｙ大袋東部</t>
  </si>
  <si>
    <t>Ｙ大袋西口</t>
  </si>
  <si>
    <t>Ａ入間市中央</t>
  </si>
  <si>
    <t>Ａ武蔵藤沢</t>
  </si>
  <si>
    <t>Ａ入間市北部</t>
  </si>
  <si>
    <t>Ａ朝霞中央</t>
  </si>
  <si>
    <t>Ａ志木</t>
  </si>
  <si>
    <t>Ａ志木ＮＴ</t>
  </si>
  <si>
    <t>Ａ野火止</t>
  </si>
  <si>
    <t>Ａ新座片山</t>
  </si>
  <si>
    <t>Ａ桶川東部</t>
  </si>
  <si>
    <t>Ａ桶川西部</t>
  </si>
  <si>
    <t>Ｍ北本</t>
  </si>
  <si>
    <t>Ｍ北本南部</t>
  </si>
  <si>
    <t>Ａ八潮</t>
  </si>
  <si>
    <t>Ａ鶴瀬北部</t>
  </si>
  <si>
    <t>Ａ鶴瀬中央</t>
  </si>
  <si>
    <t>Ａ鶴瀬南部</t>
  </si>
  <si>
    <t>Ａ三郷駅前</t>
  </si>
  <si>
    <t>Ａみさと</t>
  </si>
  <si>
    <t>Ａ蓮田中央</t>
  </si>
  <si>
    <t>Ａ坂戸中央</t>
  </si>
  <si>
    <t>Ａ坂戸西部</t>
  </si>
  <si>
    <t>Ａ若葉</t>
  </si>
  <si>
    <t>Ａ坂戸ＮＴ</t>
  </si>
  <si>
    <t>Ａ鶴ヶ島中央</t>
  </si>
  <si>
    <t>Ａ日高</t>
  </si>
  <si>
    <t>Ａ吉川</t>
  </si>
  <si>
    <t>Ａふじみ野</t>
  </si>
  <si>
    <t>Ａふじみ野ＮＴ</t>
  </si>
  <si>
    <t>Ａ伊奈</t>
  </si>
  <si>
    <t>Ａときがわ</t>
  </si>
  <si>
    <t>産経新聞</t>
  </si>
  <si>
    <t>m05</t>
  </si>
  <si>
    <t>Ｍさいたま新都心</t>
  </si>
  <si>
    <t>Ｍ領家</t>
  </si>
  <si>
    <t>Ｍ霞ヶ関</t>
  </si>
  <si>
    <t>Ｍ江南</t>
  </si>
  <si>
    <t>Ａ児玉</t>
  </si>
  <si>
    <t>Ｍ東松山東部</t>
  </si>
  <si>
    <t>Ｍ深谷</t>
  </si>
  <si>
    <t>Ｍ明戸</t>
  </si>
  <si>
    <t>Ｍ武川</t>
  </si>
  <si>
    <t>Ｍ新栄団地</t>
  </si>
  <si>
    <t>Ａ戸田</t>
  </si>
  <si>
    <t>Ａ戸田北部</t>
  </si>
  <si>
    <t>Ｍ桶川北部</t>
  </si>
  <si>
    <t>Ａ鷲宮</t>
  </si>
  <si>
    <t>Ａ久喜北部</t>
  </si>
  <si>
    <t>Ａ幸手</t>
  </si>
  <si>
    <t>Ａ小川町</t>
  </si>
  <si>
    <t>Ｍ神保原</t>
  </si>
  <si>
    <t>Ａ白岡</t>
  </si>
  <si>
    <t>東京新聞</t>
  </si>
  <si>
    <t>m40</t>
  </si>
  <si>
    <t>Ａ大宮宮原</t>
  </si>
  <si>
    <t>1110340001</t>
  </si>
  <si>
    <t>1110740001</t>
  </si>
  <si>
    <t>Ｍ文蔵</t>
  </si>
  <si>
    <t>1120140002</t>
  </si>
  <si>
    <t>1120140003</t>
  </si>
  <si>
    <t>Ｍ熊谷</t>
  </si>
  <si>
    <t>Ｍ籠原</t>
  </si>
  <si>
    <t>Ｍ熊谷南部</t>
  </si>
  <si>
    <t>Ａ川口北部</t>
  </si>
  <si>
    <t>1120340001</t>
  </si>
  <si>
    <t>1120340002</t>
  </si>
  <si>
    <t>Ｍ秩父影森</t>
  </si>
  <si>
    <t>秩父中央</t>
  </si>
  <si>
    <t>1120740002</t>
  </si>
  <si>
    <t>秩父大野原</t>
  </si>
  <si>
    <t>Ａ東所沢</t>
  </si>
  <si>
    <t>Ａ所沢東口</t>
  </si>
  <si>
    <t>Ａ狭山ヶ丘</t>
  </si>
  <si>
    <t>1120940001</t>
  </si>
  <si>
    <t>飯能</t>
  </si>
  <si>
    <t>Ｍ加須東部</t>
  </si>
  <si>
    <t>加須西部</t>
  </si>
  <si>
    <t>Ｍ春日部</t>
  </si>
  <si>
    <t>Ｍ南桜井</t>
  </si>
  <si>
    <t>Ｍ豊春</t>
  </si>
  <si>
    <t>Ｍ上尾東部</t>
  </si>
  <si>
    <t>Ｍ草加西部</t>
  </si>
  <si>
    <t>Ｍ草加中央</t>
  </si>
  <si>
    <t>Ｍ草加東部</t>
  </si>
  <si>
    <t>1122140001</t>
  </si>
  <si>
    <t>Ａ北越谷</t>
  </si>
  <si>
    <t>Ａ越谷大袋</t>
  </si>
  <si>
    <t>Ａ東越谷</t>
  </si>
  <si>
    <t>Ａせんげん台</t>
  </si>
  <si>
    <t>1122240001</t>
  </si>
  <si>
    <t>Ａ蕨</t>
  </si>
  <si>
    <t>Ｍ戸田</t>
  </si>
  <si>
    <t>Ａ志木東口</t>
  </si>
  <si>
    <t>Ａ久喜</t>
  </si>
  <si>
    <t>Ａ久喜インタ－</t>
  </si>
  <si>
    <t>Ｍ鷲ノ宮</t>
  </si>
  <si>
    <t>Ｍ栗橋</t>
  </si>
  <si>
    <t>Ｍ栗橋西部</t>
  </si>
  <si>
    <t>Ｍ幸手東部</t>
  </si>
  <si>
    <t>1124340001</t>
  </si>
  <si>
    <t>Ａ毛呂</t>
  </si>
  <si>
    <t>1140040001</t>
  </si>
  <si>
    <t>Ｍ宮代</t>
  </si>
  <si>
    <t>Ａ松伏</t>
  </si>
  <si>
    <t>1146040001</t>
  </si>
  <si>
    <t>ぽすけっと</t>
  </si>
  <si>
    <t>m16</t>
  </si>
  <si>
    <t>チラッシュ</t>
  </si>
  <si>
    <t>m86</t>
  </si>
  <si>
    <t>大宮丸ヶ崎</t>
  </si>
  <si>
    <t>鶴瀬西口</t>
  </si>
  <si>
    <t>広告主</t>
    <rPh sb="0" eb="3">
      <t>コウコクヌシ</t>
    </rPh>
    <phoneticPr fontId="5"/>
  </si>
  <si>
    <t>タイトル</t>
    <phoneticPr fontId="5"/>
  </si>
  <si>
    <t>サイズ</t>
    <phoneticPr fontId="5"/>
  </si>
  <si>
    <t>折込日</t>
    <rPh sb="0" eb="3">
      <t>オリコミビ</t>
    </rPh>
    <phoneticPr fontId="5"/>
  </si>
  <si>
    <t>折込部数_計</t>
    <rPh sb="0" eb="4">
      <t>オリコミブスウ</t>
    </rPh>
    <rPh sb="5" eb="6">
      <t>ケイ</t>
    </rPh>
    <phoneticPr fontId="5"/>
  </si>
  <si>
    <t>ぽすけっと配布日</t>
    <rPh sb="5" eb="8">
      <t>ハイフビ</t>
    </rPh>
    <phoneticPr fontId="5"/>
  </si>
  <si>
    <t>ぽすけっと部数_計</t>
    <rPh sb="5" eb="7">
      <t>ブスウ</t>
    </rPh>
    <rPh sb="8" eb="9">
      <t>ケイ</t>
    </rPh>
    <phoneticPr fontId="5"/>
  </si>
  <si>
    <t>部数_総計</t>
    <rPh sb="0" eb="2">
      <t>ブスウ</t>
    </rPh>
    <rPh sb="3" eb="5">
      <t>ソウケイ</t>
    </rPh>
    <phoneticPr fontId="5"/>
  </si>
  <si>
    <t>市区郡件数</t>
    <rPh sb="0" eb="3">
      <t>シクグン</t>
    </rPh>
    <rPh sb="3" eb="5">
      <t>ケンスウ</t>
    </rPh>
    <phoneticPr fontId="5"/>
  </si>
  <si>
    <t>のべ販売店件数⇒</t>
    <rPh sb="2" eb="5">
      <t>ハンバイテン</t>
    </rPh>
    <rPh sb="5" eb="7">
      <t>ケンスウ</t>
    </rPh>
    <phoneticPr fontId="5"/>
  </si>
  <si>
    <t>配布販売店数</t>
    <rPh sb="0" eb="2">
      <t>ハイフ</t>
    </rPh>
    <rPh sb="2" eb="6">
      <t>ハンバイテンスウ</t>
    </rPh>
    <phoneticPr fontId="5"/>
  </si>
  <si>
    <t>部数明細表</t>
    <phoneticPr fontId="5"/>
  </si>
  <si>
    <t>MAX領域</t>
    <rPh sb="3" eb="5">
      <t>リョウイキ</t>
    </rPh>
    <phoneticPr fontId="5"/>
  </si>
  <si>
    <t>媒体合計</t>
    <phoneticPr fontId="8"/>
  </si>
  <si>
    <t>神奈川新聞</t>
  </si>
  <si>
    <t>MAX</t>
  </si>
  <si>
    <t>小計込み必要行数</t>
  </si>
  <si>
    <t>ページ内開始行</t>
  </si>
  <si>
    <t>ページ内行数</t>
  </si>
  <si>
    <t>改ページフラグ</t>
  </si>
  <si>
    <t>追加行</t>
  </si>
  <si>
    <t>ページ番号</t>
  </si>
  <si>
    <t>行番号</t>
  </si>
  <si>
    <t>最大ページ数</t>
  </si>
  <si>
    <t>部数表位置</t>
  </si>
  <si>
    <t>配布部数</t>
  </si>
  <si>
    <t>コメント</t>
  </si>
  <si>
    <t>フラグ</t>
  </si>
  <si>
    <t>出現回数</t>
  </si>
  <si>
    <t>地区</t>
    <rPh sb="0" eb="2">
      <t>チク</t>
    </rPh>
    <phoneticPr fontId="5"/>
  </si>
  <si>
    <t>ぽすけっと</t>
    <phoneticPr fontId="5"/>
  </si>
  <si>
    <t>販売店コード</t>
    <phoneticPr fontId="8"/>
  </si>
  <si>
    <t>店　名</t>
  </si>
  <si>
    <t>予備</t>
    <phoneticPr fontId="8"/>
  </si>
  <si>
    <t>媒体cd</t>
    <phoneticPr fontId="8"/>
  </si>
  <si>
    <t>コメント</t>
    <phoneticPr fontId="8"/>
  </si>
  <si>
    <t/>
  </si>
  <si>
    <t>ぽすけっと1009</t>
  </si>
  <si>
    <t>1320103017</t>
  </si>
  <si>
    <t>Ｙ学園南大沢</t>
  </si>
  <si>
    <t>1320103018</t>
  </si>
  <si>
    <t>Ｙ京王堀之内</t>
  </si>
  <si>
    <t>1320103022</t>
  </si>
  <si>
    <t>Ｙ八王子東部</t>
  </si>
  <si>
    <t>1320105001</t>
  </si>
  <si>
    <t>八王子</t>
  </si>
  <si>
    <t>1320202003</t>
  </si>
  <si>
    <t>Ｍ砂川</t>
  </si>
  <si>
    <t>1320205001</t>
  </si>
  <si>
    <t>立川北</t>
  </si>
  <si>
    <t>1320205002</t>
  </si>
  <si>
    <t>立川</t>
  </si>
  <si>
    <t>1320302004</t>
  </si>
  <si>
    <t>Ｍ吉祥寺</t>
  </si>
  <si>
    <t>1320302005</t>
  </si>
  <si>
    <t>Ｍ吉祥寺南</t>
  </si>
  <si>
    <t>1320305001</t>
  </si>
  <si>
    <t>小金井南武蔵境</t>
  </si>
  <si>
    <t>1320340001</t>
  </si>
  <si>
    <t>Ｔ武蔵境</t>
  </si>
  <si>
    <t>1320402002</t>
  </si>
  <si>
    <t>Ｍ三鷹東</t>
  </si>
  <si>
    <t>1320405002</t>
  </si>
  <si>
    <t>三鷹新川</t>
  </si>
  <si>
    <t>1320501001</t>
  </si>
  <si>
    <t>Ａ青梅</t>
  </si>
  <si>
    <t>1320501002</t>
  </si>
  <si>
    <t>Ａ東青梅</t>
  </si>
  <si>
    <t>1320501003</t>
  </si>
  <si>
    <t>Ａ河辺</t>
  </si>
  <si>
    <t>1320501004</t>
  </si>
  <si>
    <t>Ａ河辺北部</t>
  </si>
  <si>
    <t>1320605001</t>
  </si>
  <si>
    <t>府中東部</t>
  </si>
  <si>
    <t>1320605002</t>
  </si>
  <si>
    <t>府中西部</t>
  </si>
  <si>
    <t>1320605003</t>
  </si>
  <si>
    <t>府中中部</t>
  </si>
  <si>
    <t>1320701003</t>
  </si>
  <si>
    <t>Ａ昭和公園</t>
  </si>
  <si>
    <t>1320705001</t>
  </si>
  <si>
    <t>昭島・拝島</t>
  </si>
  <si>
    <t>1320801001</t>
  </si>
  <si>
    <t>Ａ柴崎</t>
  </si>
  <si>
    <t>1320801003</t>
  </si>
  <si>
    <t>Ａ仙川</t>
  </si>
  <si>
    <t>1320805001</t>
  </si>
  <si>
    <t>調布東部</t>
  </si>
  <si>
    <t>1320805002</t>
  </si>
  <si>
    <t>調布西部</t>
  </si>
  <si>
    <t>1320901003</t>
  </si>
  <si>
    <t>Ａ桜美林学園</t>
  </si>
  <si>
    <t>1320901004</t>
  </si>
  <si>
    <t>Ａ玉川学園</t>
  </si>
  <si>
    <t>1320901006</t>
  </si>
  <si>
    <t>Ａ鶴川南部</t>
  </si>
  <si>
    <t>1320901007</t>
  </si>
  <si>
    <t>Ａ鶴川</t>
  </si>
  <si>
    <t>1320901008</t>
  </si>
  <si>
    <t>Ａ京王多摩境</t>
  </si>
  <si>
    <t>1320902004</t>
  </si>
  <si>
    <t>Ｍ町田西部</t>
  </si>
  <si>
    <t>1320903008</t>
  </si>
  <si>
    <t>Ｙ町田山崎</t>
  </si>
  <si>
    <t>1320903011</t>
  </si>
  <si>
    <t>Ｙ町田木曽</t>
  </si>
  <si>
    <t>1320905001</t>
  </si>
  <si>
    <t>町田相模大野</t>
  </si>
  <si>
    <t>1321001003</t>
  </si>
  <si>
    <t>Ａ小金井東部</t>
  </si>
  <si>
    <t>1321101001</t>
  </si>
  <si>
    <t>Ａ小平学園</t>
  </si>
  <si>
    <t>1321101003</t>
  </si>
  <si>
    <t>Ａ新小平</t>
  </si>
  <si>
    <t>1321105001</t>
  </si>
  <si>
    <t>小平・花小金井</t>
  </si>
  <si>
    <t>1321201005</t>
  </si>
  <si>
    <t>Ａ南平</t>
  </si>
  <si>
    <t>1321202001</t>
  </si>
  <si>
    <t>Ｍ日野豊田</t>
  </si>
  <si>
    <t>1321202002</t>
  </si>
  <si>
    <t>Ｍ多摩平</t>
  </si>
  <si>
    <t>1321305001</t>
  </si>
  <si>
    <t>東村山</t>
  </si>
  <si>
    <t>1321305002</t>
  </si>
  <si>
    <t>八坂</t>
  </si>
  <si>
    <t>1321305003</t>
  </si>
  <si>
    <t>秋津</t>
  </si>
  <si>
    <t>1321401001</t>
  </si>
  <si>
    <t>Ａ西国分寺</t>
  </si>
  <si>
    <t>1321401002</t>
  </si>
  <si>
    <t>Ａ国分寺南口</t>
  </si>
  <si>
    <t>1321401003</t>
  </si>
  <si>
    <t>Ａ恋ヶ窪</t>
  </si>
  <si>
    <t>1321401004</t>
  </si>
  <si>
    <t>Ａ国分寺北口</t>
  </si>
  <si>
    <t>1321401007</t>
  </si>
  <si>
    <t>Ａ西国分寺南</t>
  </si>
  <si>
    <t>1321504001</t>
  </si>
  <si>
    <t>Ｎ立川・国立</t>
  </si>
  <si>
    <t>1321505001</t>
  </si>
  <si>
    <t>国立</t>
  </si>
  <si>
    <t>1321805001</t>
  </si>
  <si>
    <t>福生</t>
  </si>
  <si>
    <t>1321901003</t>
  </si>
  <si>
    <t>Ａ狛江東部</t>
  </si>
  <si>
    <t>1321901004</t>
  </si>
  <si>
    <t>Ａ狛江</t>
  </si>
  <si>
    <t>1322001001</t>
  </si>
  <si>
    <t>Ａ大和南部</t>
  </si>
  <si>
    <t>1322001002</t>
  </si>
  <si>
    <t>Ａ大和中央</t>
  </si>
  <si>
    <t>1322001003</t>
  </si>
  <si>
    <t>Ａ大和東部</t>
  </si>
  <si>
    <t>1322001004</t>
  </si>
  <si>
    <t>Ａ大和西部</t>
  </si>
  <si>
    <t>1322101002</t>
  </si>
  <si>
    <t>Ａ清瀬南部</t>
  </si>
  <si>
    <t>1322101003</t>
  </si>
  <si>
    <t>Ａ清瀬北部</t>
  </si>
  <si>
    <t>1322201002</t>
  </si>
  <si>
    <t>Ａ東久留米駅前</t>
  </si>
  <si>
    <t>1322205001</t>
  </si>
  <si>
    <t>東久留米</t>
  </si>
  <si>
    <t>1322301002</t>
  </si>
  <si>
    <t>Ａ武蔵村山</t>
  </si>
  <si>
    <t>1322401001</t>
  </si>
  <si>
    <t>Ａ桜ヶ丘西部</t>
  </si>
  <si>
    <t>1322401002</t>
  </si>
  <si>
    <t>Ａ桜ヶ丘東部</t>
  </si>
  <si>
    <t>1322401004</t>
  </si>
  <si>
    <t>Ａ多摩センター・永山</t>
  </si>
  <si>
    <t>1322401005</t>
  </si>
  <si>
    <t>Ｇ多摩ＮＴ愛宕</t>
  </si>
  <si>
    <t>1322401006</t>
  </si>
  <si>
    <t>Ｇ多摩ＮＴ豊ケ丘</t>
  </si>
  <si>
    <t>1322505001</t>
  </si>
  <si>
    <t>稲城</t>
  </si>
  <si>
    <t>1322702001</t>
  </si>
  <si>
    <t>Ｍ羽村北口</t>
  </si>
  <si>
    <t>1322703001</t>
  </si>
  <si>
    <t>Ｙ羽村西部</t>
  </si>
  <si>
    <t>1322801001</t>
  </si>
  <si>
    <t>Ａ東あきる</t>
  </si>
  <si>
    <t>1322801003</t>
  </si>
  <si>
    <t>Ａあきる野日の出</t>
  </si>
  <si>
    <t>1322840001</t>
  </si>
  <si>
    <t>Ｔあきる野五日市</t>
  </si>
  <si>
    <t>1322840002</t>
  </si>
  <si>
    <t>Ｔ秋川</t>
  </si>
  <si>
    <t>1322905001</t>
  </si>
  <si>
    <t>田無・武蔵野北</t>
  </si>
  <si>
    <t>1322905002</t>
  </si>
  <si>
    <t>ひばりケ丘新座</t>
  </si>
  <si>
    <t>1330001001</t>
  </si>
  <si>
    <t>Ｇ奥多摩</t>
  </si>
  <si>
    <t>1330001002</t>
  </si>
  <si>
    <t>Ａ瑞穂</t>
  </si>
  <si>
    <t>1330001003</t>
  </si>
  <si>
    <t>Ｇ古里</t>
  </si>
  <si>
    <t>1336101001</t>
  </si>
  <si>
    <t>Ｇ中山</t>
  </si>
  <si>
    <t>1336301001</t>
  </si>
  <si>
    <t>A新和堂青沼</t>
  </si>
  <si>
    <t>1340101001</t>
  </si>
  <si>
    <t>八丈島新聞Ｇ</t>
  </si>
  <si>
    <t>1410101003</t>
  </si>
  <si>
    <t>Ａ東寺尾</t>
  </si>
  <si>
    <t>1410101008</t>
  </si>
  <si>
    <t>Ａ鶴見寺尾</t>
  </si>
  <si>
    <t>1410105002</t>
  </si>
  <si>
    <t>潮田･生麦･京町</t>
  </si>
  <si>
    <t>1410105003</t>
  </si>
  <si>
    <t>鶴見北部</t>
  </si>
  <si>
    <t>1410201001</t>
  </si>
  <si>
    <t>Ａ東神奈川</t>
  </si>
  <si>
    <t>1410201007</t>
  </si>
  <si>
    <t>Ａ大口東部</t>
  </si>
  <si>
    <t>1410205003</t>
  </si>
  <si>
    <t>神奈川区中央新横浜</t>
  </si>
  <si>
    <t>1410301001</t>
  </si>
  <si>
    <t>Ａ横浜駅前</t>
  </si>
  <si>
    <t>1410301002</t>
  </si>
  <si>
    <t>Ａ横浜駅みなみ</t>
  </si>
  <si>
    <t>1410301004</t>
  </si>
  <si>
    <t>Ｇみなとみらい</t>
  </si>
  <si>
    <t>1410303002</t>
  </si>
  <si>
    <t>Ｙ西横浜</t>
  </si>
  <si>
    <t>1410401001</t>
  </si>
  <si>
    <t>Ａ関内</t>
  </si>
  <si>
    <t>1410401002</t>
  </si>
  <si>
    <t>Ａ初音町</t>
  </si>
  <si>
    <t>1410401003</t>
  </si>
  <si>
    <t>Ａ山元町</t>
  </si>
  <si>
    <t>1410401004</t>
  </si>
  <si>
    <t>Ａ本牧</t>
  </si>
  <si>
    <t>1410401005</t>
  </si>
  <si>
    <t>Ａ山手</t>
  </si>
  <si>
    <t>1410404001</t>
  </si>
  <si>
    <t>Ｎ関内</t>
  </si>
  <si>
    <t>1410501001</t>
  </si>
  <si>
    <t>Ａ井土ヶ谷永田</t>
  </si>
  <si>
    <t>1410501004</t>
  </si>
  <si>
    <t>Ａ横浜橋</t>
  </si>
  <si>
    <t>1410503002</t>
  </si>
  <si>
    <t>Ｙ弘明寺</t>
  </si>
  <si>
    <t>1410503007</t>
  </si>
  <si>
    <t>Ｙ関内吉野町</t>
  </si>
  <si>
    <t>1410505002</t>
  </si>
  <si>
    <t>南区中央</t>
  </si>
  <si>
    <t>1410601005</t>
  </si>
  <si>
    <t>Ａ和田町</t>
  </si>
  <si>
    <t>1410603002</t>
  </si>
  <si>
    <t>Ｙ保土ヶ谷西部</t>
  </si>
  <si>
    <t>1410603007</t>
  </si>
  <si>
    <t>Ｙ天王町</t>
  </si>
  <si>
    <t>1410605001</t>
  </si>
  <si>
    <t>保土ヶ谷中央</t>
  </si>
  <si>
    <t>1410605003</t>
  </si>
  <si>
    <t>上星川</t>
  </si>
  <si>
    <t>1410701004</t>
  </si>
  <si>
    <t>Ａ杉田</t>
  </si>
  <si>
    <t>1410701005</t>
  </si>
  <si>
    <t>Ａ洋光台</t>
  </si>
  <si>
    <t>1410703001</t>
  </si>
  <si>
    <t>Ｙ磯子</t>
  </si>
  <si>
    <t>1410703002</t>
  </si>
  <si>
    <t>Ｙ根岸駅前</t>
  </si>
  <si>
    <t>1410703003</t>
  </si>
  <si>
    <t>Ｙ屏風ヶ浦</t>
  </si>
  <si>
    <t>1410703004</t>
  </si>
  <si>
    <t>Ｙ杉田</t>
  </si>
  <si>
    <t>1410801002</t>
  </si>
  <si>
    <t>Ａ並木</t>
  </si>
  <si>
    <t>1410801007</t>
  </si>
  <si>
    <t>Ａ能見台</t>
  </si>
  <si>
    <t>1410802004</t>
  </si>
  <si>
    <t>Ｍ釜利谷</t>
  </si>
  <si>
    <t>1410803004</t>
  </si>
  <si>
    <t>Ｙ六浦</t>
  </si>
  <si>
    <t>1410803006</t>
  </si>
  <si>
    <t>Ｙ六浦駅前</t>
  </si>
  <si>
    <t>1410840001</t>
  </si>
  <si>
    <t>Ｔ金沢文庫</t>
  </si>
  <si>
    <t>1410901004</t>
  </si>
  <si>
    <t>Ａ菊名</t>
  </si>
  <si>
    <t>1410901011</t>
  </si>
  <si>
    <t>Ａ新横浜西部</t>
  </si>
  <si>
    <t>1410902003</t>
  </si>
  <si>
    <t>Ｍ菊名</t>
  </si>
  <si>
    <t>1410903008</t>
  </si>
  <si>
    <t>Ｙ新横浜</t>
  </si>
  <si>
    <t>1410905001</t>
  </si>
  <si>
    <t>日吉</t>
  </si>
  <si>
    <t>1410905002</t>
  </si>
  <si>
    <t>綱島</t>
  </si>
  <si>
    <t>1411001001</t>
  </si>
  <si>
    <t>Ａ戸塚東部</t>
  </si>
  <si>
    <t>1411001002</t>
  </si>
  <si>
    <t>Ａ戸塚中央</t>
  </si>
  <si>
    <t>1411001003</t>
  </si>
  <si>
    <t>Ａ戸塚矢部・鳥が丘</t>
  </si>
  <si>
    <t>1411001004</t>
  </si>
  <si>
    <t>Ａ戸塚汲沢</t>
  </si>
  <si>
    <t>1411001005</t>
  </si>
  <si>
    <t>Ａ戸塚原宿</t>
  </si>
  <si>
    <t>1411001006</t>
  </si>
  <si>
    <t>Ａ戸塚平戸</t>
  </si>
  <si>
    <t>1411001008</t>
  </si>
  <si>
    <t>Ａ東戸塚</t>
  </si>
  <si>
    <t>1411001009</t>
  </si>
  <si>
    <t>Ａ新戸塚</t>
  </si>
  <si>
    <t>1411001010</t>
  </si>
  <si>
    <t>Ａ東戸塚西部</t>
  </si>
  <si>
    <t>1411003001</t>
  </si>
  <si>
    <t>Ｙ原宿</t>
  </si>
  <si>
    <t>1411003002</t>
  </si>
  <si>
    <t>Ｙ戸塚中央</t>
  </si>
  <si>
    <t>1411003004</t>
  </si>
  <si>
    <t>Ｙ戸塚汲沢</t>
  </si>
  <si>
    <t>1411101001</t>
  </si>
  <si>
    <t>Ａ上大岡</t>
  </si>
  <si>
    <t>1411101002</t>
  </si>
  <si>
    <t>Ａ上大岡南部</t>
  </si>
  <si>
    <t>1411101003</t>
  </si>
  <si>
    <t>Ａ永谷</t>
  </si>
  <si>
    <t>1411101004</t>
  </si>
  <si>
    <t>Ａ日野町</t>
  </si>
  <si>
    <t>1411101006</t>
  </si>
  <si>
    <t>Ａ港南台</t>
  </si>
  <si>
    <t>1411101007</t>
  </si>
  <si>
    <t>Ａ上大岡北部</t>
  </si>
  <si>
    <t>1411101009</t>
  </si>
  <si>
    <t>Ａ港南芹ケ谷</t>
  </si>
  <si>
    <t>1411103001</t>
  </si>
  <si>
    <t>Ｙ笹下</t>
  </si>
  <si>
    <t>1411103003</t>
  </si>
  <si>
    <t>Ｙ上大岡</t>
  </si>
  <si>
    <t>1411103004</t>
  </si>
  <si>
    <t>Ｙ上永谷</t>
  </si>
  <si>
    <t>1411103005</t>
  </si>
  <si>
    <t>Ｙ港南台</t>
  </si>
  <si>
    <t>1411103006</t>
  </si>
  <si>
    <t>Ｙ下永谷</t>
  </si>
  <si>
    <t>1411103007</t>
  </si>
  <si>
    <t>Ｙ上大岡南高前</t>
  </si>
  <si>
    <t>1411103008</t>
  </si>
  <si>
    <t>Ｙ港南中央</t>
  </si>
  <si>
    <t>1411201007</t>
  </si>
  <si>
    <t>Ａ若葉台</t>
  </si>
  <si>
    <t>1411202001</t>
  </si>
  <si>
    <t>Ｍ相鉄白根</t>
  </si>
  <si>
    <t>1411203002</t>
  </si>
  <si>
    <t>Ｙ鶴ヶ峰</t>
  </si>
  <si>
    <t>1411203003</t>
  </si>
  <si>
    <t>Ｙ鶴ヶ峰南部</t>
  </si>
  <si>
    <t>1411203007</t>
  </si>
  <si>
    <t>Ｙ二俣川</t>
  </si>
  <si>
    <t>1411203009</t>
  </si>
  <si>
    <t>Ｙ二俣川駅前</t>
  </si>
  <si>
    <t>1411301001</t>
  </si>
  <si>
    <t>Ａ中山</t>
  </si>
  <si>
    <t>1411301006</t>
  </si>
  <si>
    <t>Ａ鴨居</t>
  </si>
  <si>
    <t>1411303002</t>
  </si>
  <si>
    <t>Ｙ十日市場</t>
  </si>
  <si>
    <t>1411401001</t>
  </si>
  <si>
    <t>Ａ三ツ境南部</t>
  </si>
  <si>
    <t>1411401002</t>
  </si>
  <si>
    <t>Ａ瀬谷北部</t>
  </si>
  <si>
    <t>1411401004</t>
  </si>
  <si>
    <t>Ａ瀬谷中部</t>
  </si>
  <si>
    <t>1411401006</t>
  </si>
  <si>
    <t>Ａ瀬谷南部</t>
  </si>
  <si>
    <t>1411403005</t>
  </si>
  <si>
    <t>Ｙ三ツ境</t>
  </si>
  <si>
    <t>1411501002</t>
  </si>
  <si>
    <t>Ａ大船東部</t>
  </si>
  <si>
    <t>1411501005</t>
  </si>
  <si>
    <t>Ａ戸塚南部</t>
  </si>
  <si>
    <t>1411502001</t>
  </si>
  <si>
    <t>Ｍ本郷台</t>
  </si>
  <si>
    <t>1411502002</t>
  </si>
  <si>
    <t>Ｍ大船飯島</t>
  </si>
  <si>
    <t>1411603002</t>
  </si>
  <si>
    <t>Ｙ飯田</t>
  </si>
  <si>
    <t>1411603003</t>
  </si>
  <si>
    <t>Ｙ和泉</t>
  </si>
  <si>
    <t>1411603004</t>
  </si>
  <si>
    <t>Ｙ緑園弥生台</t>
  </si>
  <si>
    <t>1411605001</t>
  </si>
  <si>
    <t>中田</t>
  </si>
  <si>
    <t>1411701004</t>
  </si>
  <si>
    <t>Ｇ市ヶ尾</t>
  </si>
  <si>
    <t>1411701005</t>
  </si>
  <si>
    <t>Ｇたまプラーザ</t>
  </si>
  <si>
    <t>1411701006</t>
  </si>
  <si>
    <t>Ｇ藤ケ丘</t>
  </si>
  <si>
    <t>1411701009</t>
  </si>
  <si>
    <t>Ｇあざみ野</t>
  </si>
  <si>
    <t>1411701010</t>
  </si>
  <si>
    <t>Ａ長津田</t>
  </si>
  <si>
    <t>1411701011</t>
  </si>
  <si>
    <t>Ｇ中川</t>
  </si>
  <si>
    <t>1411701013</t>
  </si>
  <si>
    <t>Ｇ鴨志田</t>
  </si>
  <si>
    <t>1411702001</t>
  </si>
  <si>
    <t>Ｍ青葉台</t>
  </si>
  <si>
    <t>1411801005</t>
  </si>
  <si>
    <t>Ｇ港北ＮＴ南</t>
  </si>
  <si>
    <t>1411805002</t>
  </si>
  <si>
    <t>港北ＮＴ</t>
  </si>
  <si>
    <t>1413101005</t>
  </si>
  <si>
    <t>Ａ大師</t>
  </si>
  <si>
    <t>1413105001</t>
  </si>
  <si>
    <t>川崎中央･大島</t>
  </si>
  <si>
    <t>1413105004</t>
  </si>
  <si>
    <t>渡田</t>
  </si>
  <si>
    <t>1413140002</t>
  </si>
  <si>
    <t>Ｔ小田</t>
  </si>
  <si>
    <t>1413140006</t>
  </si>
  <si>
    <t>Ｔ昭和</t>
  </si>
  <si>
    <t>1413205001</t>
  </si>
  <si>
    <t>塚越</t>
  </si>
  <si>
    <t>1413205003</t>
  </si>
  <si>
    <t>北加瀬</t>
  </si>
  <si>
    <t>1413205004</t>
  </si>
  <si>
    <t>南加瀬</t>
  </si>
  <si>
    <t>1413240003</t>
  </si>
  <si>
    <t>Ｔ小倉</t>
  </si>
  <si>
    <t>1413301005</t>
  </si>
  <si>
    <t>Ａ新城</t>
  </si>
  <si>
    <t>1413303002</t>
  </si>
  <si>
    <t>Ｙ武蔵小杉東部</t>
  </si>
  <si>
    <t>1413305001</t>
  </si>
  <si>
    <t>井田元住吉・武蔵小杉</t>
  </si>
  <si>
    <t>1413305002</t>
  </si>
  <si>
    <t>新城・中原</t>
  </si>
  <si>
    <t>1413401002</t>
  </si>
  <si>
    <t>Ａ溝ノ口</t>
  </si>
  <si>
    <t>1413401004</t>
  </si>
  <si>
    <t>Ａ溝ノ口北部</t>
  </si>
  <si>
    <t>1413401005</t>
  </si>
  <si>
    <t>Ａ溝ノ口西部</t>
  </si>
  <si>
    <t>1413501002</t>
  </si>
  <si>
    <t>Ａ登戸</t>
  </si>
  <si>
    <t>1413501003</t>
  </si>
  <si>
    <t>Ａ生田</t>
  </si>
  <si>
    <t>1413501004</t>
  </si>
  <si>
    <t>Ａランド前</t>
  </si>
  <si>
    <t>1413501006</t>
  </si>
  <si>
    <t>Ａ南生田</t>
  </si>
  <si>
    <t>1413503002</t>
  </si>
  <si>
    <t>Ｙ向ヶ丘遊園</t>
  </si>
  <si>
    <t>1413503003</t>
  </si>
  <si>
    <t>Ｙ稲田堤</t>
  </si>
  <si>
    <t>1413503006</t>
  </si>
  <si>
    <t>Ｙ稲田堤西部</t>
  </si>
  <si>
    <t>1413601004</t>
  </si>
  <si>
    <t>Ａ向ケ丘</t>
  </si>
  <si>
    <t>1413601008</t>
  </si>
  <si>
    <t>Ａ宮前</t>
  </si>
  <si>
    <t>1413601010</t>
  </si>
  <si>
    <t>Ａ宮崎台</t>
  </si>
  <si>
    <t>1413605001</t>
  </si>
  <si>
    <t>鷺沼宮前</t>
  </si>
  <si>
    <t>1413605002</t>
  </si>
  <si>
    <t>野川</t>
  </si>
  <si>
    <t>1413705001</t>
  </si>
  <si>
    <t>新百合ヶ丘</t>
  </si>
  <si>
    <t>1415101002</t>
  </si>
  <si>
    <t>Ａ橋本西部</t>
  </si>
  <si>
    <t>1415101005</t>
  </si>
  <si>
    <t>Ｇ藤野</t>
  </si>
  <si>
    <t>1415105001</t>
  </si>
  <si>
    <t>橋本・相模原</t>
  </si>
  <si>
    <t>1415105002</t>
  </si>
  <si>
    <t>田名大沢</t>
  </si>
  <si>
    <t>1415105003</t>
  </si>
  <si>
    <t>津久井</t>
  </si>
  <si>
    <t>1415201005</t>
  </si>
  <si>
    <t>Ａ上溝</t>
  </si>
  <si>
    <t>1415301003</t>
  </si>
  <si>
    <t>Ａ相模原みなみ</t>
  </si>
  <si>
    <t>1415301004</t>
  </si>
  <si>
    <t>Ａ相模大野西部</t>
  </si>
  <si>
    <t>1415305001</t>
  </si>
  <si>
    <t>相模原中央・南部</t>
  </si>
  <si>
    <t>1420101003</t>
  </si>
  <si>
    <t>Ａ逸見</t>
  </si>
  <si>
    <t>1420101004</t>
  </si>
  <si>
    <t>Ａ横須賀中央</t>
  </si>
  <si>
    <t>1420101005</t>
  </si>
  <si>
    <t>Ａ衣笠・池上</t>
  </si>
  <si>
    <t>1420101011</t>
  </si>
  <si>
    <t>Ａ大矢部・南久里浜</t>
  </si>
  <si>
    <t>1420101012</t>
  </si>
  <si>
    <t>Ａ北久里浜</t>
  </si>
  <si>
    <t>1420101016</t>
  </si>
  <si>
    <t>Ｇ下浦</t>
  </si>
  <si>
    <t>1420101017</t>
  </si>
  <si>
    <t>Ｇ大楠</t>
  </si>
  <si>
    <t>1420102008</t>
  </si>
  <si>
    <t>Ｍ久里浜</t>
  </si>
  <si>
    <t>1420102009</t>
  </si>
  <si>
    <t>Ｍ浦賀</t>
  </si>
  <si>
    <t>1420103001</t>
  </si>
  <si>
    <t>Ｙ追浜</t>
  </si>
  <si>
    <t>1420103003</t>
  </si>
  <si>
    <t>Ｙ横須賀北部</t>
  </si>
  <si>
    <t>1420103007</t>
  </si>
  <si>
    <t>Ｙ佐野</t>
  </si>
  <si>
    <t>1420103008</t>
  </si>
  <si>
    <t>Ｙ横須賀上町</t>
  </si>
  <si>
    <t>1420103009</t>
  </si>
  <si>
    <t>Ｙ横須賀中央</t>
  </si>
  <si>
    <t>1420103010</t>
  </si>
  <si>
    <t>Ｙ大津</t>
  </si>
  <si>
    <t>1420103013</t>
  </si>
  <si>
    <t>Ｙ浦賀</t>
  </si>
  <si>
    <t>1420301001</t>
  </si>
  <si>
    <t>Ａ平塚中央</t>
  </si>
  <si>
    <t>1420301002</t>
  </si>
  <si>
    <t>Ａ平塚旭</t>
  </si>
  <si>
    <t>1420301003</t>
  </si>
  <si>
    <t>Ａ平塚中里</t>
  </si>
  <si>
    <t>1420301004</t>
  </si>
  <si>
    <t>Ａ平塚西部</t>
  </si>
  <si>
    <t>1420301005</t>
  </si>
  <si>
    <t>Ａ平塚南部</t>
  </si>
  <si>
    <t>1420302003</t>
  </si>
  <si>
    <t>Ｍ平塚加藤</t>
  </si>
  <si>
    <t>1420302004</t>
  </si>
  <si>
    <t>Ｍ平塚横内</t>
  </si>
  <si>
    <t>1420302007</t>
  </si>
  <si>
    <t>Ｍ平塚</t>
  </si>
  <si>
    <t>1420401008</t>
  </si>
  <si>
    <t>Ａ鎌倉中央</t>
  </si>
  <si>
    <t>1420402002</t>
  </si>
  <si>
    <t>Ｍ湘南深沢</t>
  </si>
  <si>
    <t>1420402003</t>
  </si>
  <si>
    <t>Ｍ片瀬</t>
  </si>
  <si>
    <t>1420405001</t>
  </si>
  <si>
    <t>大船</t>
  </si>
  <si>
    <t>1420440001</t>
  </si>
  <si>
    <t>Ｔ鎌倉</t>
  </si>
  <si>
    <t>1420501017</t>
  </si>
  <si>
    <t>Ｇ長後</t>
  </si>
  <si>
    <t>1420502001</t>
  </si>
  <si>
    <t>Ｍ六会</t>
  </si>
  <si>
    <t>1420502002</t>
  </si>
  <si>
    <t>Ｍ善行</t>
  </si>
  <si>
    <t>1420502006</t>
  </si>
  <si>
    <t>Ｍ辻堂北部</t>
  </si>
  <si>
    <t>1420502008</t>
  </si>
  <si>
    <t>Ｍ湘南台</t>
  </si>
  <si>
    <t>1420505001</t>
  </si>
  <si>
    <t>藤沢中央鵠沼</t>
  </si>
  <si>
    <t>1420505002</t>
  </si>
  <si>
    <t>藤沢西部辻堂</t>
  </si>
  <si>
    <t>1420601005</t>
  </si>
  <si>
    <t>Ａ小田原富水</t>
  </si>
  <si>
    <t>1420601008</t>
  </si>
  <si>
    <t>Ｇ下曽我</t>
  </si>
  <si>
    <t>1420603001</t>
  </si>
  <si>
    <t>Ｙ国府津</t>
  </si>
  <si>
    <t>1420603002</t>
  </si>
  <si>
    <t>Ｙ鴨宮</t>
  </si>
  <si>
    <t>1420603004</t>
  </si>
  <si>
    <t>Ｙ小田原報徳</t>
  </si>
  <si>
    <t>1420603005</t>
  </si>
  <si>
    <t>Ｙ酒匂</t>
  </si>
  <si>
    <t>1420603009</t>
  </si>
  <si>
    <t>Ｙ小田原城北</t>
  </si>
  <si>
    <t>1420605001</t>
  </si>
  <si>
    <t>小田原中央</t>
  </si>
  <si>
    <t>1420702001</t>
  </si>
  <si>
    <t>Ｍ茅ヶ崎</t>
  </si>
  <si>
    <t>1420702003</t>
  </si>
  <si>
    <t>Ｍ茅ヶ崎北部</t>
  </si>
  <si>
    <t>1420702004</t>
  </si>
  <si>
    <t>Ｍ茅ヶ崎西海岸</t>
  </si>
  <si>
    <t>1420702005</t>
  </si>
  <si>
    <t>Ｍ茅ヶ崎東部</t>
  </si>
  <si>
    <t>1420801001</t>
  </si>
  <si>
    <t>Ａ逗子</t>
  </si>
  <si>
    <t>1420801002</t>
  </si>
  <si>
    <t>Ａ東逗子</t>
  </si>
  <si>
    <t>1421001001</t>
  </si>
  <si>
    <t>Ａ三崎</t>
  </si>
  <si>
    <t>1421001002</t>
  </si>
  <si>
    <t>Ｇ三浦</t>
  </si>
  <si>
    <t>1421001003</t>
  </si>
  <si>
    <t>Ａ武山・三崎口</t>
  </si>
  <si>
    <t>1421102002</t>
  </si>
  <si>
    <t>Ｍ東海大学前</t>
  </si>
  <si>
    <t>1421102004</t>
  </si>
  <si>
    <t>Ｍ鶴巻温泉</t>
  </si>
  <si>
    <t>1421103001</t>
  </si>
  <si>
    <t>Ｙ秦野</t>
  </si>
  <si>
    <t>1421103002</t>
  </si>
  <si>
    <t>Ｙ渋沢中央</t>
  </si>
  <si>
    <t>1421103003</t>
  </si>
  <si>
    <t>Ｙ秦野中央</t>
  </si>
  <si>
    <t>1421103006</t>
  </si>
  <si>
    <t>Ｙ渋沢東部</t>
  </si>
  <si>
    <t>1421203004</t>
  </si>
  <si>
    <t>Ｙ厚木愛甲</t>
  </si>
  <si>
    <t>1421205001</t>
  </si>
  <si>
    <t>本厚木</t>
  </si>
  <si>
    <t>1421205003</t>
  </si>
  <si>
    <t>本厚木西部</t>
  </si>
  <si>
    <t>1421303004</t>
  </si>
  <si>
    <t>Ｙ大和桜ヶ丘</t>
  </si>
  <si>
    <t>1421303008</t>
  </si>
  <si>
    <t>Ｙ大和南部</t>
  </si>
  <si>
    <t>1421305001</t>
  </si>
  <si>
    <t>大和中央</t>
  </si>
  <si>
    <t>1421305002</t>
  </si>
  <si>
    <t>南林間相模大野南部</t>
  </si>
  <si>
    <t>1421402001</t>
  </si>
  <si>
    <t>Ｍ伊勢原</t>
  </si>
  <si>
    <t>1421403004</t>
  </si>
  <si>
    <t>Ｙ伊勢原</t>
  </si>
  <si>
    <t>1421505001</t>
  </si>
  <si>
    <t>海老名・綾瀬西部</t>
  </si>
  <si>
    <t>1421601001</t>
  </si>
  <si>
    <t>Ａ相武台</t>
  </si>
  <si>
    <t>1421601002</t>
  </si>
  <si>
    <t>Ａ座間</t>
  </si>
  <si>
    <t>1421601003</t>
  </si>
  <si>
    <t>Ａ新相武台</t>
  </si>
  <si>
    <t>1421601004</t>
  </si>
  <si>
    <t>Ａ相模野</t>
  </si>
  <si>
    <t>1421601005</t>
  </si>
  <si>
    <t>Ａ相武台前</t>
  </si>
  <si>
    <t>1421701001</t>
  </si>
  <si>
    <t>Ｇ和田河原</t>
  </si>
  <si>
    <t>1421801001</t>
  </si>
  <si>
    <t>Ａ綾瀬中央</t>
  </si>
  <si>
    <t>1421801002</t>
  </si>
  <si>
    <t>Ａ綾瀬東部</t>
  </si>
  <si>
    <t>1421803003</t>
  </si>
  <si>
    <t>Ｙ長後西部</t>
  </si>
  <si>
    <t>1430002001</t>
  </si>
  <si>
    <t>Ｍ葉山</t>
  </si>
  <si>
    <t>1432002001</t>
  </si>
  <si>
    <t>Ｍ寒川</t>
  </si>
  <si>
    <t>1434002001</t>
  </si>
  <si>
    <t>Ｍ大磯</t>
  </si>
  <si>
    <t>1434002002</t>
  </si>
  <si>
    <t>Ｍ国府本郷</t>
  </si>
  <si>
    <t>1434002003</t>
  </si>
  <si>
    <t>Ｍ二宮</t>
  </si>
  <si>
    <t>1436001001</t>
  </si>
  <si>
    <t>Ｇ松田</t>
  </si>
  <si>
    <t>1436001002</t>
  </si>
  <si>
    <t>Ｇ山北</t>
  </si>
  <si>
    <t>1436001004</t>
  </si>
  <si>
    <t>Ｇ開成町</t>
  </si>
  <si>
    <t>1438001001</t>
  </si>
  <si>
    <t>Ｇ湯本</t>
  </si>
  <si>
    <t>1438001002</t>
  </si>
  <si>
    <t>Ｇ真鶴</t>
  </si>
  <si>
    <t>1438003001</t>
  </si>
  <si>
    <t>Ｙ湯河原</t>
  </si>
  <si>
    <t>1440005001</t>
  </si>
  <si>
    <t>厚木愛川</t>
  </si>
  <si>
    <t>1220301001</t>
  </si>
  <si>
    <t>市川</t>
  </si>
  <si>
    <t>1220301003</t>
  </si>
  <si>
    <t>市川南八幡</t>
  </si>
  <si>
    <t>1220301009</t>
  </si>
  <si>
    <t>本八幡</t>
  </si>
  <si>
    <t>1220301010</t>
  </si>
  <si>
    <t>中山北部</t>
  </si>
  <si>
    <t>1220301011</t>
  </si>
  <si>
    <t>南行徳</t>
  </si>
  <si>
    <t>1220301012</t>
  </si>
  <si>
    <t>行徳</t>
  </si>
  <si>
    <t>1220301014</t>
  </si>
  <si>
    <t>中山</t>
  </si>
  <si>
    <t>1220301017</t>
  </si>
  <si>
    <t>市川大野</t>
  </si>
  <si>
    <t>1220401001</t>
  </si>
  <si>
    <t>船橋</t>
  </si>
  <si>
    <t>1220401004</t>
  </si>
  <si>
    <t>船橋北部</t>
  </si>
  <si>
    <t>1220401005</t>
  </si>
  <si>
    <t>西船橋</t>
  </si>
  <si>
    <t>1220401006</t>
  </si>
  <si>
    <t>西船橋南部</t>
  </si>
  <si>
    <t>1220401007</t>
  </si>
  <si>
    <t>船橋東部</t>
  </si>
  <si>
    <t>1220401009</t>
  </si>
  <si>
    <t>薬円台</t>
  </si>
  <si>
    <t>1220401010</t>
  </si>
  <si>
    <t>北習志野</t>
  </si>
  <si>
    <t>1220401011</t>
  </si>
  <si>
    <t>船橋芝山</t>
  </si>
  <si>
    <t>1220401012</t>
  </si>
  <si>
    <t>船橋松ヶ丘</t>
  </si>
  <si>
    <t>1220401013</t>
  </si>
  <si>
    <t>船橋三咲</t>
  </si>
  <si>
    <t>1220401014</t>
  </si>
  <si>
    <t>津田沼</t>
  </si>
  <si>
    <t>1220401015</t>
  </si>
  <si>
    <t>ＮＴ小室</t>
  </si>
  <si>
    <t>1220401016</t>
  </si>
  <si>
    <t>船橋丸山</t>
  </si>
  <si>
    <t>1220401017</t>
  </si>
  <si>
    <t>船橋金杉</t>
  </si>
  <si>
    <t>1221601002</t>
  </si>
  <si>
    <t>習志野</t>
  </si>
  <si>
    <t>1221601005</t>
  </si>
  <si>
    <t>津田沼南部</t>
  </si>
  <si>
    <t>1221601006</t>
  </si>
  <si>
    <t>津田沼東部</t>
  </si>
  <si>
    <t>1222101001</t>
  </si>
  <si>
    <t>大和田</t>
  </si>
  <si>
    <t>1222101002</t>
  </si>
  <si>
    <t>八千代台</t>
  </si>
  <si>
    <t>1222101003</t>
  </si>
  <si>
    <t>勝田台</t>
  </si>
  <si>
    <t>1222101004</t>
  </si>
  <si>
    <t>八千代緑ケ丘</t>
  </si>
  <si>
    <t>1222101005</t>
  </si>
  <si>
    <t>八千代村上</t>
  </si>
  <si>
    <t>1222101006</t>
  </si>
  <si>
    <t>ゆりのき台</t>
  </si>
  <si>
    <t>1222401002</t>
  </si>
  <si>
    <t>鎌ヶ谷初富</t>
  </si>
  <si>
    <t>1222401003</t>
  </si>
  <si>
    <t>新鎌ケ谷</t>
  </si>
  <si>
    <t>1222701001</t>
  </si>
  <si>
    <t>浦安南部</t>
  </si>
  <si>
    <t>1222701002</t>
  </si>
  <si>
    <t>浦安西部</t>
  </si>
  <si>
    <t>1222701003</t>
  </si>
  <si>
    <t>浦安北部</t>
  </si>
  <si>
    <t>1222701004</t>
  </si>
  <si>
    <t>浦安中部</t>
  </si>
  <si>
    <t>1311401001</t>
  </si>
  <si>
    <t>中野南部</t>
  </si>
  <si>
    <t>1311401004</t>
  </si>
  <si>
    <t>大和町</t>
  </si>
  <si>
    <t>1311401005</t>
  </si>
  <si>
    <t>中野北口</t>
  </si>
  <si>
    <t>1311401006</t>
  </si>
  <si>
    <t>野方鷺宮</t>
  </si>
  <si>
    <t>1311401010</t>
  </si>
  <si>
    <t>中野</t>
  </si>
  <si>
    <t>1311501002</t>
  </si>
  <si>
    <t>四面道</t>
  </si>
  <si>
    <t>1311501005</t>
  </si>
  <si>
    <t>阿佐ケ谷</t>
  </si>
  <si>
    <t>1311501006</t>
  </si>
  <si>
    <t>西荻窪</t>
  </si>
  <si>
    <t>1311501008</t>
  </si>
  <si>
    <t>高円寺</t>
  </si>
  <si>
    <t>1311501010</t>
  </si>
  <si>
    <t>永福町</t>
  </si>
  <si>
    <t>1311501012</t>
  </si>
  <si>
    <t>井草</t>
  </si>
  <si>
    <t>1311501015</t>
  </si>
  <si>
    <t>西浜田山</t>
  </si>
  <si>
    <t>1311501016</t>
  </si>
  <si>
    <t>東浜田山</t>
  </si>
  <si>
    <t>1311501017</t>
  </si>
  <si>
    <t>久我山</t>
  </si>
  <si>
    <t>1311501019</t>
  </si>
  <si>
    <t>西荻窪北口</t>
  </si>
  <si>
    <t>1311501020</t>
  </si>
  <si>
    <t>東高円寺</t>
  </si>
  <si>
    <t>1311501021</t>
  </si>
  <si>
    <t>荻窪</t>
  </si>
  <si>
    <t>1311501022</t>
  </si>
  <si>
    <t>高円寺南</t>
  </si>
  <si>
    <t>1311501023</t>
  </si>
  <si>
    <t>善福寺</t>
  </si>
  <si>
    <t>1312001003</t>
  </si>
  <si>
    <t>江古田</t>
  </si>
  <si>
    <t>1312001004</t>
  </si>
  <si>
    <t>小竹向原</t>
  </si>
  <si>
    <t>1312001005</t>
  </si>
  <si>
    <t>石神井公園</t>
  </si>
  <si>
    <t>1312001006</t>
  </si>
  <si>
    <t>大泉学園</t>
  </si>
  <si>
    <t>1312001007</t>
  </si>
  <si>
    <t>学園町</t>
  </si>
  <si>
    <t>1312001008</t>
  </si>
  <si>
    <t>西大泉</t>
  </si>
  <si>
    <t>1312001009</t>
  </si>
  <si>
    <t>大泉北部</t>
  </si>
  <si>
    <t>1312001010</t>
  </si>
  <si>
    <t>上石神井</t>
  </si>
  <si>
    <t>1312001012</t>
  </si>
  <si>
    <t>富士見台</t>
  </si>
  <si>
    <t>1312001013</t>
  </si>
  <si>
    <t>練馬春日町</t>
  </si>
  <si>
    <t>1312001014</t>
  </si>
  <si>
    <t>下石神井</t>
  </si>
  <si>
    <t>1312001016</t>
  </si>
  <si>
    <t>練馬</t>
  </si>
  <si>
    <t>1312001017</t>
  </si>
  <si>
    <t>関町</t>
  </si>
  <si>
    <t>1312001018</t>
  </si>
  <si>
    <t>石神井北口</t>
  </si>
  <si>
    <t>1312001020</t>
  </si>
  <si>
    <t>吉祥寺北</t>
  </si>
  <si>
    <t>1312001022</t>
  </si>
  <si>
    <t>平和台</t>
  </si>
  <si>
    <t>1312001027</t>
  </si>
  <si>
    <t>豊玉</t>
  </si>
  <si>
    <t>1312001029</t>
  </si>
  <si>
    <t>光が丘西部</t>
  </si>
  <si>
    <t>1320301002</t>
  </si>
  <si>
    <t>吉祥寺</t>
  </si>
  <si>
    <t>1320301004</t>
  </si>
  <si>
    <t>三鷹北口</t>
  </si>
  <si>
    <t>1320301005</t>
  </si>
  <si>
    <t>武蔵境駅前</t>
  </si>
  <si>
    <t>1320301006</t>
  </si>
  <si>
    <t>武蔵境北口</t>
  </si>
  <si>
    <t>1320301007</t>
  </si>
  <si>
    <t>武蔵野北</t>
  </si>
  <si>
    <t>1410101001</t>
  </si>
  <si>
    <t>鶴見</t>
  </si>
  <si>
    <t>東寺尾</t>
  </si>
  <si>
    <t>1410101004</t>
  </si>
  <si>
    <t>市場</t>
  </si>
  <si>
    <t>1410101006</t>
  </si>
  <si>
    <t>矢向</t>
  </si>
  <si>
    <t>鶴見寺尾</t>
  </si>
  <si>
    <t>1410101009</t>
  </si>
  <si>
    <t>潮田本町</t>
  </si>
  <si>
    <t>1410101011</t>
  </si>
  <si>
    <t>鶴見末吉</t>
  </si>
  <si>
    <t>東神奈川</t>
  </si>
  <si>
    <t>1410201002</t>
  </si>
  <si>
    <t>西神奈川</t>
  </si>
  <si>
    <t>1410201004</t>
  </si>
  <si>
    <t>大口中央</t>
  </si>
  <si>
    <t>1410201005</t>
  </si>
  <si>
    <t>六角橋</t>
  </si>
  <si>
    <t>大口東部</t>
  </si>
  <si>
    <t>1410201008</t>
  </si>
  <si>
    <t>神大寺</t>
  </si>
  <si>
    <t>横浜駅前</t>
  </si>
  <si>
    <t>横浜駅みなみ</t>
  </si>
  <si>
    <t>関内</t>
  </si>
  <si>
    <t>初音町</t>
  </si>
  <si>
    <t>山元町</t>
  </si>
  <si>
    <t>本牧</t>
  </si>
  <si>
    <t>山手</t>
  </si>
  <si>
    <t>井土ケ谷永田</t>
  </si>
  <si>
    <t>1410501002</t>
  </si>
  <si>
    <t>弘明寺</t>
  </si>
  <si>
    <t>横浜橋</t>
  </si>
  <si>
    <t>1410501005</t>
  </si>
  <si>
    <t>吉野町</t>
  </si>
  <si>
    <t>1410601001</t>
  </si>
  <si>
    <t>1410601002</t>
  </si>
  <si>
    <t>保土ヶ谷西部</t>
  </si>
  <si>
    <t>1410601003</t>
  </si>
  <si>
    <t>保土ヶ谷南部</t>
  </si>
  <si>
    <t>1410601004</t>
  </si>
  <si>
    <t>天王町</t>
  </si>
  <si>
    <t>和田町</t>
  </si>
  <si>
    <t>1410601006</t>
  </si>
  <si>
    <t>西谷</t>
  </si>
  <si>
    <t>1410701001</t>
  </si>
  <si>
    <t>磯子</t>
  </si>
  <si>
    <t>1410701002</t>
  </si>
  <si>
    <t>根岸</t>
  </si>
  <si>
    <t>杉田</t>
  </si>
  <si>
    <t>洋光台</t>
  </si>
  <si>
    <t>1410701006</t>
  </si>
  <si>
    <t>京急屏風浦</t>
  </si>
  <si>
    <t>並木</t>
  </si>
  <si>
    <t>1410801003</t>
  </si>
  <si>
    <t>金沢</t>
  </si>
  <si>
    <t>1410801004</t>
  </si>
  <si>
    <t>六浦</t>
  </si>
  <si>
    <t>1410801005</t>
  </si>
  <si>
    <t>金沢八景</t>
  </si>
  <si>
    <t>1410801006</t>
  </si>
  <si>
    <t>釜利谷</t>
  </si>
  <si>
    <t>能見台</t>
  </si>
  <si>
    <t>1410901001</t>
  </si>
  <si>
    <t>菊名</t>
  </si>
  <si>
    <t>1410901005</t>
  </si>
  <si>
    <t>妙蓮寺</t>
  </si>
  <si>
    <t>1410901007</t>
  </si>
  <si>
    <t>1410901008</t>
  </si>
  <si>
    <t>大倉山</t>
  </si>
  <si>
    <t>1410901009</t>
  </si>
  <si>
    <t>綱島東部</t>
  </si>
  <si>
    <t>1410901010</t>
  </si>
  <si>
    <t>日吉本町</t>
  </si>
  <si>
    <t>新横浜西部</t>
  </si>
  <si>
    <t>1410901012</t>
  </si>
  <si>
    <t>大倉山東部</t>
  </si>
  <si>
    <t>戸塚東部</t>
  </si>
  <si>
    <t>戸塚中央</t>
  </si>
  <si>
    <t>戸塚矢部・鳥ケ丘</t>
  </si>
  <si>
    <t>戸塚汲沢</t>
  </si>
  <si>
    <t>戸塚原宿</t>
  </si>
  <si>
    <t>戸塚平戸</t>
  </si>
  <si>
    <t>1411001007</t>
  </si>
  <si>
    <t>戸塚北部</t>
  </si>
  <si>
    <t>東戸塚</t>
  </si>
  <si>
    <t>新戸塚</t>
  </si>
  <si>
    <t>東戸塚西部</t>
  </si>
  <si>
    <t>上大岡</t>
  </si>
  <si>
    <t>上大岡南部</t>
  </si>
  <si>
    <t>永谷</t>
  </si>
  <si>
    <t>日野町</t>
  </si>
  <si>
    <t>港南台</t>
  </si>
  <si>
    <t>上大岡北部</t>
  </si>
  <si>
    <t>1411101008</t>
  </si>
  <si>
    <t>上永谷</t>
  </si>
  <si>
    <t>港南芹ケ谷</t>
  </si>
  <si>
    <t>1411201002</t>
  </si>
  <si>
    <t>鶴ケ峰</t>
  </si>
  <si>
    <t>1411201004</t>
  </si>
  <si>
    <t>鶴ケ峰南部</t>
  </si>
  <si>
    <t>1411201005</t>
  </si>
  <si>
    <t>二俣川</t>
  </si>
  <si>
    <t>若葉台</t>
  </si>
  <si>
    <t>1411201008</t>
  </si>
  <si>
    <t>希望ケ丘</t>
  </si>
  <si>
    <t>1411201009</t>
  </si>
  <si>
    <t>鶴ヶ峰北部</t>
  </si>
  <si>
    <t>1411201011</t>
  </si>
  <si>
    <t>三ツ境北部</t>
  </si>
  <si>
    <t>1411301002</t>
  </si>
  <si>
    <t>十日市場</t>
  </si>
  <si>
    <t>1411301004</t>
  </si>
  <si>
    <t>ＮＴ川和・白山</t>
  </si>
  <si>
    <t>1411301005</t>
  </si>
  <si>
    <t>長津田南部</t>
  </si>
  <si>
    <t>鴨居</t>
  </si>
  <si>
    <t>三ツ境南部</t>
  </si>
  <si>
    <t>瀬谷北部</t>
  </si>
  <si>
    <t>瀬谷中部</t>
  </si>
  <si>
    <t>瀬谷南部</t>
  </si>
  <si>
    <t>1411501001</t>
  </si>
  <si>
    <t>大船北部</t>
  </si>
  <si>
    <t>大船東部</t>
  </si>
  <si>
    <t>戸塚南部</t>
  </si>
  <si>
    <t>1411501007</t>
  </si>
  <si>
    <t>本郷台</t>
  </si>
  <si>
    <t>1411601001</t>
  </si>
  <si>
    <t>戸塚中田</t>
  </si>
  <si>
    <t>1411601002</t>
  </si>
  <si>
    <t>いずみ中央</t>
  </si>
  <si>
    <t>1411601003</t>
  </si>
  <si>
    <t>いずみ野</t>
  </si>
  <si>
    <t>1411601004</t>
  </si>
  <si>
    <t>緑園弥生台</t>
  </si>
  <si>
    <t>1411701001</t>
  </si>
  <si>
    <t>青葉台</t>
  </si>
  <si>
    <t>1411701002</t>
  </si>
  <si>
    <t>青葉台北部</t>
  </si>
  <si>
    <t>1411701003</t>
  </si>
  <si>
    <t>田園田奈</t>
  </si>
  <si>
    <t>Ｇ市ケ尾</t>
  </si>
  <si>
    <t>長津田</t>
  </si>
  <si>
    <t>1411801002</t>
  </si>
  <si>
    <t>ＮＴ池辺</t>
  </si>
  <si>
    <t>1411801003</t>
  </si>
  <si>
    <t>港北ＮＴ東部</t>
  </si>
  <si>
    <t>1411801004</t>
  </si>
  <si>
    <t>港北ＮＴ都筑高田</t>
  </si>
  <si>
    <t>1413101002</t>
  </si>
  <si>
    <t>京町</t>
  </si>
  <si>
    <t>1413101004</t>
  </si>
  <si>
    <t>旭町</t>
  </si>
  <si>
    <t>大師</t>
  </si>
  <si>
    <t>1413140003</t>
  </si>
  <si>
    <t>Ｔ川中島</t>
  </si>
  <si>
    <t>1413140005</t>
  </si>
  <si>
    <t>Ｔ川崎区中央</t>
  </si>
  <si>
    <t>1413140007</t>
  </si>
  <si>
    <t>Ｔ八丁畷</t>
  </si>
  <si>
    <t>1413140008</t>
  </si>
  <si>
    <t>Ｔ大島</t>
  </si>
  <si>
    <t>1413201001</t>
  </si>
  <si>
    <t>幸町</t>
  </si>
  <si>
    <t>1413201003</t>
  </si>
  <si>
    <t>新川崎</t>
  </si>
  <si>
    <t>1413240001</t>
  </si>
  <si>
    <t>Ｔ鹿島田</t>
  </si>
  <si>
    <t>1413240004</t>
  </si>
  <si>
    <t>Ｔ戸手</t>
  </si>
  <si>
    <t>1413301001</t>
  </si>
  <si>
    <t>武蔵小杉東部</t>
  </si>
  <si>
    <t>1413301002</t>
  </si>
  <si>
    <t>小杉</t>
  </si>
  <si>
    <t>1413301004</t>
  </si>
  <si>
    <t>中原</t>
  </si>
  <si>
    <t>新城</t>
  </si>
  <si>
    <t>1413301006</t>
  </si>
  <si>
    <t>元住吉</t>
  </si>
  <si>
    <t>1413301008</t>
  </si>
  <si>
    <t>溝ノ口東部</t>
  </si>
  <si>
    <t>1413401001</t>
  </si>
  <si>
    <t>溝ノ口南部</t>
  </si>
  <si>
    <t>溝ノ口</t>
  </si>
  <si>
    <t>溝ノ口北部</t>
  </si>
  <si>
    <t>溝ノ口西部</t>
  </si>
  <si>
    <t>1413401006</t>
  </si>
  <si>
    <t>梶ヶ谷</t>
  </si>
  <si>
    <t>登戸</t>
  </si>
  <si>
    <t>生田</t>
  </si>
  <si>
    <t>ランド前</t>
  </si>
  <si>
    <t>1413501005</t>
  </si>
  <si>
    <t>稲田堤</t>
  </si>
  <si>
    <t>南生田</t>
  </si>
  <si>
    <t>1413501010</t>
  </si>
  <si>
    <t>向ヶ丘遊園中野島</t>
  </si>
  <si>
    <t>1413601001</t>
  </si>
  <si>
    <t>向ケ丘</t>
  </si>
  <si>
    <t>1413601005</t>
  </si>
  <si>
    <t>宮崎</t>
  </si>
  <si>
    <t>1413601006</t>
  </si>
  <si>
    <t>宮前平</t>
  </si>
  <si>
    <t>1413601007</t>
  </si>
  <si>
    <t>鷺沼</t>
  </si>
  <si>
    <t>宮前</t>
  </si>
  <si>
    <t>宮崎台</t>
  </si>
  <si>
    <t>1413701001</t>
  </si>
  <si>
    <t>百合ケ丘</t>
  </si>
  <si>
    <t>1413701002</t>
  </si>
  <si>
    <t>新百合中央</t>
  </si>
  <si>
    <t>1413701003</t>
  </si>
  <si>
    <t>柿生</t>
  </si>
  <si>
    <t>1413701005</t>
  </si>
  <si>
    <t>ＮＴ新百合</t>
  </si>
  <si>
    <t>1413701006</t>
  </si>
  <si>
    <t>新百合</t>
  </si>
  <si>
    <t>1415101001</t>
  </si>
  <si>
    <t>橋本</t>
  </si>
  <si>
    <t>橋本西部</t>
  </si>
  <si>
    <t>1415201001</t>
  </si>
  <si>
    <t>相模原</t>
  </si>
  <si>
    <t>1415201002</t>
  </si>
  <si>
    <t>相模原中央</t>
  </si>
  <si>
    <t>1415201003</t>
  </si>
  <si>
    <t>渕ノ辺東部</t>
  </si>
  <si>
    <t>1415201004</t>
  </si>
  <si>
    <t>渕ノ辺西部</t>
  </si>
  <si>
    <t>上溝</t>
  </si>
  <si>
    <t>1415301001</t>
  </si>
  <si>
    <t>相模大野</t>
  </si>
  <si>
    <t>相模原みなみ</t>
  </si>
  <si>
    <t>相模大野西部</t>
  </si>
  <si>
    <t>1415301005</t>
  </si>
  <si>
    <t>相模大野東部</t>
  </si>
  <si>
    <t>1415301006</t>
  </si>
  <si>
    <t>大沼</t>
  </si>
  <si>
    <t>1415301007</t>
  </si>
  <si>
    <t>古淵</t>
  </si>
  <si>
    <t>1415301008</t>
  </si>
  <si>
    <t>東林間</t>
  </si>
  <si>
    <t>1421301001</t>
  </si>
  <si>
    <t>南林間</t>
  </si>
  <si>
    <t>1421301003</t>
  </si>
  <si>
    <t>大和</t>
  </si>
  <si>
    <t>1421301004</t>
  </si>
  <si>
    <t>小田急桜ケ丘</t>
  </si>
  <si>
    <t>1421301005</t>
  </si>
  <si>
    <t>中央林間</t>
  </si>
  <si>
    <t>1421301006</t>
  </si>
  <si>
    <t>大和南</t>
  </si>
  <si>
    <t>1421501004</t>
  </si>
  <si>
    <t>海老名</t>
  </si>
  <si>
    <t>相武台</t>
  </si>
  <si>
    <t>座間</t>
  </si>
  <si>
    <t>新相武台</t>
  </si>
  <si>
    <t>相模野</t>
  </si>
  <si>
    <t>相武台前</t>
  </si>
  <si>
    <t>綾瀬中央</t>
  </si>
  <si>
    <t>綾瀬東部</t>
  </si>
  <si>
    <t>茨城新聞</t>
  </si>
  <si>
    <t>1220202003</t>
  </si>
  <si>
    <t>Ｍ銚子波崎</t>
  </si>
  <si>
    <t>m37</t>
  </si>
  <si>
    <t>1223603001</t>
  </si>
  <si>
    <t>Ｙ佐原(茨城)</t>
  </si>
  <si>
    <t>1234003001</t>
  </si>
  <si>
    <t>Ｙ神崎(茨城)</t>
  </si>
  <si>
    <t>1210101002</t>
  </si>
  <si>
    <t>Ａ千葉寺</t>
  </si>
  <si>
    <t>1210101003</t>
  </si>
  <si>
    <t>Ａ千葉中央</t>
  </si>
  <si>
    <t>1210101004</t>
  </si>
  <si>
    <t>Ａ千葉松ヶ丘</t>
  </si>
  <si>
    <t>1210101005</t>
  </si>
  <si>
    <t>Ａ蘇我浜野</t>
  </si>
  <si>
    <t>1210101009</t>
  </si>
  <si>
    <t>Ａ青葉の森</t>
  </si>
  <si>
    <t>1210102003</t>
  </si>
  <si>
    <t>Ｍ浜野</t>
  </si>
  <si>
    <t>1210140001</t>
  </si>
  <si>
    <t>千葉中央</t>
  </si>
  <si>
    <t>1210201001</t>
  </si>
  <si>
    <t>Ａ幕張本郷</t>
  </si>
  <si>
    <t>1210201003</t>
  </si>
  <si>
    <t>Ａ花見川</t>
  </si>
  <si>
    <t>1210201004</t>
  </si>
  <si>
    <t>Ａ検見川北部</t>
  </si>
  <si>
    <t>1210201006</t>
  </si>
  <si>
    <t>Ａ検見川東部</t>
  </si>
  <si>
    <t>1210201007</t>
  </si>
  <si>
    <t>Ａ検見川西部</t>
  </si>
  <si>
    <t>1210301001</t>
  </si>
  <si>
    <t>Ａ稲毛</t>
  </si>
  <si>
    <t>1210301002</t>
  </si>
  <si>
    <t>Ａ園生</t>
  </si>
  <si>
    <t>1210301003</t>
  </si>
  <si>
    <t>Ａ作草部</t>
  </si>
  <si>
    <t>1210301004</t>
  </si>
  <si>
    <t>Ａ千葉北</t>
  </si>
  <si>
    <t>1210302001</t>
  </si>
  <si>
    <t>Ｍ稲毛</t>
  </si>
  <si>
    <t>1210302003</t>
  </si>
  <si>
    <t>Ｍ西千葉</t>
  </si>
  <si>
    <t>1210401001</t>
  </si>
  <si>
    <t>Ａみつわ台</t>
  </si>
  <si>
    <t>1210401002</t>
  </si>
  <si>
    <t>Ａ小倉千城台</t>
  </si>
  <si>
    <t>1210401004</t>
  </si>
  <si>
    <t>Ａ都賀</t>
  </si>
  <si>
    <t>1210401007</t>
  </si>
  <si>
    <t>Ｇ中野</t>
  </si>
  <si>
    <t>1210501001</t>
  </si>
  <si>
    <t>Ａ誉田</t>
  </si>
  <si>
    <t>1210501003</t>
  </si>
  <si>
    <t>Ａおゆみ野</t>
  </si>
  <si>
    <t>1210502002</t>
  </si>
  <si>
    <t>Ｍおゆみ野</t>
  </si>
  <si>
    <t>1210503004</t>
  </si>
  <si>
    <t>Ｙあすみが丘</t>
  </si>
  <si>
    <t>1210601001</t>
  </si>
  <si>
    <t>Ａ検見川ＮＴ</t>
  </si>
  <si>
    <t>1210601002</t>
  </si>
  <si>
    <t>Ａ千葉幸町</t>
  </si>
  <si>
    <t>1210601003</t>
  </si>
  <si>
    <t>Ａ高洲高浜</t>
  </si>
  <si>
    <t>1210601004</t>
  </si>
  <si>
    <t>Ａ幕張</t>
  </si>
  <si>
    <t>1210601005</t>
  </si>
  <si>
    <t>Ａ幕張新都心</t>
  </si>
  <si>
    <t>1220201001</t>
  </si>
  <si>
    <t>Ａ銚子中央</t>
  </si>
  <si>
    <t>1220201002</t>
  </si>
  <si>
    <t>Ａ銚子東部</t>
  </si>
  <si>
    <t>1220201003</t>
  </si>
  <si>
    <t>Ａ銚子西部</t>
  </si>
  <si>
    <t>Ａ市川</t>
  </si>
  <si>
    <t>Ａ市川南八幡</t>
  </si>
  <si>
    <t>Ａ本八幡</t>
  </si>
  <si>
    <t>Ａ中山北部</t>
  </si>
  <si>
    <t>Ａ行徳</t>
  </si>
  <si>
    <t>Ａ市川大野</t>
  </si>
  <si>
    <t>1220302006</t>
  </si>
  <si>
    <t>Ｍ若宮</t>
  </si>
  <si>
    <t>1220340001</t>
  </si>
  <si>
    <t>行徳中央</t>
  </si>
  <si>
    <t>Ａ船橋</t>
  </si>
  <si>
    <t>Ａ船橋北部</t>
  </si>
  <si>
    <t>Ａ西船橋</t>
  </si>
  <si>
    <t>Ａ西船橋南部</t>
  </si>
  <si>
    <t>Ａ船橋東部</t>
  </si>
  <si>
    <t>Ａ薬円台</t>
  </si>
  <si>
    <t>Ａ北習志野</t>
  </si>
  <si>
    <t>Ａ船橋芝山</t>
  </si>
  <si>
    <t>Ａ船橋松ヶ丘</t>
  </si>
  <si>
    <t>Ａ船橋三咲</t>
  </si>
  <si>
    <t>Ａ津田沼</t>
  </si>
  <si>
    <t>ＡＮＴ小室</t>
  </si>
  <si>
    <t>Ａ船橋丸山</t>
  </si>
  <si>
    <t>Ａ船橋金杉</t>
  </si>
  <si>
    <t>1220402002</t>
  </si>
  <si>
    <t>Ｍ夏見</t>
  </si>
  <si>
    <t>1220402009</t>
  </si>
  <si>
    <t>Ｍ新高根・飯山満</t>
  </si>
  <si>
    <t>1220403018</t>
  </si>
  <si>
    <t>Ｙ三咲</t>
  </si>
  <si>
    <t>1220403021</t>
  </si>
  <si>
    <t>Ｙ船橋馬込沢</t>
  </si>
  <si>
    <t>1220403022</t>
  </si>
  <si>
    <t>Ｙ船橋馬込沢西部</t>
  </si>
  <si>
    <t>1220501001</t>
  </si>
  <si>
    <t>Ａ館山</t>
  </si>
  <si>
    <t>1220501002</t>
  </si>
  <si>
    <t>Ａ船形</t>
  </si>
  <si>
    <t>1220640001</t>
  </si>
  <si>
    <t>木更津南部</t>
  </si>
  <si>
    <t>1220640002</t>
  </si>
  <si>
    <t>木更津北部</t>
  </si>
  <si>
    <t>1220640003</t>
  </si>
  <si>
    <t>袖ヶ浦</t>
  </si>
  <si>
    <t>1220640004</t>
  </si>
  <si>
    <t>君津</t>
  </si>
  <si>
    <t>1220640005</t>
  </si>
  <si>
    <t>君津東部</t>
  </si>
  <si>
    <t>1220701003</t>
  </si>
  <si>
    <t>Ａ松戸西部</t>
  </si>
  <si>
    <t>1220701005</t>
  </si>
  <si>
    <t>Ａ松飛台</t>
  </si>
  <si>
    <t>1220701009</t>
  </si>
  <si>
    <t>Ａ新松戸南部</t>
  </si>
  <si>
    <t>1220701011</t>
  </si>
  <si>
    <t>Ａ北小金</t>
  </si>
  <si>
    <t>1220701012</t>
  </si>
  <si>
    <t>Ａ新松戸</t>
  </si>
  <si>
    <t>1220701014</t>
  </si>
  <si>
    <t>Ａ松戸南部</t>
  </si>
  <si>
    <t>1220701015</t>
  </si>
  <si>
    <t>Ａ松戸八ケ崎</t>
  </si>
  <si>
    <t>1220701016</t>
  </si>
  <si>
    <t>Ａ松戸東部</t>
  </si>
  <si>
    <t>1220701018</t>
  </si>
  <si>
    <t>Ａ五香六実</t>
  </si>
  <si>
    <t>1220701020</t>
  </si>
  <si>
    <t>Ａ八柱</t>
  </si>
  <si>
    <t>1220702001</t>
  </si>
  <si>
    <t>Ｍ松戸</t>
  </si>
  <si>
    <t>1220702007</t>
  </si>
  <si>
    <t>Ｍ小金原団地</t>
  </si>
  <si>
    <t>1220705002</t>
  </si>
  <si>
    <t>Ｓ常盤平</t>
  </si>
  <si>
    <t>1220740002</t>
  </si>
  <si>
    <t>北松戸</t>
  </si>
  <si>
    <t>1220801004</t>
  </si>
  <si>
    <t>Ｇ関宿</t>
  </si>
  <si>
    <t>1220802003</t>
  </si>
  <si>
    <t>Ｍ野田北部</t>
  </si>
  <si>
    <t>1220840001</t>
  </si>
  <si>
    <t>野田</t>
  </si>
  <si>
    <t>1220840003</t>
  </si>
  <si>
    <t>野田中央</t>
  </si>
  <si>
    <t>1220840004</t>
  </si>
  <si>
    <t>野田南部</t>
  </si>
  <si>
    <t>1221001003</t>
  </si>
  <si>
    <t>Ａ本納</t>
  </si>
  <si>
    <t>1221002001</t>
  </si>
  <si>
    <t>Ｍ茂原</t>
  </si>
  <si>
    <t>1221002002</t>
  </si>
  <si>
    <t>Ｍ北茂原</t>
  </si>
  <si>
    <t>1221101002</t>
  </si>
  <si>
    <t>Ａ成田南部</t>
  </si>
  <si>
    <t>1221101003</t>
  </si>
  <si>
    <t>Ａ成田ＮＴ東部</t>
  </si>
  <si>
    <t>1221101004</t>
  </si>
  <si>
    <t>Ａ成田ＮＴ西部</t>
  </si>
  <si>
    <t>1221101006</t>
  </si>
  <si>
    <t>Ｇ下総松崎</t>
  </si>
  <si>
    <t>1221101008</t>
  </si>
  <si>
    <t>Ｇ前林</t>
  </si>
  <si>
    <t>1221101009</t>
  </si>
  <si>
    <t>Ｇ滑河</t>
  </si>
  <si>
    <t>1221101012</t>
  </si>
  <si>
    <t>Ａ久住</t>
  </si>
  <si>
    <t>1221102007</t>
  </si>
  <si>
    <t>Ｍ成田大栄</t>
  </si>
  <si>
    <t>1221201001</t>
  </si>
  <si>
    <t>Ａ佐倉</t>
  </si>
  <si>
    <t>1221201003</t>
  </si>
  <si>
    <t>Ａ志津</t>
  </si>
  <si>
    <t>1221201004</t>
  </si>
  <si>
    <t>Ａ臼井</t>
  </si>
  <si>
    <t>1221201005</t>
  </si>
  <si>
    <t>Ａ佐倉南部</t>
  </si>
  <si>
    <t>1221201006</t>
  </si>
  <si>
    <t>Ａユーカリヶ丘</t>
  </si>
  <si>
    <t>1221202002</t>
  </si>
  <si>
    <t>Ｍ臼井</t>
  </si>
  <si>
    <t>1221203005</t>
  </si>
  <si>
    <t>Ｙユーカリケ丘</t>
  </si>
  <si>
    <t>1221301001</t>
  </si>
  <si>
    <t>Ａ東金</t>
  </si>
  <si>
    <t>1221501001</t>
  </si>
  <si>
    <t>Ａ旭</t>
  </si>
  <si>
    <t>1221501003</t>
  </si>
  <si>
    <t>Ａ飯岡</t>
  </si>
  <si>
    <t>1221503002</t>
  </si>
  <si>
    <t>Ｙ干潟</t>
  </si>
  <si>
    <t>Ａ習志野</t>
  </si>
  <si>
    <t>Ａ津田沼南部</t>
  </si>
  <si>
    <t>Ａ津田沼東部</t>
  </si>
  <si>
    <t>1221701004</t>
  </si>
  <si>
    <t>Ａ豊四季</t>
  </si>
  <si>
    <t>1221701007</t>
  </si>
  <si>
    <t>Ａ柏の葉</t>
  </si>
  <si>
    <t>1221701008</t>
  </si>
  <si>
    <t>Ａ北柏</t>
  </si>
  <si>
    <t>1221702002</t>
  </si>
  <si>
    <t>Ｍ柏西部</t>
  </si>
  <si>
    <t>1221702004</t>
  </si>
  <si>
    <t>Ｍ豊四季</t>
  </si>
  <si>
    <t>1221702006</t>
  </si>
  <si>
    <t>Ｍ柏中央</t>
  </si>
  <si>
    <t>1221702007</t>
  </si>
  <si>
    <t>Ｍ柏南部</t>
  </si>
  <si>
    <t>1221703005</t>
  </si>
  <si>
    <t>Ｙ逆井</t>
  </si>
  <si>
    <t>1221703014</t>
  </si>
  <si>
    <t>Ｙ北柏</t>
  </si>
  <si>
    <t>1221703017</t>
  </si>
  <si>
    <t>Ｙ逆井南部</t>
  </si>
  <si>
    <t>1221740001</t>
  </si>
  <si>
    <t>南柏</t>
  </si>
  <si>
    <t>1221740002</t>
  </si>
  <si>
    <t>柏大津ヶ丘</t>
  </si>
  <si>
    <t>1221801001</t>
  </si>
  <si>
    <t>Ａ勝浦</t>
  </si>
  <si>
    <t>1221805002</t>
  </si>
  <si>
    <t>Ｓ上総興津</t>
  </si>
  <si>
    <t>1221901002</t>
  </si>
  <si>
    <t>Ａ五井・八幡宿</t>
  </si>
  <si>
    <t>1221901003</t>
  </si>
  <si>
    <t>Ａ姉ケ崎</t>
  </si>
  <si>
    <t>1221901007</t>
  </si>
  <si>
    <t>Ａ光風台</t>
  </si>
  <si>
    <t>1221901008</t>
  </si>
  <si>
    <t>Ｇ鶴舞</t>
  </si>
  <si>
    <t>1221901009</t>
  </si>
  <si>
    <t>Ｇ上総牛久</t>
  </si>
  <si>
    <t>1221901010</t>
  </si>
  <si>
    <t>Ｇ上総山田</t>
  </si>
  <si>
    <t>1221901011</t>
  </si>
  <si>
    <t>Ａちはら台・辰巳台</t>
  </si>
  <si>
    <t>1221902001</t>
  </si>
  <si>
    <t>Ｍ辰巳台</t>
  </si>
  <si>
    <t>1221902004</t>
  </si>
  <si>
    <t>Ｍ五井</t>
  </si>
  <si>
    <t>1221902007</t>
  </si>
  <si>
    <t>Ｍ市原</t>
  </si>
  <si>
    <t>1221903011</t>
  </si>
  <si>
    <t>Ｇ市原南部</t>
  </si>
  <si>
    <t>1222001001</t>
  </si>
  <si>
    <t>Ａ流山</t>
  </si>
  <si>
    <t>1222001003</t>
  </si>
  <si>
    <t>Ａ流山おおたかの</t>
  </si>
  <si>
    <t>1222001004</t>
  </si>
  <si>
    <t>Ａ流山南部</t>
  </si>
  <si>
    <t>1222002002</t>
  </si>
  <si>
    <t>Ｍ江戸川台</t>
  </si>
  <si>
    <t>1222002003</t>
  </si>
  <si>
    <t>Ｍ初石</t>
  </si>
  <si>
    <t>Ａ大和田</t>
  </si>
  <si>
    <t>Ａ八千代台</t>
  </si>
  <si>
    <t>Ａ勝田台</t>
  </si>
  <si>
    <t>Ａ八千代緑ケ丘</t>
  </si>
  <si>
    <t>Ａ八千代村上</t>
  </si>
  <si>
    <t>Ａゆりのき台</t>
  </si>
  <si>
    <t>1222103005</t>
  </si>
  <si>
    <t>Ｙ米本</t>
  </si>
  <si>
    <t>1222201001</t>
  </si>
  <si>
    <t>Ａ我孫子</t>
  </si>
  <si>
    <t>1222201002</t>
  </si>
  <si>
    <t>Ａ我孫子天王台</t>
  </si>
  <si>
    <t>1222201003</t>
  </si>
  <si>
    <t>Ａ我孫子西部</t>
  </si>
  <si>
    <t>1222203001</t>
  </si>
  <si>
    <t>Ｙ我孫子中央</t>
  </si>
  <si>
    <t>1222203002</t>
  </si>
  <si>
    <t>Ｙ我孫子東部</t>
  </si>
  <si>
    <t>1222203003</t>
  </si>
  <si>
    <t>Ｙ新我孫子</t>
  </si>
  <si>
    <t>1222203005</t>
  </si>
  <si>
    <t>Ｙ布佐中央</t>
  </si>
  <si>
    <t>1222203007</t>
  </si>
  <si>
    <t>Ｙ天王台</t>
  </si>
  <si>
    <t>1222301001</t>
  </si>
  <si>
    <t>Ａ鴨川</t>
  </si>
  <si>
    <t>1222301002</t>
  </si>
  <si>
    <t>Ｇ江見</t>
  </si>
  <si>
    <t>1222301003</t>
  </si>
  <si>
    <t>Ａ天津小湊</t>
  </si>
  <si>
    <t>Ａ鎌ヶ谷初富</t>
  </si>
  <si>
    <t>Ａ新鎌ケ谷</t>
  </si>
  <si>
    <t>1222403001</t>
  </si>
  <si>
    <t>Ｙ鎌ケ谷</t>
  </si>
  <si>
    <t>1222403004</t>
  </si>
  <si>
    <t>Ｙ鎌ヶ谷大仏</t>
  </si>
  <si>
    <t>1222403005</t>
  </si>
  <si>
    <t>Ｙ新鎌ヶ谷</t>
  </si>
  <si>
    <t>1222601003</t>
  </si>
  <si>
    <t>Ａ青堀</t>
  </si>
  <si>
    <t>1222602001</t>
  </si>
  <si>
    <t>Ｍ大貫</t>
  </si>
  <si>
    <t>1222640001</t>
  </si>
  <si>
    <t>富津</t>
  </si>
  <si>
    <t>1222640002</t>
  </si>
  <si>
    <t>浜金谷</t>
  </si>
  <si>
    <t>1222703001</t>
  </si>
  <si>
    <t>Ｙ新浦安</t>
  </si>
  <si>
    <t>1222703002</t>
  </si>
  <si>
    <t>Ｙ新浦安舞浜</t>
  </si>
  <si>
    <t>1222703004</t>
  </si>
  <si>
    <t>Ｙ浦安</t>
  </si>
  <si>
    <t>1222740001</t>
  </si>
  <si>
    <t>浦安</t>
  </si>
  <si>
    <t>1222802001</t>
  </si>
  <si>
    <t>Ｍ四街道</t>
  </si>
  <si>
    <t>1223001001</t>
  </si>
  <si>
    <t>Ａ八街中央</t>
  </si>
  <si>
    <t>1223101002</t>
  </si>
  <si>
    <t>Ａ印旛</t>
  </si>
  <si>
    <t>1223102001</t>
  </si>
  <si>
    <t>Ｍ千葉ＮＴ</t>
  </si>
  <si>
    <t>1223102004</t>
  </si>
  <si>
    <t>Ｍ小林</t>
  </si>
  <si>
    <t>1223103001</t>
  </si>
  <si>
    <t>Y千葉NT東部</t>
  </si>
  <si>
    <t>1223103003</t>
  </si>
  <si>
    <t>Ｙ千葉ＮＴ西部</t>
  </si>
  <si>
    <t>1223105001</t>
  </si>
  <si>
    <t>Ｓ印西千葉NT</t>
  </si>
  <si>
    <t>1223201001</t>
  </si>
  <si>
    <t>ＡＮＴ西白井</t>
  </si>
  <si>
    <t>1223203001</t>
  </si>
  <si>
    <t>Ｙしろい西</t>
  </si>
  <si>
    <t>1223203002</t>
  </si>
  <si>
    <t>Ｙしろい</t>
  </si>
  <si>
    <t>1223203004</t>
  </si>
  <si>
    <t>Ｙ富士栄</t>
  </si>
  <si>
    <t>1223301001</t>
  </si>
  <si>
    <t>Ａ富里</t>
  </si>
  <si>
    <t>1223302001</t>
  </si>
  <si>
    <t>Ｍ富里</t>
  </si>
  <si>
    <t>1223401002</t>
  </si>
  <si>
    <t>Ａ千倉</t>
  </si>
  <si>
    <t>1223401003</t>
  </si>
  <si>
    <t>Ａ南三原</t>
  </si>
  <si>
    <t>1223401005</t>
  </si>
  <si>
    <t>Ｇ安房丸山</t>
  </si>
  <si>
    <t>1223402001</t>
  </si>
  <si>
    <t>Ｍ岩井</t>
  </si>
  <si>
    <t>1223402002</t>
  </si>
  <si>
    <t>Ｍ富浦</t>
  </si>
  <si>
    <t>1223402007</t>
  </si>
  <si>
    <t>Ｍ和田浦</t>
  </si>
  <si>
    <t>1223405001</t>
  </si>
  <si>
    <t>Ｓ白浜</t>
  </si>
  <si>
    <t>1223405002</t>
  </si>
  <si>
    <t>Ｓ千倉</t>
  </si>
  <si>
    <t>1223501001</t>
  </si>
  <si>
    <t>Ａ八日市場</t>
  </si>
  <si>
    <t>1223601005</t>
  </si>
  <si>
    <t>Ｇ川脇</t>
  </si>
  <si>
    <t>1223601008</t>
  </si>
  <si>
    <t>Ｇ栗源</t>
  </si>
  <si>
    <t>1223602001</t>
  </si>
  <si>
    <t>Ｍ佐原</t>
  </si>
  <si>
    <t>1223602003</t>
  </si>
  <si>
    <t>Ｍ香取</t>
  </si>
  <si>
    <t>1223602005</t>
  </si>
  <si>
    <t>Ｍ新島岩立</t>
  </si>
  <si>
    <t>1223602007</t>
  </si>
  <si>
    <t>Ｍ鳥羽毎日</t>
  </si>
  <si>
    <t>1223605004</t>
  </si>
  <si>
    <t>Ｓ小見川</t>
  </si>
  <si>
    <t>1223701002</t>
  </si>
  <si>
    <t>Ａ日向</t>
  </si>
  <si>
    <t>1223702001</t>
  </si>
  <si>
    <t>Ｍ成東</t>
  </si>
  <si>
    <t>1223705001</t>
  </si>
  <si>
    <t>Ｓ松尾</t>
  </si>
  <si>
    <t>1223801001</t>
  </si>
  <si>
    <t>Ａ夷隅大原</t>
  </si>
  <si>
    <t>1223801002</t>
  </si>
  <si>
    <t>Ａ夷隅</t>
  </si>
  <si>
    <t>1223801003</t>
  </si>
  <si>
    <t>Ｇ上総東</t>
  </si>
  <si>
    <t>1223801005</t>
  </si>
  <si>
    <t>Ｇ岬町</t>
  </si>
  <si>
    <t>1223802001</t>
  </si>
  <si>
    <t>Ｍ国吉</t>
  </si>
  <si>
    <t>1223803001</t>
  </si>
  <si>
    <t>Ｙ大原</t>
  </si>
  <si>
    <t>1232001001</t>
  </si>
  <si>
    <t>Ａ酒々井</t>
  </si>
  <si>
    <t>1232001006</t>
  </si>
  <si>
    <t>Ａ安食</t>
  </si>
  <si>
    <t>1232003011</t>
  </si>
  <si>
    <t>Ｙ安食</t>
  </si>
  <si>
    <t>1234001003</t>
  </si>
  <si>
    <t>Ａ神崎</t>
  </si>
  <si>
    <t>1234001006</t>
  </si>
  <si>
    <t>Ｇ多古</t>
  </si>
  <si>
    <t>1234001007</t>
  </si>
  <si>
    <t>Ａ笹川</t>
  </si>
  <si>
    <t>Ｙ神崎</t>
  </si>
  <si>
    <t>1240001004</t>
  </si>
  <si>
    <t>Ａ横芝光</t>
  </si>
  <si>
    <t>1240003001</t>
  </si>
  <si>
    <t>Ｙ大網</t>
  </si>
  <si>
    <t>1242001001</t>
  </si>
  <si>
    <t>Ｇ白潟</t>
  </si>
  <si>
    <t>1242001002</t>
  </si>
  <si>
    <t>Ｇ長南</t>
  </si>
  <si>
    <t>1242002001</t>
  </si>
  <si>
    <t>Ｍ上総一宮</t>
  </si>
  <si>
    <t>1244001003</t>
  </si>
  <si>
    <t>Ｇ御宿</t>
  </si>
  <si>
    <t>1244002001</t>
  </si>
  <si>
    <t>Ｍ大多喜</t>
  </si>
  <si>
    <t>1244005001</t>
  </si>
  <si>
    <t>Ｓ御宿</t>
  </si>
  <si>
    <t>1246002002</t>
  </si>
  <si>
    <t>Ｍ勝山</t>
  </si>
  <si>
    <t>1246002003</t>
  </si>
  <si>
    <t>Ｍ保田</t>
  </si>
  <si>
    <t>1310101001</t>
  </si>
  <si>
    <t>Ａ麹町</t>
  </si>
  <si>
    <t>1310101004</t>
  </si>
  <si>
    <t>Ｇ丸の内</t>
  </si>
  <si>
    <t>1310102002</t>
  </si>
  <si>
    <t>Ｍ神保町</t>
  </si>
  <si>
    <t>1310102003</t>
  </si>
  <si>
    <t>Ｍ神田</t>
  </si>
  <si>
    <t>1310104001</t>
  </si>
  <si>
    <t>Ｎ飯田橋</t>
  </si>
  <si>
    <t>1310201005</t>
  </si>
  <si>
    <t>Ａ月島</t>
  </si>
  <si>
    <t>1310203001</t>
  </si>
  <si>
    <t>Ｙ銀座</t>
  </si>
  <si>
    <t>1310204004</t>
  </si>
  <si>
    <t>Ｎ浜町</t>
  </si>
  <si>
    <t>1310204005</t>
  </si>
  <si>
    <t>Ｎ東銀座</t>
  </si>
  <si>
    <t>1310204006</t>
  </si>
  <si>
    <t>Ｎ兜町</t>
  </si>
  <si>
    <t>1310204007</t>
  </si>
  <si>
    <t>Ｎ銀座</t>
  </si>
  <si>
    <t>1310204008</t>
  </si>
  <si>
    <t>Ｎ日本橋</t>
  </si>
  <si>
    <t>1310301010</t>
  </si>
  <si>
    <t>Ａ田町浜松町</t>
  </si>
  <si>
    <t>1310302001</t>
  </si>
  <si>
    <t>Ｍ麻布赤坂</t>
  </si>
  <si>
    <t>1310304001</t>
  </si>
  <si>
    <t>Ｎ虎ノ門</t>
  </si>
  <si>
    <t>1310304002</t>
  </si>
  <si>
    <t>Ｎ西麻布</t>
  </si>
  <si>
    <t>1310304004</t>
  </si>
  <si>
    <t>Ｎ高輪</t>
  </si>
  <si>
    <t>1310304005</t>
  </si>
  <si>
    <t>Ｎ麻布十番</t>
  </si>
  <si>
    <t>1310304006</t>
  </si>
  <si>
    <t>Ｎ田町</t>
  </si>
  <si>
    <t>1310340001</t>
  </si>
  <si>
    <t>新橋</t>
  </si>
  <si>
    <t>1310340002</t>
  </si>
  <si>
    <t>白金</t>
  </si>
  <si>
    <t>1310340006</t>
  </si>
  <si>
    <t>海岸通</t>
  </si>
  <si>
    <t>1310404003</t>
  </si>
  <si>
    <t>Ｎ新宿</t>
  </si>
  <si>
    <t>1310404005</t>
  </si>
  <si>
    <t>Ｎ目白</t>
  </si>
  <si>
    <t>1310404006</t>
  </si>
  <si>
    <t>Ｎ落合</t>
  </si>
  <si>
    <t>1310440001</t>
  </si>
  <si>
    <t>早稲田</t>
  </si>
  <si>
    <t>1310440002</t>
  </si>
  <si>
    <t>神楽坂</t>
  </si>
  <si>
    <t>1310440003</t>
  </si>
  <si>
    <t>四谷若松</t>
  </si>
  <si>
    <t>1310440004</t>
  </si>
  <si>
    <t>新宿</t>
  </si>
  <si>
    <t>1310440005</t>
  </si>
  <si>
    <t>高田馬場</t>
  </si>
  <si>
    <t>1310440008</t>
  </si>
  <si>
    <t>新宿新都心</t>
  </si>
  <si>
    <t>1310440009</t>
  </si>
  <si>
    <t>西早稲田</t>
  </si>
  <si>
    <t>1310440010</t>
  </si>
  <si>
    <t>西新宿</t>
  </si>
  <si>
    <t>1310540001</t>
  </si>
  <si>
    <t>小石川</t>
  </si>
  <si>
    <t>1310540002</t>
  </si>
  <si>
    <t>根津</t>
  </si>
  <si>
    <t>1310540003</t>
  </si>
  <si>
    <t>音羽</t>
  </si>
  <si>
    <t>1310540004</t>
  </si>
  <si>
    <t>本郷</t>
  </si>
  <si>
    <t>1310540005</t>
  </si>
  <si>
    <t>千石</t>
  </si>
  <si>
    <t>1310640001</t>
  </si>
  <si>
    <t>上野</t>
  </si>
  <si>
    <t>1310640002</t>
  </si>
  <si>
    <t>浅草竜泉寺</t>
  </si>
  <si>
    <t>1310640003</t>
  </si>
  <si>
    <t>三ノ輪</t>
  </si>
  <si>
    <t>1310640004</t>
  </si>
  <si>
    <t>浅草橋</t>
  </si>
  <si>
    <t>1310701001</t>
  </si>
  <si>
    <t>Ａ両国亀戸錦糸町</t>
  </si>
  <si>
    <t>1310702006</t>
  </si>
  <si>
    <t>Ｍ東向島</t>
  </si>
  <si>
    <t>1310704002</t>
  </si>
  <si>
    <t>Ｎ向島</t>
  </si>
  <si>
    <t>1310740001</t>
  </si>
  <si>
    <t>向島</t>
  </si>
  <si>
    <t>1310740002</t>
  </si>
  <si>
    <t>両国</t>
  </si>
  <si>
    <t>1310740003</t>
  </si>
  <si>
    <t>押上あずま</t>
  </si>
  <si>
    <t>1310801004</t>
  </si>
  <si>
    <t>Ａ大島扇橋</t>
  </si>
  <si>
    <t>1310801009</t>
  </si>
  <si>
    <t>Ａ豊洲</t>
  </si>
  <si>
    <t>1310801010</t>
  </si>
  <si>
    <t>Ｇ臨海副都心</t>
  </si>
  <si>
    <t>1310801011</t>
  </si>
  <si>
    <t>Ａ東亀戸</t>
  </si>
  <si>
    <t>1310802004</t>
  </si>
  <si>
    <t>Ｍ砂町</t>
  </si>
  <si>
    <t>1310804001</t>
  </si>
  <si>
    <t>Ｎ深川</t>
  </si>
  <si>
    <t>1310840001</t>
  </si>
  <si>
    <t>木場</t>
  </si>
  <si>
    <t>1310840002</t>
  </si>
  <si>
    <t>砂町南部</t>
  </si>
  <si>
    <t>1310840003</t>
  </si>
  <si>
    <t>門前仲町</t>
  </si>
  <si>
    <t>1310840004</t>
  </si>
  <si>
    <t>東陽町</t>
  </si>
  <si>
    <t>1310901001</t>
  </si>
  <si>
    <t>Ａ五反田</t>
  </si>
  <si>
    <t>1310901002</t>
  </si>
  <si>
    <t>Ａ品川</t>
  </si>
  <si>
    <t>1310901006</t>
  </si>
  <si>
    <t>Ａ中延戸越</t>
  </si>
  <si>
    <t>1310901007</t>
  </si>
  <si>
    <t>Ａ目黒小山</t>
  </si>
  <si>
    <t>1310901008</t>
  </si>
  <si>
    <t>Ａ東大井</t>
  </si>
  <si>
    <t>1310940002</t>
  </si>
  <si>
    <t>戸越</t>
  </si>
  <si>
    <t>1310940003</t>
  </si>
  <si>
    <t>大井町</t>
  </si>
  <si>
    <t>1310940005</t>
  </si>
  <si>
    <t>品川</t>
  </si>
  <si>
    <t>1311001008</t>
  </si>
  <si>
    <t>Ａ中目黒</t>
  </si>
  <si>
    <t>1311040001</t>
  </si>
  <si>
    <t>目黒祐天寺</t>
  </si>
  <si>
    <t>1311040003</t>
  </si>
  <si>
    <t>都立大前自由ヶ丘</t>
  </si>
  <si>
    <t>1311040004</t>
  </si>
  <si>
    <t>上目黒</t>
  </si>
  <si>
    <t>1311040005</t>
  </si>
  <si>
    <t>目黒原町</t>
  </si>
  <si>
    <t>1311101001</t>
  </si>
  <si>
    <t>Ａ大森</t>
  </si>
  <si>
    <t>1311101002</t>
  </si>
  <si>
    <t>Ａ蒲田</t>
  </si>
  <si>
    <t>1311101003</t>
  </si>
  <si>
    <t>Ａ池上</t>
  </si>
  <si>
    <t>1311101004</t>
  </si>
  <si>
    <t>Ａ久が原</t>
  </si>
  <si>
    <t>1311101005</t>
  </si>
  <si>
    <t>Ａ馬込</t>
  </si>
  <si>
    <t>1311101006</t>
  </si>
  <si>
    <t>Ａ西馬込</t>
  </si>
  <si>
    <t>1311101007</t>
  </si>
  <si>
    <t>Ａ長原</t>
  </si>
  <si>
    <t>1311101009</t>
  </si>
  <si>
    <t>Ａ雪ケ谷</t>
  </si>
  <si>
    <t>1311101010</t>
  </si>
  <si>
    <t>Ａ東調布</t>
  </si>
  <si>
    <t>1311101015</t>
  </si>
  <si>
    <t>Ａ糀谷</t>
  </si>
  <si>
    <t>1311101016</t>
  </si>
  <si>
    <t>Ａ六郷</t>
  </si>
  <si>
    <t>1311101019</t>
  </si>
  <si>
    <t>Ａ下丸子</t>
  </si>
  <si>
    <t>1311101020</t>
  </si>
  <si>
    <t>Ａ田園調布</t>
  </si>
  <si>
    <t>1311101021</t>
  </si>
  <si>
    <t>Ａ大田中央</t>
  </si>
  <si>
    <t>1311102003</t>
  </si>
  <si>
    <t>Ｍ大岡山</t>
  </si>
  <si>
    <t>1311102006</t>
  </si>
  <si>
    <t>Ｍ羽田</t>
  </si>
  <si>
    <t>1311102009</t>
  </si>
  <si>
    <t>Ｍ西蒲田</t>
  </si>
  <si>
    <t>1311102012</t>
  </si>
  <si>
    <t>Ｍ大森山王</t>
  </si>
  <si>
    <t>1311102013</t>
  </si>
  <si>
    <t>Ｍ蒲田</t>
  </si>
  <si>
    <t>1311104005</t>
  </si>
  <si>
    <t>Ｎ羽田</t>
  </si>
  <si>
    <t>1311140001</t>
  </si>
  <si>
    <t>矢口</t>
  </si>
  <si>
    <t>1311140002</t>
  </si>
  <si>
    <t>大森</t>
  </si>
  <si>
    <t>1311140003</t>
  </si>
  <si>
    <t>大森西</t>
  </si>
  <si>
    <t>1311201005</t>
  </si>
  <si>
    <t>Ａ下馬</t>
  </si>
  <si>
    <t>1311201008</t>
  </si>
  <si>
    <t>Ａ瀬田</t>
  </si>
  <si>
    <t>1311201012</t>
  </si>
  <si>
    <t>Ａ成城</t>
  </si>
  <si>
    <t>1311201014</t>
  </si>
  <si>
    <t>Ａ千歳船橋</t>
  </si>
  <si>
    <t>1311201017</t>
  </si>
  <si>
    <t>Ａ北烏山</t>
  </si>
  <si>
    <t>1311201018</t>
  </si>
  <si>
    <t>Ａ烏山</t>
  </si>
  <si>
    <t>1311201019</t>
  </si>
  <si>
    <t>Ａ経堂</t>
  </si>
  <si>
    <t>1311201020</t>
  </si>
  <si>
    <t>Ａ祖師ヶ谷</t>
  </si>
  <si>
    <t>1311201024</t>
  </si>
  <si>
    <t>Ａ用賀</t>
  </si>
  <si>
    <t>1311201027</t>
  </si>
  <si>
    <t>Ａ二子玉川</t>
  </si>
  <si>
    <t>1311201028</t>
  </si>
  <si>
    <t>Ａ大蔵</t>
  </si>
  <si>
    <t>1311201029</t>
  </si>
  <si>
    <t>Ａ成城南</t>
  </si>
  <si>
    <t>1311201030</t>
  </si>
  <si>
    <t>Ａ千歳船橋北部</t>
  </si>
  <si>
    <t>1311201032</t>
  </si>
  <si>
    <t>Ａ烏山中央</t>
  </si>
  <si>
    <t>1311201036</t>
  </si>
  <si>
    <t>Ａ池尻三軒茶屋</t>
  </si>
  <si>
    <t>1311202003</t>
  </si>
  <si>
    <t>Ｍ駒沢</t>
  </si>
  <si>
    <t>1311202010</t>
  </si>
  <si>
    <t>Ｍ明大前</t>
  </si>
  <si>
    <t>1311202018</t>
  </si>
  <si>
    <t>Ｍ上北沢</t>
  </si>
  <si>
    <t>1311204007</t>
  </si>
  <si>
    <t>Ｎ二子玉川</t>
  </si>
  <si>
    <t>1311204010</t>
  </si>
  <si>
    <t>Ｎ自由ヶ丘</t>
  </si>
  <si>
    <t>1311240001</t>
  </si>
  <si>
    <t>三軒茶屋</t>
  </si>
  <si>
    <t>1311240002</t>
  </si>
  <si>
    <t>下北沢</t>
  </si>
  <si>
    <t>1311240004</t>
  </si>
  <si>
    <t>豪徳寺</t>
  </si>
  <si>
    <t>1311240005</t>
  </si>
  <si>
    <t>高井戸</t>
  </si>
  <si>
    <t>1311240006</t>
  </si>
  <si>
    <t>駒沢大学</t>
  </si>
  <si>
    <t>1311240007</t>
  </si>
  <si>
    <t>奥沢</t>
  </si>
  <si>
    <t>1311301003</t>
  </si>
  <si>
    <t>Ａ恵比寿</t>
  </si>
  <si>
    <t>1311301004</t>
  </si>
  <si>
    <t>Ａ富ケ谷</t>
  </si>
  <si>
    <t>1311301005</t>
  </si>
  <si>
    <t>Ａ幡ケ谷</t>
  </si>
  <si>
    <t>1311301006</t>
  </si>
  <si>
    <t>Ａ代々木</t>
  </si>
  <si>
    <t>1311302006</t>
  </si>
  <si>
    <t>Ｍ笹塚</t>
  </si>
  <si>
    <t>1311404004</t>
  </si>
  <si>
    <t>Ｎ鷺ノ宮</t>
  </si>
  <si>
    <t>1311440002</t>
  </si>
  <si>
    <t>中野弥生町</t>
  </si>
  <si>
    <t>1311440004</t>
  </si>
  <si>
    <t>中野坂上</t>
  </si>
  <si>
    <t>1311440006</t>
  </si>
  <si>
    <t>東中野</t>
  </si>
  <si>
    <t>1311440007</t>
  </si>
  <si>
    <t>江古田南部</t>
  </si>
  <si>
    <t>1311440010</t>
  </si>
  <si>
    <t>Ａ井草</t>
  </si>
  <si>
    <t>Ａ高円寺南</t>
  </si>
  <si>
    <t>1311502002</t>
  </si>
  <si>
    <t>Ｍ杉並中央</t>
  </si>
  <si>
    <t>1311502004</t>
  </si>
  <si>
    <t>Ｍ荻窪</t>
  </si>
  <si>
    <t>1311502005</t>
  </si>
  <si>
    <t>Ｍ四面道</t>
  </si>
  <si>
    <t>1311502010</t>
  </si>
  <si>
    <t>Ｍ浜田山</t>
  </si>
  <si>
    <t>1311502012</t>
  </si>
  <si>
    <t>Ｍ久我山</t>
  </si>
  <si>
    <t>1311502013</t>
  </si>
  <si>
    <t>Ｍ代田橋</t>
  </si>
  <si>
    <t>1311504004</t>
  </si>
  <si>
    <t>Ｎ永福町</t>
  </si>
  <si>
    <t>1311540001</t>
  </si>
  <si>
    <t>阿佐ヶ谷高円寺北</t>
  </si>
  <si>
    <t>1311540002</t>
  </si>
  <si>
    <t>1311540003</t>
  </si>
  <si>
    <t>中野高円寺</t>
  </si>
  <si>
    <t>1311540005</t>
  </si>
  <si>
    <t>西荻北口</t>
  </si>
  <si>
    <t>1311601008</t>
  </si>
  <si>
    <t>Ａ新池袋</t>
  </si>
  <si>
    <t>1311640001</t>
  </si>
  <si>
    <t>池袋</t>
  </si>
  <si>
    <t>1311640002</t>
  </si>
  <si>
    <t>目白</t>
  </si>
  <si>
    <t>1311640003</t>
  </si>
  <si>
    <t>椎名町</t>
  </si>
  <si>
    <t>1311640004</t>
  </si>
  <si>
    <t>巣鴨</t>
  </si>
  <si>
    <t>1311640005</t>
  </si>
  <si>
    <t>長崎</t>
  </si>
  <si>
    <t>1311640007</t>
  </si>
  <si>
    <t>要町</t>
  </si>
  <si>
    <t>1311701002</t>
  </si>
  <si>
    <t>Ａ十条</t>
  </si>
  <si>
    <t>1311701003</t>
  </si>
  <si>
    <t>Ａ西ヶ原</t>
  </si>
  <si>
    <t>1311701004</t>
  </si>
  <si>
    <t>Ａ王子神谷</t>
  </si>
  <si>
    <t>1311702004</t>
  </si>
  <si>
    <t>Ｍ十条</t>
  </si>
  <si>
    <t>1311704001</t>
  </si>
  <si>
    <t>Ｎ板橋・十条</t>
  </si>
  <si>
    <t>1311704002</t>
  </si>
  <si>
    <t>Ｎ王子</t>
  </si>
  <si>
    <t>1311740001</t>
  </si>
  <si>
    <t>滝野川</t>
  </si>
  <si>
    <t>1311740002</t>
  </si>
  <si>
    <t>田端</t>
  </si>
  <si>
    <t>1311740003</t>
  </si>
  <si>
    <t>赤羽西</t>
  </si>
  <si>
    <t>1311740005</t>
  </si>
  <si>
    <t>赤羽</t>
  </si>
  <si>
    <t>1311740006</t>
  </si>
  <si>
    <t>北赤羽</t>
  </si>
  <si>
    <t>1311801001</t>
  </si>
  <si>
    <t>Ａ日暮里</t>
  </si>
  <si>
    <t>1311801004</t>
  </si>
  <si>
    <t>Ａ町屋</t>
  </si>
  <si>
    <t>1311802009</t>
  </si>
  <si>
    <t>Ｍ道灌山</t>
  </si>
  <si>
    <t>1311804002</t>
  </si>
  <si>
    <t>Ｎ西日暮里</t>
  </si>
  <si>
    <t>1311840001</t>
  </si>
  <si>
    <t>南千住</t>
  </si>
  <si>
    <t>1311840002</t>
  </si>
  <si>
    <t>南千住東口</t>
  </si>
  <si>
    <t>1311901004</t>
  </si>
  <si>
    <t>Ａ南成増</t>
  </si>
  <si>
    <t>1311901006</t>
  </si>
  <si>
    <t>Ａ高島平東部</t>
  </si>
  <si>
    <t>1311901009</t>
  </si>
  <si>
    <t>Ａ成増</t>
  </si>
  <si>
    <t>1311901013</t>
  </si>
  <si>
    <t>Ａ高島平</t>
  </si>
  <si>
    <t>1311902001</t>
  </si>
  <si>
    <t>Ｍ板橋</t>
  </si>
  <si>
    <t>1311902005</t>
  </si>
  <si>
    <t>Ｍ小豆沢</t>
  </si>
  <si>
    <t>1311902006</t>
  </si>
  <si>
    <t>Ｍ東武練馬</t>
  </si>
  <si>
    <t>1311902008</t>
  </si>
  <si>
    <t>Ｍ大山</t>
  </si>
  <si>
    <t>1311903013</t>
  </si>
  <si>
    <t>Ｙ蓮根駅前</t>
  </si>
  <si>
    <t>1311903016</t>
  </si>
  <si>
    <t>Ｙ北前野</t>
  </si>
  <si>
    <t>1311903017</t>
  </si>
  <si>
    <t>Ｙ蓮根</t>
  </si>
  <si>
    <t>1311940001</t>
  </si>
  <si>
    <t>大山西部</t>
  </si>
  <si>
    <t>1311940002</t>
  </si>
  <si>
    <t>板橋本町</t>
  </si>
  <si>
    <t>1311940003</t>
  </si>
  <si>
    <t>ときわ台</t>
  </si>
  <si>
    <t>1311940004</t>
  </si>
  <si>
    <t>戸田橋</t>
  </si>
  <si>
    <t>Ａ石神井公園</t>
  </si>
  <si>
    <t>Ａ大泉学園</t>
  </si>
  <si>
    <t>Ａ学園町</t>
  </si>
  <si>
    <t>Ａ西大泉</t>
  </si>
  <si>
    <t>Ａ大泉北部</t>
  </si>
  <si>
    <t>Ａ上石神井</t>
  </si>
  <si>
    <t>Ａ富士見台</t>
  </si>
  <si>
    <t>Ａ練馬春日町</t>
  </si>
  <si>
    <t>Ａ下石神井</t>
  </si>
  <si>
    <t>Ａ関町</t>
  </si>
  <si>
    <t>Ａ石神井北口</t>
  </si>
  <si>
    <t>Ａ吉祥寺北</t>
  </si>
  <si>
    <t>1312001024</t>
  </si>
  <si>
    <t>Ａ光が丘</t>
  </si>
  <si>
    <t>1312001028</t>
  </si>
  <si>
    <t>Ａ練馬田柄</t>
  </si>
  <si>
    <t>Ａ光が丘西部</t>
  </si>
  <si>
    <t>1312002001</t>
  </si>
  <si>
    <t>Ｍ練馬</t>
  </si>
  <si>
    <t>1312002003</t>
  </si>
  <si>
    <t>Ｍ江古田</t>
  </si>
  <si>
    <t>1312002008</t>
  </si>
  <si>
    <t>Ｍ大泉西部</t>
  </si>
  <si>
    <t>1312002012</t>
  </si>
  <si>
    <t>Ｍ赤塚・光が丘</t>
  </si>
  <si>
    <t>1312002015</t>
  </si>
  <si>
    <t>Ｍ保谷</t>
  </si>
  <si>
    <t>1312004002</t>
  </si>
  <si>
    <t>Ｎ練馬</t>
  </si>
  <si>
    <t>1312004004</t>
  </si>
  <si>
    <t>Ｎ平和台</t>
  </si>
  <si>
    <t>1312101002</t>
  </si>
  <si>
    <t>Ａ千住</t>
  </si>
  <si>
    <t>1312101003</t>
  </si>
  <si>
    <t>Ａ旭町</t>
  </si>
  <si>
    <t>1312101004</t>
  </si>
  <si>
    <t>Ａ梅田五反野</t>
  </si>
  <si>
    <t>1312101005</t>
  </si>
  <si>
    <t>Ａ西新井本町</t>
  </si>
  <si>
    <t>1312101006</t>
  </si>
  <si>
    <t>Ａ大師前</t>
  </si>
  <si>
    <t>1312101007</t>
  </si>
  <si>
    <t>Ａ鹿浜</t>
  </si>
  <si>
    <t>1312101010</t>
  </si>
  <si>
    <t>Ａ梅島</t>
  </si>
  <si>
    <t>1312101011</t>
  </si>
  <si>
    <t>Ａ北綾瀬</t>
  </si>
  <si>
    <t>1312101012</t>
  </si>
  <si>
    <t>Ａ竹の塚西口</t>
  </si>
  <si>
    <t>1312101013</t>
  </si>
  <si>
    <t>Ａ舎人</t>
  </si>
  <si>
    <t>1312101014</t>
  </si>
  <si>
    <t>Ａ竹の塚・花畑</t>
  </si>
  <si>
    <t>1312101015</t>
  </si>
  <si>
    <t>Ａ六町青井</t>
  </si>
  <si>
    <t>1312101016</t>
  </si>
  <si>
    <t>Ａ綾瀬</t>
  </si>
  <si>
    <t>1312101018</t>
  </si>
  <si>
    <t>Ａ小台</t>
  </si>
  <si>
    <t>1312201004</t>
  </si>
  <si>
    <t>Ａ堀切</t>
  </si>
  <si>
    <t>1312201005</t>
  </si>
  <si>
    <t>Ａ亀有</t>
  </si>
  <si>
    <t>1312201009</t>
  </si>
  <si>
    <t>Ａ金町</t>
  </si>
  <si>
    <t>1312201010</t>
  </si>
  <si>
    <t>Ａ水元公園</t>
  </si>
  <si>
    <t>1312201012</t>
  </si>
  <si>
    <t>Ａ新小岩</t>
  </si>
  <si>
    <t>1312240001</t>
  </si>
  <si>
    <t>東立石・本田</t>
  </si>
  <si>
    <t>1312240002</t>
  </si>
  <si>
    <t>亀有</t>
  </si>
  <si>
    <t>1312240003</t>
  </si>
  <si>
    <t>高砂</t>
  </si>
  <si>
    <t>1312240004</t>
  </si>
  <si>
    <t>青戸</t>
  </si>
  <si>
    <t>1312240006</t>
  </si>
  <si>
    <t>柴又</t>
  </si>
  <si>
    <t>1312301001</t>
  </si>
  <si>
    <t>Ａ小岩</t>
  </si>
  <si>
    <t>1312301003</t>
  </si>
  <si>
    <t>Ａ葛西</t>
  </si>
  <si>
    <t>1312301005</t>
  </si>
  <si>
    <t>Ａ平井小松川</t>
  </si>
  <si>
    <t>1312301006</t>
  </si>
  <si>
    <t>Ａ松江</t>
  </si>
  <si>
    <t>1312301009</t>
  </si>
  <si>
    <t>Ａ瑞江篠崎</t>
  </si>
  <si>
    <t>1312301013</t>
  </si>
  <si>
    <t>Ａ江戸川中央</t>
  </si>
  <si>
    <t>1312301017</t>
  </si>
  <si>
    <t>Ａ中葛西</t>
  </si>
  <si>
    <t>1312302004</t>
  </si>
  <si>
    <t>Ｍ新小岩</t>
  </si>
  <si>
    <t>1312302011</t>
  </si>
  <si>
    <t>Ｍ京成小岩</t>
  </si>
  <si>
    <t>1312302012</t>
  </si>
  <si>
    <t>Ｍ西葛西</t>
  </si>
  <si>
    <t>1312302013</t>
  </si>
  <si>
    <t>Ｍ清新町</t>
  </si>
  <si>
    <t>1312302014</t>
  </si>
  <si>
    <t>Ｍ松江東部</t>
  </si>
  <si>
    <t>1312340001</t>
  </si>
  <si>
    <t>篠崎北部</t>
  </si>
  <si>
    <t>1312340002</t>
  </si>
  <si>
    <t>葛西北部</t>
  </si>
  <si>
    <t>1312340003</t>
  </si>
  <si>
    <t>船堀一之江</t>
  </si>
  <si>
    <t>1312340005</t>
  </si>
  <si>
    <t>篠崎</t>
  </si>
  <si>
    <t>1320101001</t>
  </si>
  <si>
    <t>Ａ八王子中央</t>
  </si>
  <si>
    <t>1320101002</t>
  </si>
  <si>
    <t>Ａ八王子南口</t>
  </si>
  <si>
    <t>1320101006</t>
  </si>
  <si>
    <t>Ａ西八王子</t>
  </si>
  <si>
    <t>1320101007</t>
  </si>
  <si>
    <t>Ａ元八王子</t>
  </si>
  <si>
    <t>1320101009</t>
  </si>
  <si>
    <t>Ａ京王北野</t>
  </si>
  <si>
    <t>1320101010</t>
  </si>
  <si>
    <t>Ａ八王子東</t>
  </si>
  <si>
    <t>1320101011</t>
  </si>
  <si>
    <t>Ａ八王子北口</t>
  </si>
  <si>
    <t>1320101013</t>
  </si>
  <si>
    <t>Ａ北野台</t>
  </si>
  <si>
    <t>1320101014</t>
  </si>
  <si>
    <t>Ａ八王子みなみ野</t>
  </si>
  <si>
    <t>1320101016</t>
  </si>
  <si>
    <t>Ａ南大沢・堀之内</t>
  </si>
  <si>
    <t>1320101017</t>
  </si>
  <si>
    <t>Ａ高尾</t>
  </si>
  <si>
    <t>1320102010</t>
  </si>
  <si>
    <t>Ｍ八王子南口</t>
  </si>
  <si>
    <t>1320201001</t>
  </si>
  <si>
    <t>Ａ立川</t>
  </si>
  <si>
    <t>1320201003</t>
  </si>
  <si>
    <t>Ａ立川砂川</t>
  </si>
  <si>
    <t>1320201004</t>
  </si>
  <si>
    <t>Ａ立川西部</t>
  </si>
  <si>
    <t>1320204001</t>
  </si>
  <si>
    <t>Ｎ立川北部</t>
  </si>
  <si>
    <t>1320240001</t>
  </si>
  <si>
    <t>Ａ吉祥寺</t>
  </si>
  <si>
    <t>Ａ武蔵境駅前</t>
  </si>
  <si>
    <t>1320304001</t>
  </si>
  <si>
    <t>Ｎ吉祥寺</t>
  </si>
  <si>
    <t>1320304002</t>
  </si>
  <si>
    <t>Ｎ三鷹北部</t>
  </si>
  <si>
    <t>武蔵境</t>
  </si>
  <si>
    <t>1320401001</t>
  </si>
  <si>
    <t>Ａ三鷹東部</t>
  </si>
  <si>
    <t>1320401002</t>
  </si>
  <si>
    <t>Ａ三鷹新川</t>
  </si>
  <si>
    <t>1320401004</t>
  </si>
  <si>
    <t>Ａ井の頭公園</t>
  </si>
  <si>
    <t>1320440001</t>
  </si>
  <si>
    <t>三鷹</t>
  </si>
  <si>
    <t>1320502001</t>
  </si>
  <si>
    <t>Ｍ青梅</t>
  </si>
  <si>
    <t>1320502003</t>
  </si>
  <si>
    <t>Ｍ青梅西部</t>
  </si>
  <si>
    <t>1320602002</t>
  </si>
  <si>
    <t>Ｍ府中</t>
  </si>
  <si>
    <t>1320602004</t>
  </si>
  <si>
    <t>Ｍ府中東部</t>
  </si>
  <si>
    <t>1320640001</t>
  </si>
  <si>
    <t>府中南部</t>
  </si>
  <si>
    <t>1320701004</t>
  </si>
  <si>
    <t>Ａ拝島</t>
  </si>
  <si>
    <t>Ｓ昭島・拝島</t>
  </si>
  <si>
    <t>1320801002</t>
  </si>
  <si>
    <t>Ａつつじケ丘</t>
  </si>
  <si>
    <t>1320801004</t>
  </si>
  <si>
    <t>Ａ調布</t>
  </si>
  <si>
    <t>1320801005</t>
  </si>
  <si>
    <t>Ａ調布北部</t>
  </si>
  <si>
    <t>1320801006</t>
  </si>
  <si>
    <t>Ａ西調布</t>
  </si>
  <si>
    <t>1320801007</t>
  </si>
  <si>
    <t>Ａ国領</t>
  </si>
  <si>
    <t>1320801009</t>
  </si>
  <si>
    <t>Ａ染地</t>
  </si>
  <si>
    <t>1320801010</t>
  </si>
  <si>
    <t>Ａ深大寺</t>
  </si>
  <si>
    <t>1320801012</t>
  </si>
  <si>
    <t>Ａ調布西部</t>
  </si>
  <si>
    <t>1320901005</t>
  </si>
  <si>
    <t>Ａ町田東部</t>
  </si>
  <si>
    <t>1320901011</t>
  </si>
  <si>
    <t>Ａつくし野</t>
  </si>
  <si>
    <t>1320901012</t>
  </si>
  <si>
    <t>Ａ成瀬駅前</t>
  </si>
  <si>
    <t>1320901013</t>
  </si>
  <si>
    <t>Ａみなみ町田</t>
  </si>
  <si>
    <t>1320903013</t>
  </si>
  <si>
    <t>Ｙ町田相原</t>
  </si>
  <si>
    <t>1320903015</t>
  </si>
  <si>
    <t>Ｙ多摩境</t>
  </si>
  <si>
    <t>1320940001</t>
  </si>
  <si>
    <t>原町田</t>
  </si>
  <si>
    <t>1321001004</t>
  </si>
  <si>
    <t>Ａ小金井西部</t>
  </si>
  <si>
    <t>1321002001</t>
  </si>
  <si>
    <t>Ｍ武蔵小金井南口</t>
  </si>
  <si>
    <t>1321040001</t>
  </si>
  <si>
    <t>武蔵小金井</t>
  </si>
  <si>
    <t>1321101004</t>
  </si>
  <si>
    <t>Ａ花小金井</t>
  </si>
  <si>
    <t>1321101005</t>
  </si>
  <si>
    <t>Ａ小平</t>
  </si>
  <si>
    <t>1321101006</t>
  </si>
  <si>
    <t>Ａ小平東部</t>
  </si>
  <si>
    <t>1321201001</t>
  </si>
  <si>
    <t>Ａ豊田</t>
  </si>
  <si>
    <t>1321201002</t>
  </si>
  <si>
    <t>Ａ日野</t>
  </si>
  <si>
    <t>1321201006</t>
  </si>
  <si>
    <t>Ａ日野西部</t>
  </si>
  <si>
    <t>1321301002</t>
  </si>
  <si>
    <t>Ａ東村山東部</t>
  </si>
  <si>
    <t>1321301004</t>
  </si>
  <si>
    <t>Ａ久米川</t>
  </si>
  <si>
    <t>1321301005</t>
  </si>
  <si>
    <t>Ａ秋津</t>
  </si>
  <si>
    <t>1321340001</t>
  </si>
  <si>
    <t>久米川</t>
  </si>
  <si>
    <t>1321340002</t>
  </si>
  <si>
    <t>Ａ恋ケ窪</t>
  </si>
  <si>
    <t>1321402004</t>
  </si>
  <si>
    <t>Ｍ西国分寺</t>
  </si>
  <si>
    <t>1321440001</t>
  </si>
  <si>
    <t>国分寺北</t>
  </si>
  <si>
    <t>1321501001</t>
  </si>
  <si>
    <t>Ａ国立</t>
  </si>
  <si>
    <t>1321501002</t>
  </si>
  <si>
    <t>Ａ国立西部</t>
  </si>
  <si>
    <t>1321540001</t>
  </si>
  <si>
    <t>1321801001</t>
  </si>
  <si>
    <t>Ａ福生</t>
  </si>
  <si>
    <t>1322201001</t>
  </si>
  <si>
    <t>Ａ東久留米西口</t>
  </si>
  <si>
    <t>1322201003</t>
  </si>
  <si>
    <t>Ａ小平北</t>
  </si>
  <si>
    <t>1322340001</t>
  </si>
  <si>
    <t>村山団地</t>
  </si>
  <si>
    <t>Ａ桜ケ丘西部</t>
  </si>
  <si>
    <t>Ａ桜ケ丘東部</t>
  </si>
  <si>
    <t>1322501001</t>
  </si>
  <si>
    <t>Ａ稲城</t>
  </si>
  <si>
    <t>1322501002</t>
  </si>
  <si>
    <t>Ａ京王若葉台</t>
  </si>
  <si>
    <t>1322501004</t>
  </si>
  <si>
    <t>Ａ新百合北部</t>
  </si>
  <si>
    <t>1322701001</t>
  </si>
  <si>
    <t>Ａ羽村</t>
  </si>
  <si>
    <t>あきる野五日市</t>
  </si>
  <si>
    <t>秋川</t>
  </si>
  <si>
    <t>1322901001</t>
  </si>
  <si>
    <t>Ａひばりヶ丘</t>
  </si>
  <si>
    <t>1322901002</t>
  </si>
  <si>
    <t>Ａ田無</t>
  </si>
  <si>
    <t>1322901003</t>
  </si>
  <si>
    <t>Ａ田無南部</t>
  </si>
  <si>
    <t>1322901004</t>
  </si>
  <si>
    <t>Ａ田無西部</t>
  </si>
  <si>
    <t>1322901007</t>
  </si>
  <si>
    <t>Ａ東伏見</t>
  </si>
  <si>
    <t>1322901008</t>
  </si>
  <si>
    <t>Ａ保谷</t>
  </si>
  <si>
    <t>1322902005</t>
  </si>
  <si>
    <t>Ｍ西東京東</t>
  </si>
  <si>
    <t>Ａ新和堂青沼</t>
  </si>
  <si>
    <t>Ａ鶴見</t>
  </si>
  <si>
    <t>Ａ鶴見末吉</t>
  </si>
  <si>
    <t>1410102004</t>
  </si>
  <si>
    <t>Ｍ潮田本町</t>
  </si>
  <si>
    <t>1410140001</t>
  </si>
  <si>
    <t>鶴見市場</t>
  </si>
  <si>
    <t>1410140002</t>
  </si>
  <si>
    <t>Ａ西神奈川</t>
  </si>
  <si>
    <t>Ａ六角橋</t>
  </si>
  <si>
    <t>Ａ神大寺</t>
  </si>
  <si>
    <t>1410202004</t>
  </si>
  <si>
    <t>Ｍ大口西部</t>
  </si>
  <si>
    <t>1410204001</t>
  </si>
  <si>
    <t>Ｎ横浜西口</t>
  </si>
  <si>
    <t>1410204002</t>
  </si>
  <si>
    <t>Ｎ六角橋</t>
  </si>
  <si>
    <t>1410240001</t>
  </si>
  <si>
    <t>1410440001</t>
  </si>
  <si>
    <t>横浜中央</t>
  </si>
  <si>
    <t>Ａ井土ケ谷永田</t>
  </si>
  <si>
    <t>Ａ弘明寺</t>
  </si>
  <si>
    <t>Ａ吉野町</t>
  </si>
  <si>
    <t>Ａ保土ヶ谷中央</t>
  </si>
  <si>
    <t>Ａ保土ヶ谷西部</t>
  </si>
  <si>
    <t>Ａ保土ヶ谷南部</t>
  </si>
  <si>
    <t>Ａ天王町</t>
  </si>
  <si>
    <t>Ａ西谷</t>
  </si>
  <si>
    <t>Ａ磯子</t>
  </si>
  <si>
    <t>Ａ根岸</t>
  </si>
  <si>
    <t>Ａ京急屏風浦</t>
  </si>
  <si>
    <t>Ａ六浦</t>
  </si>
  <si>
    <t>Ａ金沢八景</t>
  </si>
  <si>
    <t>金沢文庫</t>
  </si>
  <si>
    <t>Ａ日吉</t>
  </si>
  <si>
    <t>Ａ妙蓮寺</t>
  </si>
  <si>
    <t>Ａ綱島</t>
  </si>
  <si>
    <t>Ａ大倉山</t>
  </si>
  <si>
    <t>Ａ綱島東部</t>
  </si>
  <si>
    <t>Ａ日吉本町</t>
  </si>
  <si>
    <t>Ａ大倉山東部</t>
  </si>
  <si>
    <t>Ａ戸塚北部</t>
  </si>
  <si>
    <t>Ａ上永谷</t>
  </si>
  <si>
    <t>Ａ鶴ケ峰</t>
  </si>
  <si>
    <t>Ａ鶴ケ峰南部</t>
  </si>
  <si>
    <t>Ａ二俣川</t>
  </si>
  <si>
    <t>Ａ希望ケ丘</t>
  </si>
  <si>
    <t>Ａ鶴ヶ峰北部</t>
  </si>
  <si>
    <t>Ａ三ツ境北部</t>
  </si>
  <si>
    <t>Ａ十日市場</t>
  </si>
  <si>
    <t>ＡＮＴ川和・白山</t>
  </si>
  <si>
    <t>Ａ長津田南部</t>
  </si>
  <si>
    <t>1411440001</t>
  </si>
  <si>
    <t>瀬谷</t>
  </si>
  <si>
    <t>Ａ大船北部</t>
  </si>
  <si>
    <t>Ａ本郷台</t>
  </si>
  <si>
    <t>Ａ戸塚中田</t>
  </si>
  <si>
    <t>Ａいずみ中央</t>
  </si>
  <si>
    <t>Ａいずみ野</t>
  </si>
  <si>
    <t>Ａ緑園弥生台</t>
  </si>
  <si>
    <t>Ａ青葉台</t>
  </si>
  <si>
    <t>Ａ青葉台北部</t>
  </si>
  <si>
    <t>Ａ田園田奈</t>
  </si>
  <si>
    <t>ＡＮＴ池辺</t>
  </si>
  <si>
    <t>Ａ港北ＮＴ東部</t>
  </si>
  <si>
    <t>Ａ港北ＮＴ都筑高田</t>
  </si>
  <si>
    <t>Ａ京町</t>
  </si>
  <si>
    <t>小田</t>
  </si>
  <si>
    <t>川中島</t>
  </si>
  <si>
    <t>川崎区中央</t>
  </si>
  <si>
    <t>昭和</t>
  </si>
  <si>
    <t>八丁畷</t>
  </si>
  <si>
    <t>大島</t>
  </si>
  <si>
    <t>Ａ幸町</t>
  </si>
  <si>
    <t>Ａ新川崎</t>
  </si>
  <si>
    <t>鹿島田</t>
  </si>
  <si>
    <t>小倉</t>
  </si>
  <si>
    <t>戸手</t>
  </si>
  <si>
    <t>Ａ中原</t>
  </si>
  <si>
    <t>Ａ元住吉</t>
  </si>
  <si>
    <t>1413340002</t>
  </si>
  <si>
    <t>井田元住吉</t>
  </si>
  <si>
    <t>1413340003</t>
  </si>
  <si>
    <t>1413340005</t>
  </si>
  <si>
    <t>武蔵小杉</t>
  </si>
  <si>
    <t>Ａ梶ヶ谷</t>
  </si>
  <si>
    <t>1413440001</t>
  </si>
  <si>
    <t>子母口</t>
  </si>
  <si>
    <t>1413440002</t>
  </si>
  <si>
    <t>武蔵溝口南部</t>
  </si>
  <si>
    <t>1413440003</t>
  </si>
  <si>
    <t>1413440004</t>
  </si>
  <si>
    <t>武蔵溝口</t>
  </si>
  <si>
    <t>1413440005</t>
  </si>
  <si>
    <t>Ａ稲田堤</t>
  </si>
  <si>
    <t>Ａ向ヶ丘遊園中野島</t>
  </si>
  <si>
    <t>Ａ宮崎</t>
  </si>
  <si>
    <t>Ａ宮前平</t>
  </si>
  <si>
    <t>1413640001</t>
  </si>
  <si>
    <t>宮前区中央</t>
  </si>
  <si>
    <t>1413640003</t>
  </si>
  <si>
    <t>Ａ百合ヶ丘</t>
  </si>
  <si>
    <t>Ａ新百合中央</t>
  </si>
  <si>
    <t>Ａ柿生</t>
  </si>
  <si>
    <t>ＡＮＴ新百合</t>
  </si>
  <si>
    <t>Ａ新百合</t>
  </si>
  <si>
    <t>Ａ橋本</t>
  </si>
  <si>
    <t>1415101004</t>
  </si>
  <si>
    <t>Ｇ津久井</t>
  </si>
  <si>
    <t>1415101007</t>
  </si>
  <si>
    <t>Ｇ津久井東部</t>
  </si>
  <si>
    <t>Ｓ橋本・相模原</t>
  </si>
  <si>
    <t>Ｓ田名大沢</t>
  </si>
  <si>
    <t>Ａ相模原</t>
  </si>
  <si>
    <t>Ａ相模原中央</t>
  </si>
  <si>
    <t>Ａ渕ノ辺東部</t>
  </si>
  <si>
    <t>Ａ渕ノ辺西部</t>
  </si>
  <si>
    <t>Ａ相模大野</t>
  </si>
  <si>
    <t>Ａ相模大野東部</t>
  </si>
  <si>
    <t>Ａ大沼</t>
  </si>
  <si>
    <t>Ａ古淵</t>
  </si>
  <si>
    <t>Ａ東林間</t>
  </si>
  <si>
    <t>1415302002</t>
  </si>
  <si>
    <t>Ｍ相模原南部</t>
  </si>
  <si>
    <t>Ｓ相模原中央・南部</t>
  </si>
  <si>
    <t>1420101006</t>
  </si>
  <si>
    <t>Ａ堀ノ内</t>
  </si>
  <si>
    <t>1420101010</t>
  </si>
  <si>
    <t>Ａ東浦賀</t>
  </si>
  <si>
    <t>1420101013</t>
  </si>
  <si>
    <t>Ａ久里浜</t>
  </si>
  <si>
    <t>1420101014</t>
  </si>
  <si>
    <t>Ａ浦賀中央</t>
  </si>
  <si>
    <t>1420102006</t>
  </si>
  <si>
    <t>Ｍ横須賀中央</t>
  </si>
  <si>
    <t>1420103004</t>
  </si>
  <si>
    <t>Ｙ池上</t>
  </si>
  <si>
    <t>1420103006</t>
  </si>
  <si>
    <t>Ｙ衣笠</t>
  </si>
  <si>
    <t>1420301007</t>
  </si>
  <si>
    <t>Ａ平塚北部</t>
  </si>
  <si>
    <t>1420302006</t>
  </si>
  <si>
    <t>Ｍ平塚西部</t>
  </si>
  <si>
    <t>1420302008</t>
  </si>
  <si>
    <t>Ｍ平塚鳥海</t>
  </si>
  <si>
    <t>1420302009</t>
  </si>
  <si>
    <t>Ｍ平塚花水</t>
  </si>
  <si>
    <t>1420401002</t>
  </si>
  <si>
    <t>Ａ腰越</t>
  </si>
  <si>
    <t>1420401004</t>
  </si>
  <si>
    <t>Ａ北鎌倉</t>
  </si>
  <si>
    <t>1420401006</t>
  </si>
  <si>
    <t>Ａ大船中央</t>
  </si>
  <si>
    <t>1420401010</t>
  </si>
  <si>
    <t>Ａ鎌倉深沢</t>
  </si>
  <si>
    <t>1420402001</t>
  </si>
  <si>
    <t>Ｍ大船中央</t>
  </si>
  <si>
    <t>1420402007</t>
  </si>
  <si>
    <t>Ｍ大船西部</t>
  </si>
  <si>
    <t>1420402008</t>
  </si>
  <si>
    <t>Ｍ大船今泉</t>
  </si>
  <si>
    <t>鎌倉</t>
  </si>
  <si>
    <t>1420501001</t>
  </si>
  <si>
    <t>Ａ善行</t>
  </si>
  <si>
    <t>1420501002</t>
  </si>
  <si>
    <t>Ａ藤沢東部</t>
  </si>
  <si>
    <t>1420501003</t>
  </si>
  <si>
    <t>Ａ鵠沼西部</t>
  </si>
  <si>
    <t>1420501004</t>
  </si>
  <si>
    <t>Ａ藤沢中央</t>
  </si>
  <si>
    <t>1420501005</t>
  </si>
  <si>
    <t>Ａ六会</t>
  </si>
  <si>
    <t>1420501007</t>
  </si>
  <si>
    <t>Ａ藤沢南部</t>
  </si>
  <si>
    <t>1420501008</t>
  </si>
  <si>
    <t>Ａ鵠沼東部</t>
  </si>
  <si>
    <t>1420501009</t>
  </si>
  <si>
    <t>Ａ辻堂中央</t>
  </si>
  <si>
    <t>1420501010</t>
  </si>
  <si>
    <t>Ａ辻堂北部</t>
  </si>
  <si>
    <t>1420501018</t>
  </si>
  <si>
    <t>Ａ藤沢北部</t>
  </si>
  <si>
    <t>1420501019</t>
  </si>
  <si>
    <t>Ａ湘南台</t>
  </si>
  <si>
    <t>1420503011</t>
  </si>
  <si>
    <t>Ｙ湘南台</t>
  </si>
  <si>
    <t>1420601001</t>
  </si>
  <si>
    <t>Ａ国府津</t>
  </si>
  <si>
    <t>1420601002</t>
  </si>
  <si>
    <t>Ａ鴨宮</t>
  </si>
  <si>
    <t>1420601007</t>
  </si>
  <si>
    <t>Ａ栢山</t>
  </si>
  <si>
    <t>1420602001</t>
  </si>
  <si>
    <t>Ｍ国府津</t>
  </si>
  <si>
    <t>1420602002</t>
  </si>
  <si>
    <t>Ｍ鴨ノ宮</t>
  </si>
  <si>
    <t>1420602004</t>
  </si>
  <si>
    <t>Ｍ小田原中央</t>
  </si>
  <si>
    <t>1420602005</t>
  </si>
  <si>
    <t>Ｍ小田原水口</t>
  </si>
  <si>
    <t>1420602006</t>
  </si>
  <si>
    <t>Ｍ小田原西部</t>
  </si>
  <si>
    <t>1420701002</t>
  </si>
  <si>
    <t>Ａ茅ヶ崎中央</t>
  </si>
  <si>
    <t>1420701003</t>
  </si>
  <si>
    <t>Ａ茅ヶ崎東部</t>
  </si>
  <si>
    <t>1420701004</t>
  </si>
  <si>
    <t>Ａ茅ヶ崎南部</t>
  </si>
  <si>
    <t>1420701006</t>
  </si>
  <si>
    <t>Ａ茅ヶ崎海岸</t>
  </si>
  <si>
    <t>1420701010</t>
  </si>
  <si>
    <t>Ａ茅ヶ崎北部</t>
  </si>
  <si>
    <t>1420701011</t>
  </si>
  <si>
    <t>Ａ茅ヶ崎西部</t>
  </si>
  <si>
    <t>1421002001</t>
  </si>
  <si>
    <t>Ｍ三崎</t>
  </si>
  <si>
    <t>1421101001</t>
  </si>
  <si>
    <t>Ａ鶴巻</t>
  </si>
  <si>
    <t>1421101002</t>
  </si>
  <si>
    <t>Ａ東海大前</t>
  </si>
  <si>
    <t>1421101003</t>
  </si>
  <si>
    <t>Ａ秦野</t>
  </si>
  <si>
    <t>1421101006</t>
  </si>
  <si>
    <t>Ａ渋沢</t>
  </si>
  <si>
    <t>1421201001</t>
  </si>
  <si>
    <t>Ａ厚木中央</t>
  </si>
  <si>
    <t>1421201002</t>
  </si>
  <si>
    <t>Ａ厚木北部</t>
  </si>
  <si>
    <t>1421201005</t>
  </si>
  <si>
    <t>Ａ厚木愛甲</t>
  </si>
  <si>
    <t>1421201006</t>
  </si>
  <si>
    <t>Ａ厚木西部</t>
  </si>
  <si>
    <t>1421201007</t>
  </si>
  <si>
    <t>Ａ新厚木</t>
  </si>
  <si>
    <t>1421203002</t>
  </si>
  <si>
    <t>Ｙ厚木北部</t>
  </si>
  <si>
    <t>1421203005</t>
  </si>
  <si>
    <t>Ｙ厚木中央</t>
  </si>
  <si>
    <t>1421203006</t>
  </si>
  <si>
    <t>Ｙ厚木西部</t>
  </si>
  <si>
    <t>1421203007</t>
  </si>
  <si>
    <t>Ｙ厚木鳶尾</t>
  </si>
  <si>
    <t>1421203008</t>
  </si>
  <si>
    <t>Ｙ厚木南部</t>
  </si>
  <si>
    <t>Ａ南林間</t>
  </si>
  <si>
    <t>Ａ大和</t>
  </si>
  <si>
    <t>Ａ小田急桜ケ丘</t>
  </si>
  <si>
    <t>Ａ中央林間</t>
  </si>
  <si>
    <t>Ａ大和南</t>
  </si>
  <si>
    <t>1421302004</t>
  </si>
  <si>
    <t>Ｍ大和</t>
  </si>
  <si>
    <t>1421401001</t>
  </si>
  <si>
    <t>Ａ伊勢原</t>
  </si>
  <si>
    <t>1421401002</t>
  </si>
  <si>
    <t>Ａ伊勢原南部</t>
  </si>
  <si>
    <t>1421401003</t>
  </si>
  <si>
    <t>Ａ伊勢原西部</t>
  </si>
  <si>
    <t>Ａ海老名</t>
  </si>
  <si>
    <t>1421502002</t>
  </si>
  <si>
    <t>Ｍ海老名</t>
  </si>
  <si>
    <t>1421502004</t>
  </si>
  <si>
    <t>Ｍ海老名西部</t>
  </si>
  <si>
    <t>1421603003</t>
  </si>
  <si>
    <t>Ｙ相武台前</t>
  </si>
  <si>
    <t>1430001001</t>
  </si>
  <si>
    <t>Ａ葉山</t>
  </si>
  <si>
    <t>1432001001</t>
  </si>
  <si>
    <t>Ａ寒川</t>
  </si>
  <si>
    <t>1434001001</t>
  </si>
  <si>
    <t>Ａ大磯</t>
  </si>
  <si>
    <t>1434001002</t>
  </si>
  <si>
    <t>Ａ二宮</t>
  </si>
  <si>
    <t>1440001001</t>
  </si>
  <si>
    <t>Ｇ中津</t>
  </si>
  <si>
    <t>1440001002</t>
  </si>
  <si>
    <t>Ｇ愛川</t>
  </si>
  <si>
    <t>Ｓ厚木愛川</t>
  </si>
  <si>
    <t>m41</t>
  </si>
  <si>
    <t>Ａ市場</t>
  </si>
  <si>
    <t>Ａ矢向</t>
  </si>
  <si>
    <t>1410103001</t>
  </si>
  <si>
    <t>Ｙ鶴見駅前</t>
  </si>
  <si>
    <t>1410103003</t>
  </si>
  <si>
    <t>Ｙ生麦</t>
  </si>
  <si>
    <t>1410103004</t>
  </si>
  <si>
    <t>Ｙ鶴見東部</t>
  </si>
  <si>
    <t>1410103006</t>
  </si>
  <si>
    <t>Ｙ鶴見末吉</t>
  </si>
  <si>
    <t>1410103008</t>
  </si>
  <si>
    <t>Ｙ尻手</t>
  </si>
  <si>
    <t>1410103009</t>
  </si>
  <si>
    <t>Ｙ寺尾</t>
  </si>
  <si>
    <t>1410103010</t>
  </si>
  <si>
    <t>Ｙ東寺尾</t>
  </si>
  <si>
    <t>Ａ大口中央</t>
  </si>
  <si>
    <t>1410203003</t>
  </si>
  <si>
    <t>Ｙ大口</t>
  </si>
  <si>
    <t>1410203005</t>
  </si>
  <si>
    <t>Ｙ六角橋</t>
  </si>
  <si>
    <t>1410203006</t>
  </si>
  <si>
    <t>Ｙ東神奈川反町</t>
  </si>
  <si>
    <t>1410303001</t>
  </si>
  <si>
    <t>Ｙ横浜中央</t>
  </si>
  <si>
    <t>1410403002</t>
  </si>
  <si>
    <t>Ｙ元町山手</t>
  </si>
  <si>
    <t>1410403003</t>
  </si>
  <si>
    <t>Ｙ本牧</t>
  </si>
  <si>
    <t>Ｔ横浜中央</t>
  </si>
  <si>
    <t>1410503001</t>
  </si>
  <si>
    <t>Ｙ井土ケ谷永田</t>
  </si>
  <si>
    <t>1410503003</t>
  </si>
  <si>
    <t>Ｙ六ツ川</t>
  </si>
  <si>
    <t>1410503004</t>
  </si>
  <si>
    <t>Ｙ蒔田</t>
  </si>
  <si>
    <t>1410603001</t>
  </si>
  <si>
    <t>Ｙ保土ケ谷</t>
  </si>
  <si>
    <t>Ｙ保土ケ谷西部</t>
  </si>
  <si>
    <t>1410603004</t>
  </si>
  <si>
    <t>Ｙ上星川</t>
  </si>
  <si>
    <t>1410603006</t>
  </si>
  <si>
    <t>Ｙ和田町</t>
  </si>
  <si>
    <t>1410603008</t>
  </si>
  <si>
    <t>Ｙ新井町</t>
  </si>
  <si>
    <t>1410702005</t>
  </si>
  <si>
    <t>Ｍ洋光台</t>
  </si>
  <si>
    <t>1410703005</t>
  </si>
  <si>
    <t>Ｙ洋光台</t>
  </si>
  <si>
    <t>Ａ金沢</t>
  </si>
  <si>
    <t>Ａ釜利谷</t>
  </si>
  <si>
    <t>1410803001</t>
  </si>
  <si>
    <t>Ｙ金沢能見台</t>
  </si>
  <si>
    <t>1410803002</t>
  </si>
  <si>
    <t>Ｙ並木</t>
  </si>
  <si>
    <t>1410803003</t>
  </si>
  <si>
    <t>Ｙ金沢八景</t>
  </si>
  <si>
    <t>1410803005</t>
  </si>
  <si>
    <t>Ｙ金沢文庫</t>
  </si>
  <si>
    <t>1410803007</t>
  </si>
  <si>
    <t>Ｙ富岡</t>
  </si>
  <si>
    <t>1410903001</t>
  </si>
  <si>
    <t>Ｙ日吉綱島東部</t>
  </si>
  <si>
    <t>1410903002</t>
  </si>
  <si>
    <t>Ｙ新綱島</t>
  </si>
  <si>
    <t>1410903004</t>
  </si>
  <si>
    <t>Ｙ菊名</t>
  </si>
  <si>
    <t>1410903007</t>
  </si>
  <si>
    <t>Ｙ綱島上町</t>
  </si>
  <si>
    <t>1410903010</t>
  </si>
  <si>
    <t>Ｙ六角橋北部</t>
  </si>
  <si>
    <t>1410903013</t>
  </si>
  <si>
    <t>Ｙ白楽</t>
  </si>
  <si>
    <t>Ａ戸塚矢部鳥ケ丘</t>
  </si>
  <si>
    <t>1411003003</t>
  </si>
  <si>
    <t>Ｙ戸塚西部</t>
  </si>
  <si>
    <t>1411003005</t>
  </si>
  <si>
    <t>Ｙ戸塚東部</t>
  </si>
  <si>
    <t>1411003006</t>
  </si>
  <si>
    <t>Ｙ戸塚平戸</t>
  </si>
  <si>
    <t>1411003008</t>
  </si>
  <si>
    <t>Ｙ東戸塚</t>
  </si>
  <si>
    <t>1411102003</t>
  </si>
  <si>
    <t>Ｍ永谷</t>
  </si>
  <si>
    <t>Ｙ鶴ケ峰</t>
  </si>
  <si>
    <t>Ｙ鶴ケ峰南部</t>
  </si>
  <si>
    <t>1411203004</t>
  </si>
  <si>
    <t>Ｙ川井都岡</t>
  </si>
  <si>
    <t>1411203005</t>
  </si>
  <si>
    <t>Ｙ白根今宿</t>
  </si>
  <si>
    <t>1411203006</t>
  </si>
  <si>
    <t>Ｙ若葉台</t>
  </si>
  <si>
    <t>1411303003</t>
  </si>
  <si>
    <t>Ｙ鴨居</t>
  </si>
  <si>
    <t>1411403001</t>
  </si>
  <si>
    <t>Ｙ瀬谷</t>
  </si>
  <si>
    <t>1411403003</t>
  </si>
  <si>
    <t>Ｙ瀬谷南部</t>
  </si>
  <si>
    <t>1411403004</t>
  </si>
  <si>
    <t>Ｙ瀬谷いずみ</t>
  </si>
  <si>
    <t>1411503001</t>
  </si>
  <si>
    <t>Ｙ本郷台駅前</t>
  </si>
  <si>
    <t>1411503003</t>
  </si>
  <si>
    <t>Ｙ大船北部</t>
  </si>
  <si>
    <t>1411503005</t>
  </si>
  <si>
    <t>Ｙ本郷台東部</t>
  </si>
  <si>
    <t>1411603001</t>
  </si>
  <si>
    <t>Ｙ戸塚中田</t>
  </si>
  <si>
    <t>1411803001</t>
  </si>
  <si>
    <t>ＹＮＴ池辺</t>
  </si>
  <si>
    <t>1411803005</t>
  </si>
  <si>
    <t>Ｙ港北ニュータウン</t>
  </si>
  <si>
    <t>1411803006</t>
  </si>
  <si>
    <t>Ｙ高田ＮＴ</t>
  </si>
  <si>
    <t>1413103001</t>
  </si>
  <si>
    <t>Ｙ川崎駅前</t>
  </si>
  <si>
    <t>1413103003</t>
  </si>
  <si>
    <t>Ｙ川崎大師</t>
  </si>
  <si>
    <t>1413103004</t>
  </si>
  <si>
    <t>Ｙ田町</t>
  </si>
  <si>
    <t>1413103005</t>
  </si>
  <si>
    <t>Ｙ中島</t>
  </si>
  <si>
    <t>1413103006</t>
  </si>
  <si>
    <t>Ｙ川崎南</t>
  </si>
  <si>
    <t>T大島</t>
  </si>
  <si>
    <t>1413203001</t>
  </si>
  <si>
    <t>Ｙ川崎駅西口</t>
  </si>
  <si>
    <t>1413203002</t>
  </si>
  <si>
    <t>Ｙ鹿島田</t>
  </si>
  <si>
    <t>1413203003</t>
  </si>
  <si>
    <t>Ｙ新川崎</t>
  </si>
  <si>
    <t>1413203005</t>
  </si>
  <si>
    <t>Ｙ武蔵小杉南部</t>
  </si>
  <si>
    <t>Ａ武蔵小杉東部</t>
  </si>
  <si>
    <t>Ａ小杉</t>
  </si>
  <si>
    <t>Ａ溝ノ口東部</t>
  </si>
  <si>
    <t>1413303004</t>
  </si>
  <si>
    <t>Ｙ武蔵小杉西部</t>
  </si>
  <si>
    <t>1413303005</t>
  </si>
  <si>
    <t>Ｙ武蔵小杉</t>
  </si>
  <si>
    <t>1413303007</t>
  </si>
  <si>
    <t>Ｙ武蔵中原</t>
  </si>
  <si>
    <t>Ａ溝ノ口南部</t>
  </si>
  <si>
    <t>1413402001</t>
  </si>
  <si>
    <t>Ｍ溝ノ口</t>
  </si>
  <si>
    <t>1413403007</t>
  </si>
  <si>
    <t>Ｙ武蔵新城</t>
  </si>
  <si>
    <t>1413503001</t>
  </si>
  <si>
    <t>Ｙ登戸</t>
  </si>
  <si>
    <t>Ｙ向ケ丘遊園</t>
  </si>
  <si>
    <t>Ａ野川</t>
  </si>
  <si>
    <t>Ａ鷺沼</t>
  </si>
  <si>
    <t>Ａ百合ケ丘</t>
  </si>
  <si>
    <t>1415101006</t>
  </si>
  <si>
    <t>Ｇ相模湖</t>
  </si>
  <si>
    <t>1415102001</t>
  </si>
  <si>
    <t>Ｍ橋本</t>
  </si>
  <si>
    <t>1415103002</t>
  </si>
  <si>
    <t>Ｙ橋本西部</t>
  </si>
  <si>
    <t>1415103003</t>
  </si>
  <si>
    <t>Y大沢</t>
  </si>
  <si>
    <t>1415201006</t>
  </si>
  <si>
    <t>Ｇ田名</t>
  </si>
  <si>
    <t>1415202001</t>
  </si>
  <si>
    <t>Ｍ淵野辺</t>
  </si>
  <si>
    <t>1415203001</t>
  </si>
  <si>
    <t>Ｙ渕野辺中央</t>
  </si>
  <si>
    <t>1415203002</t>
  </si>
  <si>
    <t>Ｙ渕野辺南部</t>
  </si>
  <si>
    <t>1415203003</t>
  </si>
  <si>
    <t>Ｙ渕野辺西部</t>
  </si>
  <si>
    <t>1415203004</t>
  </si>
  <si>
    <t>Ｙ渕野辺北部</t>
  </si>
  <si>
    <t>1415203008</t>
  </si>
  <si>
    <t>Ｙ新相模原</t>
  </si>
  <si>
    <t>1415203009</t>
  </si>
  <si>
    <t>Ｙ上溝</t>
  </si>
  <si>
    <t>1415303001</t>
  </si>
  <si>
    <t>Ｙ相模大野</t>
  </si>
  <si>
    <t>1415303005</t>
  </si>
  <si>
    <t>Ｙ古淵</t>
  </si>
  <si>
    <t>1415303007</t>
  </si>
  <si>
    <t>Ｙ相模大野中央</t>
  </si>
  <si>
    <t>1420101001</t>
  </si>
  <si>
    <t>Ａ追浜</t>
  </si>
  <si>
    <t>Ａ大矢部・南久里</t>
  </si>
  <si>
    <t>1420102004</t>
  </si>
  <si>
    <t>Ｍ横須賀佐野</t>
  </si>
  <si>
    <t>1420103011</t>
  </si>
  <si>
    <t>Ｙ久里浜</t>
  </si>
  <si>
    <t>1420103012</t>
  </si>
  <si>
    <t>Ｙ浦賀駅前</t>
  </si>
  <si>
    <t>1420103015</t>
  </si>
  <si>
    <t>Ｙ森崎</t>
  </si>
  <si>
    <t>M平塚鳥海</t>
  </si>
  <si>
    <t>M平塚花水</t>
  </si>
  <si>
    <t>1420303001</t>
  </si>
  <si>
    <t>Ｙ平塚</t>
  </si>
  <si>
    <t>1420303002</t>
  </si>
  <si>
    <t>Ｙ平塚東部</t>
  </si>
  <si>
    <t>1420303003</t>
  </si>
  <si>
    <t>Ｙ平塚中央</t>
  </si>
  <si>
    <t>1420303004</t>
  </si>
  <si>
    <t>Ｙ平塚北部</t>
  </si>
  <si>
    <t>1420303005</t>
  </si>
  <si>
    <t>Ｙ平塚南部</t>
  </si>
  <si>
    <t>1420303006</t>
  </si>
  <si>
    <t>Ｙ平塚西部</t>
  </si>
  <si>
    <t>1420303007</t>
  </si>
  <si>
    <t>Ｙ平塚中原</t>
  </si>
  <si>
    <t>1420401007</t>
  </si>
  <si>
    <t>Ａ大船西部</t>
  </si>
  <si>
    <t>1420401009</t>
  </si>
  <si>
    <t>Ａ大船南部</t>
  </si>
  <si>
    <t>1420403001</t>
  </si>
  <si>
    <t>Ｙ大船</t>
  </si>
  <si>
    <t>1420403002</t>
  </si>
  <si>
    <t>Ｙ腰越</t>
  </si>
  <si>
    <t>1420403003</t>
  </si>
  <si>
    <t>Ｙ鎌倉深沢</t>
  </si>
  <si>
    <t>1420403004</t>
  </si>
  <si>
    <t>Ｙ鎌倉東部</t>
  </si>
  <si>
    <t>1420403005</t>
  </si>
  <si>
    <t>Ｙ鎌倉西部</t>
  </si>
  <si>
    <t>1420403006</t>
  </si>
  <si>
    <t>Ｙ大船西部</t>
  </si>
  <si>
    <t>1420502003</t>
  </si>
  <si>
    <t>Ｍ藤沢</t>
  </si>
  <si>
    <t>1420502004</t>
  </si>
  <si>
    <t>Ｍ鵠沼</t>
  </si>
  <si>
    <t>1420503001</t>
  </si>
  <si>
    <t>Ｙ六会</t>
  </si>
  <si>
    <t>1420503002</t>
  </si>
  <si>
    <t>Ｙ藤沢善行</t>
  </si>
  <si>
    <t>1420503003</t>
  </si>
  <si>
    <t>Ｙ藤沢西部</t>
  </si>
  <si>
    <t>1420503004</t>
  </si>
  <si>
    <t>Ｙ藤沢東部</t>
  </si>
  <si>
    <t>1420503005</t>
  </si>
  <si>
    <t>Ｙ片瀬</t>
  </si>
  <si>
    <t>1420503006</t>
  </si>
  <si>
    <t>Ｙ辻堂中央</t>
  </si>
  <si>
    <t>1420503007</t>
  </si>
  <si>
    <t>Ｙ辻堂東部</t>
  </si>
  <si>
    <t>1420503008</t>
  </si>
  <si>
    <t>Ｙ辻堂北部</t>
  </si>
  <si>
    <t>1420503009</t>
  </si>
  <si>
    <t>Ｙ藤沢中央</t>
  </si>
  <si>
    <t>1420503012</t>
  </si>
  <si>
    <t>Ｙ藤沢用田</t>
  </si>
  <si>
    <t>1420503013</t>
  </si>
  <si>
    <t>Ｙ藤沢大庭</t>
  </si>
  <si>
    <t>1420503016</t>
  </si>
  <si>
    <t>Ｙ藤沢鵠沼</t>
  </si>
  <si>
    <t>1420601003</t>
  </si>
  <si>
    <t>Ａ小田原</t>
  </si>
  <si>
    <t>1420601004</t>
  </si>
  <si>
    <t>Ａ小田原東部</t>
  </si>
  <si>
    <t>1420602003</t>
  </si>
  <si>
    <t>Ｍ酒匂</t>
  </si>
  <si>
    <t>1420603006</t>
  </si>
  <si>
    <t>Ｙ小田原中央</t>
  </si>
  <si>
    <t>1420603008</t>
  </si>
  <si>
    <t>Ｙ小田原西部</t>
  </si>
  <si>
    <t>1420703001</t>
  </si>
  <si>
    <t>Ｙ茅ヶ崎中央</t>
  </si>
  <si>
    <t>1420703002</t>
  </si>
  <si>
    <t>Ｙ茅ヶ崎東部</t>
  </si>
  <si>
    <t>1420703003</t>
  </si>
  <si>
    <t>Ｙ茅ヶ崎南部</t>
  </si>
  <si>
    <t>1420703004</t>
  </si>
  <si>
    <t>Ｙ茅ヶ崎西部</t>
  </si>
  <si>
    <t>1420703005</t>
  </si>
  <si>
    <t>Ｙ茅ヶ崎北部</t>
  </si>
  <si>
    <t>1420802001</t>
  </si>
  <si>
    <t>Ｍ逗子</t>
  </si>
  <si>
    <t>1420803001</t>
  </si>
  <si>
    <t>Ｙ逗子</t>
  </si>
  <si>
    <t>1420803002</t>
  </si>
  <si>
    <t>Ｙ東逗子</t>
  </si>
  <si>
    <t>1421003001</t>
  </si>
  <si>
    <t>Ｙ三崎</t>
  </si>
  <si>
    <t>1421102001</t>
  </si>
  <si>
    <t>Ｍ秦野南部</t>
  </si>
  <si>
    <t>1421102003</t>
  </si>
  <si>
    <t>Ｍ大秦野</t>
  </si>
  <si>
    <t>1421103005</t>
  </si>
  <si>
    <t>Ｙ秦野東海大前</t>
  </si>
  <si>
    <t>1421201008</t>
  </si>
  <si>
    <t>Ａ厚木清川</t>
  </si>
  <si>
    <t>1421202002</t>
  </si>
  <si>
    <t>Ｍ本厚木南部</t>
  </si>
  <si>
    <t>1421202005</t>
  </si>
  <si>
    <t>Ｍ本厚木西部</t>
  </si>
  <si>
    <t>1421302006</t>
  </si>
  <si>
    <t>Ｍ中央林間</t>
  </si>
  <si>
    <t>1421303001</t>
  </si>
  <si>
    <t>Ｙ中央林間</t>
  </si>
  <si>
    <t>Ｙ大和桜ケ丘</t>
  </si>
  <si>
    <t>1421303005</t>
  </si>
  <si>
    <t>Ｙ相模大塚</t>
  </si>
  <si>
    <t>1421303006</t>
  </si>
  <si>
    <t>Ｙ南林間</t>
  </si>
  <si>
    <t>1421403002</t>
  </si>
  <si>
    <t>Ｙ伊勢原西部</t>
  </si>
  <si>
    <t>1421403003</t>
  </si>
  <si>
    <t>Ｙ伊勢原中央</t>
  </si>
  <si>
    <t>1421503001</t>
  </si>
  <si>
    <t>Ｙ海老名</t>
  </si>
  <si>
    <t>1421503002</t>
  </si>
  <si>
    <t>Ｙ海老名西部</t>
  </si>
  <si>
    <t>1421503003</t>
  </si>
  <si>
    <t>Ｙ海老名東部</t>
  </si>
  <si>
    <t>1421503004</t>
  </si>
  <si>
    <t>Ｙ海老名南部</t>
  </si>
  <si>
    <t>1421603002</t>
  </si>
  <si>
    <t>Ｙ座間</t>
  </si>
  <si>
    <t>1421603004</t>
  </si>
  <si>
    <t>Ｙさがみ野</t>
  </si>
  <si>
    <t>1421603005</t>
  </si>
  <si>
    <t>Ｙ相武台南部</t>
  </si>
  <si>
    <t>1421803002</t>
  </si>
  <si>
    <t>Ｙ綾瀬</t>
  </si>
  <si>
    <t>1430003001</t>
  </si>
  <si>
    <t>Ｙ葉山</t>
  </si>
  <si>
    <t>1432003001</t>
  </si>
  <si>
    <t>Ｙ寒川</t>
  </si>
  <si>
    <t>1434003001</t>
  </si>
  <si>
    <t>Ｙ大磯</t>
  </si>
  <si>
    <t>1434003002</t>
  </si>
  <si>
    <t>Ｙ二の宮</t>
  </si>
  <si>
    <t>1438001003</t>
  </si>
  <si>
    <t>Ａ湯河原</t>
  </si>
  <si>
    <t>1210103002</t>
  </si>
  <si>
    <t>1210103004</t>
  </si>
  <si>
    <t>千葉南</t>
  </si>
  <si>
    <t>1210103006</t>
  </si>
  <si>
    <t>千葉松ヶ丘</t>
  </si>
  <si>
    <t>1210103007</t>
  </si>
  <si>
    <t>浜野</t>
  </si>
  <si>
    <t>1210103008</t>
  </si>
  <si>
    <t>蘇我</t>
  </si>
  <si>
    <t>1210103009</t>
  </si>
  <si>
    <t>千葉寺</t>
  </si>
  <si>
    <t>1210203001</t>
  </si>
  <si>
    <t>幕張</t>
  </si>
  <si>
    <t>1210203002</t>
  </si>
  <si>
    <t>幕張第二</t>
  </si>
  <si>
    <t>1210203003</t>
  </si>
  <si>
    <t>稲毛</t>
  </si>
  <si>
    <t>1210203004</t>
  </si>
  <si>
    <t>新検見川</t>
  </si>
  <si>
    <t>1210203005</t>
  </si>
  <si>
    <t>さつきが丘</t>
  </si>
  <si>
    <t>1210203007</t>
  </si>
  <si>
    <t>花見川</t>
  </si>
  <si>
    <t>1210203008</t>
  </si>
  <si>
    <t>幕張本郷</t>
  </si>
  <si>
    <t>1210303003</t>
  </si>
  <si>
    <t>千草台</t>
  </si>
  <si>
    <t>1210303004</t>
  </si>
  <si>
    <t>宮野木</t>
  </si>
  <si>
    <t>1210303006</t>
  </si>
  <si>
    <t>稲毛東部</t>
  </si>
  <si>
    <t>1210303008</t>
  </si>
  <si>
    <t>山王</t>
  </si>
  <si>
    <t>1210303009</t>
  </si>
  <si>
    <t>西千葉</t>
  </si>
  <si>
    <t>1210403002</t>
  </si>
  <si>
    <t>都町大宮台</t>
  </si>
  <si>
    <t>1210403003</t>
  </si>
  <si>
    <t>千城台</t>
  </si>
  <si>
    <t>1210403004</t>
  </si>
  <si>
    <t>1210403005</t>
  </si>
  <si>
    <t>都賀みつわ台</t>
  </si>
  <si>
    <t>1210503001</t>
  </si>
  <si>
    <t>誉田</t>
  </si>
  <si>
    <t>1210503003</t>
  </si>
  <si>
    <t>おゆみ野</t>
  </si>
  <si>
    <t>あすみが丘</t>
  </si>
  <si>
    <t>1210603001</t>
  </si>
  <si>
    <t>1210603002</t>
  </si>
  <si>
    <t>検見川ＮＴ</t>
  </si>
  <si>
    <t>1210603004</t>
  </si>
  <si>
    <t>稲毛ベイタウン</t>
  </si>
  <si>
    <t>1220303001</t>
  </si>
  <si>
    <t>1220303002</t>
  </si>
  <si>
    <t>国分</t>
  </si>
  <si>
    <t>1220303005</t>
  </si>
  <si>
    <t>本八幡第一</t>
  </si>
  <si>
    <t>1220303006</t>
  </si>
  <si>
    <t>本八幡南部</t>
  </si>
  <si>
    <t>1220303009</t>
  </si>
  <si>
    <t>1220303011</t>
  </si>
  <si>
    <t>行徳東部</t>
  </si>
  <si>
    <t>1220303012</t>
  </si>
  <si>
    <t>原木中山</t>
  </si>
  <si>
    <t>1220303013</t>
  </si>
  <si>
    <t>1220303014</t>
  </si>
  <si>
    <t>中山中央</t>
  </si>
  <si>
    <t>1220303015</t>
  </si>
  <si>
    <t>1220303016</t>
  </si>
  <si>
    <t>1220303017</t>
  </si>
  <si>
    <t>本八幡北部</t>
  </si>
  <si>
    <t>1220303018</t>
  </si>
  <si>
    <t>1220303019</t>
  </si>
  <si>
    <t>国府台</t>
  </si>
  <si>
    <t>1220303020</t>
  </si>
  <si>
    <t>中山南部</t>
  </si>
  <si>
    <t>1220403001</t>
  </si>
  <si>
    <t>船橋中央</t>
  </si>
  <si>
    <t>1220403002</t>
  </si>
  <si>
    <t>船橋海神</t>
  </si>
  <si>
    <t>1220403003</t>
  </si>
  <si>
    <t>1220403004</t>
  </si>
  <si>
    <t>1220403005</t>
  </si>
  <si>
    <t>東船橋</t>
  </si>
  <si>
    <t>1220403008</t>
  </si>
  <si>
    <t>高根台</t>
  </si>
  <si>
    <t>1220403009</t>
  </si>
  <si>
    <t>高根台北</t>
  </si>
  <si>
    <t>1220403010</t>
  </si>
  <si>
    <t>1220403011</t>
  </si>
  <si>
    <t>習志野台</t>
  </si>
  <si>
    <t>1220403012</t>
  </si>
  <si>
    <t>1220403013</t>
  </si>
  <si>
    <t>芝山</t>
  </si>
  <si>
    <t>1220403015</t>
  </si>
  <si>
    <t>船橋南部</t>
  </si>
  <si>
    <t>1220403017</t>
  </si>
  <si>
    <t>津田沼北部</t>
  </si>
  <si>
    <t>三咲</t>
  </si>
  <si>
    <t>1220403020</t>
  </si>
  <si>
    <t>塚田</t>
  </si>
  <si>
    <t>船橋馬込沢</t>
  </si>
  <si>
    <t>船橋馬込沢西部</t>
  </si>
  <si>
    <t>1221203003</t>
  </si>
  <si>
    <t>志津</t>
  </si>
  <si>
    <t>1221603002</t>
  </si>
  <si>
    <t>実籾</t>
  </si>
  <si>
    <t>1221603003</t>
  </si>
  <si>
    <t>新習志野</t>
  </si>
  <si>
    <t>1221603004</t>
  </si>
  <si>
    <t>1221703001</t>
  </si>
  <si>
    <t>柏東部</t>
  </si>
  <si>
    <t>1221703002</t>
  </si>
  <si>
    <t>柏西口</t>
  </si>
  <si>
    <t>1221703003</t>
  </si>
  <si>
    <t>柏北部</t>
  </si>
  <si>
    <t>1221703004</t>
  </si>
  <si>
    <t>南柏駅前</t>
  </si>
  <si>
    <t>逆井</t>
  </si>
  <si>
    <t>1221703006</t>
  </si>
  <si>
    <t>柏南部</t>
  </si>
  <si>
    <t>1221703007</t>
  </si>
  <si>
    <t>柏中部</t>
  </si>
  <si>
    <t>1221703009</t>
  </si>
  <si>
    <t>豊四季駅前</t>
  </si>
  <si>
    <t>1221703010</t>
  </si>
  <si>
    <t>西柏</t>
  </si>
  <si>
    <t>1221703012</t>
  </si>
  <si>
    <t>柏豊四季</t>
  </si>
  <si>
    <t>1221703013</t>
  </si>
  <si>
    <t>北柏</t>
  </si>
  <si>
    <t>1221703015</t>
  </si>
  <si>
    <t>柏大津ケ丘</t>
  </si>
  <si>
    <t>1221703016</t>
  </si>
  <si>
    <t>柏高柳</t>
  </si>
  <si>
    <t>逆井南部</t>
  </si>
  <si>
    <t>1222003003</t>
  </si>
  <si>
    <t>流山</t>
  </si>
  <si>
    <t>1222003004</t>
  </si>
  <si>
    <t>江戸川台</t>
  </si>
  <si>
    <t>1222003005</t>
  </si>
  <si>
    <t>初石</t>
  </si>
  <si>
    <t>1222003006</t>
  </si>
  <si>
    <t>南流山</t>
  </si>
  <si>
    <t>1222103001</t>
  </si>
  <si>
    <t>八千代大和田</t>
  </si>
  <si>
    <t>1222103002</t>
  </si>
  <si>
    <t>八千代緑が丘</t>
  </si>
  <si>
    <t>1222103003</t>
  </si>
  <si>
    <t>1222103004</t>
  </si>
  <si>
    <t>米本</t>
  </si>
  <si>
    <t>1222103006</t>
  </si>
  <si>
    <t>1222103007</t>
  </si>
  <si>
    <t>ゆりのき高津</t>
  </si>
  <si>
    <t>新我孫子</t>
  </si>
  <si>
    <t>鎌ケ谷</t>
  </si>
  <si>
    <t>鎌ヶ谷大仏</t>
  </si>
  <si>
    <t>新鎌ヶ谷</t>
  </si>
  <si>
    <t>新浦安</t>
  </si>
  <si>
    <t>新浦安舞浜</t>
  </si>
  <si>
    <t>1222803001</t>
  </si>
  <si>
    <t>四街道北部</t>
  </si>
  <si>
    <t>1222803002</t>
  </si>
  <si>
    <t>四街道</t>
  </si>
  <si>
    <t>1222803003</t>
  </si>
  <si>
    <t>四街道南部</t>
  </si>
  <si>
    <t>千葉ＮＴ西部</t>
  </si>
  <si>
    <t>富士栄</t>
  </si>
  <si>
    <t>1310703001</t>
  </si>
  <si>
    <t>1310703003</t>
  </si>
  <si>
    <t>1310703004</t>
  </si>
  <si>
    <t>隅田</t>
  </si>
  <si>
    <t>1310703007</t>
  </si>
  <si>
    <t>錦糸町</t>
  </si>
  <si>
    <t>1310703008</t>
  </si>
  <si>
    <t>寺島</t>
  </si>
  <si>
    <t>1310703010</t>
  </si>
  <si>
    <t>墨田東部</t>
  </si>
  <si>
    <t>1310703011</t>
  </si>
  <si>
    <t>業平</t>
  </si>
  <si>
    <t>1310803001</t>
  </si>
  <si>
    <t>森下</t>
  </si>
  <si>
    <t>1310803002</t>
  </si>
  <si>
    <t>深川</t>
  </si>
  <si>
    <t>1310803003</t>
  </si>
  <si>
    <t>亀戸</t>
  </si>
  <si>
    <t>1310803004</t>
  </si>
  <si>
    <t>東陽南砂町</t>
  </si>
  <si>
    <t>1310803006</t>
  </si>
  <si>
    <t>砂町</t>
  </si>
  <si>
    <t>1310803007</t>
  </si>
  <si>
    <t>東陽町駅前</t>
  </si>
  <si>
    <t>1310803008</t>
  </si>
  <si>
    <t>大島亀戸</t>
  </si>
  <si>
    <t>1310803009</t>
  </si>
  <si>
    <t>東砂町</t>
  </si>
  <si>
    <t>1310803010</t>
  </si>
  <si>
    <t>住吉町</t>
  </si>
  <si>
    <t>1310803014</t>
  </si>
  <si>
    <t>大島団地</t>
  </si>
  <si>
    <t>1310903001</t>
  </si>
  <si>
    <t>五反田大崎</t>
  </si>
  <si>
    <t>1310903004</t>
  </si>
  <si>
    <t>1310903005</t>
  </si>
  <si>
    <t>旗の台</t>
  </si>
  <si>
    <t>1310903006</t>
  </si>
  <si>
    <t>西大井</t>
  </si>
  <si>
    <t>1310903007</t>
  </si>
  <si>
    <t>中延駅前</t>
  </si>
  <si>
    <t>1310903008</t>
  </si>
  <si>
    <t>武蔵小山</t>
  </si>
  <si>
    <t>1310903010</t>
  </si>
  <si>
    <t>南大井</t>
  </si>
  <si>
    <t>1310903012</t>
  </si>
  <si>
    <t>1311003001</t>
  </si>
  <si>
    <t>中目黒祐天寺</t>
  </si>
  <si>
    <t>1311003003</t>
  </si>
  <si>
    <t>目黒碑文谷</t>
  </si>
  <si>
    <t>1311003004</t>
  </si>
  <si>
    <t>学芸大前</t>
  </si>
  <si>
    <t>1311003005</t>
  </si>
  <si>
    <t>1311003006</t>
  </si>
  <si>
    <t>目黒洗足</t>
  </si>
  <si>
    <t>1311103002</t>
  </si>
  <si>
    <t>1311103003</t>
  </si>
  <si>
    <t>沢田</t>
  </si>
  <si>
    <t>1311103004</t>
  </si>
  <si>
    <t>1311103006</t>
  </si>
  <si>
    <t>池上</t>
  </si>
  <si>
    <t>1311103007</t>
  </si>
  <si>
    <t>馬込</t>
  </si>
  <si>
    <t>1311103009</t>
  </si>
  <si>
    <t>洗足</t>
  </si>
  <si>
    <t>1311103010</t>
  </si>
  <si>
    <t>石川台</t>
  </si>
  <si>
    <t>1311103011</t>
  </si>
  <si>
    <t>田園調布</t>
  </si>
  <si>
    <t>1311103012</t>
  </si>
  <si>
    <t>羽田</t>
  </si>
  <si>
    <t>1311103013</t>
  </si>
  <si>
    <t>糀谷</t>
  </si>
  <si>
    <t>1311103014</t>
  </si>
  <si>
    <t>六郷</t>
  </si>
  <si>
    <t>1311103015</t>
  </si>
  <si>
    <t>新蒲田</t>
  </si>
  <si>
    <t>1311103017</t>
  </si>
  <si>
    <t>蒲田南</t>
  </si>
  <si>
    <t>1311103019</t>
  </si>
  <si>
    <t>蒲田</t>
  </si>
  <si>
    <t>1311103021</t>
  </si>
  <si>
    <t>蒲田西部</t>
  </si>
  <si>
    <t>1311103022</t>
  </si>
  <si>
    <t>下丸子</t>
  </si>
  <si>
    <t>1311103023</t>
  </si>
  <si>
    <t>1311103025</t>
  </si>
  <si>
    <t>大岡山</t>
  </si>
  <si>
    <t>1311203002</t>
  </si>
  <si>
    <t>1311203003</t>
  </si>
  <si>
    <t>経堂下高井戸</t>
  </si>
  <si>
    <t>1311203004</t>
  </si>
  <si>
    <t>下馬池尻</t>
  </si>
  <si>
    <t>1311203005</t>
  </si>
  <si>
    <t>1311203006</t>
  </si>
  <si>
    <t>瀬田</t>
  </si>
  <si>
    <t>1311203008</t>
  </si>
  <si>
    <t>烏山</t>
  </si>
  <si>
    <t>1311203011</t>
  </si>
  <si>
    <t>千歳船橋</t>
  </si>
  <si>
    <t>1311203012</t>
  </si>
  <si>
    <t>八幡山桜上水</t>
  </si>
  <si>
    <t>1311203013</t>
  </si>
  <si>
    <t>二子玉川等々力</t>
  </si>
  <si>
    <t>1311203014</t>
  </si>
  <si>
    <t>桜新町</t>
  </si>
  <si>
    <t>1311203016</t>
  </si>
  <si>
    <t>成城南</t>
  </si>
  <si>
    <t>1311203017</t>
  </si>
  <si>
    <t>砧</t>
  </si>
  <si>
    <t>1311203018</t>
  </si>
  <si>
    <t>代田橋梅ケ丘</t>
  </si>
  <si>
    <t>1311203020</t>
  </si>
  <si>
    <t>深沢</t>
  </si>
  <si>
    <t>1311203023</t>
  </si>
  <si>
    <t>南烏山</t>
  </si>
  <si>
    <t>1311203025</t>
  </si>
  <si>
    <t>成城</t>
  </si>
  <si>
    <t>1311403001</t>
  </si>
  <si>
    <t>1311403002</t>
  </si>
  <si>
    <t>中野駅前</t>
  </si>
  <si>
    <t>1311403004</t>
  </si>
  <si>
    <t>1311403007</t>
  </si>
  <si>
    <t>鷺の宮</t>
  </si>
  <si>
    <t>1311403008</t>
  </si>
  <si>
    <t>1311403009</t>
  </si>
  <si>
    <t>沼袋新井町</t>
  </si>
  <si>
    <t>1311503001</t>
  </si>
  <si>
    <t>北荻窪</t>
  </si>
  <si>
    <t>1311503003</t>
  </si>
  <si>
    <t>永福明大前</t>
  </si>
  <si>
    <t>1311503004</t>
  </si>
  <si>
    <t>1311503006</t>
  </si>
  <si>
    <t>1311503008</t>
  </si>
  <si>
    <t>井荻</t>
  </si>
  <si>
    <t>1311503009</t>
  </si>
  <si>
    <t>1311503010</t>
  </si>
  <si>
    <t>南阿佐ヶ谷</t>
  </si>
  <si>
    <t>1311503013</t>
  </si>
  <si>
    <t>西荻久我山</t>
  </si>
  <si>
    <t>1311503014</t>
  </si>
  <si>
    <t>杉並</t>
  </si>
  <si>
    <t>1311503015</t>
  </si>
  <si>
    <t>下井草</t>
  </si>
  <si>
    <t>1311503017</t>
  </si>
  <si>
    <t>浜田山</t>
  </si>
  <si>
    <t>1311703003</t>
  </si>
  <si>
    <t>1311703004</t>
  </si>
  <si>
    <t>西赤羽</t>
  </si>
  <si>
    <t>1311703005</t>
  </si>
  <si>
    <t>十条</t>
  </si>
  <si>
    <t>1311703006</t>
  </si>
  <si>
    <t>王子東十条</t>
  </si>
  <si>
    <t>1311703007</t>
  </si>
  <si>
    <t>北王子</t>
  </si>
  <si>
    <t>1311703008</t>
  </si>
  <si>
    <t>浮間橋</t>
  </si>
  <si>
    <t>1311703009</t>
  </si>
  <si>
    <t>東王子</t>
  </si>
  <si>
    <t>1311703010</t>
  </si>
  <si>
    <t>赤羽台</t>
  </si>
  <si>
    <t>1311703011</t>
  </si>
  <si>
    <t>1311703012</t>
  </si>
  <si>
    <t>東駒込</t>
  </si>
  <si>
    <t>1311803001</t>
  </si>
  <si>
    <t>荒川</t>
  </si>
  <si>
    <t>1311803003</t>
  </si>
  <si>
    <t>日暮里</t>
  </si>
  <si>
    <t>1311803004</t>
  </si>
  <si>
    <t>町屋宮の前</t>
  </si>
  <si>
    <t>1311803007</t>
  </si>
  <si>
    <t>1311803008</t>
  </si>
  <si>
    <t>尾久</t>
  </si>
  <si>
    <t>1311903001</t>
  </si>
  <si>
    <t>大山</t>
  </si>
  <si>
    <t>1311903002</t>
  </si>
  <si>
    <t>上板橋</t>
  </si>
  <si>
    <t>1311903003</t>
  </si>
  <si>
    <t>常盤台</t>
  </si>
  <si>
    <t>1311903004</t>
  </si>
  <si>
    <t>戸田橋志村</t>
  </si>
  <si>
    <t>1311903005</t>
  </si>
  <si>
    <t>板橋中央</t>
  </si>
  <si>
    <t>1311903007</t>
  </si>
  <si>
    <t>1311903009</t>
  </si>
  <si>
    <t>板橋</t>
  </si>
  <si>
    <t>1311903010</t>
  </si>
  <si>
    <t>東武練馬</t>
  </si>
  <si>
    <t>1311903011</t>
  </si>
  <si>
    <t>前野</t>
  </si>
  <si>
    <t>蓮根駅前</t>
  </si>
  <si>
    <t>1311903015</t>
  </si>
  <si>
    <t>高島平</t>
  </si>
  <si>
    <t>北前野</t>
  </si>
  <si>
    <t>蓮根</t>
  </si>
  <si>
    <t>1311903018</t>
  </si>
  <si>
    <t>上赤塚</t>
  </si>
  <si>
    <t>1311903020</t>
  </si>
  <si>
    <t>成増</t>
  </si>
  <si>
    <t>1312003002</t>
  </si>
  <si>
    <t>1312003004</t>
  </si>
  <si>
    <t>1312003005</t>
  </si>
  <si>
    <t>1312003007</t>
  </si>
  <si>
    <t>1312003009</t>
  </si>
  <si>
    <t>1312003010</t>
  </si>
  <si>
    <t>1312003011</t>
  </si>
  <si>
    <t>田柄</t>
  </si>
  <si>
    <t>1312003012</t>
  </si>
  <si>
    <t>豊島園</t>
  </si>
  <si>
    <t>1312003013</t>
  </si>
  <si>
    <t>1312003014</t>
  </si>
  <si>
    <t>大泉駅前</t>
  </si>
  <si>
    <t>1312003015</t>
  </si>
  <si>
    <t>1312003017</t>
  </si>
  <si>
    <t>1312003018</t>
  </si>
  <si>
    <t>大泉中央</t>
  </si>
  <si>
    <t>1312003019</t>
  </si>
  <si>
    <t>1312003020</t>
  </si>
  <si>
    <t>1312003024</t>
  </si>
  <si>
    <t>光が丘</t>
  </si>
  <si>
    <t>1312003025</t>
  </si>
  <si>
    <t>新大泉学園</t>
  </si>
  <si>
    <t>1312003026</t>
  </si>
  <si>
    <t>保谷</t>
  </si>
  <si>
    <t>1312103002</t>
  </si>
  <si>
    <t>北千住</t>
  </si>
  <si>
    <t>1312103003</t>
  </si>
  <si>
    <t>千住東部</t>
  </si>
  <si>
    <t>1312103004</t>
  </si>
  <si>
    <t>梅田</t>
  </si>
  <si>
    <t>1312103005</t>
  </si>
  <si>
    <t>西新井駅前</t>
  </si>
  <si>
    <t>1312103006</t>
  </si>
  <si>
    <t>島根</t>
  </si>
  <si>
    <t>1312103007</t>
  </si>
  <si>
    <t>足立</t>
  </si>
  <si>
    <t>1312103008</t>
  </si>
  <si>
    <t>竹の塚西口</t>
  </si>
  <si>
    <t>1312103010</t>
  </si>
  <si>
    <t>竹の塚東部</t>
  </si>
  <si>
    <t>1312103012</t>
  </si>
  <si>
    <t>江北</t>
  </si>
  <si>
    <t>1312103013</t>
  </si>
  <si>
    <t>五反野</t>
  </si>
  <si>
    <t>1312103014</t>
  </si>
  <si>
    <t>西新井大師</t>
  </si>
  <si>
    <t>1312103016</t>
  </si>
  <si>
    <t>北綾瀬</t>
  </si>
  <si>
    <t>1312103017</t>
  </si>
  <si>
    <t>西新井中央</t>
  </si>
  <si>
    <t>1312103023</t>
  </si>
  <si>
    <t>亀有北口</t>
  </si>
  <si>
    <t>1312103024</t>
  </si>
  <si>
    <t>舎人</t>
  </si>
  <si>
    <t>1312203001</t>
  </si>
  <si>
    <t>立石</t>
  </si>
  <si>
    <t>1312203002</t>
  </si>
  <si>
    <t>堀切</t>
  </si>
  <si>
    <t>1312203004</t>
  </si>
  <si>
    <t>金町</t>
  </si>
  <si>
    <t>1312203005</t>
  </si>
  <si>
    <t>1312203006</t>
  </si>
  <si>
    <t>四ツ木</t>
  </si>
  <si>
    <t>1312203007</t>
  </si>
  <si>
    <t>お花茶屋</t>
  </si>
  <si>
    <t>1312203009</t>
  </si>
  <si>
    <t>水元中央</t>
  </si>
  <si>
    <t>1312203011</t>
  </si>
  <si>
    <t>高砂柴又</t>
  </si>
  <si>
    <t>1312203014</t>
  </si>
  <si>
    <t>東新小岩</t>
  </si>
  <si>
    <t>1312303001</t>
  </si>
  <si>
    <t>東小岩</t>
  </si>
  <si>
    <t>1312303002</t>
  </si>
  <si>
    <t>松江</t>
  </si>
  <si>
    <t>1312303003</t>
  </si>
  <si>
    <t>小岩</t>
  </si>
  <si>
    <t>1312303004</t>
  </si>
  <si>
    <t>平井小松川</t>
  </si>
  <si>
    <t>1312303005</t>
  </si>
  <si>
    <t>南篠崎</t>
  </si>
  <si>
    <t>1312303006</t>
  </si>
  <si>
    <t>今井</t>
  </si>
  <si>
    <t>1312303007</t>
  </si>
  <si>
    <t>瑞江</t>
  </si>
  <si>
    <t>1312303008</t>
  </si>
  <si>
    <t>江戸川中央</t>
  </si>
  <si>
    <t>1312303010</t>
  </si>
  <si>
    <t>北小岩</t>
  </si>
  <si>
    <t>1312303011</t>
  </si>
  <si>
    <t>鹿骨</t>
  </si>
  <si>
    <t>1312303013</t>
  </si>
  <si>
    <t>一之江駅前</t>
  </si>
  <si>
    <t>1312303014</t>
  </si>
  <si>
    <t>葛西</t>
  </si>
  <si>
    <t>1312303015</t>
  </si>
  <si>
    <t>長島</t>
  </si>
  <si>
    <t>1312303016</t>
  </si>
  <si>
    <t>船堀</t>
  </si>
  <si>
    <t>1312303017</t>
  </si>
  <si>
    <t>東小松川</t>
  </si>
  <si>
    <t>1312303019</t>
  </si>
  <si>
    <t>新田</t>
  </si>
  <si>
    <t>1312303021</t>
  </si>
  <si>
    <t>1312303022</t>
  </si>
  <si>
    <t>南葛西</t>
  </si>
  <si>
    <t>1312303026</t>
  </si>
  <si>
    <t>新小岩</t>
  </si>
  <si>
    <t>1320103002</t>
  </si>
  <si>
    <t>八王子中央</t>
  </si>
  <si>
    <t>1320103003</t>
  </si>
  <si>
    <t>西八王子</t>
  </si>
  <si>
    <t>1320103004</t>
  </si>
  <si>
    <t>八王子本郷町</t>
  </si>
  <si>
    <t>1320103005</t>
  </si>
  <si>
    <t>八王子中野</t>
  </si>
  <si>
    <t>1320103007</t>
  </si>
  <si>
    <t>元八王子</t>
  </si>
  <si>
    <t>1320103008</t>
  </si>
  <si>
    <t>高尾</t>
  </si>
  <si>
    <t>1320103009</t>
  </si>
  <si>
    <t>長房</t>
  </si>
  <si>
    <t>1320103010</t>
  </si>
  <si>
    <t>八王子恩方</t>
  </si>
  <si>
    <t>1320103011</t>
  </si>
  <si>
    <t>富士森公園</t>
  </si>
  <si>
    <t>1320103012</t>
  </si>
  <si>
    <t>八王子大和田</t>
  </si>
  <si>
    <t>1320103013</t>
  </si>
  <si>
    <t>八王子北部</t>
  </si>
  <si>
    <t>1320103014</t>
  </si>
  <si>
    <t>八王子楢原</t>
  </si>
  <si>
    <t>1320103015</t>
  </si>
  <si>
    <t>めじろ台東部</t>
  </si>
  <si>
    <t>1320103016</t>
  </si>
  <si>
    <t>八王子川口</t>
  </si>
  <si>
    <t>学園南大沢</t>
  </si>
  <si>
    <t>京王堀之内</t>
  </si>
  <si>
    <t>1320103019</t>
  </si>
  <si>
    <t>八王子南部</t>
  </si>
  <si>
    <t>1320103020</t>
  </si>
  <si>
    <t>めじろ台西部</t>
  </si>
  <si>
    <t>1320103021</t>
  </si>
  <si>
    <t>八王子横川</t>
  </si>
  <si>
    <t>八王子東部</t>
  </si>
  <si>
    <t>1320103023</t>
  </si>
  <si>
    <t>京王長沼</t>
  </si>
  <si>
    <t>1320203002</t>
  </si>
  <si>
    <t>立川東部</t>
  </si>
  <si>
    <t>1320203003</t>
  </si>
  <si>
    <t>立川北部</t>
  </si>
  <si>
    <t>1320203004</t>
  </si>
  <si>
    <t>砂川</t>
  </si>
  <si>
    <t>1320203006</t>
  </si>
  <si>
    <t>東砂川</t>
  </si>
  <si>
    <t>1320203008</t>
  </si>
  <si>
    <t>西武立川</t>
  </si>
  <si>
    <t>1320203009</t>
  </si>
  <si>
    <t>立川西部</t>
  </si>
  <si>
    <t>1320303001</t>
  </si>
  <si>
    <t>1320303003</t>
  </si>
  <si>
    <t>1320403002</t>
  </si>
  <si>
    <t>井の頭公園</t>
  </si>
  <si>
    <t>1320403003</t>
  </si>
  <si>
    <t>1320403004</t>
  </si>
  <si>
    <t>三鷹境南</t>
  </si>
  <si>
    <t>1320503001</t>
  </si>
  <si>
    <t>河辺</t>
  </si>
  <si>
    <t>1320503002</t>
  </si>
  <si>
    <t>西青梅</t>
  </si>
  <si>
    <t>1320503003</t>
  </si>
  <si>
    <t>東青梅</t>
  </si>
  <si>
    <t>1320503004</t>
  </si>
  <si>
    <t>青梅</t>
  </si>
  <si>
    <t>1320503005</t>
  </si>
  <si>
    <t>新青梅</t>
  </si>
  <si>
    <t>1320603003</t>
  </si>
  <si>
    <t>1320603004</t>
  </si>
  <si>
    <t>府中中河原</t>
  </si>
  <si>
    <t>1320603005</t>
  </si>
  <si>
    <t>1320603006</t>
  </si>
  <si>
    <t>府中北部</t>
  </si>
  <si>
    <t>1320603007</t>
  </si>
  <si>
    <t>府中第一</t>
  </si>
  <si>
    <t>1320603008</t>
  </si>
  <si>
    <t>府中駅前</t>
  </si>
  <si>
    <t>1320603009</t>
  </si>
  <si>
    <t>1320703001</t>
  </si>
  <si>
    <t>拝島</t>
  </si>
  <si>
    <t>1320703003</t>
  </si>
  <si>
    <t>東中神</t>
  </si>
  <si>
    <t>1320703004</t>
  </si>
  <si>
    <t>中神</t>
  </si>
  <si>
    <t>1320703005</t>
  </si>
  <si>
    <t>昭島</t>
  </si>
  <si>
    <t>1320803001</t>
  </si>
  <si>
    <t>調布宮の上</t>
  </si>
  <si>
    <t>1320803002</t>
  </si>
  <si>
    <t>つつじヶ丘仙川</t>
  </si>
  <si>
    <t>1320803003</t>
  </si>
  <si>
    <t>西調布</t>
  </si>
  <si>
    <t>1320803005</t>
  </si>
  <si>
    <t>国領</t>
  </si>
  <si>
    <t>1320803006</t>
  </si>
  <si>
    <t>調布</t>
  </si>
  <si>
    <t>1320803008</t>
  </si>
  <si>
    <t>南調布</t>
  </si>
  <si>
    <t>1320903001</t>
  </si>
  <si>
    <t>町田成瀬</t>
  </si>
  <si>
    <t>1320903002</t>
  </si>
  <si>
    <t>町田東部</t>
  </si>
  <si>
    <t>1320903003</t>
  </si>
  <si>
    <t>玉川学園</t>
  </si>
  <si>
    <t>1320903004</t>
  </si>
  <si>
    <t>町田藤の台</t>
  </si>
  <si>
    <t>1320903005</t>
  </si>
  <si>
    <t>鶴川</t>
  </si>
  <si>
    <t>1320903006</t>
  </si>
  <si>
    <t>南町田</t>
  </si>
  <si>
    <t>1320903007</t>
  </si>
  <si>
    <t>町田中央</t>
  </si>
  <si>
    <t>町田山崎</t>
  </si>
  <si>
    <t>1320903009</t>
  </si>
  <si>
    <t>町田北部</t>
  </si>
  <si>
    <t>1320903010</t>
  </si>
  <si>
    <t>町田西部</t>
  </si>
  <si>
    <t>町田木曽</t>
  </si>
  <si>
    <t>1320903012</t>
  </si>
  <si>
    <t>町田緑山</t>
  </si>
  <si>
    <t>町田相原</t>
  </si>
  <si>
    <t>1320903014</t>
  </si>
  <si>
    <t>町田鶴川南部</t>
  </si>
  <si>
    <t>多摩境</t>
  </si>
  <si>
    <t>1320903016</t>
  </si>
  <si>
    <t>町田駅前</t>
  </si>
  <si>
    <t>1321003001</t>
  </si>
  <si>
    <t>小金井</t>
  </si>
  <si>
    <t>1321003002</t>
  </si>
  <si>
    <t>小金井西部</t>
  </si>
  <si>
    <t>1321003003</t>
  </si>
  <si>
    <t>小金井南口</t>
  </si>
  <si>
    <t>1321103001</t>
  </si>
  <si>
    <t>小平学園</t>
  </si>
  <si>
    <t>1321103003</t>
  </si>
  <si>
    <t>小平駅前</t>
  </si>
  <si>
    <t>1321103004</t>
  </si>
  <si>
    <t>花小金井</t>
  </si>
  <si>
    <t>1321103005</t>
  </si>
  <si>
    <t>鷹の台</t>
  </si>
  <si>
    <t>1321103006</t>
  </si>
  <si>
    <t>一橋学園</t>
  </si>
  <si>
    <t>1321203001</t>
  </si>
  <si>
    <t>日野</t>
  </si>
  <si>
    <t>1321203002</t>
  </si>
  <si>
    <t>高幡</t>
  </si>
  <si>
    <t>1321203003</t>
  </si>
  <si>
    <t>豊田</t>
  </si>
  <si>
    <t>1321203004</t>
  </si>
  <si>
    <t>日野西部</t>
  </si>
  <si>
    <t>1321203005</t>
  </si>
  <si>
    <t>百草</t>
  </si>
  <si>
    <t>1321203006</t>
  </si>
  <si>
    <t>京王南平</t>
  </si>
  <si>
    <t>1321203007</t>
  </si>
  <si>
    <t>豊田北部</t>
  </si>
  <si>
    <t>1321303002</t>
  </si>
  <si>
    <t>1321303004</t>
  </si>
  <si>
    <t>1321303005</t>
  </si>
  <si>
    <t>1321303006</t>
  </si>
  <si>
    <t>東村山中部</t>
  </si>
  <si>
    <t>1321403001</t>
  </si>
  <si>
    <t>国分寺恋ヶ窪</t>
  </si>
  <si>
    <t>1321403003</t>
  </si>
  <si>
    <t>国分寺南部</t>
  </si>
  <si>
    <t>1321403004</t>
  </si>
  <si>
    <t>西国分寺</t>
  </si>
  <si>
    <t>1321503001</t>
  </si>
  <si>
    <t>1321503002</t>
  </si>
  <si>
    <t>谷保</t>
  </si>
  <si>
    <t>1321803001</t>
  </si>
  <si>
    <t>1321803002</t>
  </si>
  <si>
    <t>福生牛浜</t>
  </si>
  <si>
    <t>1321903001</t>
  </si>
  <si>
    <t>狛江</t>
  </si>
  <si>
    <t>1322003002</t>
  </si>
  <si>
    <t>大和高木</t>
  </si>
  <si>
    <t>1322003003</t>
  </si>
  <si>
    <t>東大和</t>
  </si>
  <si>
    <t>1322003004</t>
  </si>
  <si>
    <t>芝中団地</t>
  </si>
  <si>
    <t>1322003005</t>
  </si>
  <si>
    <t>富士見</t>
  </si>
  <si>
    <t>1322103001</t>
  </si>
  <si>
    <t>旭ケ丘</t>
  </si>
  <si>
    <t>1322103002</t>
  </si>
  <si>
    <t>清瀬南部</t>
  </si>
  <si>
    <t>1322103003</t>
  </si>
  <si>
    <t>清瀬北部</t>
  </si>
  <si>
    <t>1322203002</t>
  </si>
  <si>
    <t>東久留米第一</t>
  </si>
  <si>
    <t>1322203003</t>
  </si>
  <si>
    <t>東久留米西口</t>
  </si>
  <si>
    <t>1322203005</t>
  </si>
  <si>
    <t>滝山</t>
  </si>
  <si>
    <t>1322203006</t>
  </si>
  <si>
    <t>東久留米南部</t>
  </si>
  <si>
    <t>1322303001</t>
  </si>
  <si>
    <t>やまと村山ＮＴ</t>
  </si>
  <si>
    <t>1322303003</t>
  </si>
  <si>
    <t>武蔵村山西部</t>
  </si>
  <si>
    <t>1322403001</t>
  </si>
  <si>
    <t>京王桜ヶ丘</t>
  </si>
  <si>
    <t>1322403002</t>
  </si>
  <si>
    <t>多摩ＮＴ</t>
  </si>
  <si>
    <t>1322403003</t>
  </si>
  <si>
    <t>多摩センター</t>
  </si>
  <si>
    <t>1322503001</t>
  </si>
  <si>
    <t>よみうりランド前</t>
  </si>
  <si>
    <t>1322503002</t>
  </si>
  <si>
    <t>京王若葉台</t>
  </si>
  <si>
    <t>羽村西部</t>
  </si>
  <si>
    <t>1322703002</t>
  </si>
  <si>
    <t>羽村東部</t>
  </si>
  <si>
    <t>1322803001</t>
  </si>
  <si>
    <t>1322803002</t>
  </si>
  <si>
    <t>あきる野</t>
  </si>
  <si>
    <t>1322803003</t>
  </si>
  <si>
    <t>五日市</t>
  </si>
  <si>
    <t>1322903001</t>
  </si>
  <si>
    <t>田無</t>
  </si>
  <si>
    <t>1322903002</t>
  </si>
  <si>
    <t>田無南部</t>
  </si>
  <si>
    <t>1322903003</t>
  </si>
  <si>
    <t>田無第一</t>
  </si>
  <si>
    <t>1322903008</t>
  </si>
  <si>
    <t>保谷東町</t>
  </si>
  <si>
    <t>1330003001</t>
  </si>
  <si>
    <t>瑞穂</t>
  </si>
  <si>
    <t>1330003002</t>
  </si>
  <si>
    <t>瑞穂西部</t>
  </si>
  <si>
    <t>鶴見駅前</t>
  </si>
  <si>
    <t>1410103002</t>
  </si>
  <si>
    <t>鶴見南部</t>
  </si>
  <si>
    <t>生麦</t>
  </si>
  <si>
    <t>鶴見東部</t>
  </si>
  <si>
    <t>尻手</t>
  </si>
  <si>
    <t>寺尾</t>
  </si>
  <si>
    <t>大口</t>
  </si>
  <si>
    <t>東神奈川反町</t>
  </si>
  <si>
    <t>西横浜</t>
  </si>
  <si>
    <t>六ツ川</t>
  </si>
  <si>
    <t>蒔田</t>
  </si>
  <si>
    <t>保土ケ谷</t>
  </si>
  <si>
    <t>保土ケ谷西部</t>
  </si>
  <si>
    <t>新井町</t>
  </si>
  <si>
    <t>根岸駅前</t>
  </si>
  <si>
    <t>屏風ヶ浦</t>
  </si>
  <si>
    <t>金沢能見台</t>
  </si>
  <si>
    <t>六浦駅前</t>
  </si>
  <si>
    <t>富岡</t>
  </si>
  <si>
    <t>日吉綱島東部</t>
  </si>
  <si>
    <t>新綱島</t>
  </si>
  <si>
    <t>綱島上町</t>
  </si>
  <si>
    <t>新横浜</t>
  </si>
  <si>
    <t>1410903009</t>
  </si>
  <si>
    <t>六角橋北部</t>
  </si>
  <si>
    <t>白楽</t>
  </si>
  <si>
    <t>原宿</t>
  </si>
  <si>
    <t>戸塚西部</t>
  </si>
  <si>
    <t>笹下</t>
  </si>
  <si>
    <t>下永谷</t>
  </si>
  <si>
    <t>上永谷南高前</t>
  </si>
  <si>
    <t>港南中央</t>
  </si>
  <si>
    <t>川井都岡</t>
  </si>
  <si>
    <t>白根今宿</t>
  </si>
  <si>
    <t>二俣川駅前</t>
  </si>
  <si>
    <t>1411303001</t>
  </si>
  <si>
    <t>1411303004</t>
  </si>
  <si>
    <t>1411303005</t>
  </si>
  <si>
    <t>白山</t>
  </si>
  <si>
    <t>瀬谷いずみ</t>
  </si>
  <si>
    <t>三ツ境</t>
  </si>
  <si>
    <t>本郷台駅前</t>
  </si>
  <si>
    <t>1411503004</t>
  </si>
  <si>
    <t>本郷台西部</t>
  </si>
  <si>
    <t>本郷台東部</t>
  </si>
  <si>
    <t>飯田</t>
  </si>
  <si>
    <t>和泉</t>
  </si>
  <si>
    <t>1411703001</t>
  </si>
  <si>
    <t>1411703002</t>
  </si>
  <si>
    <t>青葉台中央</t>
  </si>
  <si>
    <t>1411803002</t>
  </si>
  <si>
    <t>1411803003</t>
  </si>
  <si>
    <t>仲町台</t>
  </si>
  <si>
    <t>港北ニュータウン</t>
  </si>
  <si>
    <t>高田ＮＴ</t>
  </si>
  <si>
    <t>川崎駅前</t>
  </si>
  <si>
    <t>1413103002</t>
  </si>
  <si>
    <t>川崎大師</t>
  </si>
  <si>
    <t>田町</t>
  </si>
  <si>
    <t>中島</t>
  </si>
  <si>
    <t>川崎南</t>
  </si>
  <si>
    <t>川崎駅西口</t>
  </si>
  <si>
    <t>武蔵小杉南部</t>
  </si>
  <si>
    <t>武蔵小杉西部</t>
  </si>
  <si>
    <t>武蔵中原</t>
  </si>
  <si>
    <t>1413403001</t>
  </si>
  <si>
    <t>1413403002</t>
  </si>
  <si>
    <t>1413403003</t>
  </si>
  <si>
    <t>高津</t>
  </si>
  <si>
    <t>1413403005</t>
  </si>
  <si>
    <t>溝ノ口駅前</t>
  </si>
  <si>
    <t>1413403006</t>
  </si>
  <si>
    <t>梶ケ谷</t>
  </si>
  <si>
    <t>武蔵新城</t>
  </si>
  <si>
    <t>向ヶ丘遊園</t>
  </si>
  <si>
    <t>1413503004</t>
  </si>
  <si>
    <t>稲田堤西部</t>
  </si>
  <si>
    <t>1413603001</t>
  </si>
  <si>
    <t>蔵敷</t>
  </si>
  <si>
    <t>1413603002</t>
  </si>
  <si>
    <t>1413603003</t>
  </si>
  <si>
    <t>溝の口西部</t>
  </si>
  <si>
    <t>1413603004</t>
  </si>
  <si>
    <t>鷺沼東</t>
  </si>
  <si>
    <t>1413603005</t>
  </si>
  <si>
    <t>1413603007</t>
  </si>
  <si>
    <t>1413703001</t>
  </si>
  <si>
    <t>1413703002</t>
  </si>
  <si>
    <t>百合ケ丘南部</t>
  </si>
  <si>
    <t>1413703003</t>
  </si>
  <si>
    <t>柿生南部</t>
  </si>
  <si>
    <t>1413703004</t>
  </si>
  <si>
    <t>1413703005</t>
  </si>
  <si>
    <t>新百合ケ丘</t>
  </si>
  <si>
    <t>1415103001</t>
  </si>
  <si>
    <t>橋本中央</t>
  </si>
  <si>
    <t>大沢</t>
  </si>
  <si>
    <t>渕野辺中央</t>
  </si>
  <si>
    <t>渕野辺南部</t>
  </si>
  <si>
    <t>渕野辺西部</t>
  </si>
  <si>
    <t>渕野辺北部</t>
  </si>
  <si>
    <t>1415203005</t>
  </si>
  <si>
    <t>1415203006</t>
  </si>
  <si>
    <t>相模原北部</t>
  </si>
  <si>
    <t>1415203007</t>
  </si>
  <si>
    <t>南橋本</t>
  </si>
  <si>
    <t>新相模原</t>
  </si>
  <si>
    <t>1415303002</t>
  </si>
  <si>
    <t>鶴ケ丘中央</t>
  </si>
  <si>
    <t>1415303004</t>
  </si>
  <si>
    <t>鶴ケ丘西部</t>
  </si>
  <si>
    <t>1415303006</t>
  </si>
  <si>
    <t>相模大野中央</t>
  </si>
  <si>
    <t>1415303008</t>
  </si>
  <si>
    <t>大野台</t>
  </si>
  <si>
    <t>追浜</t>
  </si>
  <si>
    <t>横須賀北部</t>
  </si>
  <si>
    <t>衣笠</t>
  </si>
  <si>
    <t>佐野</t>
  </si>
  <si>
    <t>横須賀上町</t>
  </si>
  <si>
    <t>横須賀中央</t>
  </si>
  <si>
    <t>大津</t>
  </si>
  <si>
    <t>久里浜</t>
  </si>
  <si>
    <t>浦賀駅前</t>
  </si>
  <si>
    <t>浦賀</t>
  </si>
  <si>
    <t>1420103014</t>
  </si>
  <si>
    <t>武山</t>
  </si>
  <si>
    <t>森崎</t>
  </si>
  <si>
    <t>平塚</t>
  </si>
  <si>
    <t>平塚東部</t>
  </si>
  <si>
    <t>平塚中央</t>
  </si>
  <si>
    <t>平塚北部</t>
  </si>
  <si>
    <t>平塚南部</t>
  </si>
  <si>
    <t>平塚西部</t>
  </si>
  <si>
    <t>平塚中原</t>
  </si>
  <si>
    <t>腰越</t>
  </si>
  <si>
    <t>鎌倉深沢</t>
  </si>
  <si>
    <t>鎌倉東部</t>
  </si>
  <si>
    <t>鎌倉西部</t>
  </si>
  <si>
    <t>大船西部</t>
  </si>
  <si>
    <t>六会</t>
  </si>
  <si>
    <t>藤沢善行</t>
  </si>
  <si>
    <t>藤沢西部</t>
  </si>
  <si>
    <t>藤沢東部</t>
  </si>
  <si>
    <t>片瀬</t>
  </si>
  <si>
    <t>辻堂中央</t>
  </si>
  <si>
    <t>辻堂東部</t>
  </si>
  <si>
    <t>辻堂北部</t>
  </si>
  <si>
    <t>藤沢中央</t>
  </si>
  <si>
    <t>1420503010</t>
  </si>
  <si>
    <t>藤沢北部</t>
  </si>
  <si>
    <t>湘南台</t>
  </si>
  <si>
    <t>藤沢用田</t>
  </si>
  <si>
    <t>藤沢大庭</t>
  </si>
  <si>
    <t>藤沢鵠沼</t>
  </si>
  <si>
    <t>国府津</t>
  </si>
  <si>
    <t>鴨の宮</t>
  </si>
  <si>
    <t>小田原報徳</t>
  </si>
  <si>
    <t>酒匂</t>
  </si>
  <si>
    <t>小田原西部</t>
  </si>
  <si>
    <t>小田原城北</t>
  </si>
  <si>
    <t>茅ヶ崎中央</t>
  </si>
  <si>
    <t>茅ヶ崎東部</t>
  </si>
  <si>
    <t>茅ヶ崎南部</t>
  </si>
  <si>
    <t>茅ヶ崎西部</t>
  </si>
  <si>
    <t>茅ヶ崎北部</t>
  </si>
  <si>
    <t>逗子</t>
  </si>
  <si>
    <t>東逗子</t>
  </si>
  <si>
    <t>三崎</t>
  </si>
  <si>
    <t>秦野</t>
  </si>
  <si>
    <t>渋沢中央</t>
  </si>
  <si>
    <t>秦野中央</t>
  </si>
  <si>
    <t>秦野東部</t>
  </si>
  <si>
    <t>渋沢東部</t>
  </si>
  <si>
    <t>厚木北部</t>
  </si>
  <si>
    <t>1421203003</t>
  </si>
  <si>
    <t>厚木山際</t>
  </si>
  <si>
    <t>厚木愛甲</t>
  </si>
  <si>
    <t>厚木中央</t>
  </si>
  <si>
    <t>厚木西部</t>
  </si>
  <si>
    <t>厚木鳶尾</t>
  </si>
  <si>
    <t>厚木南部</t>
  </si>
  <si>
    <t>1421303002</t>
  </si>
  <si>
    <t>南林間西部</t>
  </si>
  <si>
    <t>大和桜ケ丘</t>
  </si>
  <si>
    <t>相模大塚</t>
  </si>
  <si>
    <t>1421303007</t>
  </si>
  <si>
    <t>大和南部</t>
  </si>
  <si>
    <t>伊勢原西部</t>
  </si>
  <si>
    <t>伊勢原中央</t>
  </si>
  <si>
    <t>伊勢原</t>
  </si>
  <si>
    <t>海老名西部</t>
  </si>
  <si>
    <t>海老名東部</t>
  </si>
  <si>
    <t>海老名南部</t>
  </si>
  <si>
    <t>さがみ野</t>
  </si>
  <si>
    <t>相武台南部</t>
  </si>
  <si>
    <t>綾瀬</t>
  </si>
  <si>
    <t>長後西部</t>
  </si>
  <si>
    <t>葉山</t>
  </si>
  <si>
    <t>寒川</t>
  </si>
  <si>
    <t>大磯</t>
  </si>
  <si>
    <t>二の宮</t>
  </si>
  <si>
    <t>湯河原</t>
  </si>
  <si>
    <t>【神奈川県】　部数合計表</t>
    <rPh sb="1" eb="4">
      <t>カナガワ</t>
    </rPh>
    <rPh sb="4" eb="5">
      <t>ケン</t>
    </rPh>
    <rPh sb="7" eb="9">
      <t>ブスウ</t>
    </rPh>
    <rPh sb="9" eb="11">
      <t>ゴウケイ</t>
    </rPh>
    <rPh sb="11" eb="12">
      <t>ヒョウ</t>
    </rPh>
    <phoneticPr fontId="7"/>
  </si>
  <si>
    <t>2024年04月30日現在</t>
  </si>
  <si>
    <t>【神奈川県】</t>
  </si>
  <si>
    <t>ここからdat用</t>
    <rPh sb="7" eb="8">
      <t>ヨウ</t>
    </rPh>
    <phoneticPr fontId="5"/>
  </si>
  <si>
    <t>市区郡別販売店件数</t>
  </si>
  <si>
    <t>メニューから自動反映</t>
    <rPh sb="6" eb="10">
      <t>ジドウハンエイ</t>
    </rPh>
    <phoneticPr fontId="5"/>
  </si>
  <si>
    <t>市区郡コード</t>
  </si>
  <si>
    <t>市区郡名称</t>
  </si>
  <si>
    <t>14101</t>
  </si>
  <si>
    <t>横浜市　鶴見区</t>
  </si>
  <si>
    <t>1410101001m16</t>
  </si>
  <si>
    <t>14神奈川県</t>
  </si>
  <si>
    <t>14</t>
  </si>
  <si>
    <t>神奈川県</t>
  </si>
  <si>
    <t>14102</t>
  </si>
  <si>
    <t>横浜市　神奈川区</t>
  </si>
  <si>
    <t>1410101004m16</t>
  </si>
  <si>
    <t>14101ぽすけっと</t>
  </si>
  <si>
    <t>14103</t>
  </si>
  <si>
    <t>横浜市　西区</t>
  </si>
  <si>
    <t>1410101006m16</t>
  </si>
  <si>
    <t>ぽすけっと1010</t>
  </si>
  <si>
    <t>14104</t>
  </si>
  <si>
    <t>横浜市　中区</t>
  </si>
  <si>
    <t>1410101009m16</t>
  </si>
  <si>
    <t>ぽすけっと1011</t>
  </si>
  <si>
    <t>14105</t>
  </si>
  <si>
    <t>横浜市　南区</t>
  </si>
  <si>
    <t>1410101011m16</t>
  </si>
  <si>
    <t>ぽすけっと1012</t>
  </si>
  <si>
    <t>14106</t>
  </si>
  <si>
    <t>横浜市　保土ケ谷区</t>
  </si>
  <si>
    <t>1410201001m16</t>
  </si>
  <si>
    <t>14102ぽすけっと</t>
  </si>
  <si>
    <t>ぽすけっと1016</t>
  </si>
  <si>
    <t>14107</t>
  </si>
  <si>
    <t>横浜市　磯子区</t>
  </si>
  <si>
    <t>1410201004m16</t>
  </si>
  <si>
    <t>大口・東寺尾</t>
  </si>
  <si>
    <t>ぽすけっと1017</t>
  </si>
  <si>
    <t>地区計</t>
  </si>
  <si>
    <t>14108</t>
  </si>
  <si>
    <t>横浜市　金沢区</t>
  </si>
  <si>
    <t>1410201005m16</t>
  </si>
  <si>
    <t>ぽすけっと1018</t>
  </si>
  <si>
    <t>小計</t>
    <phoneticPr fontId="5"/>
  </si>
  <si>
    <t>14109</t>
  </si>
  <si>
    <t>横浜市　港北区</t>
  </si>
  <si>
    <t>1410201008m16</t>
  </si>
  <si>
    <t>ぽすけっと1019</t>
  </si>
  <si>
    <t>14110</t>
  </si>
  <si>
    <t>横浜市　戸塚区</t>
  </si>
  <si>
    <t>1410301001m16</t>
  </si>
  <si>
    <t>14103ぽすけっと</t>
  </si>
  <si>
    <t>ぽすけっと1023</t>
  </si>
  <si>
    <t>14111</t>
  </si>
  <si>
    <t>横浜市　港南区</t>
  </si>
  <si>
    <t>1410301002m16</t>
  </si>
  <si>
    <t>ぽすけっと1024</t>
  </si>
  <si>
    <t>14112</t>
  </si>
  <si>
    <t>横浜市　旭区</t>
  </si>
  <si>
    <t>1410401001m16</t>
  </si>
  <si>
    <t>14104ぽすけっと</t>
  </si>
  <si>
    <t>ぽすけっと1028</t>
  </si>
  <si>
    <t>14113</t>
  </si>
  <si>
    <t>横浜市　緑区</t>
  </si>
  <si>
    <t>1410401003m16</t>
  </si>
  <si>
    <t>山手山元町</t>
  </si>
  <si>
    <t>ぽすけっと1029</t>
  </si>
  <si>
    <t>14114</t>
  </si>
  <si>
    <t>横浜市　瀬谷区</t>
  </si>
  <si>
    <t>1410401004m16</t>
  </si>
  <si>
    <t>ぽすけっと1030</t>
  </si>
  <si>
    <t>14115</t>
  </si>
  <si>
    <t>横浜市　栄区</t>
  </si>
  <si>
    <t>1410501001m16</t>
  </si>
  <si>
    <t>14105ぽすけっと</t>
  </si>
  <si>
    <t>ぽすけっと1034</t>
  </si>
  <si>
    <t>14116</t>
  </si>
  <si>
    <t>横浜市　泉区</t>
  </si>
  <si>
    <t>1410501002m16</t>
  </si>
  <si>
    <t>ぽすけっと1035</t>
  </si>
  <si>
    <t>14117</t>
  </si>
  <si>
    <t>横浜市　青葉区</t>
  </si>
  <si>
    <t>1410501004m16</t>
  </si>
  <si>
    <t>横浜橋・吉野町</t>
  </si>
  <si>
    <t>ぽすけっと1036</t>
  </si>
  <si>
    <t>14118</t>
  </si>
  <si>
    <t>横浜市　都筑区</t>
  </si>
  <si>
    <t>1410601001m16</t>
  </si>
  <si>
    <t>14106ぽすけっと</t>
  </si>
  <si>
    <t>ぽすけっと1040</t>
  </si>
  <si>
    <t>14131</t>
  </si>
  <si>
    <t>川崎市　川崎区</t>
  </si>
  <si>
    <t>1410601003m16</t>
  </si>
  <si>
    <t>ぽすけっと1041</t>
  </si>
  <si>
    <t>14132</t>
  </si>
  <si>
    <t>川崎市　幸区</t>
  </si>
  <si>
    <t>1410601004m16</t>
  </si>
  <si>
    <t>ぽすけっと1042</t>
  </si>
  <si>
    <t>14133</t>
  </si>
  <si>
    <t>川崎市　中原区</t>
  </si>
  <si>
    <t>1410601005m16</t>
  </si>
  <si>
    <t>ぽすけっと1043</t>
  </si>
  <si>
    <t>14134</t>
  </si>
  <si>
    <t>川崎市　高津区</t>
  </si>
  <si>
    <t>1410601006m16</t>
  </si>
  <si>
    <t>ぽすけっと1044</t>
  </si>
  <si>
    <t>14135</t>
  </si>
  <si>
    <t>川崎市　多摩区</t>
  </si>
  <si>
    <t>1410701001m16</t>
  </si>
  <si>
    <t>14107ぽすけっと</t>
  </si>
  <si>
    <t>ぽすけっと2008</t>
  </si>
  <si>
    <t>14136</t>
  </si>
  <si>
    <t>川崎市　宮前区</t>
  </si>
  <si>
    <t>1410701002m16</t>
  </si>
  <si>
    <t>ぽすけっと2009</t>
  </si>
  <si>
    <t>14137</t>
  </si>
  <si>
    <t>川崎市　麻生区</t>
  </si>
  <si>
    <t>1410701004m16</t>
  </si>
  <si>
    <t>ぽすけっと2010</t>
  </si>
  <si>
    <t>14151</t>
  </si>
  <si>
    <t>相模原市緑区</t>
  </si>
  <si>
    <t>1410701005m16</t>
  </si>
  <si>
    <t>ぽすけっと2011</t>
  </si>
  <si>
    <t>14152</t>
  </si>
  <si>
    <t>相模原市中央区</t>
  </si>
  <si>
    <t>1410701006m16</t>
  </si>
  <si>
    <t>ぽすけっと2012</t>
  </si>
  <si>
    <t>14153</t>
  </si>
  <si>
    <t>相模原市南区</t>
  </si>
  <si>
    <t>1410801002m16</t>
  </si>
  <si>
    <t>14108ぽすけっと</t>
  </si>
  <si>
    <t>ぽすけっと2016</t>
  </si>
  <si>
    <t>14213</t>
  </si>
  <si>
    <t>大和市</t>
  </si>
  <si>
    <t>1410801003m16</t>
  </si>
  <si>
    <t>ぽすけっと2017</t>
  </si>
  <si>
    <t>14215</t>
  </si>
  <si>
    <t>海老名市</t>
  </si>
  <si>
    <t>1410801004m16</t>
  </si>
  <si>
    <t>ぽすけっと2018</t>
  </si>
  <si>
    <t>14216</t>
  </si>
  <si>
    <t>座間市</t>
  </si>
  <si>
    <t>1410801005m16</t>
  </si>
  <si>
    <t>ぽすけっと2019</t>
  </si>
  <si>
    <t>14218</t>
  </si>
  <si>
    <t>綾瀬市</t>
  </si>
  <si>
    <t>1410801006m16</t>
  </si>
  <si>
    <t>ぽすけっと2020</t>
  </si>
  <si>
    <t>1410801007m16</t>
  </si>
  <si>
    <t>ぽすけっと2021</t>
  </si>
  <si>
    <t>1410901001m16</t>
  </si>
  <si>
    <t>14109ぽすけっと</t>
  </si>
  <si>
    <t>ぽすけっと2025</t>
  </si>
  <si>
    <t>1410901004m16</t>
  </si>
  <si>
    <t>Ａ妙蓮寺・菊名</t>
  </si>
  <si>
    <t>ぽすけっと2026</t>
  </si>
  <si>
    <t>1410901007m16</t>
  </si>
  <si>
    <t>ぽすけっと2027</t>
  </si>
  <si>
    <t>1410901008m16</t>
  </si>
  <si>
    <t>ぽすけっと2028</t>
  </si>
  <si>
    <t>1410901009m16</t>
  </si>
  <si>
    <t>ぽすけっと2029</t>
  </si>
  <si>
    <t>1410901011m16</t>
  </si>
  <si>
    <t>ぽすけっと2030</t>
  </si>
  <si>
    <t>1410901012m16</t>
  </si>
  <si>
    <t>ぽすけっと2031</t>
  </si>
  <si>
    <t>1411001001m16</t>
  </si>
  <si>
    <t>14110ぽすけっと</t>
  </si>
  <si>
    <t>ぽすけっと2035</t>
  </si>
  <si>
    <t>1411001002m16</t>
  </si>
  <si>
    <t>戸塚中央矢部鳥が丘</t>
  </si>
  <si>
    <t>ぽすけっと2036</t>
  </si>
  <si>
    <t>1411001004m16</t>
  </si>
  <si>
    <t>ぽすけっと2037</t>
  </si>
  <si>
    <t>1411001005m16</t>
  </si>
  <si>
    <t>ぽすけっと2038</t>
  </si>
  <si>
    <t>1411001007m16</t>
  </si>
  <si>
    <t>ぽすけっと2039</t>
  </si>
  <si>
    <t>1411001008m16</t>
  </si>
  <si>
    <t>ぽすけっと2040</t>
  </si>
  <si>
    <t>1411001009m16</t>
  </si>
  <si>
    <t>ぽすけっと2041</t>
  </si>
  <si>
    <t>1411101001m16</t>
  </si>
  <si>
    <t>14111ぽすけっと</t>
  </si>
  <si>
    <t>ぽすけっと3008</t>
  </si>
  <si>
    <t>1411101003m16</t>
  </si>
  <si>
    <t>ぽすけっと3009</t>
  </si>
  <si>
    <t>1411101004m16</t>
  </si>
  <si>
    <t>ぽすけっと3010</t>
  </si>
  <si>
    <t>1411101006m16</t>
  </si>
  <si>
    <t>ぽすけっと3011</t>
  </si>
  <si>
    <t>1411101007m16</t>
  </si>
  <si>
    <t>ぽすけっと3012</t>
  </si>
  <si>
    <t>1411101008m16</t>
  </si>
  <si>
    <t>ぽすけっと3013</t>
  </si>
  <si>
    <t>1411101009m16</t>
  </si>
  <si>
    <t>ぽすけっと3014</t>
  </si>
  <si>
    <t>1411201002m16</t>
  </si>
  <si>
    <t>14112ぽすけっと</t>
  </si>
  <si>
    <t>ぽすけっと3018</t>
  </si>
  <si>
    <t>1411201004m16</t>
  </si>
  <si>
    <t>ぽすけっと3019</t>
  </si>
  <si>
    <t>1411201005m16</t>
  </si>
  <si>
    <t>ぽすけっと3020</t>
  </si>
  <si>
    <t>1411201007m16</t>
  </si>
  <si>
    <t>ぽすけっと3021</t>
  </si>
  <si>
    <t>1411201008m16</t>
  </si>
  <si>
    <t>ぽすけっと3022</t>
  </si>
  <si>
    <t>1411201009m16</t>
  </si>
  <si>
    <t>ぽすけっと3023</t>
  </si>
  <si>
    <t>1411201011m16</t>
  </si>
  <si>
    <t>ぽすけっと3024</t>
  </si>
  <si>
    <t>1411301001m16</t>
  </si>
  <si>
    <t>14113ぽすけっと</t>
  </si>
  <si>
    <t>ぽすけっと3028</t>
  </si>
  <si>
    <t>1411301004m16</t>
  </si>
  <si>
    <t>ぽすけっと3029</t>
  </si>
  <si>
    <t>1411301006m16</t>
  </si>
  <si>
    <t>ぽすけっと3030</t>
  </si>
  <si>
    <t>1411401001m16</t>
  </si>
  <si>
    <t>14114ぽすけっと</t>
  </si>
  <si>
    <t>ぽすけっと3034</t>
  </si>
  <si>
    <t>1411401002m16</t>
  </si>
  <si>
    <t>ぽすけっと3035</t>
  </si>
  <si>
    <t>1411401004m16</t>
  </si>
  <si>
    <t>ぽすけっと3036</t>
  </si>
  <si>
    <t>1411401006m16</t>
  </si>
  <si>
    <t>ぽすけっと3037</t>
  </si>
  <si>
    <t>1411501001m16</t>
  </si>
  <si>
    <t>14115ぽすけっと</t>
  </si>
  <si>
    <t>ぽすけっと3041</t>
  </si>
  <si>
    <t>1411501002m16</t>
  </si>
  <si>
    <t>ぽすけっと3042</t>
  </si>
  <si>
    <t>1411501005m16</t>
  </si>
  <si>
    <t>ぽすけっと3043</t>
  </si>
  <si>
    <t>1411501007m16</t>
  </si>
  <si>
    <t>ぽすけっと3044</t>
  </si>
  <si>
    <t>1411601001m16</t>
  </si>
  <si>
    <t>14116ぽすけっと</t>
  </si>
  <si>
    <t>ぽすけっと4008</t>
  </si>
  <si>
    <t>1411601002m16</t>
  </si>
  <si>
    <t>ぽすけっと4009</t>
  </si>
  <si>
    <t>1411601003m16</t>
  </si>
  <si>
    <t>ぽすけっと4010</t>
  </si>
  <si>
    <t>1411601004m16</t>
  </si>
  <si>
    <t>ぽすけっと4011</t>
  </si>
  <si>
    <t>1411701002m16</t>
  </si>
  <si>
    <t>14117ぽすけっと</t>
  </si>
  <si>
    <t>ぽすけっと4015</t>
  </si>
  <si>
    <t>1411701005m16</t>
  </si>
  <si>
    <t>ぽすけっと4016</t>
  </si>
  <si>
    <t>1411701006m16</t>
  </si>
  <si>
    <t>ぽすけっと4017</t>
  </si>
  <si>
    <t>1411701009m16</t>
  </si>
  <si>
    <t>ぽすけっと4018</t>
  </si>
  <si>
    <t>1411701010m16</t>
  </si>
  <si>
    <t>ぽすけっと4019</t>
  </si>
  <si>
    <t>1411701011m16</t>
  </si>
  <si>
    <t>ぽすけっと4020</t>
  </si>
  <si>
    <t>1411701013m16</t>
  </si>
  <si>
    <t>ぽすけっと4021</t>
  </si>
  <si>
    <t>1411801002m16</t>
  </si>
  <si>
    <t>14118ぽすけっと</t>
  </si>
  <si>
    <t>ぽすけっと4025</t>
  </si>
  <si>
    <t>1411801003m16</t>
  </si>
  <si>
    <t>ぽすけっと4026</t>
  </si>
  <si>
    <t>1411801004m16</t>
  </si>
  <si>
    <t>ぽすけっと4027</t>
  </si>
  <si>
    <t>1411801005m16</t>
  </si>
  <si>
    <t>ぽすけっと4028</t>
  </si>
  <si>
    <t>1413101002m16</t>
  </si>
  <si>
    <t>14131ぽすけっと</t>
  </si>
  <si>
    <t>ぽすけっと4032</t>
  </si>
  <si>
    <t>1413140002m16</t>
  </si>
  <si>
    <t>ぽすけっと4033</t>
  </si>
  <si>
    <t>1413140003m16</t>
  </si>
  <si>
    <t>ぽすけっと4034</t>
  </si>
  <si>
    <t>1413140005m16</t>
  </si>
  <si>
    <t>ぽすけっと4035</t>
  </si>
  <si>
    <t>1413140006m16</t>
  </si>
  <si>
    <t>ぽすけっと4036</t>
  </si>
  <si>
    <t>1413140007m16</t>
  </si>
  <si>
    <t>ぽすけっと4037</t>
  </si>
  <si>
    <t>1413140008m16</t>
  </si>
  <si>
    <t>ぽすけっと4038</t>
  </si>
  <si>
    <t>1413140009m16</t>
  </si>
  <si>
    <t>1413140009</t>
  </si>
  <si>
    <t>Ｔ旭町</t>
  </si>
  <si>
    <t>ぽすけっと4039</t>
  </si>
  <si>
    <t>1413140010m16</t>
  </si>
  <si>
    <t>1413140010</t>
  </si>
  <si>
    <t>Ｔ川崎大師</t>
  </si>
  <si>
    <t>ぽすけっと4040</t>
  </si>
  <si>
    <t>1413201001m16</t>
  </si>
  <si>
    <t>14132ぽすけっと</t>
  </si>
  <si>
    <t>ぽすけっと5008</t>
  </si>
  <si>
    <t>1413201003m16</t>
  </si>
  <si>
    <t>ぽすけっと5009</t>
  </si>
  <si>
    <t>1413240001m16</t>
  </si>
  <si>
    <t>ぽすけっと5010</t>
  </si>
  <si>
    <t>1413240003m16</t>
  </si>
  <si>
    <t>ぽすけっと5011</t>
  </si>
  <si>
    <t>1413240004m16</t>
  </si>
  <si>
    <t>ぽすけっと5012</t>
  </si>
  <si>
    <t>1413301002m16</t>
  </si>
  <si>
    <t>14133ぽすけっと</t>
  </si>
  <si>
    <t>ぽすけっと5016</t>
  </si>
  <si>
    <t>1413301004m16</t>
  </si>
  <si>
    <t>ぽすけっと5017</t>
  </si>
  <si>
    <t>1413301005m16</t>
  </si>
  <si>
    <t>ぽすけっと5018</t>
  </si>
  <si>
    <t>1413301006m16</t>
  </si>
  <si>
    <t>ぽすけっと5019</t>
  </si>
  <si>
    <t>1413301008m16</t>
  </si>
  <si>
    <t>ぽすけっと5020</t>
  </si>
  <si>
    <t>1413401002m16</t>
  </si>
  <si>
    <t>14134ぽすけっと</t>
  </si>
  <si>
    <t>ぽすけっと5024</t>
  </si>
  <si>
    <t>1413401004m16</t>
  </si>
  <si>
    <t>ぽすけっと5025</t>
  </si>
  <si>
    <t>1413401006m16</t>
  </si>
  <si>
    <t>梶ケ谷・溝ノ口西部</t>
  </si>
  <si>
    <t>ぽすけっと5026</t>
  </si>
  <si>
    <t>1413501002m16</t>
  </si>
  <si>
    <t>14135ぽすけっと</t>
  </si>
  <si>
    <t>ぽすけっと5030</t>
  </si>
  <si>
    <t>1413501003m16</t>
  </si>
  <si>
    <t>ぽすけっと5031</t>
  </si>
  <si>
    <t>1413501004m16</t>
  </si>
  <si>
    <t>ぽすけっと5032</t>
  </si>
  <si>
    <t>1413501005m16</t>
  </si>
  <si>
    <t>ぽすけっと5033</t>
  </si>
  <si>
    <t>1413501006m16</t>
  </si>
  <si>
    <t>ぽすけっと5034</t>
  </si>
  <si>
    <t>1413501010m16</t>
  </si>
  <si>
    <t>ぽすけっと5035</t>
  </si>
  <si>
    <t>1413601001m16</t>
  </si>
  <si>
    <t>14136ぽすけっと</t>
  </si>
  <si>
    <t>ぽすけっと5039</t>
  </si>
  <si>
    <t>1413601004m16</t>
  </si>
  <si>
    <t>ぽすけっと5040</t>
  </si>
  <si>
    <t>1413601005m16</t>
  </si>
  <si>
    <t>ぽすけっと5041</t>
  </si>
  <si>
    <t>1413601006m16</t>
  </si>
  <si>
    <t>ぽすけっと5042</t>
  </si>
  <si>
    <t>1413601008m16</t>
  </si>
  <si>
    <t>ぽすけっと5043</t>
  </si>
  <si>
    <t>1413601010m16</t>
  </si>
  <si>
    <t>ぽすけっと5044</t>
  </si>
  <si>
    <t>1413701001m16</t>
  </si>
  <si>
    <t>14137ぽすけっと</t>
  </si>
  <si>
    <t>ぽすけっと6008</t>
  </si>
  <si>
    <t>1413701002m16</t>
  </si>
  <si>
    <t>ぽすけっと6009</t>
  </si>
  <si>
    <t>1413701003m16</t>
  </si>
  <si>
    <t>ぽすけっと6010</t>
  </si>
  <si>
    <t>1413701005m16</t>
  </si>
  <si>
    <t>ぽすけっと6011</t>
  </si>
  <si>
    <t>1413701006m16</t>
  </si>
  <si>
    <t>ぽすけっと6012</t>
  </si>
  <si>
    <t>1415101001m16</t>
  </si>
  <si>
    <t>14151ぽすけっと</t>
  </si>
  <si>
    <t>ぽすけっと6016</t>
  </si>
  <si>
    <t>1415101002m16</t>
  </si>
  <si>
    <t>上溝・橋本</t>
  </si>
  <si>
    <t>ぽすけっと6017</t>
  </si>
  <si>
    <t>1415201001m16</t>
  </si>
  <si>
    <t>14152ぽすけっと</t>
  </si>
  <si>
    <t>ぽすけっと6021</t>
  </si>
  <si>
    <t>1415201003m16</t>
  </si>
  <si>
    <t>淵野辺</t>
  </si>
  <si>
    <t>ぽすけっと6022</t>
  </si>
  <si>
    <t>1415201004m16</t>
  </si>
  <si>
    <t>ぽすけっと6023</t>
  </si>
  <si>
    <t>1415301001m16</t>
  </si>
  <si>
    <t>14153ぽすけっと</t>
  </si>
  <si>
    <t>ぽすけっと6027</t>
  </si>
  <si>
    <t>1415301003m16</t>
  </si>
  <si>
    <t>ぽすけっと6028</t>
  </si>
  <si>
    <t>1415301004m16</t>
  </si>
  <si>
    <t>ぽすけっと6029</t>
  </si>
  <si>
    <t>1415301006m16</t>
  </si>
  <si>
    <t>ぽすけっと6030</t>
  </si>
  <si>
    <t>1415301007m16</t>
  </si>
  <si>
    <t>ぽすけっと6031</t>
  </si>
  <si>
    <t>1421301001m16</t>
  </si>
  <si>
    <t>14213ぽすけっと</t>
  </si>
  <si>
    <t>ぽすけっと6035</t>
  </si>
  <si>
    <t>1421301003m16</t>
  </si>
  <si>
    <t>ぽすけっと6036</t>
  </si>
  <si>
    <t>1421301004m16</t>
  </si>
  <si>
    <t>ぽすけっと6037</t>
  </si>
  <si>
    <t>1421301005m16</t>
  </si>
  <si>
    <t>ぽすけっと6038</t>
  </si>
  <si>
    <t>1421501004m16</t>
  </si>
  <si>
    <t>海老名・座間</t>
  </si>
  <si>
    <t>14215ぽすけっと</t>
  </si>
  <si>
    <t>ぽすけっと6042</t>
  </si>
  <si>
    <t>1421601001m16</t>
  </si>
  <si>
    <t>14216ぽすけっと</t>
  </si>
  <si>
    <t>ぽすけっと7008</t>
  </si>
  <si>
    <t>1421601003m16</t>
  </si>
  <si>
    <t>ぽすけっと7009</t>
  </si>
  <si>
    <t>1421601004m16</t>
  </si>
  <si>
    <t>ぽすけっと7010</t>
  </si>
  <si>
    <t>1421801001m16</t>
  </si>
  <si>
    <t>14218ぽすけっと</t>
  </si>
  <si>
    <t>ぽすけっと7014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</si>
</sst>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yyyy&quot;年&quot;m&quot;月&quot;d&quot;日&quot;\(aaa\)"/>
    <numFmt numFmtId="178" formatCode="#,##0_ ;[Red]\-#,##0;;\ "/>
    <numFmt numFmtId="179" formatCode="#,##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name val="osaka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indexed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 shrinkToFit="1"/>
    </xf>
    <xf numFmtId="0" fontId="4" fillId="2" borderId="3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4" fillId="4" borderId="3" xfId="2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176" fontId="4" fillId="0" borderId="0" xfId="2" applyNumberFormat="1" applyFont="1" applyFill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38" fontId="4" fillId="0" borderId="1" xfId="2" applyNumberFormat="1" applyFont="1" applyFill="1" applyBorder="1" applyAlignment="1">
      <alignment vertical="center" shrinkToFit="1"/>
    </xf>
    <xf numFmtId="38" fontId="4" fillId="0" borderId="3" xfId="2" applyNumberFormat="1" applyFont="1" applyFill="1" applyBorder="1" applyAlignment="1">
      <alignment vertical="center" shrinkToFit="1"/>
    </xf>
    <xf numFmtId="0" fontId="4" fillId="6" borderId="4" xfId="2" applyFont="1" applyFill="1" applyBorder="1" applyAlignment="1">
      <alignment horizontal="center" vertical="center" shrinkToFit="1"/>
    </xf>
    <xf numFmtId="0" fontId="4" fillId="6" borderId="5" xfId="2" applyFont="1" applyFill="1" applyBorder="1" applyAlignment="1">
      <alignment horizontal="center" vertical="center" shrinkToFit="1"/>
    </xf>
    <xf numFmtId="0" fontId="4" fillId="6" borderId="6" xfId="2" applyFont="1" applyFill="1" applyBorder="1" applyAlignment="1">
      <alignment horizontal="center" vertical="center" shrinkToFit="1"/>
    </xf>
    <xf numFmtId="0" fontId="4" fillId="6" borderId="7" xfId="2" applyFont="1" applyFill="1" applyBorder="1" applyAlignment="1">
      <alignment horizontal="center" vertical="center" shrinkToFit="1"/>
    </xf>
    <xf numFmtId="0" fontId="4" fillId="6" borderId="8" xfId="2" applyFont="1" applyFill="1" applyBorder="1" applyAlignment="1">
      <alignment horizontal="center" vertical="center" shrinkToFit="1"/>
    </xf>
    <xf numFmtId="0" fontId="4" fillId="6" borderId="9" xfId="2" applyFont="1" applyFill="1" applyBorder="1" applyAlignment="1">
      <alignment horizontal="center" vertical="center" shrinkToFit="1"/>
    </xf>
    <xf numFmtId="0" fontId="4" fillId="6" borderId="10" xfId="2" applyFont="1" applyFill="1" applyBorder="1" applyAlignment="1">
      <alignment horizontal="center" vertical="center" shrinkToFit="1"/>
    </xf>
    <xf numFmtId="0" fontId="4" fillId="6" borderId="11" xfId="2" applyFont="1" applyFill="1" applyBorder="1" applyAlignment="1">
      <alignment horizontal="center" vertical="center" shrinkToFit="1"/>
    </xf>
    <xf numFmtId="0" fontId="4" fillId="6" borderId="12" xfId="2" applyFont="1" applyFill="1" applyBorder="1" applyAlignment="1">
      <alignment horizontal="center" vertical="center" shrinkToFit="1"/>
    </xf>
    <xf numFmtId="0" fontId="4" fillId="6" borderId="13" xfId="2" applyFont="1" applyFill="1" applyBorder="1" applyAlignment="1">
      <alignment horizontal="center" vertical="center" shrinkToFit="1"/>
    </xf>
    <xf numFmtId="0" fontId="4" fillId="6" borderId="14" xfId="2" applyFont="1" applyFill="1" applyBorder="1" applyAlignment="1">
      <alignment horizontal="center" vertical="center" shrinkToFit="1"/>
    </xf>
    <xf numFmtId="0" fontId="4" fillId="6" borderId="15" xfId="2" applyFont="1" applyFill="1" applyBorder="1" applyAlignment="1">
      <alignment horizontal="center" vertical="center" shrinkToFit="1"/>
    </xf>
    <xf numFmtId="0" fontId="4" fillId="6" borderId="16" xfId="2" applyFont="1" applyFill="1" applyBorder="1" applyAlignment="1">
      <alignment horizontal="center" vertical="center" shrinkToFit="1"/>
    </xf>
    <xf numFmtId="0" fontId="4" fillId="6" borderId="17" xfId="2" applyFont="1" applyFill="1" applyBorder="1" applyAlignment="1">
      <alignment horizontal="center" vertical="center" shrinkToFit="1"/>
    </xf>
    <xf numFmtId="0" fontId="4" fillId="6" borderId="18" xfId="2" applyFont="1" applyFill="1" applyBorder="1" applyAlignment="1">
      <alignment horizontal="center" vertical="center" shrinkToFit="1"/>
    </xf>
    <xf numFmtId="178" fontId="4" fillId="0" borderId="20" xfId="2" applyNumberFormat="1" applyFont="1" applyFill="1" applyBorder="1" applyAlignment="1">
      <alignment vertical="center" shrinkToFit="1"/>
    </xf>
    <xf numFmtId="178" fontId="6" fillId="0" borderId="21" xfId="2" applyNumberFormat="1" applyFont="1" applyFill="1" applyBorder="1" applyAlignment="1">
      <alignment vertical="center" shrinkToFit="1"/>
    </xf>
    <xf numFmtId="178" fontId="4" fillId="0" borderId="22" xfId="2" applyNumberFormat="1" applyFont="1" applyFill="1" applyBorder="1" applyAlignment="1">
      <alignment vertical="center" shrinkToFit="1"/>
    </xf>
    <xf numFmtId="178" fontId="6" fillId="0" borderId="23" xfId="2" applyNumberFormat="1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178" fontId="6" fillId="0" borderId="25" xfId="2" applyNumberFormat="1" applyFont="1" applyFill="1" applyBorder="1" applyAlignment="1">
      <alignment vertical="center" shrinkToFit="1"/>
    </xf>
    <xf numFmtId="178" fontId="4" fillId="0" borderId="26" xfId="2" applyNumberFormat="1" applyFont="1" applyFill="1" applyBorder="1" applyAlignment="1">
      <alignment vertical="center" shrinkToFit="1"/>
    </xf>
    <xf numFmtId="0" fontId="11" fillId="0" borderId="29" xfId="0" applyFont="1" applyBorder="1">
      <alignment vertical="center"/>
    </xf>
    <xf numFmtId="178" fontId="4" fillId="0" borderId="30" xfId="2" applyNumberFormat="1" applyFont="1" applyFill="1" applyBorder="1" applyAlignment="1">
      <alignment vertical="center" shrinkToFit="1"/>
    </xf>
    <xf numFmtId="178" fontId="6" fillId="0" borderId="31" xfId="2" applyNumberFormat="1" applyFont="1" applyFill="1" applyBorder="1" applyAlignment="1">
      <alignment vertical="center" shrinkToFit="1"/>
    </xf>
    <xf numFmtId="178" fontId="4" fillId="0" borderId="32" xfId="2" applyNumberFormat="1" applyFont="1" applyFill="1" applyBorder="1" applyAlignment="1">
      <alignment vertical="center" shrinkToFit="1"/>
    </xf>
    <xf numFmtId="178" fontId="6" fillId="0" borderId="33" xfId="2" applyNumberFormat="1" applyFont="1" applyFill="1" applyBorder="1" applyAlignment="1">
      <alignment vertical="center" shrinkToFit="1"/>
    </xf>
    <xf numFmtId="178" fontId="4" fillId="0" borderId="34" xfId="2" applyNumberFormat="1" applyFont="1" applyFill="1" applyBorder="1" applyAlignment="1">
      <alignment vertical="center" shrinkToFit="1"/>
    </xf>
    <xf numFmtId="178" fontId="6" fillId="0" borderId="35" xfId="2" applyNumberFormat="1" applyFont="1" applyFill="1" applyBorder="1" applyAlignment="1">
      <alignment vertical="center" shrinkToFit="1"/>
    </xf>
    <xf numFmtId="178" fontId="4" fillId="0" borderId="36" xfId="2" applyNumberFormat="1" applyFont="1" applyFill="1" applyBorder="1" applyAlignment="1">
      <alignment vertical="center" shrinkToFit="1"/>
    </xf>
    <xf numFmtId="178" fontId="6" fillId="0" borderId="38" xfId="2" applyNumberFormat="1" applyFont="1" applyFill="1" applyBorder="1" applyAlignment="1">
      <alignment vertical="center" shrinkToFit="1"/>
    </xf>
    <xf numFmtId="0" fontId="4" fillId="0" borderId="39" xfId="2" applyFont="1" applyFill="1" applyBorder="1" applyAlignment="1">
      <alignment horizontal="left" vertical="center" shrinkToFit="1"/>
    </xf>
    <xf numFmtId="178" fontId="4" fillId="0" borderId="40" xfId="2" applyNumberFormat="1" applyFont="1" applyFill="1" applyBorder="1" applyAlignment="1">
      <alignment vertical="center" shrinkToFit="1"/>
    </xf>
    <xf numFmtId="178" fontId="4" fillId="0" borderId="41" xfId="2" applyNumberFormat="1" applyFont="1" applyFill="1" applyBorder="1" applyAlignment="1">
      <alignment vertical="center" shrinkToFit="1"/>
    </xf>
    <xf numFmtId="178" fontId="4" fillId="0" borderId="42" xfId="2" applyNumberFormat="1" applyFont="1" applyFill="1" applyBorder="1" applyAlignment="1">
      <alignment vertical="center" shrinkToFit="1"/>
    </xf>
    <xf numFmtId="178" fontId="4" fillId="0" borderId="43" xfId="2" applyNumberFormat="1" applyFont="1" applyFill="1" applyBorder="1" applyAlignment="1">
      <alignment vertical="center" shrinkToFit="1"/>
    </xf>
    <xf numFmtId="178" fontId="4" fillId="0" borderId="44" xfId="2" applyNumberFormat="1" applyFont="1" applyFill="1" applyBorder="1" applyAlignment="1">
      <alignment vertical="center" shrinkToFit="1"/>
    </xf>
    <xf numFmtId="178" fontId="4" fillId="0" borderId="45" xfId="2" applyNumberFormat="1" applyFont="1" applyFill="1" applyBorder="1" applyAlignment="1">
      <alignment vertical="center" shrinkToFit="1"/>
    </xf>
    <xf numFmtId="178" fontId="4" fillId="0" borderId="46" xfId="2" applyNumberFormat="1" applyFont="1" applyFill="1" applyBorder="1" applyAlignment="1">
      <alignment vertical="center" shrinkToFit="1"/>
    </xf>
    <xf numFmtId="178" fontId="6" fillId="0" borderId="45" xfId="2" applyNumberFormat="1" applyFont="1" applyFill="1" applyBorder="1" applyAlignment="1">
      <alignment vertical="center" shrinkToFit="1"/>
    </xf>
    <xf numFmtId="0" fontId="4" fillId="7" borderId="48" xfId="2" applyFont="1" applyFill="1" applyBorder="1" applyAlignment="1">
      <alignment horizontal="center" vertical="center"/>
    </xf>
    <xf numFmtId="178" fontId="4" fillId="7" borderId="49" xfId="2" applyNumberFormat="1" applyFont="1" applyFill="1" applyBorder="1" applyAlignment="1">
      <alignment vertical="center" shrinkToFit="1"/>
    </xf>
    <xf numFmtId="178" fontId="6" fillId="7" borderId="50" xfId="2" applyNumberFormat="1" applyFont="1" applyFill="1" applyBorder="1" applyAlignment="1">
      <alignment vertical="center" shrinkToFit="1"/>
    </xf>
    <xf numFmtId="178" fontId="6" fillId="7" borderId="51" xfId="2" applyNumberFormat="1" applyFont="1" applyFill="1" applyBorder="1" applyAlignment="1">
      <alignment vertical="center" shrinkToFit="1"/>
    </xf>
    <xf numFmtId="178" fontId="4" fillId="7" borderId="52" xfId="2" applyNumberFormat="1" applyFont="1" applyFill="1" applyBorder="1" applyAlignment="1">
      <alignment vertical="center" shrinkToFit="1"/>
    </xf>
    <xf numFmtId="178" fontId="6" fillId="7" borderId="53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79" fontId="6" fillId="0" borderId="5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11" fillId="0" borderId="0" xfId="0" applyFont="1">
      <alignment vertical="center"/>
    </xf>
    <xf numFmtId="49" fontId="6" fillId="8" borderId="0" xfId="0" applyNumberFormat="1" applyFont="1" applyFill="1" applyAlignment="1" applyProtection="1">
      <alignment vertical="center"/>
    </xf>
    <xf numFmtId="49" fontId="4" fillId="8" borderId="0" xfId="0" applyNumberFormat="1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vertical="center"/>
    </xf>
    <xf numFmtId="179" fontId="12" fillId="8" borderId="0" xfId="0" applyNumberFormat="1" applyFont="1" applyFill="1" applyAlignment="1" applyProtection="1">
      <alignment horizontal="right" vertical="center"/>
    </xf>
    <xf numFmtId="179" fontId="4" fillId="8" borderId="0" xfId="0" applyNumberFormat="1" applyFont="1" applyFill="1" applyAlignment="1" applyProtection="1">
      <alignment horizontal="right" vertical="center"/>
    </xf>
    <xf numFmtId="0" fontId="4" fillId="8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horizontal="left" vertical="center"/>
    </xf>
    <xf numFmtId="179" fontId="12" fillId="8" borderId="0" xfId="0" applyNumberFormat="1" applyFont="1" applyFill="1" applyAlignment="1" applyProtection="1">
      <alignment vertical="center"/>
    </xf>
    <xf numFmtId="0" fontId="4" fillId="8" borderId="57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49" fontId="6" fillId="8" borderId="0" xfId="0" applyNumberFormat="1" applyFont="1" applyFill="1" applyBorder="1" applyAlignment="1" applyProtection="1">
      <alignment vertical="center"/>
    </xf>
    <xf numFmtId="49" fontId="4" fillId="8" borderId="0" xfId="0" applyNumberFormat="1" applyFont="1" applyFill="1" applyBorder="1" applyAlignment="1" applyProtection="1">
      <alignment vertical="center"/>
    </xf>
    <xf numFmtId="49" fontId="6" fillId="8" borderId="0" xfId="0" applyNumberFormat="1" applyFont="1" applyFill="1" applyBorder="1" applyAlignment="1" applyProtection="1">
      <alignment horizontal="center" vertical="center"/>
    </xf>
    <xf numFmtId="179" fontId="4" fillId="8" borderId="0" xfId="0" applyNumberFormat="1" applyFont="1" applyFill="1" applyBorder="1" applyAlignment="1" applyProtection="1">
      <alignment horizontal="right" vertical="center"/>
    </xf>
    <xf numFmtId="49" fontId="6" fillId="8" borderId="5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38" fontId="4" fillId="0" borderId="1" xfId="0" applyNumberFormat="1" applyFont="1" applyBorder="1" applyAlignment="1" applyProtection="1">
      <alignment horizontal="right" vertical="center"/>
    </xf>
    <xf numFmtId="38" fontId="11" fillId="0" borderId="3" xfId="0" applyNumberFormat="1" applyFont="1" applyBorder="1" applyAlignment="1">
      <alignment horizontal="right" vertical="center"/>
    </xf>
    <xf numFmtId="0" fontId="4" fillId="0" borderId="59" xfId="0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4" fillId="4" borderId="0" xfId="0" applyFont="1" applyFill="1" applyAlignment="1" applyProtection="1">
      <alignment vertical="center"/>
    </xf>
    <xf numFmtId="0" fontId="4" fillId="9" borderId="64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11" fillId="9" borderId="2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38" fontId="4" fillId="9" borderId="64" xfId="0" applyNumberFormat="1" applyFont="1" applyFill="1" applyBorder="1" applyAlignment="1" applyProtection="1">
      <alignment horizontal="right" vertical="center" shrinkToFit="1"/>
    </xf>
    <xf numFmtId="179" fontId="4" fillId="9" borderId="64" xfId="0" applyNumberFormat="1" applyFont="1" applyFill="1" applyBorder="1" applyAlignment="1" applyProtection="1">
      <alignment horizontal="center" vertical="center" shrinkToFit="1"/>
    </xf>
    <xf numFmtId="179" fontId="4" fillId="9" borderId="1" xfId="0" applyNumberFormat="1" applyFont="1" applyFill="1" applyBorder="1" applyAlignment="1" applyProtection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65" xfId="0" applyFont="1" applyFill="1" applyBorder="1" applyAlignment="1" applyProtection="1">
      <alignment horizontal="center" vertical="center" shrinkToFit="1"/>
    </xf>
    <xf numFmtId="0" fontId="11" fillId="6" borderId="57" xfId="0" applyFont="1" applyFill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4" fillId="6" borderId="64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66" xfId="0" applyFont="1" applyFill="1" applyBorder="1" applyAlignment="1" applyProtection="1">
      <alignment vertical="center" shrinkToFit="1"/>
    </xf>
    <xf numFmtId="49" fontId="15" fillId="6" borderId="65" xfId="0" applyNumberFormat="1" applyFont="1" applyFill="1" applyBorder="1" applyAlignment="1" applyProtection="1">
      <alignment horizontal="center" vertical="center" shrinkToFit="1"/>
    </xf>
    <xf numFmtId="0" fontId="4" fillId="6" borderId="67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179" fontId="4" fillId="6" borderId="65" xfId="0" applyNumberFormat="1" applyFont="1" applyFill="1" applyBorder="1" applyAlignment="1" applyProtection="1">
      <alignment horizontal="center" vertical="center" shrinkToFit="1"/>
    </xf>
    <xf numFmtId="179" fontId="12" fillId="6" borderId="65" xfId="0" applyNumberFormat="1" applyFont="1" applyFill="1" applyBorder="1" applyAlignment="1" applyProtection="1">
      <alignment horizontal="center" vertical="center" shrinkToFit="1"/>
    </xf>
    <xf numFmtId="179" fontId="4" fillId="6" borderId="67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vertical="center"/>
    </xf>
    <xf numFmtId="38" fontId="6" fillId="8" borderId="65" xfId="1" applyFont="1" applyFill="1" applyBorder="1" applyAlignment="1" applyProtection="1">
      <alignment horizontal="center" vertical="center" shrinkToFit="1"/>
    </xf>
    <xf numFmtId="38" fontId="11" fillId="0" borderId="3" xfId="1" applyFont="1" applyBorder="1">
      <alignment vertical="center"/>
    </xf>
    <xf numFmtId="38" fontId="11" fillId="0" borderId="1" xfId="1" applyFont="1" applyBorder="1" applyAlignment="1">
      <alignment vertical="center" shrinkToFit="1"/>
    </xf>
    <xf numFmtId="38" fontId="11" fillId="0" borderId="3" xfId="1" applyFont="1" applyBorder="1" applyAlignment="1">
      <alignment vertical="center" shrinkToFit="1"/>
    </xf>
    <xf numFmtId="38" fontId="11" fillId="0" borderId="64" xfId="1" applyFont="1" applyBorder="1" applyAlignment="1">
      <alignment vertical="center" shrinkToFit="1"/>
    </xf>
    <xf numFmtId="38" fontId="6" fillId="8" borderId="66" xfId="1" applyFont="1" applyFill="1" applyBorder="1" applyAlignment="1" applyProtection="1">
      <alignment horizontal="center" vertical="center" shrinkToFit="1"/>
    </xf>
    <xf numFmtId="38" fontId="6" fillId="8" borderId="69" xfId="1" applyFont="1" applyFill="1" applyBorder="1" applyAlignment="1" applyProtection="1">
      <alignment horizontal="center" vertical="center" shrinkToFit="1"/>
    </xf>
    <xf numFmtId="38" fontId="11" fillId="0" borderId="63" xfId="1" applyFont="1" applyBorder="1">
      <alignment vertical="center"/>
    </xf>
    <xf numFmtId="38" fontId="11" fillId="0" borderId="62" xfId="1" applyFont="1" applyBorder="1" applyAlignment="1">
      <alignment vertical="center" shrinkToFit="1"/>
    </xf>
    <xf numFmtId="38" fontId="11" fillId="0" borderId="63" xfId="1" applyFont="1" applyBorder="1" applyAlignment="1">
      <alignment vertical="center" shrinkToFit="1"/>
    </xf>
    <xf numFmtId="38" fontId="11" fillId="0" borderId="69" xfId="1" applyFont="1" applyBorder="1" applyAlignment="1">
      <alignment vertical="center" shrinkToFit="1"/>
    </xf>
    <xf numFmtId="0" fontId="11" fillId="0" borderId="0" xfId="0" applyFont="1" applyFill="1">
      <alignment vertical="center"/>
    </xf>
    <xf numFmtId="38" fontId="11" fillId="0" borderId="68" xfId="1" applyFont="1" applyBorder="1">
      <alignment vertical="center"/>
    </xf>
    <xf numFmtId="0" fontId="4" fillId="0" borderId="29" xfId="2" applyFont="1" applyFill="1" applyBorder="1" applyAlignment="1">
      <alignment horizontal="left" vertical="center" shrinkToFit="1"/>
    </xf>
    <xf numFmtId="0" fontId="17" fillId="0" borderId="0" xfId="0" applyFont="1" applyAlignment="1" applyProtection="1">
      <alignment vertical="center"/>
    </xf>
    <xf numFmtId="0" fontId="17" fillId="0" borderId="61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>
      <alignment vertical="center"/>
    </xf>
    <xf numFmtId="179" fontId="17" fillId="0" borderId="0" xfId="0" applyNumberFormat="1" applyFont="1" applyAlignment="1" applyProtection="1">
      <alignment vertical="center"/>
    </xf>
    <xf numFmtId="0" fontId="16" fillId="0" borderId="19" xfId="3" applyBorder="1">
      <alignment vertical="center"/>
    </xf>
    <xf numFmtId="38" fontId="4" fillId="0" borderId="22" xfId="2" applyNumberFormat="1" applyFont="1" applyFill="1" applyBorder="1" applyAlignment="1">
      <alignment horizontal="right" vertical="center" shrinkToFit="1"/>
    </xf>
    <xf numFmtId="38" fontId="6" fillId="0" borderId="23" xfId="2" applyNumberFormat="1" applyFont="1" applyFill="1" applyBorder="1" applyAlignment="1">
      <alignment horizontal="right" vertical="center" shrinkToFit="1"/>
    </xf>
    <xf numFmtId="38" fontId="4" fillId="0" borderId="27" xfId="2" applyNumberFormat="1" applyFont="1" applyFill="1" applyBorder="1" applyAlignment="1">
      <alignment horizontal="right" vertical="center" shrinkToFit="1"/>
    </xf>
    <xf numFmtId="38" fontId="6" fillId="0" borderId="28" xfId="2" applyNumberFormat="1" applyFont="1" applyFill="1" applyBorder="1" applyAlignment="1">
      <alignment horizontal="right" vertical="center" shrinkToFit="1"/>
    </xf>
    <xf numFmtId="0" fontId="16" fillId="0" borderId="29" xfId="3" applyBorder="1">
      <alignment vertical="center"/>
    </xf>
    <xf numFmtId="38" fontId="4" fillId="0" borderId="32" xfId="2" applyNumberFormat="1" applyFont="1" applyFill="1" applyBorder="1" applyAlignment="1">
      <alignment horizontal="right" vertical="center" shrinkToFit="1"/>
    </xf>
    <xf numFmtId="38" fontId="6" fillId="0" borderId="33" xfId="2" applyNumberFormat="1" applyFont="1" applyFill="1" applyBorder="1" applyAlignment="1">
      <alignment horizontal="right" vertical="center" shrinkToFit="1"/>
    </xf>
    <xf numFmtId="38" fontId="6" fillId="0" borderId="37" xfId="2" applyNumberFormat="1" applyFont="1" applyFill="1" applyBorder="1" applyAlignment="1">
      <alignment horizontal="right" vertical="center" shrinkToFit="1"/>
    </xf>
    <xf numFmtId="38" fontId="4" fillId="0" borderId="42" xfId="2" applyNumberFormat="1" applyFont="1" applyFill="1" applyBorder="1" applyAlignment="1">
      <alignment horizontal="right" vertical="center" shrinkToFit="1"/>
    </xf>
    <xf numFmtId="38" fontId="4" fillId="0" borderId="43" xfId="2" applyNumberFormat="1" applyFont="1" applyFill="1" applyBorder="1" applyAlignment="1">
      <alignment horizontal="right" vertical="center" shrinkToFit="1"/>
    </xf>
    <xf numFmtId="38" fontId="6" fillId="0" borderId="47" xfId="2" applyNumberFormat="1" applyFont="1" applyFill="1" applyBorder="1" applyAlignment="1">
      <alignment horizontal="right" vertical="center" shrinkToFit="1"/>
    </xf>
    <xf numFmtId="38" fontId="4" fillId="7" borderId="54" xfId="2" applyNumberFormat="1" applyFont="1" applyFill="1" applyBorder="1" applyAlignment="1">
      <alignment horizontal="right" vertical="center" shrinkToFit="1"/>
    </xf>
    <xf numFmtId="38" fontId="6" fillId="7" borderId="50" xfId="2" applyNumberFormat="1" applyFont="1" applyFill="1" applyBorder="1" applyAlignment="1">
      <alignment horizontal="right" vertical="center" shrinkToFit="1"/>
    </xf>
    <xf numFmtId="38" fontId="4" fillId="7" borderId="55" xfId="2" applyNumberFormat="1" applyFont="1" applyFill="1" applyBorder="1" applyAlignment="1">
      <alignment horizontal="right" vertical="center" shrinkToFit="1"/>
    </xf>
    <xf numFmtId="38" fontId="6" fillId="7" borderId="56" xfId="2" applyNumberFormat="1" applyFont="1" applyFill="1" applyBorder="1" applyAlignment="1">
      <alignment horizontal="right" vertical="center" shrinkToFit="1"/>
    </xf>
    <xf numFmtId="49" fontId="0" fillId="0" borderId="0" xfId="0" applyNumberFormat="1" applyAlignment="1">
      <alignment vertical="center"/>
    </xf>
    <xf numFmtId="38" fontId="6" fillId="8" borderId="70" xfId="1" applyFont="1" applyFill="1" applyBorder="1" applyAlignment="1" applyProtection="1">
      <alignment horizontal="center" vertical="center" shrinkToFit="1"/>
    </xf>
    <xf numFmtId="38" fontId="11" fillId="0" borderId="71" xfId="1" applyFont="1" applyBorder="1">
      <alignment vertical="center"/>
    </xf>
    <xf numFmtId="38" fontId="11" fillId="0" borderId="72" xfId="1" applyFont="1" applyBorder="1" applyAlignment="1">
      <alignment vertical="center" shrinkToFit="1"/>
    </xf>
    <xf numFmtId="38" fontId="11" fillId="0" borderId="71" xfId="1" applyFont="1" applyBorder="1" applyAlignment="1">
      <alignment vertical="center" shrinkToFit="1"/>
    </xf>
    <xf numFmtId="38" fontId="11" fillId="0" borderId="73" xfId="1" applyFont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7" fontId="4" fillId="0" borderId="62" xfId="0" applyNumberFormat="1" applyFont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38" fontId="11" fillId="0" borderId="64" xfId="1" applyFont="1" applyBorder="1" applyAlignment="1" applyProtection="1">
      <alignment vertical="center" shrinkToFit="1"/>
      <protection locked="0"/>
    </xf>
    <xf numFmtId="38" fontId="11" fillId="0" borderId="69" xfId="1" applyFont="1" applyBorder="1" applyAlignment="1" applyProtection="1">
      <alignment vertical="center" shrinkToFit="1"/>
      <protection locked="0"/>
    </xf>
    <xf numFmtId="179" fontId="4" fillId="9" borderId="3" xfId="0" applyNumberFormat="1" applyFont="1" applyFill="1" applyBorder="1" applyAlignment="1" applyProtection="1">
      <alignment horizontal="center" vertical="center" shrinkToFit="1"/>
    </xf>
    <xf numFmtId="179" fontId="4" fillId="6" borderId="68" xfId="0" applyNumberFormat="1" applyFont="1" applyFill="1" applyBorder="1" applyAlignment="1" applyProtection="1">
      <alignment horizontal="center" vertical="center" shrinkToFit="1"/>
    </xf>
    <xf numFmtId="0" fontId="14" fillId="6" borderId="3" xfId="0" applyFont="1" applyFill="1" applyBorder="1" applyAlignment="1">
      <alignment horizontal="left" vertical="center" shrinkToFit="1"/>
    </xf>
    <xf numFmtId="38" fontId="11" fillId="0" borderId="3" xfId="1" applyFont="1" applyBorder="1" applyAlignment="1" applyProtection="1">
      <alignment vertical="center" shrinkToFit="1"/>
      <protection locked="0"/>
    </xf>
    <xf numFmtId="38" fontId="11" fillId="0" borderId="63" xfId="1" applyFont="1" applyBorder="1" applyAlignment="1" applyProtection="1">
      <alignment vertical="center" shrinkToFit="1"/>
      <protection locked="0"/>
    </xf>
    <xf numFmtId="38" fontId="11" fillId="0" borderId="67" xfId="1" applyFont="1" applyBorder="1" applyAlignment="1">
      <alignment vertical="center" shrinkToFit="1"/>
    </xf>
    <xf numFmtId="38" fontId="11" fillId="0" borderId="68" xfId="1" applyFont="1" applyBorder="1" applyAlignment="1">
      <alignment vertical="center" shrinkToFit="1"/>
    </xf>
    <xf numFmtId="38" fontId="11" fillId="0" borderId="65" xfId="1" applyFont="1" applyBorder="1" applyAlignment="1">
      <alignment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折込明細" xfId="2"/>
  </cellStyles>
  <dxfs count="4560"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P125"/>
  <sheetViews>
    <sheetView tabSelected="1" zoomScale="55" zoomScaleNormal="55" workbookViewId="0"/>
  </sheetViews>
  <sheetFormatPr defaultColWidth="8" defaultRowHeight="13.5" customHeight="1"/>
  <cols>
    <col min="1" max="1" width="30.625" style="1" customWidth="1"/>
    <col min="2" max="21" width="10.625" style="1" customWidth="1"/>
    <col min="22" max="16384" width="8" style="1"/>
  </cols>
  <sheetData>
    <row r="1" spans="1:146" ht="5.0999999999999996" customHeight="1"/>
    <row r="2" spans="1:146" ht="24" customHeight="1">
      <c r="A2" s="2" t="s">
        <v>4522</v>
      </c>
      <c r="B2" s="3" t="s">
        <v>0</v>
      </c>
      <c r="C2" s="4"/>
      <c r="D2" s="5"/>
      <c r="E2" s="5"/>
      <c r="F2" s="3" t="s">
        <v>1</v>
      </c>
      <c r="G2" s="4"/>
      <c r="H2" s="4"/>
      <c r="I2" s="4"/>
      <c r="J2" s="3" t="s">
        <v>2</v>
      </c>
      <c r="K2" s="6"/>
      <c r="L2" s="7" t="s">
        <v>3</v>
      </c>
      <c r="M2" s="8"/>
      <c r="N2" s="7" t="s">
        <v>4</v>
      </c>
      <c r="O2" s="7"/>
      <c r="P2" s="9" t="s">
        <v>5</v>
      </c>
      <c r="Q2" s="10"/>
      <c r="R2" s="9" t="s">
        <v>6</v>
      </c>
      <c r="S2" s="10"/>
      <c r="T2" s="11" t="s">
        <v>7</v>
      </c>
      <c r="U2" s="12"/>
    </row>
    <row r="3" spans="1:146" ht="24" customHeight="1">
      <c r="A3" s="13" t="s">
        <v>4523</v>
      </c>
      <c r="B3" s="14" t="str">
        <f>IF(神奈川県明細表!$N$3="","",神奈川県明細表!$N$3)</f>
        <v/>
      </c>
      <c r="C3" s="15"/>
      <c r="D3" s="15"/>
      <c r="E3" s="16"/>
      <c r="F3" s="14" t="str">
        <f>IF(神奈川県明細表!$AD$3="","",神奈川県明細表!$AD$3)</f>
        <v/>
      </c>
      <c r="G3" s="15"/>
      <c r="H3" s="15"/>
      <c r="I3" s="16"/>
      <c r="J3" s="14" t="str">
        <f>IF(神奈川県明細表!$AR$3="","",神奈川県明細表!$AR$3)</f>
        <v/>
      </c>
      <c r="K3" s="16"/>
      <c r="L3" s="17" t="str">
        <f>IF(神奈川県明細表!$AX$3="","",神奈川県明細表!$AX$3)</f>
        <v/>
      </c>
      <c r="M3" s="18"/>
      <c r="N3" s="19"/>
      <c r="O3" s="20"/>
      <c r="P3" s="17" t="str">
        <f>IF(神奈川県明細表!$BL$3="","",神奈川県明細表!$BL$3)</f>
        <v/>
      </c>
      <c r="Q3" s="18"/>
      <c r="R3" s="19">
        <f ca="1">S64</f>
        <v>0</v>
      </c>
      <c r="S3" s="20"/>
      <c r="T3" s="19">
        <f ca="1">U64</f>
        <v>0</v>
      </c>
      <c r="U3" s="20"/>
    </row>
    <row r="4" spans="1:146" ht="5.0999999999999996" customHeight="1" thickBot="1"/>
    <row r="5" spans="1:146" ht="18" customHeight="1">
      <c r="A5" s="21" t="s">
        <v>8</v>
      </c>
      <c r="B5" s="22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2"/>
      <c r="P5" s="25" t="s">
        <v>9</v>
      </c>
      <c r="Q5" s="22"/>
      <c r="R5" s="24" t="s">
        <v>10</v>
      </c>
      <c r="S5" s="23"/>
      <c r="T5" s="22" t="s">
        <v>11</v>
      </c>
      <c r="U5" s="26"/>
    </row>
    <row r="6" spans="1:146" ht="18" customHeight="1">
      <c r="A6" s="27"/>
      <c r="B6" s="28" t="s">
        <v>23</v>
      </c>
      <c r="C6" s="29" t="s">
        <v>24</v>
      </c>
      <c r="D6" s="30" t="s">
        <v>23</v>
      </c>
      <c r="E6" s="29" t="s">
        <v>24</v>
      </c>
      <c r="F6" s="30" t="s">
        <v>23</v>
      </c>
      <c r="G6" s="29" t="s">
        <v>24</v>
      </c>
      <c r="H6" s="30" t="s">
        <v>23</v>
      </c>
      <c r="I6" s="29" t="s">
        <v>24</v>
      </c>
      <c r="J6" s="31" t="s">
        <v>23</v>
      </c>
      <c r="K6" s="32" t="s">
        <v>24</v>
      </c>
      <c r="L6" s="30" t="s">
        <v>23</v>
      </c>
      <c r="M6" s="29" t="s">
        <v>24</v>
      </c>
      <c r="N6" s="30" t="s">
        <v>23</v>
      </c>
      <c r="O6" s="33" t="s">
        <v>24</v>
      </c>
      <c r="P6" s="34" t="s">
        <v>23</v>
      </c>
      <c r="Q6" s="33" t="s">
        <v>24</v>
      </c>
      <c r="R6" s="30" t="s">
        <v>23</v>
      </c>
      <c r="S6" s="29" t="s">
        <v>24</v>
      </c>
      <c r="T6" s="28" t="s">
        <v>23</v>
      </c>
      <c r="U6" s="35" t="s">
        <v>24</v>
      </c>
      <c r="EP6" s="1" t="str">
        <f>EE6&amp;EG6</f>
        <v/>
      </c>
    </row>
    <row r="7" spans="1:146" ht="16.5" customHeight="1">
      <c r="A7" s="182" t="s">
        <v>4531</v>
      </c>
      <c r="B7" s="36">
        <v>0</v>
      </c>
      <c r="C7" s="37">
        <f ca="1">OFFSET(神奈川県明細表!$K$7,MATCH($A7,神奈川県明細表!$B$8:$B$287,0)+COUNTIF(神奈川県明細表!$B$8:$B$287,$A7)+1,0,1,1)</f>
        <v>0</v>
      </c>
      <c r="D7" s="38">
        <v>0</v>
      </c>
      <c r="E7" s="39">
        <f ca="1">OFFSET(神奈川県明細表!$U$7,MATCH($A7,神奈川県明細表!$B$8:$B$287,0)+COUNTIF(神奈川県明細表!$B$8:$B$287,$A7)+1,0,1,1)</f>
        <v>0</v>
      </c>
      <c r="F7" s="40">
        <v>0</v>
      </c>
      <c r="G7" s="37">
        <f ca="1">OFFSET(神奈川県明細表!$AE$7,MATCH($A7,神奈川県明細表!$B$8:$B$287,0)+COUNTIF(神奈川県明細表!$B$8:$B$287,$A7)+1,0,1,1)</f>
        <v>0</v>
      </c>
      <c r="H7" s="38">
        <v>0</v>
      </c>
      <c r="I7" s="39">
        <f ca="1">OFFSET(神奈川県明細表!$AO$7,MATCH($A7,神奈川県明細表!$B$8:$B$287,0)+COUNTIF(神奈川県明細表!$B$8:$B$287,$A7)+1,0,1,1)</f>
        <v>0</v>
      </c>
      <c r="J7" s="40">
        <v>0</v>
      </c>
      <c r="K7" s="37">
        <f ca="1">OFFSET(神奈川県明細表!$AY$7,MATCH($A7,神奈川県明細表!$B$8:$B$287,0)+COUNTIF(神奈川県明細表!$B$8:$B$287,$A7)+1,0,1,1)</f>
        <v>0</v>
      </c>
      <c r="L7" s="38">
        <v>0</v>
      </c>
      <c r="M7" s="39">
        <f ca="1">OFFSET(神奈川県明細表!$BI$7,MATCH($A7,神奈川県明細表!$B$8:$B$287,0)+COUNTIF(神奈川県明細表!$B$8:$B$287,$A7)+1,0,1,1)</f>
        <v>0</v>
      </c>
      <c r="N7" s="40">
        <v>0</v>
      </c>
      <c r="O7" s="41">
        <f ca="1">OFFSET(神奈川県明細表!$BS$7,MATCH($A7,神奈川県明細表!$B$8:$B$287,0)+COUNTIF(神奈川県明細表!$B$8:$B$287,$A7)+1,0,1,1)</f>
        <v>0</v>
      </c>
      <c r="P7" s="42">
        <f>B7+D7+F7+H7+J7+L7+N7</f>
        <v>0</v>
      </c>
      <c r="Q7" s="37">
        <f ca="1">C7+E7+G7+I7+K7+M7+O7</f>
        <v>0</v>
      </c>
      <c r="R7" s="183">
        <v>6750</v>
      </c>
      <c r="S7" s="184">
        <f ca="1">OFFSET(神奈川県明細表!$CC$7,MATCH($A7,神奈川県明細表!$B$8:$B$287,0)+COUNTIF(神奈川県明細表!$B$8:$B$287,$A7)+1,0,1,1)</f>
        <v>0</v>
      </c>
      <c r="T7" s="185">
        <f>P7+R7</f>
        <v>6750</v>
      </c>
      <c r="U7" s="186">
        <f ca="1">Q7+S7</f>
        <v>0</v>
      </c>
      <c r="EP7" s="1" t="str">
        <f t="shared" ref="EP7:EP70" si="0">EE7&amp;EG7</f>
        <v/>
      </c>
    </row>
    <row r="8" spans="1:146" ht="16.5" customHeight="1">
      <c r="A8" s="187" t="s">
        <v>4537</v>
      </c>
      <c r="B8" s="44">
        <v>0</v>
      </c>
      <c r="C8" s="45">
        <f ca="1">OFFSET(神奈川県明細表!$K$7,MATCH($A8,神奈川県明細表!$B$8:$B$287,0)+COUNTIF(神奈川県明細表!$B$8:$B$287,$A8)+1,0,1,1)</f>
        <v>0</v>
      </c>
      <c r="D8" s="46">
        <v>0</v>
      </c>
      <c r="E8" s="47">
        <f ca="1">OFFSET(神奈川県明細表!$U$7,MATCH($A8,神奈川県明細表!$B$8:$B$287,0)+COUNTIF(神奈川県明細表!$B$8:$B$287,$A8)+1,0,1,1)</f>
        <v>0</v>
      </c>
      <c r="F8" s="48">
        <v>0</v>
      </c>
      <c r="G8" s="45">
        <f ca="1">OFFSET(神奈川県明細表!$AE$7,MATCH($A8,神奈川県明細表!$B$8:$B$287,0)+COUNTIF(神奈川県明細表!$B$8:$B$287,$A8)+1,0,1,1)</f>
        <v>0</v>
      </c>
      <c r="H8" s="46">
        <v>0</v>
      </c>
      <c r="I8" s="47">
        <f ca="1">OFFSET(神奈川県明細表!$AO$7,MATCH($A8,神奈川県明細表!$B$8:$B$287,0)+COUNTIF(神奈川県明細表!$B$8:$B$287,$A8)+1,0,1,1)</f>
        <v>0</v>
      </c>
      <c r="J8" s="48">
        <v>0</v>
      </c>
      <c r="K8" s="45">
        <f ca="1">OFFSET(神奈川県明細表!$AY$7,MATCH($A8,神奈川県明細表!$B$8:$B$287,0)+COUNTIF(神奈川県明細表!$B$8:$B$287,$A8)+1,0,1,1)</f>
        <v>0</v>
      </c>
      <c r="L8" s="46">
        <v>0</v>
      </c>
      <c r="M8" s="47">
        <f ca="1">OFFSET(神奈川県明細表!$BI$7,MATCH($A8,神奈川県明細表!$B$8:$B$287,0)+COUNTIF(神奈川県明細表!$B$8:$B$287,$A8)+1,0,1,1)</f>
        <v>0</v>
      </c>
      <c r="N8" s="48">
        <v>0</v>
      </c>
      <c r="O8" s="49">
        <f ca="1">OFFSET(神奈川県明細表!$BS$7,MATCH($A8,神奈川県明細表!$B$8:$B$287,0)+COUNTIF(神奈川県明細表!$B$8:$B$287,$A8)+1,0,1,1)</f>
        <v>0</v>
      </c>
      <c r="P8" s="50">
        <f t="shared" ref="P8:Q38" si="1">B8+D8+F8+H8+J8+L8+N8</f>
        <v>0</v>
      </c>
      <c r="Q8" s="45">
        <f t="shared" ca="1" si="1"/>
        <v>0</v>
      </c>
      <c r="R8" s="188">
        <v>5500</v>
      </c>
      <c r="S8" s="189">
        <f ca="1">OFFSET(神奈川県明細表!$CC$7,MATCH($A8,神奈川県明細表!$B$8:$B$287,0)+COUNTIF(神奈川県明細表!$B$8:$B$287,$A8)+1,0,1,1)</f>
        <v>0</v>
      </c>
      <c r="T8" s="188">
        <f t="shared" ref="T8:U38" si="2">P8+R8</f>
        <v>5500</v>
      </c>
      <c r="U8" s="190">
        <f t="shared" ca="1" si="2"/>
        <v>0</v>
      </c>
      <c r="EP8" s="1" t="str">
        <f t="shared" si="0"/>
        <v/>
      </c>
    </row>
    <row r="9" spans="1:146" ht="16.5" customHeight="1">
      <c r="A9" s="187" t="s">
        <v>4541</v>
      </c>
      <c r="B9" s="44">
        <v>0</v>
      </c>
      <c r="C9" s="45">
        <f ca="1">OFFSET(神奈川県明細表!$K$7,MATCH($A9,神奈川県明細表!$B$8:$B$287,0)+COUNTIF(神奈川県明細表!$B$8:$B$287,$A9)+1,0,1,1)</f>
        <v>0</v>
      </c>
      <c r="D9" s="46">
        <v>0</v>
      </c>
      <c r="E9" s="47">
        <f ca="1">OFFSET(神奈川県明細表!$U$7,MATCH($A9,神奈川県明細表!$B$8:$B$287,0)+COUNTIF(神奈川県明細表!$B$8:$B$287,$A9)+1,0,1,1)</f>
        <v>0</v>
      </c>
      <c r="F9" s="48">
        <v>0</v>
      </c>
      <c r="G9" s="45">
        <f ca="1">OFFSET(神奈川県明細表!$AE$7,MATCH($A9,神奈川県明細表!$B$8:$B$287,0)+COUNTIF(神奈川県明細表!$B$8:$B$287,$A9)+1,0,1,1)</f>
        <v>0</v>
      </c>
      <c r="H9" s="46">
        <v>0</v>
      </c>
      <c r="I9" s="47">
        <f ca="1">OFFSET(神奈川県明細表!$AO$7,MATCH($A9,神奈川県明細表!$B$8:$B$287,0)+COUNTIF(神奈川県明細表!$B$8:$B$287,$A9)+1,0,1,1)</f>
        <v>0</v>
      </c>
      <c r="J9" s="48">
        <v>0</v>
      </c>
      <c r="K9" s="45">
        <f ca="1">OFFSET(神奈川県明細表!$AY$7,MATCH($A9,神奈川県明細表!$B$8:$B$287,0)+COUNTIF(神奈川県明細表!$B$8:$B$287,$A9)+1,0,1,1)</f>
        <v>0</v>
      </c>
      <c r="L9" s="46">
        <v>0</v>
      </c>
      <c r="M9" s="47">
        <f ca="1">OFFSET(神奈川県明細表!$BI$7,MATCH($A9,神奈川県明細表!$B$8:$B$287,0)+COUNTIF(神奈川県明細表!$B$8:$B$287,$A9)+1,0,1,1)</f>
        <v>0</v>
      </c>
      <c r="N9" s="48">
        <v>0</v>
      </c>
      <c r="O9" s="49">
        <f ca="1">OFFSET(神奈川県明細表!$BS$7,MATCH($A9,神奈川県明細表!$B$8:$B$287,0)+COUNTIF(神奈川県明細表!$B$8:$B$287,$A9)+1,0,1,1)</f>
        <v>0</v>
      </c>
      <c r="P9" s="50">
        <f t="shared" si="1"/>
        <v>0</v>
      </c>
      <c r="Q9" s="45">
        <f t="shared" ca="1" si="1"/>
        <v>0</v>
      </c>
      <c r="R9" s="188">
        <v>2350</v>
      </c>
      <c r="S9" s="189">
        <f ca="1">OFFSET(神奈川県明細表!$CC$7,MATCH($A9,神奈川県明細表!$B$8:$B$287,0)+COUNTIF(神奈川県明細表!$B$8:$B$287,$A9)+1,0,1,1)</f>
        <v>0</v>
      </c>
      <c r="T9" s="188">
        <f t="shared" si="2"/>
        <v>2350</v>
      </c>
      <c r="U9" s="190">
        <f t="shared" ca="1" si="2"/>
        <v>0</v>
      </c>
      <c r="EP9" s="1" t="str">
        <f t="shared" si="0"/>
        <v/>
      </c>
    </row>
    <row r="10" spans="1:146" ht="16.5" customHeight="1">
      <c r="A10" s="187" t="s">
        <v>4545</v>
      </c>
      <c r="B10" s="44">
        <v>0</v>
      </c>
      <c r="C10" s="45">
        <f ca="1">OFFSET(神奈川県明細表!$K$7,MATCH($A10,神奈川県明細表!$B$8:$B$287,0)+COUNTIF(神奈川県明細表!$B$8:$B$287,$A10)+1,0,1,1)</f>
        <v>0</v>
      </c>
      <c r="D10" s="46">
        <v>0</v>
      </c>
      <c r="E10" s="47">
        <f ca="1">OFFSET(神奈川県明細表!$U$7,MATCH($A10,神奈川県明細表!$B$8:$B$287,0)+COUNTIF(神奈川県明細表!$B$8:$B$287,$A10)+1,0,1,1)</f>
        <v>0</v>
      </c>
      <c r="F10" s="48">
        <v>0</v>
      </c>
      <c r="G10" s="45">
        <f ca="1">OFFSET(神奈川県明細表!$AE$7,MATCH($A10,神奈川県明細表!$B$8:$B$287,0)+COUNTIF(神奈川県明細表!$B$8:$B$287,$A10)+1,0,1,1)</f>
        <v>0</v>
      </c>
      <c r="H10" s="46">
        <v>0</v>
      </c>
      <c r="I10" s="47">
        <f ca="1">OFFSET(神奈川県明細表!$AO$7,MATCH($A10,神奈川県明細表!$B$8:$B$287,0)+COUNTIF(神奈川県明細表!$B$8:$B$287,$A10)+1,0,1,1)</f>
        <v>0</v>
      </c>
      <c r="J10" s="48">
        <v>0</v>
      </c>
      <c r="K10" s="45">
        <f ca="1">OFFSET(神奈川県明細表!$AY$7,MATCH($A10,神奈川県明細表!$B$8:$B$287,0)+COUNTIF(神奈川県明細表!$B$8:$B$287,$A10)+1,0,1,1)</f>
        <v>0</v>
      </c>
      <c r="L10" s="46">
        <v>0</v>
      </c>
      <c r="M10" s="47">
        <f ca="1">OFFSET(神奈川県明細表!$BI$7,MATCH($A10,神奈川県明細表!$B$8:$B$287,0)+COUNTIF(神奈川県明細表!$B$8:$B$287,$A10)+1,0,1,1)</f>
        <v>0</v>
      </c>
      <c r="N10" s="48">
        <v>0</v>
      </c>
      <c r="O10" s="49">
        <f ca="1">OFFSET(神奈川県明細表!$BS$7,MATCH($A10,神奈川県明細表!$B$8:$B$287,0)+COUNTIF(神奈川県明細表!$B$8:$B$287,$A10)+1,0,1,1)</f>
        <v>0</v>
      </c>
      <c r="P10" s="50">
        <f t="shared" si="1"/>
        <v>0</v>
      </c>
      <c r="Q10" s="45">
        <f t="shared" ca="1" si="1"/>
        <v>0</v>
      </c>
      <c r="R10" s="188">
        <v>3550</v>
      </c>
      <c r="S10" s="189">
        <f ca="1">OFFSET(神奈川県明細表!$CC$7,MATCH($A10,神奈川県明細表!$B$8:$B$287,0)+COUNTIF(神奈川県明細表!$B$8:$B$287,$A10)+1,0,1,1)</f>
        <v>0</v>
      </c>
      <c r="T10" s="188">
        <f t="shared" si="2"/>
        <v>3550</v>
      </c>
      <c r="U10" s="190">
        <f t="shared" ca="1" si="2"/>
        <v>0</v>
      </c>
      <c r="EP10" s="1" t="str">
        <f t="shared" si="0"/>
        <v/>
      </c>
    </row>
    <row r="11" spans="1:146" ht="16.5" customHeight="1">
      <c r="A11" s="187" t="s">
        <v>4549</v>
      </c>
      <c r="B11" s="44">
        <v>0</v>
      </c>
      <c r="C11" s="45">
        <f ca="1">OFFSET(神奈川県明細表!$K$7,MATCH($A11,神奈川県明細表!$B$8:$B$287,0)+COUNTIF(神奈川県明細表!$B$8:$B$287,$A11)+1,0,1,1)</f>
        <v>0</v>
      </c>
      <c r="D11" s="46">
        <v>0</v>
      </c>
      <c r="E11" s="47">
        <f ca="1">OFFSET(神奈川県明細表!$U$7,MATCH($A11,神奈川県明細表!$B$8:$B$287,0)+COUNTIF(神奈川県明細表!$B$8:$B$287,$A11)+1,0,1,1)</f>
        <v>0</v>
      </c>
      <c r="F11" s="48">
        <v>0</v>
      </c>
      <c r="G11" s="45">
        <f ca="1">OFFSET(神奈川県明細表!$AE$7,MATCH($A11,神奈川県明細表!$B$8:$B$287,0)+COUNTIF(神奈川県明細表!$B$8:$B$287,$A11)+1,0,1,1)</f>
        <v>0</v>
      </c>
      <c r="H11" s="46">
        <v>0</v>
      </c>
      <c r="I11" s="47">
        <f ca="1">OFFSET(神奈川県明細表!$AO$7,MATCH($A11,神奈川県明細表!$B$8:$B$287,0)+COUNTIF(神奈川県明細表!$B$8:$B$287,$A11)+1,0,1,1)</f>
        <v>0</v>
      </c>
      <c r="J11" s="48">
        <v>0</v>
      </c>
      <c r="K11" s="45">
        <f ca="1">OFFSET(神奈川県明細表!$AY$7,MATCH($A11,神奈川県明細表!$B$8:$B$287,0)+COUNTIF(神奈川県明細表!$B$8:$B$287,$A11)+1,0,1,1)</f>
        <v>0</v>
      </c>
      <c r="L11" s="46">
        <v>0</v>
      </c>
      <c r="M11" s="47">
        <f ca="1">OFFSET(神奈川県明細表!$BI$7,MATCH($A11,神奈川県明細表!$B$8:$B$287,0)+COUNTIF(神奈川県明細表!$B$8:$B$287,$A11)+1,0,1,1)</f>
        <v>0</v>
      </c>
      <c r="N11" s="48">
        <v>0</v>
      </c>
      <c r="O11" s="49">
        <f ca="1">OFFSET(神奈川県明細表!$BS$7,MATCH($A11,神奈川県明細表!$B$8:$B$287,0)+COUNTIF(神奈川県明細表!$B$8:$B$287,$A11)+1,0,1,1)</f>
        <v>0</v>
      </c>
      <c r="P11" s="50">
        <f t="shared" si="1"/>
        <v>0</v>
      </c>
      <c r="Q11" s="45">
        <f t="shared" ca="1" si="1"/>
        <v>0</v>
      </c>
      <c r="R11" s="188">
        <v>4200</v>
      </c>
      <c r="S11" s="189">
        <f ca="1">OFFSET(神奈川県明細表!$CC$7,MATCH($A11,神奈川県明細表!$B$8:$B$287,0)+COUNTIF(神奈川県明細表!$B$8:$B$287,$A11)+1,0,1,1)</f>
        <v>0</v>
      </c>
      <c r="T11" s="188">
        <f t="shared" si="2"/>
        <v>4200</v>
      </c>
      <c r="U11" s="190">
        <f t="shared" ca="1" si="2"/>
        <v>0</v>
      </c>
      <c r="EP11" s="1" t="str">
        <f t="shared" si="0"/>
        <v/>
      </c>
    </row>
    <row r="12" spans="1:146" ht="16.5" customHeight="1">
      <c r="A12" s="187" t="s">
        <v>4553</v>
      </c>
      <c r="B12" s="44">
        <v>0</v>
      </c>
      <c r="C12" s="45">
        <f ca="1">OFFSET(神奈川県明細表!$K$7,MATCH($A12,神奈川県明細表!$B$8:$B$287,0)+COUNTIF(神奈川県明細表!$B$8:$B$287,$A12)+1,0,1,1)</f>
        <v>0</v>
      </c>
      <c r="D12" s="46">
        <v>0</v>
      </c>
      <c r="E12" s="47">
        <f ca="1">OFFSET(神奈川県明細表!$U$7,MATCH($A12,神奈川県明細表!$B$8:$B$287,0)+COUNTIF(神奈川県明細表!$B$8:$B$287,$A12)+1,0,1,1)</f>
        <v>0</v>
      </c>
      <c r="F12" s="48">
        <v>0</v>
      </c>
      <c r="G12" s="45">
        <f ca="1">OFFSET(神奈川県明細表!$AE$7,MATCH($A12,神奈川県明細表!$B$8:$B$287,0)+COUNTIF(神奈川県明細表!$B$8:$B$287,$A12)+1,0,1,1)</f>
        <v>0</v>
      </c>
      <c r="H12" s="46">
        <v>0</v>
      </c>
      <c r="I12" s="47">
        <f ca="1">OFFSET(神奈川県明細表!$AO$7,MATCH($A12,神奈川県明細表!$B$8:$B$287,0)+COUNTIF(神奈川県明細表!$B$8:$B$287,$A12)+1,0,1,1)</f>
        <v>0</v>
      </c>
      <c r="J12" s="48">
        <v>0</v>
      </c>
      <c r="K12" s="45">
        <f ca="1">OFFSET(神奈川県明細表!$AY$7,MATCH($A12,神奈川県明細表!$B$8:$B$287,0)+COUNTIF(神奈川県明細表!$B$8:$B$287,$A12)+1,0,1,1)</f>
        <v>0</v>
      </c>
      <c r="L12" s="46">
        <v>0</v>
      </c>
      <c r="M12" s="47">
        <f ca="1">OFFSET(神奈川県明細表!$BI$7,MATCH($A12,神奈川県明細表!$B$8:$B$287,0)+COUNTIF(神奈川県明細表!$B$8:$B$287,$A12)+1,0,1,1)</f>
        <v>0</v>
      </c>
      <c r="N12" s="48">
        <v>0</v>
      </c>
      <c r="O12" s="49">
        <f ca="1">OFFSET(神奈川県明細表!$BS$7,MATCH($A12,神奈川県明細表!$B$8:$B$287,0)+COUNTIF(神奈川県明細表!$B$8:$B$287,$A12)+1,0,1,1)</f>
        <v>0</v>
      </c>
      <c r="P12" s="50">
        <f t="shared" si="1"/>
        <v>0</v>
      </c>
      <c r="Q12" s="45">
        <f t="shared" ca="1" si="1"/>
        <v>0</v>
      </c>
      <c r="R12" s="188">
        <v>4450</v>
      </c>
      <c r="S12" s="189">
        <f ca="1">OFFSET(神奈川県明細表!$CC$7,MATCH($A12,神奈川県明細表!$B$8:$B$287,0)+COUNTIF(神奈川県明細表!$B$8:$B$287,$A12)+1,0,1,1)</f>
        <v>0</v>
      </c>
      <c r="T12" s="188">
        <f t="shared" si="2"/>
        <v>4450</v>
      </c>
      <c r="U12" s="190">
        <f t="shared" ca="1" si="2"/>
        <v>0</v>
      </c>
      <c r="EP12" s="1" t="str">
        <f t="shared" si="0"/>
        <v/>
      </c>
    </row>
    <row r="13" spans="1:146" ht="16.5" customHeight="1">
      <c r="A13" s="187" t="s">
        <v>4558</v>
      </c>
      <c r="B13" s="44">
        <v>0</v>
      </c>
      <c r="C13" s="45">
        <f ca="1">OFFSET(神奈川県明細表!$K$7,MATCH($A13,神奈川県明細表!$B$8:$B$287,0)+COUNTIF(神奈川県明細表!$B$8:$B$287,$A13)+1,0,1,1)</f>
        <v>0</v>
      </c>
      <c r="D13" s="46">
        <v>0</v>
      </c>
      <c r="E13" s="47">
        <f ca="1">OFFSET(神奈川県明細表!$U$7,MATCH($A13,神奈川県明細表!$B$8:$B$287,0)+COUNTIF(神奈川県明細表!$B$8:$B$287,$A13)+1,0,1,1)</f>
        <v>0</v>
      </c>
      <c r="F13" s="48">
        <v>0</v>
      </c>
      <c r="G13" s="45">
        <f ca="1">OFFSET(神奈川県明細表!$AE$7,MATCH($A13,神奈川県明細表!$B$8:$B$287,0)+COUNTIF(神奈川県明細表!$B$8:$B$287,$A13)+1,0,1,1)</f>
        <v>0</v>
      </c>
      <c r="H13" s="46">
        <v>0</v>
      </c>
      <c r="I13" s="47">
        <f ca="1">OFFSET(神奈川県明細表!$AO$7,MATCH($A13,神奈川県明細表!$B$8:$B$287,0)+COUNTIF(神奈川県明細表!$B$8:$B$287,$A13)+1,0,1,1)</f>
        <v>0</v>
      </c>
      <c r="J13" s="48">
        <v>0</v>
      </c>
      <c r="K13" s="45">
        <f ca="1">OFFSET(神奈川県明細表!$AY$7,MATCH($A13,神奈川県明細表!$B$8:$B$287,0)+COUNTIF(神奈川県明細表!$B$8:$B$287,$A13)+1,0,1,1)</f>
        <v>0</v>
      </c>
      <c r="L13" s="46">
        <v>0</v>
      </c>
      <c r="M13" s="47">
        <f ca="1">OFFSET(神奈川県明細表!$BI$7,MATCH($A13,神奈川県明細表!$B$8:$B$287,0)+COUNTIF(神奈川県明細表!$B$8:$B$287,$A13)+1,0,1,1)</f>
        <v>0</v>
      </c>
      <c r="N13" s="48">
        <v>0</v>
      </c>
      <c r="O13" s="49">
        <f ca="1">OFFSET(神奈川県明細表!$BS$7,MATCH($A13,神奈川県明細表!$B$8:$B$287,0)+COUNTIF(神奈川県明細表!$B$8:$B$287,$A13)+1,0,1,1)</f>
        <v>0</v>
      </c>
      <c r="P13" s="50">
        <f t="shared" si="1"/>
        <v>0</v>
      </c>
      <c r="Q13" s="45">
        <f t="shared" ca="1" si="1"/>
        <v>0</v>
      </c>
      <c r="R13" s="188">
        <v>5550</v>
      </c>
      <c r="S13" s="189">
        <f ca="1">OFFSET(神奈川県明細表!$CC$7,MATCH($A13,神奈川県明細表!$B$8:$B$287,0)+COUNTIF(神奈川県明細表!$B$8:$B$287,$A13)+1,0,1,1)</f>
        <v>0</v>
      </c>
      <c r="T13" s="188">
        <f t="shared" si="2"/>
        <v>5550</v>
      </c>
      <c r="U13" s="190">
        <f t="shared" ca="1" si="2"/>
        <v>0</v>
      </c>
      <c r="EP13" s="1" t="str">
        <f t="shared" si="0"/>
        <v/>
      </c>
    </row>
    <row r="14" spans="1:146" ht="16.5" customHeight="1">
      <c r="A14" s="187" t="s">
        <v>4564</v>
      </c>
      <c r="B14" s="44">
        <v>0</v>
      </c>
      <c r="C14" s="45">
        <f ca="1">OFFSET(神奈川県明細表!$K$7,MATCH($A14,神奈川県明細表!$B$8:$B$287,0)+COUNTIF(神奈川県明細表!$B$8:$B$287,$A14)+1,0,1,1)</f>
        <v>0</v>
      </c>
      <c r="D14" s="46">
        <v>0</v>
      </c>
      <c r="E14" s="47">
        <f ca="1">OFFSET(神奈川県明細表!$U$7,MATCH($A14,神奈川県明細表!$B$8:$B$287,0)+COUNTIF(神奈川県明細表!$B$8:$B$287,$A14)+1,0,1,1)</f>
        <v>0</v>
      </c>
      <c r="F14" s="48">
        <v>0</v>
      </c>
      <c r="G14" s="45">
        <f ca="1">OFFSET(神奈川県明細表!$AE$7,MATCH($A14,神奈川県明細表!$B$8:$B$287,0)+COUNTIF(神奈川県明細表!$B$8:$B$287,$A14)+1,0,1,1)</f>
        <v>0</v>
      </c>
      <c r="H14" s="46">
        <v>0</v>
      </c>
      <c r="I14" s="47">
        <f ca="1">OFFSET(神奈川県明細表!$AO$7,MATCH($A14,神奈川県明細表!$B$8:$B$287,0)+COUNTIF(神奈川県明細表!$B$8:$B$287,$A14)+1,0,1,1)</f>
        <v>0</v>
      </c>
      <c r="J14" s="48">
        <v>0</v>
      </c>
      <c r="K14" s="45">
        <f ca="1">OFFSET(神奈川県明細表!$AY$7,MATCH($A14,神奈川県明細表!$B$8:$B$287,0)+COUNTIF(神奈川県明細表!$B$8:$B$287,$A14)+1,0,1,1)</f>
        <v>0</v>
      </c>
      <c r="L14" s="46">
        <v>0</v>
      </c>
      <c r="M14" s="47">
        <f ca="1">OFFSET(神奈川県明細表!$BI$7,MATCH($A14,神奈川県明細表!$B$8:$B$287,0)+COUNTIF(神奈川県明細表!$B$8:$B$287,$A14)+1,0,1,1)</f>
        <v>0</v>
      </c>
      <c r="N14" s="48">
        <v>0</v>
      </c>
      <c r="O14" s="49">
        <f ca="1">OFFSET(神奈川県明細表!$BS$7,MATCH($A14,神奈川県明細表!$B$8:$B$287,0)+COUNTIF(神奈川県明細表!$B$8:$B$287,$A14)+1,0,1,1)</f>
        <v>0</v>
      </c>
      <c r="P14" s="50">
        <f t="shared" si="1"/>
        <v>0</v>
      </c>
      <c r="Q14" s="45">
        <f t="shared" ca="1" si="1"/>
        <v>0</v>
      </c>
      <c r="R14" s="188">
        <v>3350</v>
      </c>
      <c r="S14" s="189">
        <f ca="1">OFFSET(神奈川県明細表!$CC$7,MATCH($A14,神奈川県明細表!$B$8:$B$287,0)+COUNTIF(神奈川県明細表!$B$8:$B$287,$A14)+1,0,1,1)</f>
        <v>0</v>
      </c>
      <c r="T14" s="188">
        <f t="shared" si="2"/>
        <v>3350</v>
      </c>
      <c r="U14" s="190">
        <f t="shared" ca="1" si="2"/>
        <v>0</v>
      </c>
      <c r="EP14" s="1" t="str">
        <f t="shared" si="0"/>
        <v/>
      </c>
    </row>
    <row r="15" spans="1:146" ht="16.5" customHeight="1">
      <c r="A15" s="187" t="s">
        <v>4569</v>
      </c>
      <c r="B15" s="44">
        <v>0</v>
      </c>
      <c r="C15" s="45">
        <f ca="1">OFFSET(神奈川県明細表!$K$7,MATCH($A15,神奈川県明細表!$B$8:$B$287,0)+COUNTIF(神奈川県明細表!$B$8:$B$287,$A15)+1,0,1,1)</f>
        <v>0</v>
      </c>
      <c r="D15" s="46">
        <v>0</v>
      </c>
      <c r="E15" s="47">
        <f ca="1">OFFSET(神奈川県明細表!$U$7,MATCH($A15,神奈川県明細表!$B$8:$B$287,0)+COUNTIF(神奈川県明細表!$B$8:$B$287,$A15)+1,0,1,1)</f>
        <v>0</v>
      </c>
      <c r="F15" s="48">
        <v>0</v>
      </c>
      <c r="G15" s="45">
        <f ca="1">OFFSET(神奈川県明細表!$AE$7,MATCH($A15,神奈川県明細表!$B$8:$B$287,0)+COUNTIF(神奈川県明細表!$B$8:$B$287,$A15)+1,0,1,1)</f>
        <v>0</v>
      </c>
      <c r="H15" s="46">
        <v>0</v>
      </c>
      <c r="I15" s="47">
        <f ca="1">OFFSET(神奈川県明細表!$AO$7,MATCH($A15,神奈川県明細表!$B$8:$B$287,0)+COUNTIF(神奈川県明細表!$B$8:$B$287,$A15)+1,0,1,1)</f>
        <v>0</v>
      </c>
      <c r="J15" s="48">
        <v>0</v>
      </c>
      <c r="K15" s="45">
        <f ca="1">OFFSET(神奈川県明細表!$AY$7,MATCH($A15,神奈川県明細表!$B$8:$B$287,0)+COUNTIF(神奈川県明細表!$B$8:$B$287,$A15)+1,0,1,1)</f>
        <v>0</v>
      </c>
      <c r="L15" s="46">
        <v>0</v>
      </c>
      <c r="M15" s="47">
        <f ca="1">OFFSET(神奈川県明細表!$BI$7,MATCH($A15,神奈川県明細表!$B$8:$B$287,0)+COUNTIF(神奈川県明細表!$B$8:$B$287,$A15)+1,0,1,1)</f>
        <v>0</v>
      </c>
      <c r="N15" s="48">
        <v>0</v>
      </c>
      <c r="O15" s="49">
        <f ca="1">OFFSET(神奈川県明細表!$BS$7,MATCH($A15,神奈川県明細表!$B$8:$B$287,0)+COUNTIF(神奈川県明細表!$B$8:$B$287,$A15)+1,0,1,1)</f>
        <v>0</v>
      </c>
      <c r="P15" s="50">
        <f t="shared" si="1"/>
        <v>0</v>
      </c>
      <c r="Q15" s="45">
        <f t="shared" ca="1" si="1"/>
        <v>0</v>
      </c>
      <c r="R15" s="188">
        <v>10600</v>
      </c>
      <c r="S15" s="189">
        <f ca="1">OFFSET(神奈川県明細表!$CC$7,MATCH($A15,神奈川県明細表!$B$8:$B$287,0)+COUNTIF(神奈川県明細表!$B$8:$B$287,$A15)+1,0,1,1)</f>
        <v>0</v>
      </c>
      <c r="T15" s="188">
        <f t="shared" si="2"/>
        <v>10600</v>
      </c>
      <c r="U15" s="190">
        <f t="shared" ca="1" si="2"/>
        <v>0</v>
      </c>
      <c r="EP15" s="1" t="str">
        <f t="shared" si="0"/>
        <v/>
      </c>
    </row>
    <row r="16" spans="1:146" ht="16.5" customHeight="1">
      <c r="A16" s="187" t="s">
        <v>4573</v>
      </c>
      <c r="B16" s="44">
        <v>0</v>
      </c>
      <c r="C16" s="45">
        <f ca="1">OFFSET(神奈川県明細表!$K$7,MATCH($A16,神奈川県明細表!$B$8:$B$287,0)+COUNTIF(神奈川県明細表!$B$8:$B$287,$A16)+1,0,1,1)</f>
        <v>0</v>
      </c>
      <c r="D16" s="46">
        <v>0</v>
      </c>
      <c r="E16" s="47">
        <f ca="1">OFFSET(神奈川県明細表!$U$7,MATCH($A16,神奈川県明細表!$B$8:$B$287,0)+COUNTIF(神奈川県明細表!$B$8:$B$287,$A16)+1,0,1,1)</f>
        <v>0</v>
      </c>
      <c r="F16" s="48">
        <v>0</v>
      </c>
      <c r="G16" s="45">
        <f ca="1">OFFSET(神奈川県明細表!$AE$7,MATCH($A16,神奈川県明細表!$B$8:$B$287,0)+COUNTIF(神奈川県明細表!$B$8:$B$287,$A16)+1,0,1,1)</f>
        <v>0</v>
      </c>
      <c r="H16" s="46">
        <v>0</v>
      </c>
      <c r="I16" s="47">
        <f ca="1">OFFSET(神奈川県明細表!$AO$7,MATCH($A16,神奈川県明細表!$B$8:$B$287,0)+COUNTIF(神奈川県明細表!$B$8:$B$287,$A16)+1,0,1,1)</f>
        <v>0</v>
      </c>
      <c r="J16" s="48">
        <v>0</v>
      </c>
      <c r="K16" s="45">
        <f ca="1">OFFSET(神奈川県明細表!$AY$7,MATCH($A16,神奈川県明細表!$B$8:$B$287,0)+COUNTIF(神奈川県明細表!$B$8:$B$287,$A16)+1,0,1,1)</f>
        <v>0</v>
      </c>
      <c r="L16" s="46">
        <v>0</v>
      </c>
      <c r="M16" s="47">
        <f ca="1">OFFSET(神奈川県明細表!$BI$7,MATCH($A16,神奈川県明細表!$B$8:$B$287,0)+COUNTIF(神奈川県明細表!$B$8:$B$287,$A16)+1,0,1,1)</f>
        <v>0</v>
      </c>
      <c r="N16" s="48">
        <v>0</v>
      </c>
      <c r="O16" s="49">
        <f ca="1">OFFSET(神奈川県明細表!$BS$7,MATCH($A16,神奈川県明細表!$B$8:$B$287,0)+COUNTIF(神奈川県明細表!$B$8:$B$287,$A16)+1,0,1,1)</f>
        <v>0</v>
      </c>
      <c r="P16" s="50">
        <f t="shared" si="1"/>
        <v>0</v>
      </c>
      <c r="Q16" s="45">
        <f t="shared" ca="1" si="1"/>
        <v>0</v>
      </c>
      <c r="R16" s="188">
        <v>5850</v>
      </c>
      <c r="S16" s="189">
        <f ca="1">OFFSET(神奈川県明細表!$CC$7,MATCH($A16,神奈川県明細表!$B$8:$B$287,0)+COUNTIF(神奈川県明細表!$B$8:$B$287,$A16)+1,0,1,1)</f>
        <v>0</v>
      </c>
      <c r="T16" s="188">
        <f t="shared" si="2"/>
        <v>5850</v>
      </c>
      <c r="U16" s="190">
        <f t="shared" ca="1" si="2"/>
        <v>0</v>
      </c>
      <c r="EP16" s="1" t="str">
        <f t="shared" si="0"/>
        <v/>
      </c>
    </row>
    <row r="17" spans="1:146" ht="16.5" customHeight="1">
      <c r="A17" s="187" t="s">
        <v>4578</v>
      </c>
      <c r="B17" s="44">
        <v>0</v>
      </c>
      <c r="C17" s="45">
        <f ca="1">OFFSET(神奈川県明細表!$K$7,MATCH($A17,神奈川県明細表!$B$8:$B$287,0)+COUNTIF(神奈川県明細表!$B$8:$B$287,$A17)+1,0,1,1)</f>
        <v>0</v>
      </c>
      <c r="D17" s="46">
        <v>0</v>
      </c>
      <c r="E17" s="47">
        <f ca="1">OFFSET(神奈川県明細表!$U$7,MATCH($A17,神奈川県明細表!$B$8:$B$287,0)+COUNTIF(神奈川県明細表!$B$8:$B$287,$A17)+1,0,1,1)</f>
        <v>0</v>
      </c>
      <c r="F17" s="48">
        <v>0</v>
      </c>
      <c r="G17" s="45">
        <f ca="1">OFFSET(神奈川県明細表!$AE$7,MATCH($A17,神奈川県明細表!$B$8:$B$287,0)+COUNTIF(神奈川県明細表!$B$8:$B$287,$A17)+1,0,1,1)</f>
        <v>0</v>
      </c>
      <c r="H17" s="46">
        <v>0</v>
      </c>
      <c r="I17" s="47">
        <f ca="1">OFFSET(神奈川県明細表!$AO$7,MATCH($A17,神奈川県明細表!$B$8:$B$287,0)+COUNTIF(神奈川県明細表!$B$8:$B$287,$A17)+1,0,1,1)</f>
        <v>0</v>
      </c>
      <c r="J17" s="48">
        <v>0</v>
      </c>
      <c r="K17" s="45">
        <f ca="1">OFFSET(神奈川県明細表!$AY$7,MATCH($A17,神奈川県明細表!$B$8:$B$287,0)+COUNTIF(神奈川県明細表!$B$8:$B$287,$A17)+1,0,1,1)</f>
        <v>0</v>
      </c>
      <c r="L17" s="46">
        <v>0</v>
      </c>
      <c r="M17" s="47">
        <f ca="1">OFFSET(神奈川県明細表!$BI$7,MATCH($A17,神奈川県明細表!$B$8:$B$287,0)+COUNTIF(神奈川県明細表!$B$8:$B$287,$A17)+1,0,1,1)</f>
        <v>0</v>
      </c>
      <c r="N17" s="48">
        <v>0</v>
      </c>
      <c r="O17" s="49">
        <f ca="1">OFFSET(神奈川県明細表!$BS$7,MATCH($A17,神奈川県明細表!$B$8:$B$287,0)+COUNTIF(神奈川県明細表!$B$8:$B$287,$A17)+1,0,1,1)</f>
        <v>0</v>
      </c>
      <c r="P17" s="50">
        <f t="shared" si="1"/>
        <v>0</v>
      </c>
      <c r="Q17" s="45">
        <f t="shared" ca="1" si="1"/>
        <v>0</v>
      </c>
      <c r="R17" s="188">
        <v>6050</v>
      </c>
      <c r="S17" s="189">
        <f ca="1">OFFSET(神奈川県明細表!$CC$7,MATCH($A17,神奈川県明細表!$B$8:$B$287,0)+COUNTIF(神奈川県明細表!$B$8:$B$287,$A17)+1,0,1,1)</f>
        <v>0</v>
      </c>
      <c r="T17" s="188">
        <f t="shared" si="2"/>
        <v>6050</v>
      </c>
      <c r="U17" s="190">
        <f t="shared" ca="1" si="2"/>
        <v>0</v>
      </c>
      <c r="EP17" s="1" t="str">
        <f t="shared" si="0"/>
        <v/>
      </c>
    </row>
    <row r="18" spans="1:146" ht="16.5" customHeight="1">
      <c r="A18" s="187" t="s">
        <v>4582</v>
      </c>
      <c r="B18" s="44">
        <v>0</v>
      </c>
      <c r="C18" s="45">
        <f ca="1">OFFSET(神奈川県明細表!$K$7,MATCH($A18,神奈川県明細表!$B$8:$B$287,0)+COUNTIF(神奈川県明細表!$B$8:$B$287,$A18)+1,0,1,1)</f>
        <v>0</v>
      </c>
      <c r="D18" s="46">
        <v>0</v>
      </c>
      <c r="E18" s="47">
        <f ca="1">OFFSET(神奈川県明細表!$U$7,MATCH($A18,神奈川県明細表!$B$8:$B$287,0)+COUNTIF(神奈川県明細表!$B$8:$B$287,$A18)+1,0,1,1)</f>
        <v>0</v>
      </c>
      <c r="F18" s="48">
        <v>0</v>
      </c>
      <c r="G18" s="45">
        <f ca="1">OFFSET(神奈川県明細表!$AE$7,MATCH($A18,神奈川県明細表!$B$8:$B$287,0)+COUNTIF(神奈川県明細表!$B$8:$B$287,$A18)+1,0,1,1)</f>
        <v>0</v>
      </c>
      <c r="H18" s="46">
        <v>0</v>
      </c>
      <c r="I18" s="47">
        <f ca="1">OFFSET(神奈川県明細表!$AO$7,MATCH($A18,神奈川県明細表!$B$8:$B$287,0)+COUNTIF(神奈川県明細表!$B$8:$B$287,$A18)+1,0,1,1)</f>
        <v>0</v>
      </c>
      <c r="J18" s="48">
        <v>0</v>
      </c>
      <c r="K18" s="45">
        <f ca="1">OFFSET(神奈川県明細表!$AY$7,MATCH($A18,神奈川県明細表!$B$8:$B$287,0)+COUNTIF(神奈川県明細表!$B$8:$B$287,$A18)+1,0,1,1)</f>
        <v>0</v>
      </c>
      <c r="L18" s="46">
        <v>0</v>
      </c>
      <c r="M18" s="47">
        <f ca="1">OFFSET(神奈川県明細表!$BI$7,MATCH($A18,神奈川県明細表!$B$8:$B$287,0)+COUNTIF(神奈川県明細表!$B$8:$B$287,$A18)+1,0,1,1)</f>
        <v>0</v>
      </c>
      <c r="N18" s="48">
        <v>0</v>
      </c>
      <c r="O18" s="49">
        <f ca="1">OFFSET(神奈川県明細表!$BS$7,MATCH($A18,神奈川県明細表!$B$8:$B$287,0)+COUNTIF(神奈川県明細表!$B$8:$B$287,$A18)+1,0,1,1)</f>
        <v>0</v>
      </c>
      <c r="P18" s="50">
        <f t="shared" si="1"/>
        <v>0</v>
      </c>
      <c r="Q18" s="45">
        <f t="shared" ca="1" si="1"/>
        <v>0</v>
      </c>
      <c r="R18" s="188">
        <v>4500</v>
      </c>
      <c r="S18" s="189">
        <f ca="1">OFFSET(神奈川県明細表!$CC$7,MATCH($A18,神奈川県明細表!$B$8:$B$287,0)+COUNTIF(神奈川県明細表!$B$8:$B$287,$A18)+1,0,1,1)</f>
        <v>0</v>
      </c>
      <c r="T18" s="188">
        <f t="shared" si="2"/>
        <v>4500</v>
      </c>
      <c r="U18" s="190">
        <f t="shared" ca="1" si="2"/>
        <v>0</v>
      </c>
      <c r="EP18" s="1" t="str">
        <f t="shared" si="0"/>
        <v/>
      </c>
    </row>
    <row r="19" spans="1:146" ht="16.5" customHeight="1">
      <c r="A19" s="187" t="s">
        <v>4587</v>
      </c>
      <c r="B19" s="44">
        <v>0</v>
      </c>
      <c r="C19" s="45">
        <f ca="1">OFFSET(神奈川県明細表!$K$7,MATCH($A19,神奈川県明細表!$B$8:$B$287,0)+COUNTIF(神奈川県明細表!$B$8:$B$287,$A19)+1,0,1,1)</f>
        <v>0</v>
      </c>
      <c r="D19" s="46">
        <v>0</v>
      </c>
      <c r="E19" s="47">
        <f ca="1">OFFSET(神奈川県明細表!$U$7,MATCH($A19,神奈川県明細表!$B$8:$B$287,0)+COUNTIF(神奈川県明細表!$B$8:$B$287,$A19)+1,0,1,1)</f>
        <v>0</v>
      </c>
      <c r="F19" s="48">
        <v>0</v>
      </c>
      <c r="G19" s="45">
        <f ca="1">OFFSET(神奈川県明細表!$AE$7,MATCH($A19,神奈川県明細表!$B$8:$B$287,0)+COUNTIF(神奈川県明細表!$B$8:$B$287,$A19)+1,0,1,1)</f>
        <v>0</v>
      </c>
      <c r="H19" s="46">
        <v>0</v>
      </c>
      <c r="I19" s="47">
        <f ca="1">OFFSET(神奈川県明細表!$AO$7,MATCH($A19,神奈川県明細表!$B$8:$B$287,0)+COUNTIF(神奈川県明細表!$B$8:$B$287,$A19)+1,0,1,1)</f>
        <v>0</v>
      </c>
      <c r="J19" s="48">
        <v>0</v>
      </c>
      <c r="K19" s="45">
        <f ca="1">OFFSET(神奈川県明細表!$AY$7,MATCH($A19,神奈川県明細表!$B$8:$B$287,0)+COUNTIF(神奈川県明細表!$B$8:$B$287,$A19)+1,0,1,1)</f>
        <v>0</v>
      </c>
      <c r="L19" s="46">
        <v>0</v>
      </c>
      <c r="M19" s="47">
        <f ca="1">OFFSET(神奈川県明細表!$BI$7,MATCH($A19,神奈川県明細表!$B$8:$B$287,0)+COUNTIF(神奈川県明細表!$B$8:$B$287,$A19)+1,0,1,1)</f>
        <v>0</v>
      </c>
      <c r="N19" s="48">
        <v>0</v>
      </c>
      <c r="O19" s="49">
        <f ca="1">OFFSET(神奈川県明細表!$BS$7,MATCH($A19,神奈川県明細表!$B$8:$B$287,0)+COUNTIF(神奈川県明細表!$B$8:$B$287,$A19)+1,0,1,1)</f>
        <v>0</v>
      </c>
      <c r="P19" s="50">
        <f t="shared" si="1"/>
        <v>0</v>
      </c>
      <c r="Q19" s="45">
        <f t="shared" ca="1" si="1"/>
        <v>0</v>
      </c>
      <c r="R19" s="188">
        <v>4600</v>
      </c>
      <c r="S19" s="189">
        <f ca="1">OFFSET(神奈川県明細表!$CC$7,MATCH($A19,神奈川県明細表!$B$8:$B$287,0)+COUNTIF(神奈川県明細表!$B$8:$B$287,$A19)+1,0,1,1)</f>
        <v>0</v>
      </c>
      <c r="T19" s="188">
        <f t="shared" si="2"/>
        <v>4600</v>
      </c>
      <c r="U19" s="190">
        <f t="shared" ca="1" si="2"/>
        <v>0</v>
      </c>
      <c r="EP19" s="1" t="str">
        <f t="shared" si="0"/>
        <v/>
      </c>
    </row>
    <row r="20" spans="1:146" ht="16.5" customHeight="1">
      <c r="A20" s="187" t="s">
        <v>4592</v>
      </c>
      <c r="B20" s="44">
        <v>0</v>
      </c>
      <c r="C20" s="45">
        <f ca="1">OFFSET(神奈川県明細表!$K$7,MATCH($A20,神奈川県明細表!$B$8:$B$287,0)+COUNTIF(神奈川県明細表!$B$8:$B$287,$A20)+1,0,1,1)</f>
        <v>0</v>
      </c>
      <c r="D20" s="46">
        <v>0</v>
      </c>
      <c r="E20" s="47">
        <f ca="1">OFFSET(神奈川県明細表!$U$7,MATCH($A20,神奈川県明細表!$B$8:$B$287,0)+COUNTIF(神奈川県明細表!$B$8:$B$287,$A20)+1,0,1,1)</f>
        <v>0</v>
      </c>
      <c r="F20" s="48">
        <v>0</v>
      </c>
      <c r="G20" s="45">
        <f ca="1">OFFSET(神奈川県明細表!$AE$7,MATCH($A20,神奈川県明細表!$B$8:$B$287,0)+COUNTIF(神奈川県明細表!$B$8:$B$287,$A20)+1,0,1,1)</f>
        <v>0</v>
      </c>
      <c r="H20" s="46">
        <v>0</v>
      </c>
      <c r="I20" s="47">
        <f ca="1">OFFSET(神奈川県明細表!$AO$7,MATCH($A20,神奈川県明細表!$B$8:$B$287,0)+COUNTIF(神奈川県明細表!$B$8:$B$287,$A20)+1,0,1,1)</f>
        <v>0</v>
      </c>
      <c r="J20" s="48">
        <v>0</v>
      </c>
      <c r="K20" s="45">
        <f ca="1">OFFSET(神奈川県明細表!$AY$7,MATCH($A20,神奈川県明細表!$B$8:$B$287,0)+COUNTIF(神奈川県明細表!$B$8:$B$287,$A20)+1,0,1,1)</f>
        <v>0</v>
      </c>
      <c r="L20" s="46">
        <v>0</v>
      </c>
      <c r="M20" s="47">
        <f ca="1">OFFSET(神奈川県明細表!$BI$7,MATCH($A20,神奈川県明細表!$B$8:$B$287,0)+COUNTIF(神奈川県明細表!$B$8:$B$287,$A20)+1,0,1,1)</f>
        <v>0</v>
      </c>
      <c r="N20" s="48">
        <v>0</v>
      </c>
      <c r="O20" s="49">
        <f ca="1">OFFSET(神奈川県明細表!$BS$7,MATCH($A20,神奈川県明細表!$B$8:$B$287,0)+COUNTIF(神奈川県明細表!$B$8:$B$287,$A20)+1,0,1,1)</f>
        <v>0</v>
      </c>
      <c r="P20" s="50">
        <f t="shared" si="1"/>
        <v>0</v>
      </c>
      <c r="Q20" s="45">
        <f t="shared" ca="1" si="1"/>
        <v>0</v>
      </c>
      <c r="R20" s="188">
        <v>1950</v>
      </c>
      <c r="S20" s="189">
        <f ca="1">OFFSET(神奈川県明細表!$CC$7,MATCH($A20,神奈川県明細表!$B$8:$B$287,0)+COUNTIF(神奈川県明細表!$B$8:$B$287,$A20)+1,0,1,1)</f>
        <v>0</v>
      </c>
      <c r="T20" s="188">
        <f t="shared" si="2"/>
        <v>1950</v>
      </c>
      <c r="U20" s="190">
        <f t="shared" ca="1" si="2"/>
        <v>0</v>
      </c>
      <c r="EP20" s="1" t="str">
        <f t="shared" si="0"/>
        <v/>
      </c>
    </row>
    <row r="21" spans="1:146" ht="16.5" customHeight="1">
      <c r="A21" s="187" t="s">
        <v>4596</v>
      </c>
      <c r="B21" s="44">
        <v>0</v>
      </c>
      <c r="C21" s="45">
        <f ca="1">OFFSET(神奈川県明細表!$K$7,MATCH($A21,神奈川県明細表!$B$8:$B$287,0)+COUNTIF(神奈川県明細表!$B$8:$B$287,$A21)+1,0,1,1)</f>
        <v>0</v>
      </c>
      <c r="D21" s="46">
        <v>0</v>
      </c>
      <c r="E21" s="47">
        <f ca="1">OFFSET(神奈川県明細表!$U$7,MATCH($A21,神奈川県明細表!$B$8:$B$287,0)+COUNTIF(神奈川県明細表!$B$8:$B$287,$A21)+1,0,1,1)</f>
        <v>0</v>
      </c>
      <c r="F21" s="48">
        <v>0</v>
      </c>
      <c r="G21" s="45">
        <f ca="1">OFFSET(神奈川県明細表!$AE$7,MATCH($A21,神奈川県明細表!$B$8:$B$287,0)+COUNTIF(神奈川県明細表!$B$8:$B$287,$A21)+1,0,1,1)</f>
        <v>0</v>
      </c>
      <c r="H21" s="46">
        <v>0</v>
      </c>
      <c r="I21" s="47">
        <f ca="1">OFFSET(神奈川県明細表!$AO$7,MATCH($A21,神奈川県明細表!$B$8:$B$287,0)+COUNTIF(神奈川県明細表!$B$8:$B$287,$A21)+1,0,1,1)</f>
        <v>0</v>
      </c>
      <c r="J21" s="48">
        <v>0</v>
      </c>
      <c r="K21" s="45">
        <f ca="1">OFFSET(神奈川県明細表!$AY$7,MATCH($A21,神奈川県明細表!$B$8:$B$287,0)+COUNTIF(神奈川県明細表!$B$8:$B$287,$A21)+1,0,1,1)</f>
        <v>0</v>
      </c>
      <c r="L21" s="46">
        <v>0</v>
      </c>
      <c r="M21" s="47">
        <f ca="1">OFFSET(神奈川県明細表!$BI$7,MATCH($A21,神奈川県明細表!$B$8:$B$287,0)+COUNTIF(神奈川県明細表!$B$8:$B$287,$A21)+1,0,1,1)</f>
        <v>0</v>
      </c>
      <c r="N21" s="48">
        <v>0</v>
      </c>
      <c r="O21" s="49">
        <f ca="1">OFFSET(神奈川県明細表!$BS$7,MATCH($A21,神奈川県明細表!$B$8:$B$287,0)+COUNTIF(神奈川県明細表!$B$8:$B$287,$A21)+1,0,1,1)</f>
        <v>0</v>
      </c>
      <c r="P21" s="50">
        <f t="shared" si="1"/>
        <v>0</v>
      </c>
      <c r="Q21" s="45">
        <f t="shared" ca="1" si="1"/>
        <v>0</v>
      </c>
      <c r="R21" s="188">
        <v>4500</v>
      </c>
      <c r="S21" s="189">
        <f ca="1">OFFSET(神奈川県明細表!$CC$7,MATCH($A21,神奈川県明細表!$B$8:$B$287,0)+COUNTIF(神奈川県明細表!$B$8:$B$287,$A21)+1,0,1,1)</f>
        <v>0</v>
      </c>
      <c r="T21" s="188">
        <f t="shared" si="2"/>
        <v>4500</v>
      </c>
      <c r="U21" s="190">
        <f t="shared" ca="1" si="2"/>
        <v>0</v>
      </c>
      <c r="EP21" s="1" t="str">
        <f t="shared" si="0"/>
        <v/>
      </c>
    </row>
    <row r="22" spans="1:146" ht="16.5" customHeight="1">
      <c r="A22" s="187" t="s">
        <v>4601</v>
      </c>
      <c r="B22" s="44">
        <v>0</v>
      </c>
      <c r="C22" s="45">
        <f ca="1">OFFSET(神奈川県明細表!$K$7,MATCH($A22,神奈川県明細表!$B$8:$B$287,0)+COUNTIF(神奈川県明細表!$B$8:$B$287,$A22)+1,0,1,1)</f>
        <v>0</v>
      </c>
      <c r="D22" s="46">
        <v>0</v>
      </c>
      <c r="E22" s="47">
        <f ca="1">OFFSET(神奈川県明細表!$U$7,MATCH($A22,神奈川県明細表!$B$8:$B$287,0)+COUNTIF(神奈川県明細表!$B$8:$B$287,$A22)+1,0,1,1)</f>
        <v>0</v>
      </c>
      <c r="F22" s="48">
        <v>0</v>
      </c>
      <c r="G22" s="45">
        <f ca="1">OFFSET(神奈川県明細表!$AE$7,MATCH($A22,神奈川県明細表!$B$8:$B$287,0)+COUNTIF(神奈川県明細表!$B$8:$B$287,$A22)+1,0,1,1)</f>
        <v>0</v>
      </c>
      <c r="H22" s="46">
        <v>0</v>
      </c>
      <c r="I22" s="47">
        <f ca="1">OFFSET(神奈川県明細表!$AO$7,MATCH($A22,神奈川県明細表!$B$8:$B$287,0)+COUNTIF(神奈川県明細表!$B$8:$B$287,$A22)+1,0,1,1)</f>
        <v>0</v>
      </c>
      <c r="J22" s="48">
        <v>0</v>
      </c>
      <c r="K22" s="45">
        <f ca="1">OFFSET(神奈川県明細表!$AY$7,MATCH($A22,神奈川県明細表!$B$8:$B$287,0)+COUNTIF(神奈川県明細表!$B$8:$B$287,$A22)+1,0,1,1)</f>
        <v>0</v>
      </c>
      <c r="L22" s="46">
        <v>0</v>
      </c>
      <c r="M22" s="47">
        <f ca="1">OFFSET(神奈川県明細表!$BI$7,MATCH($A22,神奈川県明細表!$B$8:$B$287,0)+COUNTIF(神奈川県明細表!$B$8:$B$287,$A22)+1,0,1,1)</f>
        <v>0</v>
      </c>
      <c r="N22" s="48">
        <v>0</v>
      </c>
      <c r="O22" s="49">
        <f ca="1">OFFSET(神奈川県明細表!$BS$7,MATCH($A22,神奈川県明細表!$B$8:$B$287,0)+COUNTIF(神奈川県明細表!$B$8:$B$287,$A22)+1,0,1,1)</f>
        <v>0</v>
      </c>
      <c r="P22" s="50">
        <f t="shared" si="1"/>
        <v>0</v>
      </c>
      <c r="Q22" s="45">
        <f t="shared" ca="1" si="1"/>
        <v>0</v>
      </c>
      <c r="R22" s="188">
        <v>1600</v>
      </c>
      <c r="S22" s="189">
        <f ca="1">OFFSET(神奈川県明細表!$CC$7,MATCH($A22,神奈川県明細表!$B$8:$B$287,0)+COUNTIF(神奈川県明細表!$B$8:$B$287,$A22)+1,0,1,1)</f>
        <v>0</v>
      </c>
      <c r="T22" s="188">
        <f t="shared" si="2"/>
        <v>1600</v>
      </c>
      <c r="U22" s="190">
        <f t="shared" ca="1" si="2"/>
        <v>0</v>
      </c>
      <c r="EP22" s="1" t="str">
        <f t="shared" si="0"/>
        <v/>
      </c>
    </row>
    <row r="23" spans="1:146" ht="16.5" customHeight="1">
      <c r="A23" s="187" t="s">
        <v>4605</v>
      </c>
      <c r="B23" s="44">
        <v>0</v>
      </c>
      <c r="C23" s="45">
        <f ca="1">OFFSET(神奈川県明細表!$K$7,MATCH($A23,神奈川県明細表!$B$8:$B$287,0)+COUNTIF(神奈川県明細表!$B$8:$B$287,$A23)+1,0,1,1)</f>
        <v>0</v>
      </c>
      <c r="D23" s="46">
        <v>0</v>
      </c>
      <c r="E23" s="47">
        <f ca="1">OFFSET(神奈川県明細表!$U$7,MATCH($A23,神奈川県明細表!$B$8:$B$287,0)+COUNTIF(神奈川県明細表!$B$8:$B$287,$A23)+1,0,1,1)</f>
        <v>0</v>
      </c>
      <c r="F23" s="48">
        <v>0</v>
      </c>
      <c r="G23" s="45">
        <f ca="1">OFFSET(神奈川県明細表!$AE$7,MATCH($A23,神奈川県明細表!$B$8:$B$287,0)+COUNTIF(神奈川県明細表!$B$8:$B$287,$A23)+1,0,1,1)</f>
        <v>0</v>
      </c>
      <c r="H23" s="46">
        <v>0</v>
      </c>
      <c r="I23" s="47">
        <f ca="1">OFFSET(神奈川県明細表!$AO$7,MATCH($A23,神奈川県明細表!$B$8:$B$287,0)+COUNTIF(神奈川県明細表!$B$8:$B$287,$A23)+1,0,1,1)</f>
        <v>0</v>
      </c>
      <c r="J23" s="48">
        <v>0</v>
      </c>
      <c r="K23" s="45">
        <f ca="1">OFFSET(神奈川県明細表!$AY$7,MATCH($A23,神奈川県明細表!$B$8:$B$287,0)+COUNTIF(神奈川県明細表!$B$8:$B$287,$A23)+1,0,1,1)</f>
        <v>0</v>
      </c>
      <c r="L23" s="46">
        <v>0</v>
      </c>
      <c r="M23" s="47">
        <f ca="1">OFFSET(神奈川県明細表!$BI$7,MATCH($A23,神奈川県明細表!$B$8:$B$287,0)+COUNTIF(神奈川県明細表!$B$8:$B$287,$A23)+1,0,1,1)</f>
        <v>0</v>
      </c>
      <c r="N23" s="48">
        <v>0</v>
      </c>
      <c r="O23" s="49">
        <f ca="1">OFFSET(神奈川県明細表!$BS$7,MATCH($A23,神奈川県明細表!$B$8:$B$287,0)+COUNTIF(神奈川県明細表!$B$8:$B$287,$A23)+1,0,1,1)</f>
        <v>0</v>
      </c>
      <c r="P23" s="50">
        <f t="shared" si="1"/>
        <v>0</v>
      </c>
      <c r="Q23" s="45">
        <f t="shared" ca="1" si="1"/>
        <v>0</v>
      </c>
      <c r="R23" s="188">
        <v>10050</v>
      </c>
      <c r="S23" s="189">
        <f ca="1">OFFSET(神奈川県明細表!$CC$7,MATCH($A23,神奈川県明細表!$B$8:$B$287,0)+COUNTIF(神奈川県明細表!$B$8:$B$287,$A23)+1,0,1,1)</f>
        <v>0</v>
      </c>
      <c r="T23" s="188">
        <f t="shared" si="2"/>
        <v>10050</v>
      </c>
      <c r="U23" s="190">
        <f t="shared" ca="1" si="2"/>
        <v>0</v>
      </c>
      <c r="EP23" s="1" t="str">
        <f t="shared" si="0"/>
        <v/>
      </c>
    </row>
    <row r="24" spans="1:146" ht="16.5" customHeight="1">
      <c r="A24" s="187" t="s">
        <v>4610</v>
      </c>
      <c r="B24" s="44">
        <v>0</v>
      </c>
      <c r="C24" s="45">
        <f ca="1">OFFSET(神奈川県明細表!$K$7,MATCH($A24,神奈川県明細表!$B$8:$B$287,0)+COUNTIF(神奈川県明細表!$B$8:$B$287,$A24)+1,0,1,1)</f>
        <v>0</v>
      </c>
      <c r="D24" s="46">
        <v>0</v>
      </c>
      <c r="E24" s="47">
        <f ca="1">OFFSET(神奈川県明細表!$U$7,MATCH($A24,神奈川県明細表!$B$8:$B$287,0)+COUNTIF(神奈川県明細表!$B$8:$B$287,$A24)+1,0,1,1)</f>
        <v>0</v>
      </c>
      <c r="F24" s="48">
        <v>0</v>
      </c>
      <c r="G24" s="45">
        <f ca="1">OFFSET(神奈川県明細表!$AE$7,MATCH($A24,神奈川県明細表!$B$8:$B$287,0)+COUNTIF(神奈川県明細表!$B$8:$B$287,$A24)+1,0,1,1)</f>
        <v>0</v>
      </c>
      <c r="H24" s="46">
        <v>0</v>
      </c>
      <c r="I24" s="47">
        <f ca="1">OFFSET(神奈川県明細表!$AO$7,MATCH($A24,神奈川県明細表!$B$8:$B$287,0)+COUNTIF(神奈川県明細表!$B$8:$B$287,$A24)+1,0,1,1)</f>
        <v>0</v>
      </c>
      <c r="J24" s="48">
        <v>0</v>
      </c>
      <c r="K24" s="45">
        <f ca="1">OFFSET(神奈川県明細表!$AY$7,MATCH($A24,神奈川県明細表!$B$8:$B$287,0)+COUNTIF(神奈川県明細表!$B$8:$B$287,$A24)+1,0,1,1)</f>
        <v>0</v>
      </c>
      <c r="L24" s="46">
        <v>0</v>
      </c>
      <c r="M24" s="47">
        <f ca="1">OFFSET(神奈川県明細表!$BI$7,MATCH($A24,神奈川県明細表!$B$8:$B$287,0)+COUNTIF(神奈川県明細表!$B$8:$B$287,$A24)+1,0,1,1)</f>
        <v>0</v>
      </c>
      <c r="N24" s="48">
        <v>0</v>
      </c>
      <c r="O24" s="49">
        <f ca="1">OFFSET(神奈川県明細表!$BS$7,MATCH($A24,神奈川県明細表!$B$8:$B$287,0)+COUNTIF(神奈川県明細表!$B$8:$B$287,$A24)+1,0,1,1)</f>
        <v>0</v>
      </c>
      <c r="P24" s="50">
        <f t="shared" si="1"/>
        <v>0</v>
      </c>
      <c r="Q24" s="45">
        <f t="shared" ca="1" si="1"/>
        <v>0</v>
      </c>
      <c r="R24" s="188">
        <v>6700</v>
      </c>
      <c r="S24" s="189">
        <f ca="1">OFFSET(神奈川県明細表!$CC$7,MATCH($A24,神奈川県明細表!$B$8:$B$287,0)+COUNTIF(神奈川県明細表!$B$8:$B$287,$A24)+1,0,1,1)</f>
        <v>0</v>
      </c>
      <c r="T24" s="188">
        <f t="shared" si="2"/>
        <v>6700</v>
      </c>
      <c r="U24" s="190">
        <f t="shared" ca="1" si="2"/>
        <v>0</v>
      </c>
      <c r="EP24" s="1" t="str">
        <f t="shared" si="0"/>
        <v/>
      </c>
    </row>
    <row r="25" spans="1:146" ht="16.5" customHeight="1">
      <c r="A25" s="187" t="s">
        <v>4615</v>
      </c>
      <c r="B25" s="44">
        <v>0</v>
      </c>
      <c r="C25" s="45">
        <f ca="1">OFFSET(神奈川県明細表!$K$7,MATCH($A25,神奈川県明細表!$B$8:$B$287,0)+COUNTIF(神奈川県明細表!$B$8:$B$287,$A25)+1,0,1,1)</f>
        <v>0</v>
      </c>
      <c r="D25" s="46">
        <v>0</v>
      </c>
      <c r="E25" s="47">
        <f ca="1">OFFSET(神奈川県明細表!$U$7,MATCH($A25,神奈川県明細表!$B$8:$B$287,0)+COUNTIF(神奈川県明細表!$B$8:$B$287,$A25)+1,0,1,1)</f>
        <v>0</v>
      </c>
      <c r="F25" s="48">
        <v>0</v>
      </c>
      <c r="G25" s="45">
        <f ca="1">OFFSET(神奈川県明細表!$AE$7,MATCH($A25,神奈川県明細表!$B$8:$B$287,0)+COUNTIF(神奈川県明細表!$B$8:$B$287,$A25)+1,0,1,1)</f>
        <v>0</v>
      </c>
      <c r="H25" s="46">
        <v>0</v>
      </c>
      <c r="I25" s="47">
        <f ca="1">OFFSET(神奈川県明細表!$AO$7,MATCH($A25,神奈川県明細表!$B$8:$B$287,0)+COUNTIF(神奈川県明細表!$B$8:$B$287,$A25)+1,0,1,1)</f>
        <v>0</v>
      </c>
      <c r="J25" s="48">
        <v>0</v>
      </c>
      <c r="K25" s="45">
        <f ca="1">OFFSET(神奈川県明細表!$AY$7,MATCH($A25,神奈川県明細表!$B$8:$B$287,0)+COUNTIF(神奈川県明細表!$B$8:$B$287,$A25)+1,0,1,1)</f>
        <v>0</v>
      </c>
      <c r="L25" s="46">
        <v>0</v>
      </c>
      <c r="M25" s="47">
        <f ca="1">OFFSET(神奈川県明細表!$BI$7,MATCH($A25,神奈川県明細表!$B$8:$B$287,0)+COUNTIF(神奈川県明細表!$B$8:$B$287,$A25)+1,0,1,1)</f>
        <v>0</v>
      </c>
      <c r="N25" s="48">
        <v>0</v>
      </c>
      <c r="O25" s="49">
        <f ca="1">OFFSET(神奈川県明細表!$BS$7,MATCH($A25,神奈川県明細表!$B$8:$B$287,0)+COUNTIF(神奈川県明細表!$B$8:$B$287,$A25)+1,0,1,1)</f>
        <v>0</v>
      </c>
      <c r="P25" s="50">
        <f t="shared" si="1"/>
        <v>0</v>
      </c>
      <c r="Q25" s="45">
        <f t="shared" ca="1" si="1"/>
        <v>0</v>
      </c>
      <c r="R25" s="188">
        <v>9700</v>
      </c>
      <c r="S25" s="189">
        <f ca="1">OFFSET(神奈川県明細表!$CC$7,MATCH($A25,神奈川県明細表!$B$8:$B$287,0)+COUNTIF(神奈川県明細表!$B$8:$B$287,$A25)+1,0,1,1)</f>
        <v>0</v>
      </c>
      <c r="T25" s="188">
        <f t="shared" si="2"/>
        <v>9700</v>
      </c>
      <c r="U25" s="190">
        <f t="shared" ca="1" si="2"/>
        <v>0</v>
      </c>
      <c r="EP25" s="1" t="str">
        <f t="shared" si="0"/>
        <v/>
      </c>
    </row>
    <row r="26" spans="1:146" ht="16.5" customHeight="1">
      <c r="A26" s="187" t="s">
        <v>4619</v>
      </c>
      <c r="B26" s="44">
        <v>0</v>
      </c>
      <c r="C26" s="45">
        <f ca="1">OFFSET(神奈川県明細表!$K$7,MATCH($A26,神奈川県明細表!$B$8:$B$287,0)+COUNTIF(神奈川県明細表!$B$8:$B$287,$A26)+1,0,1,1)</f>
        <v>0</v>
      </c>
      <c r="D26" s="46">
        <v>0</v>
      </c>
      <c r="E26" s="47">
        <f ca="1">OFFSET(神奈川県明細表!$U$7,MATCH($A26,神奈川県明細表!$B$8:$B$287,0)+COUNTIF(神奈川県明細表!$B$8:$B$287,$A26)+1,0,1,1)</f>
        <v>0</v>
      </c>
      <c r="F26" s="48">
        <v>0</v>
      </c>
      <c r="G26" s="45">
        <f ca="1">OFFSET(神奈川県明細表!$AE$7,MATCH($A26,神奈川県明細表!$B$8:$B$287,0)+COUNTIF(神奈川県明細表!$B$8:$B$287,$A26)+1,0,1,1)</f>
        <v>0</v>
      </c>
      <c r="H26" s="46">
        <v>0</v>
      </c>
      <c r="I26" s="47">
        <f ca="1">OFFSET(神奈川県明細表!$AO$7,MATCH($A26,神奈川県明細表!$B$8:$B$287,0)+COUNTIF(神奈川県明細表!$B$8:$B$287,$A26)+1,0,1,1)</f>
        <v>0</v>
      </c>
      <c r="J26" s="48">
        <v>0</v>
      </c>
      <c r="K26" s="45">
        <f ca="1">OFFSET(神奈川県明細表!$AY$7,MATCH($A26,神奈川県明細表!$B$8:$B$287,0)+COUNTIF(神奈川県明細表!$B$8:$B$287,$A26)+1,0,1,1)</f>
        <v>0</v>
      </c>
      <c r="L26" s="46">
        <v>0</v>
      </c>
      <c r="M26" s="47">
        <f ca="1">OFFSET(神奈川県明細表!$BI$7,MATCH($A26,神奈川県明細表!$B$8:$B$287,0)+COUNTIF(神奈川県明細表!$B$8:$B$287,$A26)+1,0,1,1)</f>
        <v>0</v>
      </c>
      <c r="N26" s="48">
        <v>0</v>
      </c>
      <c r="O26" s="49">
        <f ca="1">OFFSET(神奈川県明細表!$BS$7,MATCH($A26,神奈川県明細表!$B$8:$B$287,0)+COUNTIF(神奈川県明細表!$B$8:$B$287,$A26)+1,0,1,1)</f>
        <v>0</v>
      </c>
      <c r="P26" s="50">
        <f t="shared" si="1"/>
        <v>0</v>
      </c>
      <c r="Q26" s="45">
        <f t="shared" ca="1" si="1"/>
        <v>0</v>
      </c>
      <c r="R26" s="188">
        <v>4350</v>
      </c>
      <c r="S26" s="189">
        <f ca="1">OFFSET(神奈川県明細表!$CC$7,MATCH($A26,神奈川県明細表!$B$8:$B$287,0)+COUNTIF(神奈川県明細表!$B$8:$B$287,$A26)+1,0,1,1)</f>
        <v>0</v>
      </c>
      <c r="T26" s="188">
        <f t="shared" si="2"/>
        <v>4350</v>
      </c>
      <c r="U26" s="190">
        <f t="shared" ca="1" si="2"/>
        <v>0</v>
      </c>
      <c r="EP26" s="1" t="str">
        <f t="shared" si="0"/>
        <v/>
      </c>
    </row>
    <row r="27" spans="1:146" ht="16.5" customHeight="1">
      <c r="A27" s="187" t="s">
        <v>4623</v>
      </c>
      <c r="B27" s="44">
        <v>0</v>
      </c>
      <c r="C27" s="45">
        <f ca="1">OFFSET(神奈川県明細表!$K$7,MATCH($A27,神奈川県明細表!$B$8:$B$287,0)+COUNTIF(神奈川県明細表!$B$8:$B$287,$A27)+1,0,1,1)</f>
        <v>0</v>
      </c>
      <c r="D27" s="46">
        <v>0</v>
      </c>
      <c r="E27" s="47">
        <f ca="1">OFFSET(神奈川県明細表!$U$7,MATCH($A27,神奈川県明細表!$B$8:$B$287,0)+COUNTIF(神奈川県明細表!$B$8:$B$287,$A27)+1,0,1,1)</f>
        <v>0</v>
      </c>
      <c r="F27" s="48">
        <v>0</v>
      </c>
      <c r="G27" s="45">
        <f ca="1">OFFSET(神奈川県明細表!$AE$7,MATCH($A27,神奈川県明細表!$B$8:$B$287,0)+COUNTIF(神奈川県明細表!$B$8:$B$287,$A27)+1,0,1,1)</f>
        <v>0</v>
      </c>
      <c r="H27" s="46">
        <v>0</v>
      </c>
      <c r="I27" s="47">
        <f ca="1">OFFSET(神奈川県明細表!$AO$7,MATCH($A27,神奈川県明細表!$B$8:$B$287,0)+COUNTIF(神奈川県明細表!$B$8:$B$287,$A27)+1,0,1,1)</f>
        <v>0</v>
      </c>
      <c r="J27" s="48">
        <v>0</v>
      </c>
      <c r="K27" s="45">
        <f ca="1">OFFSET(神奈川県明細表!$AY$7,MATCH($A27,神奈川県明細表!$B$8:$B$287,0)+COUNTIF(神奈川県明細表!$B$8:$B$287,$A27)+1,0,1,1)</f>
        <v>0</v>
      </c>
      <c r="L27" s="46">
        <v>0</v>
      </c>
      <c r="M27" s="47">
        <f ca="1">OFFSET(神奈川県明細表!$BI$7,MATCH($A27,神奈川県明細表!$B$8:$B$287,0)+COUNTIF(神奈川県明細表!$B$8:$B$287,$A27)+1,0,1,1)</f>
        <v>0</v>
      </c>
      <c r="N27" s="48">
        <v>0</v>
      </c>
      <c r="O27" s="49">
        <f ca="1">OFFSET(神奈川県明細表!$BS$7,MATCH($A27,神奈川県明細表!$B$8:$B$287,0)+COUNTIF(神奈川県明細表!$B$8:$B$287,$A27)+1,0,1,1)</f>
        <v>0</v>
      </c>
      <c r="P27" s="50">
        <f t="shared" si="1"/>
        <v>0</v>
      </c>
      <c r="Q27" s="45">
        <f t="shared" ca="1" si="1"/>
        <v>0</v>
      </c>
      <c r="R27" s="188">
        <v>10300</v>
      </c>
      <c r="S27" s="189">
        <f ca="1">OFFSET(神奈川県明細表!$CC$7,MATCH($A27,神奈川県明細表!$B$8:$B$287,0)+COUNTIF(神奈川県明細表!$B$8:$B$287,$A27)+1,0,1,1)</f>
        <v>0</v>
      </c>
      <c r="T27" s="188">
        <f t="shared" si="2"/>
        <v>10300</v>
      </c>
      <c r="U27" s="190">
        <f t="shared" ca="1" si="2"/>
        <v>0</v>
      </c>
      <c r="EP27" s="1" t="str">
        <f t="shared" si="0"/>
        <v/>
      </c>
    </row>
    <row r="28" spans="1:146" ht="16.5" customHeight="1">
      <c r="A28" s="187" t="s">
        <v>4627</v>
      </c>
      <c r="B28" s="44">
        <v>0</v>
      </c>
      <c r="C28" s="45">
        <f ca="1">OFFSET(神奈川県明細表!$K$7,MATCH($A28,神奈川県明細表!$B$8:$B$287,0)+COUNTIF(神奈川県明細表!$B$8:$B$287,$A28)+1,0,1,1)</f>
        <v>0</v>
      </c>
      <c r="D28" s="46">
        <v>0</v>
      </c>
      <c r="E28" s="47">
        <f ca="1">OFFSET(神奈川県明細表!$U$7,MATCH($A28,神奈川県明細表!$B$8:$B$287,0)+COUNTIF(神奈川県明細表!$B$8:$B$287,$A28)+1,0,1,1)</f>
        <v>0</v>
      </c>
      <c r="F28" s="48">
        <v>0</v>
      </c>
      <c r="G28" s="45">
        <f ca="1">OFFSET(神奈川県明細表!$AE$7,MATCH($A28,神奈川県明細表!$B$8:$B$287,0)+COUNTIF(神奈川県明細表!$B$8:$B$287,$A28)+1,0,1,1)</f>
        <v>0</v>
      </c>
      <c r="H28" s="46">
        <v>0</v>
      </c>
      <c r="I28" s="47">
        <f ca="1">OFFSET(神奈川県明細表!$AO$7,MATCH($A28,神奈川県明細表!$B$8:$B$287,0)+COUNTIF(神奈川県明細表!$B$8:$B$287,$A28)+1,0,1,1)</f>
        <v>0</v>
      </c>
      <c r="J28" s="48">
        <v>0</v>
      </c>
      <c r="K28" s="45">
        <f ca="1">OFFSET(神奈川県明細表!$AY$7,MATCH($A28,神奈川県明細表!$B$8:$B$287,0)+COUNTIF(神奈川県明細表!$B$8:$B$287,$A28)+1,0,1,1)</f>
        <v>0</v>
      </c>
      <c r="L28" s="46">
        <v>0</v>
      </c>
      <c r="M28" s="47">
        <f ca="1">OFFSET(神奈川県明細表!$BI$7,MATCH($A28,神奈川県明細表!$B$8:$B$287,0)+COUNTIF(神奈川県明細表!$B$8:$B$287,$A28)+1,0,1,1)</f>
        <v>0</v>
      </c>
      <c r="N28" s="48">
        <v>0</v>
      </c>
      <c r="O28" s="49">
        <f ca="1">OFFSET(神奈川県明細表!$BS$7,MATCH($A28,神奈川県明細表!$B$8:$B$287,0)+COUNTIF(神奈川県明細表!$B$8:$B$287,$A28)+1,0,1,1)</f>
        <v>0</v>
      </c>
      <c r="P28" s="50">
        <f t="shared" si="1"/>
        <v>0</v>
      </c>
      <c r="Q28" s="45">
        <f t="shared" ca="1" si="1"/>
        <v>0</v>
      </c>
      <c r="R28" s="188">
        <v>9150</v>
      </c>
      <c r="S28" s="189">
        <f ca="1">OFFSET(神奈川県明細表!$CC$7,MATCH($A28,神奈川県明細表!$B$8:$B$287,0)+COUNTIF(神奈川県明細表!$B$8:$B$287,$A28)+1,0,1,1)</f>
        <v>0</v>
      </c>
      <c r="T28" s="188">
        <f t="shared" si="2"/>
        <v>9150</v>
      </c>
      <c r="U28" s="190">
        <f t="shared" ca="1" si="2"/>
        <v>0</v>
      </c>
      <c r="EP28" s="1" t="str">
        <f t="shared" si="0"/>
        <v/>
      </c>
    </row>
    <row r="29" spans="1:146" ht="16.5" customHeight="1">
      <c r="A29" s="187" t="s">
        <v>4631</v>
      </c>
      <c r="B29" s="44">
        <v>0</v>
      </c>
      <c r="C29" s="45">
        <f ca="1">OFFSET(神奈川県明細表!$K$7,MATCH($A29,神奈川県明細表!$B$8:$B$287,0)+COUNTIF(神奈川県明細表!$B$8:$B$287,$A29)+1,0,1,1)</f>
        <v>0</v>
      </c>
      <c r="D29" s="46">
        <v>0</v>
      </c>
      <c r="E29" s="47">
        <f ca="1">OFFSET(神奈川県明細表!$U$7,MATCH($A29,神奈川県明細表!$B$8:$B$287,0)+COUNTIF(神奈川県明細表!$B$8:$B$287,$A29)+1,0,1,1)</f>
        <v>0</v>
      </c>
      <c r="F29" s="48">
        <v>0</v>
      </c>
      <c r="G29" s="45">
        <f ca="1">OFFSET(神奈川県明細表!$AE$7,MATCH($A29,神奈川県明細表!$B$8:$B$287,0)+COUNTIF(神奈川県明細表!$B$8:$B$287,$A29)+1,0,1,1)</f>
        <v>0</v>
      </c>
      <c r="H29" s="46">
        <v>0</v>
      </c>
      <c r="I29" s="47">
        <f ca="1">OFFSET(神奈川県明細表!$AO$7,MATCH($A29,神奈川県明細表!$B$8:$B$287,0)+COUNTIF(神奈川県明細表!$B$8:$B$287,$A29)+1,0,1,1)</f>
        <v>0</v>
      </c>
      <c r="J29" s="48">
        <v>0</v>
      </c>
      <c r="K29" s="45">
        <f ca="1">OFFSET(神奈川県明細表!$AY$7,MATCH($A29,神奈川県明細表!$B$8:$B$287,0)+COUNTIF(神奈川県明細表!$B$8:$B$287,$A29)+1,0,1,1)</f>
        <v>0</v>
      </c>
      <c r="L29" s="46">
        <v>0</v>
      </c>
      <c r="M29" s="47">
        <f ca="1">OFFSET(神奈川県明細表!$BI$7,MATCH($A29,神奈川県明細表!$B$8:$B$287,0)+COUNTIF(神奈川県明細表!$B$8:$B$287,$A29)+1,0,1,1)</f>
        <v>0</v>
      </c>
      <c r="N29" s="48">
        <v>0</v>
      </c>
      <c r="O29" s="49">
        <f ca="1">OFFSET(神奈川県明細表!$BS$7,MATCH($A29,神奈川県明細表!$B$8:$B$287,0)+COUNTIF(神奈川県明細表!$B$8:$B$287,$A29)+1,0,1,1)</f>
        <v>0</v>
      </c>
      <c r="P29" s="50">
        <f t="shared" si="1"/>
        <v>0</v>
      </c>
      <c r="Q29" s="45">
        <f t="shared" ca="1" si="1"/>
        <v>0</v>
      </c>
      <c r="R29" s="188">
        <v>8050</v>
      </c>
      <c r="S29" s="189">
        <f ca="1">OFFSET(神奈川県明細表!$CC$7,MATCH($A29,神奈川県明細表!$B$8:$B$287,0)+COUNTIF(神奈川県明細表!$B$8:$B$287,$A29)+1,0,1,1)</f>
        <v>0</v>
      </c>
      <c r="T29" s="188">
        <f t="shared" si="2"/>
        <v>8050</v>
      </c>
      <c r="U29" s="190">
        <f t="shared" ca="1" si="2"/>
        <v>0</v>
      </c>
      <c r="EP29" s="1" t="str">
        <f t="shared" si="0"/>
        <v/>
      </c>
    </row>
    <row r="30" spans="1:146" ht="16.5" customHeight="1">
      <c r="A30" s="187" t="s">
        <v>4636</v>
      </c>
      <c r="B30" s="44">
        <v>0</v>
      </c>
      <c r="C30" s="45">
        <f ca="1">OFFSET(神奈川県明細表!$K$7,MATCH($A30,神奈川県明細表!$B$8:$B$287,0)+COUNTIF(神奈川県明細表!$B$8:$B$287,$A30)+1,0,1,1)</f>
        <v>0</v>
      </c>
      <c r="D30" s="46">
        <v>0</v>
      </c>
      <c r="E30" s="47">
        <f ca="1">OFFSET(神奈川県明細表!$U$7,MATCH($A30,神奈川県明細表!$B$8:$B$287,0)+COUNTIF(神奈川県明細表!$B$8:$B$287,$A30)+1,0,1,1)</f>
        <v>0</v>
      </c>
      <c r="F30" s="48">
        <v>0</v>
      </c>
      <c r="G30" s="45">
        <f ca="1">OFFSET(神奈川県明細表!$AE$7,MATCH($A30,神奈川県明細表!$B$8:$B$287,0)+COUNTIF(神奈川県明細表!$B$8:$B$287,$A30)+1,0,1,1)</f>
        <v>0</v>
      </c>
      <c r="H30" s="46">
        <v>0</v>
      </c>
      <c r="I30" s="47">
        <f ca="1">OFFSET(神奈川県明細表!$AO$7,MATCH($A30,神奈川県明細表!$B$8:$B$287,0)+COUNTIF(神奈川県明細表!$B$8:$B$287,$A30)+1,0,1,1)</f>
        <v>0</v>
      </c>
      <c r="J30" s="48">
        <v>0</v>
      </c>
      <c r="K30" s="45">
        <f ca="1">OFFSET(神奈川県明細表!$AY$7,MATCH($A30,神奈川県明細表!$B$8:$B$287,0)+COUNTIF(神奈川県明細表!$B$8:$B$287,$A30)+1,0,1,1)</f>
        <v>0</v>
      </c>
      <c r="L30" s="46">
        <v>0</v>
      </c>
      <c r="M30" s="47">
        <f ca="1">OFFSET(神奈川県明細表!$BI$7,MATCH($A30,神奈川県明細表!$B$8:$B$287,0)+COUNTIF(神奈川県明細表!$B$8:$B$287,$A30)+1,0,1,1)</f>
        <v>0</v>
      </c>
      <c r="N30" s="48">
        <v>0</v>
      </c>
      <c r="O30" s="49">
        <f ca="1">OFFSET(神奈川県明細表!$BS$7,MATCH($A30,神奈川県明細表!$B$8:$B$287,0)+COUNTIF(神奈川県明細表!$B$8:$B$287,$A30)+1,0,1,1)</f>
        <v>0</v>
      </c>
      <c r="P30" s="50">
        <f t="shared" si="1"/>
        <v>0</v>
      </c>
      <c r="Q30" s="45">
        <f t="shared" ca="1" si="1"/>
        <v>0</v>
      </c>
      <c r="R30" s="188">
        <v>6400</v>
      </c>
      <c r="S30" s="189">
        <f ca="1">OFFSET(神奈川県明細表!$CC$7,MATCH($A30,神奈川県明細表!$B$8:$B$287,0)+COUNTIF(神奈川県明細表!$B$8:$B$287,$A30)+1,0,1,1)</f>
        <v>0</v>
      </c>
      <c r="T30" s="188">
        <f t="shared" si="2"/>
        <v>6400</v>
      </c>
      <c r="U30" s="190">
        <f t="shared" ca="1" si="2"/>
        <v>0</v>
      </c>
      <c r="EP30" s="1" t="str">
        <f t="shared" si="0"/>
        <v/>
      </c>
    </row>
    <row r="31" spans="1:146" ht="16.5" customHeight="1">
      <c r="A31" s="187" t="s">
        <v>4640</v>
      </c>
      <c r="B31" s="44">
        <v>0</v>
      </c>
      <c r="C31" s="45">
        <f ca="1">OFFSET(神奈川県明細表!$K$7,MATCH($A31,神奈川県明細表!$B$8:$B$287,0)+COUNTIF(神奈川県明細表!$B$8:$B$287,$A31)+1,0,1,1)</f>
        <v>0</v>
      </c>
      <c r="D31" s="46">
        <v>0</v>
      </c>
      <c r="E31" s="47">
        <f ca="1">OFFSET(神奈川県明細表!$U$7,MATCH($A31,神奈川県明細表!$B$8:$B$287,0)+COUNTIF(神奈川県明細表!$B$8:$B$287,$A31)+1,0,1,1)</f>
        <v>0</v>
      </c>
      <c r="F31" s="48">
        <v>0</v>
      </c>
      <c r="G31" s="45">
        <f ca="1">OFFSET(神奈川県明細表!$AE$7,MATCH($A31,神奈川県明細表!$B$8:$B$287,0)+COUNTIF(神奈川県明細表!$B$8:$B$287,$A31)+1,0,1,1)</f>
        <v>0</v>
      </c>
      <c r="H31" s="46">
        <v>0</v>
      </c>
      <c r="I31" s="47">
        <f ca="1">OFFSET(神奈川県明細表!$AO$7,MATCH($A31,神奈川県明細表!$B$8:$B$287,0)+COUNTIF(神奈川県明細表!$B$8:$B$287,$A31)+1,0,1,1)</f>
        <v>0</v>
      </c>
      <c r="J31" s="48">
        <v>0</v>
      </c>
      <c r="K31" s="45">
        <f ca="1">OFFSET(神奈川県明細表!$AY$7,MATCH($A31,神奈川県明細表!$B$8:$B$287,0)+COUNTIF(神奈川県明細表!$B$8:$B$287,$A31)+1,0,1,1)</f>
        <v>0</v>
      </c>
      <c r="L31" s="46">
        <v>0</v>
      </c>
      <c r="M31" s="47">
        <f ca="1">OFFSET(神奈川県明細表!$BI$7,MATCH($A31,神奈川県明細表!$B$8:$B$287,0)+COUNTIF(神奈川県明細表!$B$8:$B$287,$A31)+1,0,1,1)</f>
        <v>0</v>
      </c>
      <c r="N31" s="48">
        <v>0</v>
      </c>
      <c r="O31" s="49">
        <f ca="1">OFFSET(神奈川県明細表!$BS$7,MATCH($A31,神奈川県明細表!$B$8:$B$287,0)+COUNTIF(神奈川県明細表!$B$8:$B$287,$A31)+1,0,1,1)</f>
        <v>0</v>
      </c>
      <c r="P31" s="50">
        <f t="shared" si="1"/>
        <v>0</v>
      </c>
      <c r="Q31" s="45">
        <f t="shared" ca="1" si="1"/>
        <v>0</v>
      </c>
      <c r="R31" s="188">
        <v>5750</v>
      </c>
      <c r="S31" s="189">
        <f ca="1">OFFSET(神奈川県明細表!$CC$7,MATCH($A31,神奈川県明細表!$B$8:$B$287,0)+COUNTIF(神奈川県明細表!$B$8:$B$287,$A31)+1,0,1,1)</f>
        <v>0</v>
      </c>
      <c r="T31" s="188">
        <f t="shared" si="2"/>
        <v>5750</v>
      </c>
      <c r="U31" s="190">
        <f t="shared" ca="1" si="2"/>
        <v>0</v>
      </c>
      <c r="EP31" s="1" t="str">
        <f t="shared" si="0"/>
        <v/>
      </c>
    </row>
    <row r="32" spans="1:146" ht="16.5" customHeight="1">
      <c r="A32" s="187" t="s">
        <v>4644</v>
      </c>
      <c r="B32" s="44">
        <v>0</v>
      </c>
      <c r="C32" s="45">
        <f ca="1">OFFSET(神奈川県明細表!$K$7,MATCH($A32,神奈川県明細表!$B$8:$B$287,0)+COUNTIF(神奈川県明細表!$B$8:$B$287,$A32)+1,0,1,1)</f>
        <v>0</v>
      </c>
      <c r="D32" s="46">
        <v>0</v>
      </c>
      <c r="E32" s="47">
        <f ca="1">OFFSET(神奈川県明細表!$U$7,MATCH($A32,神奈川県明細表!$B$8:$B$287,0)+COUNTIF(神奈川県明細表!$B$8:$B$287,$A32)+1,0,1,1)</f>
        <v>0</v>
      </c>
      <c r="F32" s="48">
        <v>0</v>
      </c>
      <c r="G32" s="45">
        <f ca="1">OFFSET(神奈川県明細表!$AE$7,MATCH($A32,神奈川県明細表!$B$8:$B$287,0)+COUNTIF(神奈川県明細表!$B$8:$B$287,$A32)+1,0,1,1)</f>
        <v>0</v>
      </c>
      <c r="H32" s="46">
        <v>0</v>
      </c>
      <c r="I32" s="47">
        <f ca="1">OFFSET(神奈川県明細表!$AO$7,MATCH($A32,神奈川県明細表!$B$8:$B$287,0)+COUNTIF(神奈川県明細表!$B$8:$B$287,$A32)+1,0,1,1)</f>
        <v>0</v>
      </c>
      <c r="J32" s="48">
        <v>0</v>
      </c>
      <c r="K32" s="45">
        <f ca="1">OFFSET(神奈川県明細表!$AY$7,MATCH($A32,神奈川県明細表!$B$8:$B$287,0)+COUNTIF(神奈川県明細表!$B$8:$B$287,$A32)+1,0,1,1)</f>
        <v>0</v>
      </c>
      <c r="L32" s="46">
        <v>0</v>
      </c>
      <c r="M32" s="47">
        <f ca="1">OFFSET(神奈川県明細表!$BI$7,MATCH($A32,神奈川県明細表!$B$8:$B$287,0)+COUNTIF(神奈川県明細表!$B$8:$B$287,$A32)+1,0,1,1)</f>
        <v>0</v>
      </c>
      <c r="N32" s="48">
        <v>0</v>
      </c>
      <c r="O32" s="49">
        <f ca="1">OFFSET(神奈川県明細表!$BS$7,MATCH($A32,神奈川県明細表!$B$8:$B$287,0)+COUNTIF(神奈川県明細表!$B$8:$B$287,$A32)+1,0,1,1)</f>
        <v>0</v>
      </c>
      <c r="P32" s="50">
        <f t="shared" si="1"/>
        <v>0</v>
      </c>
      <c r="Q32" s="45">
        <f t="shared" ca="1" si="1"/>
        <v>0</v>
      </c>
      <c r="R32" s="188">
        <v>2250</v>
      </c>
      <c r="S32" s="189">
        <f ca="1">OFFSET(神奈川県明細表!$CC$7,MATCH($A32,神奈川県明細表!$B$8:$B$287,0)+COUNTIF(神奈川県明細表!$B$8:$B$287,$A32)+1,0,1,1)</f>
        <v>0</v>
      </c>
      <c r="T32" s="188">
        <f t="shared" si="2"/>
        <v>2250</v>
      </c>
      <c r="U32" s="190">
        <f t="shared" ca="1" si="2"/>
        <v>0</v>
      </c>
      <c r="EP32" s="1" t="str">
        <f t="shared" si="0"/>
        <v/>
      </c>
    </row>
    <row r="33" spans="1:146" ht="16.5" customHeight="1">
      <c r="A33" s="187" t="s">
        <v>4648</v>
      </c>
      <c r="B33" s="44">
        <v>0</v>
      </c>
      <c r="C33" s="45">
        <f ca="1">OFFSET(神奈川県明細表!$K$7,MATCH($A33,神奈川県明細表!$B$8:$B$287,0)+COUNTIF(神奈川県明細表!$B$8:$B$287,$A33)+1,0,1,1)</f>
        <v>0</v>
      </c>
      <c r="D33" s="46">
        <v>0</v>
      </c>
      <c r="E33" s="47">
        <f ca="1">OFFSET(神奈川県明細表!$U$7,MATCH($A33,神奈川県明細表!$B$8:$B$287,0)+COUNTIF(神奈川県明細表!$B$8:$B$287,$A33)+1,0,1,1)</f>
        <v>0</v>
      </c>
      <c r="F33" s="48">
        <v>0</v>
      </c>
      <c r="G33" s="45">
        <f ca="1">OFFSET(神奈川県明細表!$AE$7,MATCH($A33,神奈川県明細表!$B$8:$B$287,0)+COUNTIF(神奈川県明細表!$B$8:$B$287,$A33)+1,0,1,1)</f>
        <v>0</v>
      </c>
      <c r="H33" s="46">
        <v>0</v>
      </c>
      <c r="I33" s="47">
        <f ca="1">OFFSET(神奈川県明細表!$AO$7,MATCH($A33,神奈川県明細表!$B$8:$B$287,0)+COUNTIF(神奈川県明細表!$B$8:$B$287,$A33)+1,0,1,1)</f>
        <v>0</v>
      </c>
      <c r="J33" s="48">
        <v>0</v>
      </c>
      <c r="K33" s="45">
        <f ca="1">OFFSET(神奈川県明細表!$AY$7,MATCH($A33,神奈川県明細表!$B$8:$B$287,0)+COUNTIF(神奈川県明細表!$B$8:$B$287,$A33)+1,0,1,1)</f>
        <v>0</v>
      </c>
      <c r="L33" s="46">
        <v>0</v>
      </c>
      <c r="M33" s="47">
        <f ca="1">OFFSET(神奈川県明細表!$BI$7,MATCH($A33,神奈川県明細表!$B$8:$B$287,0)+COUNTIF(神奈川県明細表!$B$8:$B$287,$A33)+1,0,1,1)</f>
        <v>0</v>
      </c>
      <c r="N33" s="48">
        <v>0</v>
      </c>
      <c r="O33" s="49">
        <f ca="1">OFFSET(神奈川県明細表!$BS$7,MATCH($A33,神奈川県明細表!$B$8:$B$287,0)+COUNTIF(神奈川県明細表!$B$8:$B$287,$A33)+1,0,1,1)</f>
        <v>0</v>
      </c>
      <c r="P33" s="50">
        <f t="shared" si="1"/>
        <v>0</v>
      </c>
      <c r="Q33" s="45">
        <f t="shared" ca="1" si="1"/>
        <v>0</v>
      </c>
      <c r="R33" s="188">
        <v>4000</v>
      </c>
      <c r="S33" s="189">
        <f ca="1">OFFSET(神奈川県明細表!$CC$7,MATCH($A33,神奈川県明細表!$B$8:$B$287,0)+COUNTIF(神奈川県明細表!$B$8:$B$287,$A33)+1,0,1,1)</f>
        <v>0</v>
      </c>
      <c r="T33" s="188">
        <f t="shared" si="2"/>
        <v>4000</v>
      </c>
      <c r="U33" s="190">
        <f t="shared" ca="1" si="2"/>
        <v>0</v>
      </c>
      <c r="EP33" s="1" t="str">
        <f t="shared" si="0"/>
        <v/>
      </c>
    </row>
    <row r="34" spans="1:146" ht="16.5" customHeight="1">
      <c r="A34" s="187" t="s">
        <v>4652</v>
      </c>
      <c r="B34" s="44">
        <v>0</v>
      </c>
      <c r="C34" s="45">
        <f ca="1">OFFSET(神奈川県明細表!$K$7,MATCH($A34,神奈川県明細表!$B$8:$B$287,0)+COUNTIF(神奈川県明細表!$B$8:$B$287,$A34)+1,0,1,1)</f>
        <v>0</v>
      </c>
      <c r="D34" s="46">
        <v>0</v>
      </c>
      <c r="E34" s="47">
        <f ca="1">OFFSET(神奈川県明細表!$U$7,MATCH($A34,神奈川県明細表!$B$8:$B$287,0)+COUNTIF(神奈川県明細表!$B$8:$B$287,$A34)+1,0,1,1)</f>
        <v>0</v>
      </c>
      <c r="F34" s="48">
        <v>0</v>
      </c>
      <c r="G34" s="45">
        <f ca="1">OFFSET(神奈川県明細表!$AE$7,MATCH($A34,神奈川県明細表!$B$8:$B$287,0)+COUNTIF(神奈川県明細表!$B$8:$B$287,$A34)+1,0,1,1)</f>
        <v>0</v>
      </c>
      <c r="H34" s="46">
        <v>0</v>
      </c>
      <c r="I34" s="47">
        <f ca="1">OFFSET(神奈川県明細表!$AO$7,MATCH($A34,神奈川県明細表!$B$8:$B$287,0)+COUNTIF(神奈川県明細表!$B$8:$B$287,$A34)+1,0,1,1)</f>
        <v>0</v>
      </c>
      <c r="J34" s="48">
        <v>0</v>
      </c>
      <c r="K34" s="45">
        <f ca="1">OFFSET(神奈川県明細表!$AY$7,MATCH($A34,神奈川県明細表!$B$8:$B$287,0)+COUNTIF(神奈川県明細表!$B$8:$B$287,$A34)+1,0,1,1)</f>
        <v>0</v>
      </c>
      <c r="L34" s="46">
        <v>0</v>
      </c>
      <c r="M34" s="47">
        <f ca="1">OFFSET(神奈川県明細表!$BI$7,MATCH($A34,神奈川県明細表!$B$8:$B$287,0)+COUNTIF(神奈川県明細表!$B$8:$B$287,$A34)+1,0,1,1)</f>
        <v>0</v>
      </c>
      <c r="N34" s="48">
        <v>0</v>
      </c>
      <c r="O34" s="49">
        <f ca="1">OFFSET(神奈川県明細表!$BS$7,MATCH($A34,神奈川県明細表!$B$8:$B$287,0)+COUNTIF(神奈川県明細表!$B$8:$B$287,$A34)+1,0,1,1)</f>
        <v>0</v>
      </c>
      <c r="P34" s="50">
        <f t="shared" si="1"/>
        <v>0</v>
      </c>
      <c r="Q34" s="45">
        <f t="shared" ca="1" si="1"/>
        <v>0</v>
      </c>
      <c r="R34" s="188">
        <v>8050</v>
      </c>
      <c r="S34" s="189">
        <f ca="1">OFFSET(神奈川県明細表!$CC$7,MATCH($A34,神奈川県明細表!$B$8:$B$287,0)+COUNTIF(神奈川県明細表!$B$8:$B$287,$A34)+1,0,1,1)</f>
        <v>0</v>
      </c>
      <c r="T34" s="188">
        <f t="shared" si="2"/>
        <v>8050</v>
      </c>
      <c r="U34" s="190">
        <f t="shared" ca="1" si="2"/>
        <v>0</v>
      </c>
      <c r="EP34" s="1" t="str">
        <f t="shared" si="0"/>
        <v/>
      </c>
    </row>
    <row r="35" spans="1:146" ht="16.5" customHeight="1">
      <c r="A35" s="187" t="s">
        <v>4657</v>
      </c>
      <c r="B35" s="44">
        <v>0</v>
      </c>
      <c r="C35" s="45">
        <f ca="1">OFFSET(神奈川県明細表!$K$7,MATCH($A35,神奈川県明細表!$B$8:$B$287,0)+COUNTIF(神奈川県明細表!$B$8:$B$287,$A35)+1,0,1,1)</f>
        <v>0</v>
      </c>
      <c r="D35" s="46">
        <v>0</v>
      </c>
      <c r="E35" s="47">
        <f ca="1">OFFSET(神奈川県明細表!$U$7,MATCH($A35,神奈川県明細表!$B$8:$B$287,0)+COUNTIF(神奈川県明細表!$B$8:$B$287,$A35)+1,0,1,1)</f>
        <v>0</v>
      </c>
      <c r="F35" s="48">
        <v>0</v>
      </c>
      <c r="G35" s="45">
        <f ca="1">OFFSET(神奈川県明細表!$AE$7,MATCH($A35,神奈川県明細表!$B$8:$B$287,0)+COUNTIF(神奈川県明細表!$B$8:$B$287,$A35)+1,0,1,1)</f>
        <v>0</v>
      </c>
      <c r="H35" s="46">
        <v>0</v>
      </c>
      <c r="I35" s="47">
        <f ca="1">OFFSET(神奈川県明細表!$AO$7,MATCH($A35,神奈川県明細表!$B$8:$B$287,0)+COUNTIF(神奈川県明細表!$B$8:$B$287,$A35)+1,0,1,1)</f>
        <v>0</v>
      </c>
      <c r="J35" s="48">
        <v>0</v>
      </c>
      <c r="K35" s="45">
        <f ca="1">OFFSET(神奈川県明細表!$AY$7,MATCH($A35,神奈川県明細表!$B$8:$B$287,0)+COUNTIF(神奈川県明細表!$B$8:$B$287,$A35)+1,0,1,1)</f>
        <v>0</v>
      </c>
      <c r="L35" s="46">
        <v>0</v>
      </c>
      <c r="M35" s="47">
        <f ca="1">OFFSET(神奈川県明細表!$BI$7,MATCH($A35,神奈川県明細表!$B$8:$B$287,0)+COUNTIF(神奈川県明細表!$B$8:$B$287,$A35)+1,0,1,1)</f>
        <v>0</v>
      </c>
      <c r="N35" s="46">
        <v>0</v>
      </c>
      <c r="O35" s="49">
        <f ca="1">OFFSET(神奈川県明細表!$BS$7,MATCH($A35,神奈川県明細表!$B$8:$B$287,0)+COUNTIF(神奈川県明細表!$B$8:$B$287,$A35)+1,0,1,1)</f>
        <v>0</v>
      </c>
      <c r="P35" s="50">
        <f t="shared" si="1"/>
        <v>0</v>
      </c>
      <c r="Q35" s="45">
        <f t="shared" ca="1" si="1"/>
        <v>0</v>
      </c>
      <c r="R35" s="188">
        <v>3800</v>
      </c>
      <c r="S35" s="189">
        <f ca="1">OFFSET(神奈川県明細表!$CC$7,MATCH($A35,神奈川県明細表!$B$8:$B$287,0)+COUNTIF(神奈川県明細表!$B$8:$B$287,$A35)+1,0,1,1)</f>
        <v>0</v>
      </c>
      <c r="T35" s="188">
        <f t="shared" si="2"/>
        <v>3800</v>
      </c>
      <c r="U35" s="190">
        <f t="shared" ca="1" si="2"/>
        <v>0</v>
      </c>
      <c r="EP35" s="1" t="str">
        <f t="shared" si="0"/>
        <v/>
      </c>
    </row>
    <row r="36" spans="1:146" ht="16.5" customHeight="1">
      <c r="A36" s="187" t="s">
        <v>4661</v>
      </c>
      <c r="B36" s="44">
        <v>0</v>
      </c>
      <c r="C36" s="45">
        <f ca="1">OFFSET(神奈川県明細表!$K$7,MATCH($A36,神奈川県明細表!$B$8:$B$287,0)+COUNTIF(神奈川県明細表!$B$8:$B$287,$A36)+1,0,1,1)</f>
        <v>0</v>
      </c>
      <c r="D36" s="46">
        <v>0</v>
      </c>
      <c r="E36" s="47">
        <f ca="1">OFFSET(神奈川県明細表!$U$7,MATCH($A36,神奈川県明細表!$B$8:$B$287,0)+COUNTIF(神奈川県明細表!$B$8:$B$287,$A36)+1,0,1,1)</f>
        <v>0</v>
      </c>
      <c r="F36" s="48">
        <v>0</v>
      </c>
      <c r="G36" s="45">
        <f ca="1">OFFSET(神奈川県明細表!$AE$7,MATCH($A36,神奈川県明細表!$B$8:$B$287,0)+COUNTIF(神奈川県明細表!$B$8:$B$287,$A36)+1,0,1,1)</f>
        <v>0</v>
      </c>
      <c r="H36" s="46">
        <v>0</v>
      </c>
      <c r="I36" s="47">
        <f ca="1">OFFSET(神奈川県明細表!$AO$7,MATCH($A36,神奈川県明細表!$B$8:$B$287,0)+COUNTIF(神奈川県明細表!$B$8:$B$287,$A36)+1,0,1,1)</f>
        <v>0</v>
      </c>
      <c r="J36" s="48">
        <v>0</v>
      </c>
      <c r="K36" s="45">
        <f ca="1">OFFSET(神奈川県明細表!$AY$7,MATCH($A36,神奈川県明細表!$B$8:$B$287,0)+COUNTIF(神奈川県明細表!$B$8:$B$287,$A36)+1,0,1,1)</f>
        <v>0</v>
      </c>
      <c r="L36" s="46">
        <v>0</v>
      </c>
      <c r="M36" s="47">
        <f ca="1">OFFSET(神奈川県明細表!$BI$7,MATCH($A36,神奈川県明細表!$B$8:$B$287,0)+COUNTIF(神奈川県明細表!$B$8:$B$287,$A36)+1,0,1,1)</f>
        <v>0</v>
      </c>
      <c r="N36" s="48">
        <v>0</v>
      </c>
      <c r="O36" s="49">
        <f ca="1">OFFSET(神奈川県明細表!$BS$7,MATCH($A36,神奈川県明細表!$B$8:$B$287,0)+COUNTIF(神奈川県明細表!$B$8:$B$287,$A36)+1,0,1,1)</f>
        <v>0</v>
      </c>
      <c r="P36" s="50">
        <f t="shared" si="1"/>
        <v>0</v>
      </c>
      <c r="Q36" s="45">
        <f t="shared" ca="1" si="1"/>
        <v>0</v>
      </c>
      <c r="R36" s="188">
        <v>2150</v>
      </c>
      <c r="S36" s="189">
        <f ca="1">OFFSET(神奈川県明細表!$CC$7,MATCH($A36,神奈川県明細表!$B$8:$B$287,0)+COUNTIF(神奈川県明細表!$B$8:$B$287,$A36)+1,0,1,1)</f>
        <v>0</v>
      </c>
      <c r="T36" s="188">
        <f t="shared" si="2"/>
        <v>2150</v>
      </c>
      <c r="U36" s="190">
        <f t="shared" ca="1" si="2"/>
        <v>0</v>
      </c>
      <c r="EP36" s="1" t="str">
        <f t="shared" si="0"/>
        <v/>
      </c>
    </row>
    <row r="37" spans="1:146" ht="16.5" customHeight="1">
      <c r="A37" s="187" t="s">
        <v>4665</v>
      </c>
      <c r="B37" s="44">
        <v>0</v>
      </c>
      <c r="C37" s="45">
        <f ca="1">OFFSET(神奈川県明細表!$K$7,MATCH($A37,神奈川県明細表!$B$8:$B$287,0)+COUNTIF(神奈川県明細表!$B$8:$B$287,$A37)+1,0,1,1)</f>
        <v>0</v>
      </c>
      <c r="D37" s="46">
        <v>0</v>
      </c>
      <c r="E37" s="47">
        <f ca="1">OFFSET(神奈川県明細表!$U$7,MATCH($A37,神奈川県明細表!$B$8:$B$287,0)+COUNTIF(神奈川県明細表!$B$8:$B$287,$A37)+1,0,1,1)</f>
        <v>0</v>
      </c>
      <c r="F37" s="48">
        <v>0</v>
      </c>
      <c r="G37" s="45">
        <f ca="1">OFFSET(神奈川県明細表!$AE$7,MATCH($A37,神奈川県明細表!$B$8:$B$287,0)+COUNTIF(神奈川県明細表!$B$8:$B$287,$A37)+1,0,1,1)</f>
        <v>0</v>
      </c>
      <c r="H37" s="46">
        <v>0</v>
      </c>
      <c r="I37" s="47">
        <f ca="1">OFFSET(神奈川県明細表!$AO$7,MATCH($A37,神奈川県明細表!$B$8:$B$287,0)+COUNTIF(神奈川県明細表!$B$8:$B$287,$A37)+1,0,1,1)</f>
        <v>0</v>
      </c>
      <c r="J37" s="48">
        <v>0</v>
      </c>
      <c r="K37" s="45">
        <f ca="1">OFFSET(神奈川県明細表!$AY$7,MATCH($A37,神奈川県明細表!$B$8:$B$287,0)+COUNTIF(神奈川県明細表!$B$8:$B$287,$A37)+1,0,1,1)</f>
        <v>0</v>
      </c>
      <c r="L37" s="46">
        <v>0</v>
      </c>
      <c r="M37" s="47">
        <f ca="1">OFFSET(神奈川県明細表!$BI$7,MATCH($A37,神奈川県明細表!$B$8:$B$287,0)+COUNTIF(神奈川県明細表!$B$8:$B$287,$A37)+1,0,1,1)</f>
        <v>0</v>
      </c>
      <c r="N37" s="48">
        <v>0</v>
      </c>
      <c r="O37" s="49">
        <f ca="1">OFFSET(神奈川県明細表!$BS$7,MATCH($A37,神奈川県明細表!$B$8:$B$287,0)+COUNTIF(神奈川県明細表!$B$8:$B$287,$A37)+1,0,1,1)</f>
        <v>0</v>
      </c>
      <c r="P37" s="50">
        <f t="shared" si="1"/>
        <v>0</v>
      </c>
      <c r="Q37" s="45">
        <f t="shared" ca="1" si="1"/>
        <v>0</v>
      </c>
      <c r="R37" s="188">
        <v>2950</v>
      </c>
      <c r="S37" s="189">
        <f ca="1">OFFSET(神奈川県明細表!$CC$7,MATCH($A37,神奈川県明細表!$B$8:$B$287,0)+COUNTIF(神奈川県明細表!$B$8:$B$287,$A37)+1,0,1,1)</f>
        <v>0</v>
      </c>
      <c r="T37" s="188">
        <f t="shared" si="2"/>
        <v>2950</v>
      </c>
      <c r="U37" s="190">
        <f t="shared" ca="1" si="2"/>
        <v>0</v>
      </c>
      <c r="EP37" s="1" t="str">
        <f t="shared" si="0"/>
        <v/>
      </c>
    </row>
    <row r="38" spans="1:146" ht="16.5" customHeight="1">
      <c r="A38" s="187" t="s">
        <v>4669</v>
      </c>
      <c r="B38" s="44">
        <v>0</v>
      </c>
      <c r="C38" s="45">
        <f ca="1">OFFSET(神奈川県明細表!$K$7,MATCH($A38,神奈川県明細表!$B$8:$B$287,0)+COUNTIF(神奈川県明細表!$B$8:$B$287,$A38)+1,0,1,1)</f>
        <v>0</v>
      </c>
      <c r="D38" s="46">
        <v>0</v>
      </c>
      <c r="E38" s="47">
        <f ca="1">OFFSET(神奈川県明細表!$U$7,MATCH($A38,神奈川県明細表!$B$8:$B$287,0)+COUNTIF(神奈川県明細表!$B$8:$B$287,$A38)+1,0,1,1)</f>
        <v>0</v>
      </c>
      <c r="F38" s="48">
        <v>0</v>
      </c>
      <c r="G38" s="45">
        <f ca="1">OFFSET(神奈川県明細表!$AE$7,MATCH($A38,神奈川県明細表!$B$8:$B$287,0)+COUNTIF(神奈川県明細表!$B$8:$B$287,$A38)+1,0,1,1)</f>
        <v>0</v>
      </c>
      <c r="H38" s="46">
        <v>0</v>
      </c>
      <c r="I38" s="47">
        <f ca="1">OFFSET(神奈川県明細表!$AO$7,MATCH($A38,神奈川県明細表!$B$8:$B$287,0)+COUNTIF(神奈川県明細表!$B$8:$B$287,$A38)+1,0,1,1)</f>
        <v>0</v>
      </c>
      <c r="J38" s="48">
        <v>0</v>
      </c>
      <c r="K38" s="45">
        <f ca="1">OFFSET(神奈川県明細表!$AY$7,MATCH($A38,神奈川県明細表!$B$8:$B$287,0)+COUNTIF(神奈川県明細表!$B$8:$B$287,$A38)+1,0,1,1)</f>
        <v>0</v>
      </c>
      <c r="L38" s="46">
        <v>0</v>
      </c>
      <c r="M38" s="47">
        <f ca="1">OFFSET(神奈川県明細表!$BI$7,MATCH($A38,神奈川県明細表!$B$8:$B$287,0)+COUNTIF(神奈川県明細表!$B$8:$B$287,$A38)+1,0,1,1)</f>
        <v>0</v>
      </c>
      <c r="N38" s="48">
        <v>0</v>
      </c>
      <c r="O38" s="49">
        <f ca="1">OFFSET(神奈川県明細表!$BS$7,MATCH($A38,神奈川県明細表!$B$8:$B$287,0)+COUNTIF(神奈川県明細表!$B$8:$B$287,$A38)+1,0,1,1)</f>
        <v>0</v>
      </c>
      <c r="P38" s="50">
        <f t="shared" si="1"/>
        <v>0</v>
      </c>
      <c r="Q38" s="45">
        <f t="shared" ca="1" si="1"/>
        <v>0</v>
      </c>
      <c r="R38" s="188">
        <v>1100</v>
      </c>
      <c r="S38" s="189">
        <f ca="1">OFFSET(神奈川県明細表!$CC$7,MATCH($A38,神奈川県明細表!$B$8:$B$287,0)+COUNTIF(神奈川県明細表!$B$8:$B$287,$A38)+1,0,1,1)</f>
        <v>0</v>
      </c>
      <c r="T38" s="188">
        <f t="shared" si="2"/>
        <v>1100</v>
      </c>
      <c r="U38" s="190">
        <f t="shared" ca="1" si="2"/>
        <v>0</v>
      </c>
      <c r="EP38" s="1" t="str">
        <f t="shared" si="0"/>
        <v/>
      </c>
    </row>
    <row r="39" spans="1:146" ht="16.5" customHeight="1">
      <c r="A39" s="43" t="s">
        <v>881</v>
      </c>
      <c r="B39" s="44"/>
      <c r="C39" s="45"/>
      <c r="D39" s="46"/>
      <c r="E39" s="47"/>
      <c r="F39" s="48"/>
      <c r="G39" s="45"/>
      <c r="H39" s="46"/>
      <c r="I39" s="47"/>
      <c r="J39" s="48"/>
      <c r="K39" s="45"/>
      <c r="L39" s="46"/>
      <c r="M39" s="47"/>
      <c r="N39" s="48"/>
      <c r="O39" s="49"/>
      <c r="P39" s="50"/>
      <c r="Q39" s="45"/>
      <c r="R39" s="188"/>
      <c r="S39" s="189"/>
      <c r="T39" s="188"/>
      <c r="U39" s="190"/>
      <c r="EP39" s="1" t="str">
        <f t="shared" si="0"/>
        <v/>
      </c>
    </row>
    <row r="40" spans="1:146" ht="16.5" customHeight="1">
      <c r="A40" s="43" t="s">
        <v>881</v>
      </c>
      <c r="B40" s="44"/>
      <c r="C40" s="45"/>
      <c r="D40" s="46"/>
      <c r="E40" s="47"/>
      <c r="F40" s="48"/>
      <c r="G40" s="45"/>
      <c r="H40" s="46"/>
      <c r="I40" s="47"/>
      <c r="J40" s="48"/>
      <c r="K40" s="45"/>
      <c r="L40" s="46"/>
      <c r="M40" s="47"/>
      <c r="N40" s="48"/>
      <c r="O40" s="49"/>
      <c r="P40" s="50"/>
      <c r="Q40" s="45"/>
      <c r="R40" s="188"/>
      <c r="S40" s="189"/>
      <c r="T40" s="188"/>
      <c r="U40" s="190"/>
      <c r="EP40" s="1" t="str">
        <f t="shared" si="0"/>
        <v/>
      </c>
    </row>
    <row r="41" spans="1:146" ht="16.5" customHeight="1">
      <c r="A41" s="43" t="s">
        <v>881</v>
      </c>
      <c r="B41" s="44"/>
      <c r="C41" s="45"/>
      <c r="D41" s="46"/>
      <c r="E41" s="47"/>
      <c r="F41" s="48"/>
      <c r="G41" s="45"/>
      <c r="H41" s="46"/>
      <c r="I41" s="47"/>
      <c r="J41" s="48"/>
      <c r="K41" s="45"/>
      <c r="L41" s="46"/>
      <c r="M41" s="47"/>
      <c r="N41" s="48"/>
      <c r="O41" s="49"/>
      <c r="P41" s="50"/>
      <c r="Q41" s="45"/>
      <c r="R41" s="188"/>
      <c r="S41" s="189"/>
      <c r="T41" s="188"/>
      <c r="U41" s="190"/>
      <c r="EP41" s="1" t="str">
        <f t="shared" si="0"/>
        <v/>
      </c>
    </row>
    <row r="42" spans="1:146" ht="16.5" customHeight="1">
      <c r="A42" s="43" t="s">
        <v>881</v>
      </c>
      <c r="B42" s="44"/>
      <c r="C42" s="45"/>
      <c r="D42" s="46"/>
      <c r="E42" s="47"/>
      <c r="F42" s="48"/>
      <c r="G42" s="45"/>
      <c r="H42" s="46"/>
      <c r="I42" s="47"/>
      <c r="J42" s="48"/>
      <c r="K42" s="45"/>
      <c r="L42" s="46"/>
      <c r="M42" s="47"/>
      <c r="N42" s="48"/>
      <c r="O42" s="49"/>
      <c r="P42" s="50"/>
      <c r="Q42" s="45"/>
      <c r="R42" s="188"/>
      <c r="S42" s="189"/>
      <c r="T42" s="188"/>
      <c r="U42" s="190"/>
      <c r="EP42" s="1" t="str">
        <f t="shared" si="0"/>
        <v/>
      </c>
    </row>
    <row r="43" spans="1:146" ht="16.5" customHeight="1">
      <c r="A43" s="43" t="s">
        <v>881</v>
      </c>
      <c r="B43" s="44"/>
      <c r="C43" s="45"/>
      <c r="D43" s="46"/>
      <c r="E43" s="47"/>
      <c r="F43" s="48"/>
      <c r="G43" s="45"/>
      <c r="H43" s="46"/>
      <c r="I43" s="47"/>
      <c r="J43" s="48"/>
      <c r="K43" s="45"/>
      <c r="L43" s="46"/>
      <c r="M43" s="47"/>
      <c r="N43" s="48"/>
      <c r="O43" s="49"/>
      <c r="P43" s="50"/>
      <c r="Q43" s="45"/>
      <c r="R43" s="188"/>
      <c r="S43" s="189"/>
      <c r="T43" s="188"/>
      <c r="U43" s="190"/>
      <c r="EP43" s="1" t="str">
        <f t="shared" si="0"/>
        <v/>
      </c>
    </row>
    <row r="44" spans="1:146" ht="16.5" customHeight="1">
      <c r="A44" s="43" t="s">
        <v>881</v>
      </c>
      <c r="B44" s="44"/>
      <c r="C44" s="45"/>
      <c r="D44" s="46"/>
      <c r="E44" s="47"/>
      <c r="F44" s="48"/>
      <c r="G44" s="45"/>
      <c r="H44" s="46"/>
      <c r="I44" s="47"/>
      <c r="J44" s="48"/>
      <c r="K44" s="45"/>
      <c r="L44" s="46"/>
      <c r="M44" s="47"/>
      <c r="N44" s="48"/>
      <c r="O44" s="49"/>
      <c r="P44" s="50"/>
      <c r="Q44" s="45"/>
      <c r="R44" s="188"/>
      <c r="S44" s="189"/>
      <c r="T44" s="188"/>
      <c r="U44" s="190"/>
      <c r="EP44" s="1" t="str">
        <f t="shared" si="0"/>
        <v/>
      </c>
    </row>
    <row r="45" spans="1:146" ht="16.5" customHeight="1">
      <c r="A45" s="43" t="s">
        <v>881</v>
      </c>
      <c r="B45" s="44"/>
      <c r="C45" s="45"/>
      <c r="D45" s="46"/>
      <c r="E45" s="47"/>
      <c r="F45" s="48"/>
      <c r="G45" s="45"/>
      <c r="H45" s="46"/>
      <c r="I45" s="47"/>
      <c r="J45" s="48"/>
      <c r="K45" s="45"/>
      <c r="L45" s="46"/>
      <c r="M45" s="47"/>
      <c r="N45" s="48"/>
      <c r="O45" s="49"/>
      <c r="P45" s="50"/>
      <c r="Q45" s="45"/>
      <c r="R45" s="188"/>
      <c r="S45" s="189"/>
      <c r="T45" s="188"/>
      <c r="U45" s="190"/>
      <c r="EP45" s="1" t="str">
        <f t="shared" si="0"/>
        <v/>
      </c>
    </row>
    <row r="46" spans="1:146" ht="16.5" customHeight="1">
      <c r="A46" s="43" t="s">
        <v>881</v>
      </c>
      <c r="B46" s="44"/>
      <c r="C46" s="45"/>
      <c r="D46" s="46"/>
      <c r="E46" s="47"/>
      <c r="F46" s="48"/>
      <c r="G46" s="45"/>
      <c r="H46" s="46"/>
      <c r="I46" s="47"/>
      <c r="J46" s="48"/>
      <c r="K46" s="45"/>
      <c r="L46" s="46"/>
      <c r="M46" s="47"/>
      <c r="N46" s="48"/>
      <c r="O46" s="49"/>
      <c r="P46" s="50"/>
      <c r="Q46" s="45"/>
      <c r="R46" s="188"/>
      <c r="S46" s="189"/>
      <c r="T46" s="188"/>
      <c r="U46" s="190"/>
      <c r="EP46" s="1" t="str">
        <f t="shared" si="0"/>
        <v/>
      </c>
    </row>
    <row r="47" spans="1:146" ht="16.5" customHeight="1">
      <c r="A47" s="43" t="s">
        <v>881</v>
      </c>
      <c r="B47" s="44"/>
      <c r="C47" s="45"/>
      <c r="D47" s="46"/>
      <c r="E47" s="47"/>
      <c r="F47" s="48"/>
      <c r="G47" s="45"/>
      <c r="H47" s="46"/>
      <c r="I47" s="47"/>
      <c r="J47" s="48"/>
      <c r="K47" s="45"/>
      <c r="L47" s="46"/>
      <c r="M47" s="47"/>
      <c r="N47" s="48"/>
      <c r="O47" s="49"/>
      <c r="P47" s="50"/>
      <c r="Q47" s="45"/>
      <c r="R47" s="188"/>
      <c r="S47" s="189"/>
      <c r="T47" s="188"/>
      <c r="U47" s="190"/>
      <c r="EP47" s="1" t="str">
        <f t="shared" si="0"/>
        <v/>
      </c>
    </row>
    <row r="48" spans="1:146" ht="16.5" customHeight="1">
      <c r="A48" s="43" t="s">
        <v>881</v>
      </c>
      <c r="B48" s="44"/>
      <c r="C48" s="45"/>
      <c r="D48" s="46"/>
      <c r="E48" s="47"/>
      <c r="F48" s="48"/>
      <c r="G48" s="45"/>
      <c r="H48" s="46"/>
      <c r="I48" s="47"/>
      <c r="J48" s="48"/>
      <c r="K48" s="45"/>
      <c r="L48" s="46"/>
      <c r="M48" s="47"/>
      <c r="N48" s="48"/>
      <c r="O48" s="49"/>
      <c r="P48" s="50"/>
      <c r="Q48" s="45"/>
      <c r="R48" s="188"/>
      <c r="S48" s="189"/>
      <c r="T48" s="188"/>
      <c r="U48" s="190"/>
      <c r="EP48" s="1" t="str">
        <f t="shared" si="0"/>
        <v/>
      </c>
    </row>
    <row r="49" spans="1:146" ht="16.5" customHeight="1">
      <c r="A49" s="43" t="s">
        <v>881</v>
      </c>
      <c r="B49" s="44"/>
      <c r="C49" s="45"/>
      <c r="D49" s="46"/>
      <c r="E49" s="47"/>
      <c r="F49" s="48"/>
      <c r="G49" s="45"/>
      <c r="H49" s="46"/>
      <c r="I49" s="47"/>
      <c r="J49" s="48"/>
      <c r="K49" s="45"/>
      <c r="L49" s="46"/>
      <c r="M49" s="47"/>
      <c r="N49" s="48"/>
      <c r="O49" s="49"/>
      <c r="P49" s="50"/>
      <c r="Q49" s="45"/>
      <c r="R49" s="188"/>
      <c r="S49" s="189"/>
      <c r="T49" s="188"/>
      <c r="U49" s="190"/>
      <c r="EP49" s="1" t="str">
        <f t="shared" si="0"/>
        <v/>
      </c>
    </row>
    <row r="50" spans="1:146" ht="16.5" customHeight="1">
      <c r="A50" s="43" t="s">
        <v>881</v>
      </c>
      <c r="B50" s="44"/>
      <c r="C50" s="45"/>
      <c r="D50" s="46"/>
      <c r="E50" s="47"/>
      <c r="F50" s="48"/>
      <c r="G50" s="45"/>
      <c r="H50" s="46"/>
      <c r="I50" s="47"/>
      <c r="J50" s="48"/>
      <c r="K50" s="45"/>
      <c r="L50" s="46"/>
      <c r="M50" s="47"/>
      <c r="N50" s="48"/>
      <c r="O50" s="49"/>
      <c r="P50" s="50"/>
      <c r="Q50" s="45"/>
      <c r="R50" s="188"/>
      <c r="S50" s="189"/>
      <c r="T50" s="188"/>
      <c r="U50" s="190"/>
      <c r="EP50" s="1" t="str">
        <f t="shared" si="0"/>
        <v/>
      </c>
    </row>
    <row r="51" spans="1:146" ht="16.5" customHeight="1">
      <c r="A51" s="43" t="s">
        <v>881</v>
      </c>
      <c r="B51" s="44"/>
      <c r="C51" s="45"/>
      <c r="D51" s="46"/>
      <c r="E51" s="47"/>
      <c r="F51" s="48"/>
      <c r="G51" s="45"/>
      <c r="H51" s="46"/>
      <c r="I51" s="47"/>
      <c r="J51" s="48"/>
      <c r="K51" s="45"/>
      <c r="L51" s="46"/>
      <c r="M51" s="47"/>
      <c r="N51" s="48"/>
      <c r="O51" s="49"/>
      <c r="P51" s="50"/>
      <c r="Q51" s="45"/>
      <c r="R51" s="188"/>
      <c r="S51" s="189"/>
      <c r="T51" s="188"/>
      <c r="U51" s="190"/>
      <c r="EP51" s="1" t="str">
        <f t="shared" si="0"/>
        <v/>
      </c>
    </row>
    <row r="52" spans="1:146" ht="16.5" customHeight="1">
      <c r="A52" s="43" t="s">
        <v>881</v>
      </c>
      <c r="B52" s="44"/>
      <c r="C52" s="45"/>
      <c r="D52" s="46"/>
      <c r="E52" s="47"/>
      <c r="F52" s="48"/>
      <c r="G52" s="45"/>
      <c r="H52" s="46"/>
      <c r="I52" s="47"/>
      <c r="J52" s="48"/>
      <c r="K52" s="45"/>
      <c r="L52" s="46"/>
      <c r="M52" s="47"/>
      <c r="N52" s="48"/>
      <c r="O52" s="49"/>
      <c r="P52" s="50"/>
      <c r="Q52" s="45"/>
      <c r="R52" s="188"/>
      <c r="S52" s="189"/>
      <c r="T52" s="188"/>
      <c r="U52" s="190"/>
      <c r="EP52" s="1" t="str">
        <f t="shared" si="0"/>
        <v/>
      </c>
    </row>
    <row r="53" spans="1:146" ht="16.5" customHeight="1">
      <c r="A53" s="43" t="s">
        <v>881</v>
      </c>
      <c r="B53" s="44"/>
      <c r="C53" s="45"/>
      <c r="D53" s="46"/>
      <c r="E53" s="47"/>
      <c r="F53" s="48"/>
      <c r="G53" s="45"/>
      <c r="H53" s="46"/>
      <c r="I53" s="47"/>
      <c r="J53" s="48"/>
      <c r="K53" s="45"/>
      <c r="L53" s="46"/>
      <c r="M53" s="47"/>
      <c r="N53" s="48"/>
      <c r="O53" s="49"/>
      <c r="P53" s="50"/>
      <c r="Q53" s="45"/>
      <c r="R53" s="188"/>
      <c r="S53" s="189"/>
      <c r="T53" s="188"/>
      <c r="U53" s="190"/>
      <c r="EP53" s="1" t="str">
        <f t="shared" si="0"/>
        <v/>
      </c>
    </row>
    <row r="54" spans="1:146" ht="16.5" customHeight="1">
      <c r="A54" s="43" t="s">
        <v>881</v>
      </c>
      <c r="B54" s="44"/>
      <c r="C54" s="45"/>
      <c r="D54" s="46"/>
      <c r="E54" s="47"/>
      <c r="F54" s="48"/>
      <c r="G54" s="45"/>
      <c r="H54" s="46"/>
      <c r="I54" s="47"/>
      <c r="J54" s="48"/>
      <c r="K54" s="45"/>
      <c r="L54" s="46"/>
      <c r="M54" s="47"/>
      <c r="N54" s="48"/>
      <c r="O54" s="49"/>
      <c r="P54" s="50"/>
      <c r="Q54" s="45"/>
      <c r="R54" s="188"/>
      <c r="S54" s="189"/>
      <c r="T54" s="188"/>
      <c r="U54" s="190"/>
      <c r="EP54" s="1" t="str">
        <f t="shared" si="0"/>
        <v/>
      </c>
    </row>
    <row r="55" spans="1:146" ht="16.5" customHeight="1">
      <c r="A55" s="43" t="s">
        <v>881</v>
      </c>
      <c r="B55" s="44"/>
      <c r="C55" s="45"/>
      <c r="D55" s="46"/>
      <c r="E55" s="47"/>
      <c r="F55" s="48"/>
      <c r="G55" s="45"/>
      <c r="H55" s="46"/>
      <c r="I55" s="47"/>
      <c r="J55" s="48"/>
      <c r="K55" s="45"/>
      <c r="L55" s="46"/>
      <c r="M55" s="47"/>
      <c r="N55" s="48"/>
      <c r="O55" s="49"/>
      <c r="P55" s="50"/>
      <c r="Q55" s="45"/>
      <c r="R55" s="188"/>
      <c r="S55" s="189"/>
      <c r="T55" s="188"/>
      <c r="U55" s="190"/>
      <c r="EP55" s="1" t="str">
        <f t="shared" si="0"/>
        <v/>
      </c>
    </row>
    <row r="56" spans="1:146" ht="16.5" customHeight="1">
      <c r="A56" s="43" t="s">
        <v>881</v>
      </c>
      <c r="B56" s="44"/>
      <c r="C56" s="45"/>
      <c r="D56" s="46"/>
      <c r="E56" s="47"/>
      <c r="F56" s="48"/>
      <c r="G56" s="45"/>
      <c r="H56" s="46"/>
      <c r="I56" s="47"/>
      <c r="J56" s="48"/>
      <c r="K56" s="45"/>
      <c r="L56" s="46"/>
      <c r="M56" s="47"/>
      <c r="N56" s="48"/>
      <c r="O56" s="49"/>
      <c r="P56" s="50"/>
      <c r="Q56" s="45"/>
      <c r="R56" s="188"/>
      <c r="S56" s="189"/>
      <c r="T56" s="188"/>
      <c r="U56" s="190"/>
      <c r="EP56" s="1" t="str">
        <f t="shared" si="0"/>
        <v/>
      </c>
    </row>
    <row r="57" spans="1:146" ht="16.5" customHeight="1">
      <c r="A57" s="174" t="s">
        <v>881</v>
      </c>
      <c r="B57" s="44"/>
      <c r="C57" s="45"/>
      <c r="D57" s="46"/>
      <c r="E57" s="47"/>
      <c r="F57" s="48"/>
      <c r="G57" s="45"/>
      <c r="H57" s="46"/>
      <c r="I57" s="47"/>
      <c r="J57" s="48"/>
      <c r="K57" s="45"/>
      <c r="L57" s="46"/>
      <c r="M57" s="47"/>
      <c r="N57" s="48"/>
      <c r="O57" s="49"/>
      <c r="P57" s="50"/>
      <c r="Q57" s="51"/>
      <c r="R57" s="188"/>
      <c r="S57" s="189"/>
      <c r="T57" s="188"/>
      <c r="U57" s="190"/>
      <c r="EP57" s="1" t="str">
        <f t="shared" si="0"/>
        <v/>
      </c>
    </row>
    <row r="58" spans="1:146" ht="16.5" customHeight="1">
      <c r="A58" s="174" t="s">
        <v>881</v>
      </c>
      <c r="B58" s="44"/>
      <c r="C58" s="45"/>
      <c r="D58" s="46"/>
      <c r="E58" s="47"/>
      <c r="F58" s="48"/>
      <c r="G58" s="45"/>
      <c r="H58" s="46"/>
      <c r="I58" s="47"/>
      <c r="J58" s="48"/>
      <c r="K58" s="45"/>
      <c r="L58" s="46"/>
      <c r="M58" s="47"/>
      <c r="N58" s="48"/>
      <c r="O58" s="49"/>
      <c r="P58" s="50"/>
      <c r="Q58" s="51"/>
      <c r="R58" s="188"/>
      <c r="S58" s="189"/>
      <c r="T58" s="188"/>
      <c r="U58" s="190"/>
      <c r="EP58" s="1" t="str">
        <f t="shared" si="0"/>
        <v/>
      </c>
    </row>
    <row r="59" spans="1:146" ht="16.5" customHeight="1">
      <c r="A59" s="174" t="s">
        <v>881</v>
      </c>
      <c r="B59" s="44"/>
      <c r="C59" s="45"/>
      <c r="D59" s="46"/>
      <c r="E59" s="47"/>
      <c r="F59" s="48"/>
      <c r="G59" s="45"/>
      <c r="H59" s="46"/>
      <c r="I59" s="47"/>
      <c r="J59" s="48"/>
      <c r="K59" s="45"/>
      <c r="L59" s="46"/>
      <c r="M59" s="47"/>
      <c r="N59" s="48"/>
      <c r="O59" s="49"/>
      <c r="P59" s="50"/>
      <c r="Q59" s="51"/>
      <c r="R59" s="188"/>
      <c r="S59" s="189"/>
      <c r="T59" s="188"/>
      <c r="U59" s="190"/>
      <c r="EP59" s="1" t="str">
        <f t="shared" si="0"/>
        <v/>
      </c>
    </row>
    <row r="60" spans="1:146" ht="16.5" customHeight="1">
      <c r="A60" s="174" t="s">
        <v>881</v>
      </c>
      <c r="B60" s="44"/>
      <c r="C60" s="45"/>
      <c r="D60" s="46"/>
      <c r="E60" s="47"/>
      <c r="F60" s="48"/>
      <c r="G60" s="45"/>
      <c r="H60" s="46"/>
      <c r="I60" s="47"/>
      <c r="J60" s="48"/>
      <c r="K60" s="45"/>
      <c r="L60" s="46"/>
      <c r="M60" s="47"/>
      <c r="N60" s="48"/>
      <c r="O60" s="49"/>
      <c r="P60" s="50"/>
      <c r="Q60" s="51"/>
      <c r="R60" s="188"/>
      <c r="S60" s="189"/>
      <c r="T60" s="188"/>
      <c r="U60" s="190"/>
      <c r="EP60" s="1" t="str">
        <f t="shared" si="0"/>
        <v/>
      </c>
    </row>
    <row r="61" spans="1:146" ht="16.5" customHeight="1">
      <c r="A61" s="174" t="s">
        <v>881</v>
      </c>
      <c r="B61" s="44"/>
      <c r="C61" s="45"/>
      <c r="D61" s="46"/>
      <c r="E61" s="47"/>
      <c r="F61" s="48"/>
      <c r="G61" s="45"/>
      <c r="H61" s="46"/>
      <c r="I61" s="47"/>
      <c r="J61" s="48"/>
      <c r="K61" s="45"/>
      <c r="L61" s="46"/>
      <c r="M61" s="47"/>
      <c r="N61" s="48"/>
      <c r="O61" s="49"/>
      <c r="P61" s="50"/>
      <c r="Q61" s="51"/>
      <c r="R61" s="188"/>
      <c r="S61" s="189"/>
      <c r="T61" s="188"/>
      <c r="U61" s="190"/>
      <c r="EP61" s="1" t="str">
        <f t="shared" si="0"/>
        <v/>
      </c>
    </row>
    <row r="62" spans="1:146" ht="16.5" customHeight="1">
      <c r="A62" s="174" t="s">
        <v>881</v>
      </c>
      <c r="B62" s="44"/>
      <c r="C62" s="45"/>
      <c r="D62" s="46"/>
      <c r="E62" s="47"/>
      <c r="F62" s="48"/>
      <c r="G62" s="45"/>
      <c r="H62" s="46"/>
      <c r="I62" s="47"/>
      <c r="J62" s="48"/>
      <c r="K62" s="45"/>
      <c r="L62" s="46"/>
      <c r="M62" s="47"/>
      <c r="N62" s="48"/>
      <c r="O62" s="49"/>
      <c r="P62" s="50"/>
      <c r="Q62" s="51"/>
      <c r="R62" s="188"/>
      <c r="S62" s="189"/>
      <c r="T62" s="188"/>
      <c r="U62" s="190"/>
      <c r="EP62" s="1" t="str">
        <f t="shared" si="0"/>
        <v/>
      </c>
    </row>
    <row r="63" spans="1:146" ht="16.5" customHeight="1" thickBot="1">
      <c r="A63" s="52" t="s">
        <v>881</v>
      </c>
      <c r="B63" s="53"/>
      <c r="C63" s="54"/>
      <c r="D63" s="55"/>
      <c r="E63" s="56"/>
      <c r="F63" s="57"/>
      <c r="G63" s="54"/>
      <c r="H63" s="55"/>
      <c r="I63" s="56"/>
      <c r="J63" s="57"/>
      <c r="K63" s="54"/>
      <c r="L63" s="55"/>
      <c r="M63" s="56"/>
      <c r="N63" s="57"/>
      <c r="O63" s="58"/>
      <c r="P63" s="59"/>
      <c r="Q63" s="60"/>
      <c r="R63" s="191"/>
      <c r="S63" s="192"/>
      <c r="T63" s="191"/>
      <c r="U63" s="193"/>
      <c r="EP63" s="1" t="str">
        <f t="shared" si="0"/>
        <v/>
      </c>
    </row>
    <row r="64" spans="1:146" ht="16.5" customHeight="1" thickTop="1" thickBot="1">
      <c r="A64" s="61" t="s">
        <v>130</v>
      </c>
      <c r="B64" s="62">
        <f>SUM(B7:B63)</f>
        <v>0</v>
      </c>
      <c r="C64" s="63">
        <f t="shared" ref="C64:U64" ca="1" si="3">SUM(C7:C63)</f>
        <v>0</v>
      </c>
      <c r="D64" s="62">
        <f t="shared" si="3"/>
        <v>0</v>
      </c>
      <c r="E64" s="63">
        <f t="shared" ca="1" si="3"/>
        <v>0</v>
      </c>
      <c r="F64" s="62">
        <f t="shared" si="3"/>
        <v>0</v>
      </c>
      <c r="G64" s="63">
        <f t="shared" ca="1" si="3"/>
        <v>0</v>
      </c>
      <c r="H64" s="62">
        <f t="shared" si="3"/>
        <v>0</v>
      </c>
      <c r="I64" s="63">
        <f t="shared" ca="1" si="3"/>
        <v>0</v>
      </c>
      <c r="J64" s="62">
        <f t="shared" si="3"/>
        <v>0</v>
      </c>
      <c r="K64" s="63">
        <f t="shared" ca="1" si="3"/>
        <v>0</v>
      </c>
      <c r="L64" s="62">
        <f t="shared" si="3"/>
        <v>0</v>
      </c>
      <c r="M64" s="63">
        <f t="shared" ca="1" si="3"/>
        <v>0</v>
      </c>
      <c r="N64" s="62">
        <f t="shared" si="3"/>
        <v>0</v>
      </c>
      <c r="O64" s="64">
        <f t="shared" ca="1" si="3"/>
        <v>0</v>
      </c>
      <c r="P64" s="65">
        <f t="shared" si="3"/>
        <v>0</v>
      </c>
      <c r="Q64" s="66">
        <f t="shared" ca="1" si="3"/>
        <v>0</v>
      </c>
      <c r="R64" s="194">
        <f t="shared" si="3"/>
        <v>170100</v>
      </c>
      <c r="S64" s="195">
        <f t="shared" ca="1" si="3"/>
        <v>0</v>
      </c>
      <c r="T64" s="196">
        <f t="shared" si="3"/>
        <v>170100</v>
      </c>
      <c r="U64" s="197">
        <f t="shared" ca="1" si="3"/>
        <v>0</v>
      </c>
      <c r="V64" s="67"/>
      <c r="W64" s="67"/>
      <c r="EP64" s="1" t="str">
        <f t="shared" si="0"/>
        <v/>
      </c>
    </row>
    <row r="65" spans="16:146" ht="13.5" customHeight="1">
      <c r="P65" s="68"/>
      <c r="Q65" s="68"/>
      <c r="R65" s="69"/>
      <c r="S65" s="70"/>
      <c r="T65" s="69"/>
      <c r="U65" s="70"/>
      <c r="EP65" s="1" t="str">
        <f t="shared" si="0"/>
        <v/>
      </c>
    </row>
    <row r="66" spans="16:146" ht="13.5" customHeight="1">
      <c r="EP66" s="1" t="str">
        <f t="shared" si="0"/>
        <v/>
      </c>
    </row>
    <row r="67" spans="16:146" ht="13.5" customHeight="1">
      <c r="EP67" s="1" t="str">
        <f t="shared" si="0"/>
        <v/>
      </c>
    </row>
    <row r="68" spans="16:146" ht="13.5" customHeight="1">
      <c r="EP68" s="1" t="str">
        <f t="shared" si="0"/>
        <v/>
      </c>
    </row>
    <row r="69" spans="16:146" ht="13.5" customHeight="1">
      <c r="EP69" s="1" t="str">
        <f t="shared" si="0"/>
        <v/>
      </c>
    </row>
    <row r="70" spans="16:146" ht="13.5" customHeight="1">
      <c r="EP70" s="1" t="str">
        <f t="shared" si="0"/>
        <v/>
      </c>
    </row>
    <row r="71" spans="16:146" ht="13.5" customHeight="1">
      <c r="EP71" s="1" t="str">
        <f t="shared" ref="EP71:EP125" si="4">EE71&amp;EG71</f>
        <v/>
      </c>
    </row>
    <row r="72" spans="16:146" ht="13.5" customHeight="1">
      <c r="EP72" s="1" t="str">
        <f t="shared" si="4"/>
        <v/>
      </c>
    </row>
    <row r="73" spans="16:146" ht="13.5" customHeight="1">
      <c r="EP73" s="1" t="str">
        <f t="shared" si="4"/>
        <v/>
      </c>
    </row>
    <row r="74" spans="16:146" ht="13.5" customHeight="1">
      <c r="EP74" s="1" t="str">
        <f t="shared" si="4"/>
        <v/>
      </c>
    </row>
    <row r="75" spans="16:146" ht="13.5" customHeight="1">
      <c r="EP75" s="1" t="str">
        <f t="shared" si="4"/>
        <v/>
      </c>
    </row>
    <row r="76" spans="16:146" ht="13.5" customHeight="1">
      <c r="EP76" s="1" t="str">
        <f t="shared" si="4"/>
        <v/>
      </c>
    </row>
    <row r="77" spans="16:146" ht="13.5" customHeight="1">
      <c r="EP77" s="1" t="str">
        <f t="shared" si="4"/>
        <v/>
      </c>
    </row>
    <row r="78" spans="16:146" ht="13.5" customHeight="1">
      <c r="EP78" s="1" t="str">
        <f t="shared" si="4"/>
        <v/>
      </c>
    </row>
    <row r="79" spans="16:146" ht="13.5" customHeight="1">
      <c r="EP79" s="1" t="str">
        <f t="shared" si="4"/>
        <v/>
      </c>
    </row>
    <row r="80" spans="16:146" ht="13.5" customHeight="1">
      <c r="EP80" s="1" t="str">
        <f t="shared" si="4"/>
        <v/>
      </c>
    </row>
    <row r="81" spans="146:146" ht="13.5" customHeight="1">
      <c r="EP81" s="1" t="str">
        <f t="shared" si="4"/>
        <v/>
      </c>
    </row>
    <row r="82" spans="146:146" ht="13.5" customHeight="1">
      <c r="EP82" s="1" t="str">
        <f t="shared" si="4"/>
        <v/>
      </c>
    </row>
    <row r="83" spans="146:146" ht="13.5" customHeight="1">
      <c r="EP83" s="1" t="str">
        <f t="shared" si="4"/>
        <v/>
      </c>
    </row>
    <row r="84" spans="146:146" ht="13.5" customHeight="1">
      <c r="EP84" s="1" t="str">
        <f t="shared" si="4"/>
        <v/>
      </c>
    </row>
    <row r="85" spans="146:146" ht="13.5" customHeight="1">
      <c r="EP85" s="1" t="str">
        <f t="shared" si="4"/>
        <v/>
      </c>
    </row>
    <row r="86" spans="146:146" ht="13.5" customHeight="1">
      <c r="EP86" s="1" t="str">
        <f t="shared" si="4"/>
        <v/>
      </c>
    </row>
    <row r="87" spans="146:146" ht="13.5" customHeight="1">
      <c r="EP87" s="1" t="str">
        <f t="shared" si="4"/>
        <v/>
      </c>
    </row>
    <row r="88" spans="146:146" ht="13.5" customHeight="1">
      <c r="EP88" s="1" t="str">
        <f t="shared" si="4"/>
        <v/>
      </c>
    </row>
    <row r="89" spans="146:146" ht="13.5" customHeight="1">
      <c r="EP89" s="1" t="str">
        <f t="shared" si="4"/>
        <v/>
      </c>
    </row>
    <row r="90" spans="146:146" ht="13.5" customHeight="1">
      <c r="EP90" s="1" t="str">
        <f t="shared" si="4"/>
        <v/>
      </c>
    </row>
    <row r="91" spans="146:146" ht="13.5" customHeight="1">
      <c r="EP91" s="1" t="str">
        <f t="shared" si="4"/>
        <v/>
      </c>
    </row>
    <row r="92" spans="146:146" ht="13.5" customHeight="1">
      <c r="EP92" s="1" t="str">
        <f t="shared" si="4"/>
        <v/>
      </c>
    </row>
    <row r="93" spans="146:146" ht="13.5" customHeight="1">
      <c r="EP93" s="1" t="str">
        <f t="shared" si="4"/>
        <v/>
      </c>
    </row>
    <row r="94" spans="146:146" ht="13.5" customHeight="1">
      <c r="EP94" s="1" t="str">
        <f t="shared" si="4"/>
        <v/>
      </c>
    </row>
    <row r="95" spans="146:146" ht="13.5" customHeight="1">
      <c r="EP95" s="1" t="str">
        <f t="shared" si="4"/>
        <v/>
      </c>
    </row>
    <row r="96" spans="146:146" ht="13.5" customHeight="1">
      <c r="EP96" s="1" t="str">
        <f t="shared" si="4"/>
        <v/>
      </c>
    </row>
    <row r="97" spans="146:146" ht="13.5" customHeight="1">
      <c r="EP97" s="1" t="str">
        <f t="shared" si="4"/>
        <v/>
      </c>
    </row>
    <row r="98" spans="146:146" ht="13.5" customHeight="1">
      <c r="EP98" s="1" t="str">
        <f t="shared" si="4"/>
        <v/>
      </c>
    </row>
    <row r="99" spans="146:146" ht="13.5" customHeight="1">
      <c r="EP99" s="1" t="str">
        <f t="shared" si="4"/>
        <v/>
      </c>
    </row>
    <row r="100" spans="146:146" ht="13.5" customHeight="1">
      <c r="EP100" s="1" t="str">
        <f t="shared" si="4"/>
        <v/>
      </c>
    </row>
    <row r="101" spans="146:146" ht="13.5" customHeight="1">
      <c r="EP101" s="1" t="str">
        <f t="shared" si="4"/>
        <v/>
      </c>
    </row>
    <row r="102" spans="146:146" ht="13.5" customHeight="1">
      <c r="EP102" s="1" t="str">
        <f t="shared" si="4"/>
        <v/>
      </c>
    </row>
    <row r="103" spans="146:146" ht="13.5" customHeight="1">
      <c r="EP103" s="1" t="str">
        <f t="shared" si="4"/>
        <v/>
      </c>
    </row>
    <row r="104" spans="146:146" ht="13.5" customHeight="1">
      <c r="EP104" s="1" t="str">
        <f t="shared" si="4"/>
        <v/>
      </c>
    </row>
    <row r="105" spans="146:146" ht="13.5" customHeight="1">
      <c r="EP105" s="1" t="str">
        <f t="shared" si="4"/>
        <v/>
      </c>
    </row>
    <row r="106" spans="146:146" ht="13.5" customHeight="1">
      <c r="EP106" s="1" t="str">
        <f t="shared" si="4"/>
        <v/>
      </c>
    </row>
    <row r="107" spans="146:146" ht="13.5" customHeight="1">
      <c r="EP107" s="1" t="str">
        <f t="shared" si="4"/>
        <v/>
      </c>
    </row>
    <row r="108" spans="146:146" ht="13.5" customHeight="1">
      <c r="EP108" s="1" t="str">
        <f t="shared" si="4"/>
        <v/>
      </c>
    </row>
    <row r="109" spans="146:146" ht="13.5" customHeight="1">
      <c r="EP109" s="1" t="str">
        <f t="shared" si="4"/>
        <v/>
      </c>
    </row>
    <row r="110" spans="146:146" ht="13.5" customHeight="1">
      <c r="EP110" s="1" t="str">
        <f t="shared" si="4"/>
        <v/>
      </c>
    </row>
    <row r="111" spans="146:146" ht="13.5" customHeight="1">
      <c r="EP111" s="1" t="str">
        <f t="shared" si="4"/>
        <v/>
      </c>
    </row>
    <row r="112" spans="146:146" ht="13.5" customHeight="1">
      <c r="EP112" s="1" t="str">
        <f t="shared" si="4"/>
        <v/>
      </c>
    </row>
    <row r="113" spans="146:146" ht="13.5" customHeight="1">
      <c r="EP113" s="1" t="str">
        <f t="shared" si="4"/>
        <v/>
      </c>
    </row>
    <row r="114" spans="146:146" ht="13.5" customHeight="1">
      <c r="EP114" s="1" t="str">
        <f t="shared" si="4"/>
        <v/>
      </c>
    </row>
    <row r="115" spans="146:146" ht="13.5" customHeight="1">
      <c r="EP115" s="1" t="str">
        <f t="shared" si="4"/>
        <v/>
      </c>
    </row>
    <row r="116" spans="146:146" ht="13.5" customHeight="1">
      <c r="EP116" s="1" t="str">
        <f t="shared" si="4"/>
        <v/>
      </c>
    </row>
    <row r="117" spans="146:146" ht="13.5" customHeight="1">
      <c r="EP117" s="1" t="str">
        <f t="shared" si="4"/>
        <v/>
      </c>
    </row>
    <row r="118" spans="146:146" ht="13.5" customHeight="1">
      <c r="EP118" s="1" t="str">
        <f t="shared" si="4"/>
        <v/>
      </c>
    </row>
    <row r="119" spans="146:146" ht="13.5" customHeight="1">
      <c r="EP119" s="1" t="str">
        <f t="shared" si="4"/>
        <v/>
      </c>
    </row>
    <row r="120" spans="146:146" ht="13.5" customHeight="1">
      <c r="EP120" s="1" t="str">
        <f t="shared" si="4"/>
        <v/>
      </c>
    </row>
    <row r="121" spans="146:146" ht="13.5" customHeight="1">
      <c r="EP121" s="1" t="str">
        <f t="shared" si="4"/>
        <v/>
      </c>
    </row>
    <row r="122" spans="146:146" ht="13.5" customHeight="1">
      <c r="EP122" s="1" t="str">
        <f t="shared" si="4"/>
        <v/>
      </c>
    </row>
    <row r="123" spans="146:146" ht="13.5" customHeight="1">
      <c r="EP123" s="1" t="str">
        <f t="shared" si="4"/>
        <v/>
      </c>
    </row>
    <row r="124" spans="146:146" ht="13.5" customHeight="1">
      <c r="EP124" s="1" t="str">
        <f t="shared" si="4"/>
        <v/>
      </c>
    </row>
    <row r="125" spans="146:146" ht="13.5" customHeight="1">
      <c r="EP125" s="1" t="str">
        <f t="shared" si="4"/>
        <v/>
      </c>
    </row>
  </sheetData>
  <mergeCells count="22">
    <mergeCell ref="P5:Q5"/>
    <mergeCell ref="R5:S5"/>
    <mergeCell ref="T5:U5"/>
    <mergeCell ref="P65:Q65"/>
    <mergeCell ref="R65:S65"/>
    <mergeCell ref="T65:U65"/>
    <mergeCell ref="R3:S3"/>
    <mergeCell ref="T3:U3"/>
    <mergeCell ref="A5:A6"/>
    <mergeCell ref="B5:C5"/>
    <mergeCell ref="D5:E5"/>
    <mergeCell ref="F5:G5"/>
    <mergeCell ref="H5:I5"/>
    <mergeCell ref="J5:K5"/>
    <mergeCell ref="L5:M5"/>
    <mergeCell ref="N5:O5"/>
    <mergeCell ref="B3:E3"/>
    <mergeCell ref="F3:I3"/>
    <mergeCell ref="J3:K3"/>
    <mergeCell ref="L3:M3"/>
    <mergeCell ref="N3:O3"/>
    <mergeCell ref="P3:Q3"/>
  </mergeCells>
  <phoneticPr fontId="5"/>
  <conditionalFormatting sqref="A7:A63">
    <cfRule type="expression" dxfId="4559" priority="1" stopIfTrue="1">
      <formula>U7&gt;0</formula>
    </cfRule>
    <cfRule type="expression" dxfId="4558" priority="2" stopIfTrue="1">
      <formula>Q7&gt;0</formula>
    </cfRule>
  </conditionalFormatting>
  <hyperlinks>
    <hyperlink ref="A7" location="神奈川県明細表!B8:B38" display="横浜市　鶴見区"/>
    <hyperlink ref="A8" location="神奈川県明細表!B16:B46" display="横浜市　神奈川区"/>
    <hyperlink ref="A9" location="神奈川県明細表!B23:B53" display="横浜市　西区"/>
    <hyperlink ref="A10" location="神奈川県明細表!B28:B58" display="横浜市　中区"/>
    <hyperlink ref="A11" location="神奈川県明細表!B34:B64" display="横浜市　南区"/>
    <hyperlink ref="A12" location="神奈川県明細表!B40:B70" display="横浜市　保土ケ谷区"/>
    <hyperlink ref="A13" location="神奈川県明細表!B48:B78" display="横浜市　磯子区"/>
    <hyperlink ref="A14" location="神奈川県明細表!B56:B86" display="横浜市　金沢区"/>
    <hyperlink ref="A15" location="神奈川県明細表!B65:B95" display="横浜市　港北区"/>
    <hyperlink ref="A16" location="神奈川県明細表!B75:B105" display="横浜市　戸塚区"/>
    <hyperlink ref="A17" location="神奈川県明細表!B88:B118" display="横浜市　港南区"/>
    <hyperlink ref="A18" location="神奈川県明細表!B98:B128" display="横浜市　旭区"/>
    <hyperlink ref="A19" location="神奈川県明細表!B108:B138" display="横浜市　緑区"/>
    <hyperlink ref="A20" location="神奈川県明細表!B114:B144" display="横浜市　瀬谷区"/>
    <hyperlink ref="A21" location="神奈川県明細表!B121:B151" display="横浜市　栄区"/>
    <hyperlink ref="A22" location="神奈川県明細表!B128:B158" display="横浜市　泉区"/>
    <hyperlink ref="A23" location="神奈川県明細表!B135:B165" display="横浜市　青葉区"/>
    <hyperlink ref="A24" location="神奈川県明細表!B145:B175" display="横浜市　都筑区"/>
    <hyperlink ref="A25" location="神奈川県明細表!B152:B182" display="川崎市　川崎区"/>
    <hyperlink ref="A26" location="神奈川県明細表!B168:B198" display="川崎市　幸区"/>
    <hyperlink ref="A27" location="神奈川県明細表!B176:B206" display="川崎市　中原区"/>
    <hyperlink ref="A28" location="神奈川県明細表!B184:B214" display="川崎市　高津区"/>
    <hyperlink ref="A29" location="神奈川県明細表!B190:B220" display="川崎市　多摩区"/>
    <hyperlink ref="A30" location="神奈川県明細表!B199:B229" display="川崎市　宮前区"/>
    <hyperlink ref="A31" location="神奈川県明細表!B208:B238" display="川崎市　麻生区"/>
    <hyperlink ref="A32" location="神奈川県明細表!B216:B246" display="相模原市緑区"/>
    <hyperlink ref="A33" location="神奈川県明細表!B221:B251" display="相模原市中央区"/>
    <hyperlink ref="A34" location="神奈川県明細表!B227:B257" display="相模原市南区"/>
    <hyperlink ref="A35" location="神奈川県明細表!B235:B265" display="大和市"/>
    <hyperlink ref="A36" location="神奈川県明細表!B242:B272" display="海老名市"/>
    <hyperlink ref="A37" location="神奈川県明細表!B248:B278" display="座間市"/>
    <hyperlink ref="A38" location="神奈川県明細表!B254:B284" display="綾瀬市"/>
  </hyperlinks>
  <printOptions horizontalCentered="1"/>
  <pageMargins left="0.19685039370078741" right="0.19685039370078741" top="0.39370078740157483" bottom="0.39370078740157483" header="0.31496062992125984" footer="0.19685039370078741"/>
  <pageSetup paperSize="9" scale="56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A8080"/>
  <sheetViews>
    <sheetView topLeftCell="B1" zoomScale="50" zoomScaleNormal="50" workbookViewId="0">
      <pane xSplit="2" ySplit="7" topLeftCell="D8" activePane="bottomRight" state="frozen"/>
      <selection activeCell="A7" sqref="A7:A63"/>
      <selection pane="topRight" activeCell="A7" sqref="A7:A63"/>
      <selection pane="bottomLeft" activeCell="A7" sqref="A7:A63"/>
      <selection pane="bottomRight" activeCell="B1" sqref="B1"/>
    </sheetView>
  </sheetViews>
  <sheetFormatPr defaultColWidth="9" defaultRowHeight="27.75" customHeight="1"/>
  <cols>
    <col min="1" max="1" width="6" style="71" hidden="1" customWidth="1"/>
    <col min="2" max="2" width="15.375" style="206" customWidth="1"/>
    <col min="3" max="3" width="9" style="206" hidden="1" customWidth="1"/>
    <col min="4" max="4" width="15.75" style="206" customWidth="1"/>
    <col min="5" max="5" width="2" style="206" customWidth="1"/>
    <col min="6" max="8" width="9" style="206" hidden="1" customWidth="1"/>
    <col min="9" max="9" width="1.75" style="206" hidden="1" customWidth="1"/>
    <col min="10" max="11" width="9.5" style="206" customWidth="1"/>
    <col min="12" max="12" width="50.625" style="206" hidden="1" customWidth="1"/>
    <col min="13" max="13" width="9" style="206" hidden="1" customWidth="1"/>
    <col min="14" max="14" width="15.75" style="206" customWidth="1"/>
    <col min="15" max="15" width="2" style="206" customWidth="1"/>
    <col min="16" max="19" width="9" style="206" hidden="1" customWidth="1"/>
    <col min="20" max="21" width="9.5" style="206" customWidth="1"/>
    <col min="22" max="22" width="50.625" style="206" hidden="1" customWidth="1"/>
    <col min="23" max="23" width="9" style="206" hidden="1" customWidth="1"/>
    <col min="24" max="24" width="15.75" style="206" customWidth="1"/>
    <col min="25" max="25" width="2" style="206" customWidth="1"/>
    <col min="26" max="29" width="9" style="206" hidden="1" customWidth="1"/>
    <col min="30" max="31" width="9.5" style="206" customWidth="1"/>
    <col min="32" max="32" width="50.625" style="206" hidden="1" customWidth="1"/>
    <col min="33" max="33" width="9" style="206" hidden="1" customWidth="1"/>
    <col min="34" max="34" width="15.75" style="206" customWidth="1"/>
    <col min="35" max="35" width="2" style="206" customWidth="1"/>
    <col min="36" max="38" width="9" style="206" hidden="1" customWidth="1"/>
    <col min="39" max="39" width="5.5" style="206" hidden="1" customWidth="1"/>
    <col min="40" max="41" width="9.5" style="206" customWidth="1"/>
    <col min="42" max="42" width="50.625" style="206" hidden="1" customWidth="1"/>
    <col min="43" max="43" width="9" style="206" hidden="1" customWidth="1"/>
    <col min="44" max="44" width="15.75" style="206" customWidth="1"/>
    <col min="45" max="45" width="2" style="206" customWidth="1"/>
    <col min="46" max="49" width="9" style="206" hidden="1" customWidth="1"/>
    <col min="50" max="51" width="9.5" style="206" customWidth="1"/>
    <col min="52" max="52" width="50.625" style="206" hidden="1" customWidth="1"/>
    <col min="53" max="53" width="9" style="206" hidden="1" customWidth="1"/>
    <col min="54" max="54" width="15.75" style="206" customWidth="1"/>
    <col min="55" max="55" width="2" style="206" customWidth="1"/>
    <col min="56" max="59" width="9" style="206" hidden="1" customWidth="1"/>
    <col min="60" max="61" width="9.5" style="206" customWidth="1"/>
    <col min="62" max="62" width="50.625" style="206" hidden="1" customWidth="1"/>
    <col min="63" max="63" width="9" style="206" hidden="1" customWidth="1"/>
    <col min="64" max="64" width="15.75" style="206" customWidth="1"/>
    <col min="65" max="65" width="2" style="206" customWidth="1"/>
    <col min="66" max="69" width="9" style="206" hidden="1" customWidth="1"/>
    <col min="70" max="71" width="9.5" style="206" customWidth="1"/>
    <col min="72" max="72" width="50.625" style="206" hidden="1" customWidth="1"/>
    <col min="73" max="73" width="9" style="206" hidden="1" customWidth="1"/>
    <col min="74" max="74" width="15.75" style="206" customWidth="1"/>
    <col min="75" max="75" width="2" style="206" customWidth="1"/>
    <col min="76" max="79" width="9" style="206" hidden="1" customWidth="1"/>
    <col min="80" max="81" width="9.5" style="206" customWidth="1"/>
    <col min="82" max="82" width="50.625" style="206" hidden="1" customWidth="1"/>
    <col min="83" max="83" width="9" style="172"/>
    <col min="84" max="97" width="9" style="180"/>
    <col min="98" max="98" width="9" style="180" customWidth="1"/>
    <col min="99" max="112" width="9" style="180" hidden="1" customWidth="1"/>
    <col min="113" max="113" width="11" style="180" hidden="1" customWidth="1"/>
    <col min="114" max="115" width="9" style="180" hidden="1" customWidth="1"/>
    <col min="116" max="116" width="17.25" style="180" hidden="1" customWidth="1"/>
    <col min="117" max="117" width="13" style="180" hidden="1" customWidth="1"/>
    <col min="118" max="119" width="15.125" style="180" hidden="1" customWidth="1"/>
    <col min="120" max="120" width="8.375" style="180" hidden="1" customWidth="1"/>
    <col min="121" max="121" width="15.125" style="180" hidden="1" customWidth="1"/>
    <col min="122" max="124" width="13" style="180" hidden="1" customWidth="1"/>
    <col min="125" max="145" width="9" style="180" hidden="1" customWidth="1"/>
    <col min="146" max="146" width="22.75" style="180" hidden="1" customWidth="1"/>
    <col min="147" max="147" width="13.875" style="180" hidden="1" customWidth="1"/>
    <col min="148" max="148" width="11.875" style="180" hidden="1" customWidth="1"/>
    <col min="149" max="149" width="11" style="180" hidden="1" customWidth="1"/>
    <col min="150" max="150" width="14.125" style="180" hidden="1" customWidth="1"/>
    <col min="151" max="151" width="9" style="180" hidden="1" customWidth="1"/>
    <col min="152" max="152" width="7.25" style="180" hidden="1" customWidth="1"/>
    <col min="153" max="153" width="6.125" style="180" hidden="1" customWidth="1"/>
    <col min="154" max="154" width="9.875" style="180" hidden="1" customWidth="1"/>
    <col min="155" max="155" width="9" style="180" hidden="1" customWidth="1"/>
    <col min="156" max="156" width="14.625" style="180" hidden="1" customWidth="1"/>
    <col min="157" max="157" width="3" style="180" bestFit="1" customWidth="1"/>
    <col min="158" max="16384" width="9" style="180"/>
  </cols>
  <sheetData>
    <row r="1" spans="1:157" s="175" customFormat="1" ht="6" customHeight="1" thickBot="1">
      <c r="A1" s="71">
        <v>1001</v>
      </c>
      <c r="B1" s="72"/>
      <c r="C1" s="73"/>
      <c r="D1" s="72"/>
      <c r="E1" s="72"/>
      <c r="F1" s="72"/>
      <c r="G1" s="72"/>
      <c r="H1" s="72"/>
      <c r="I1" s="72"/>
      <c r="J1" s="74"/>
      <c r="K1" s="75"/>
      <c r="L1" s="76"/>
      <c r="M1" s="77"/>
      <c r="N1" s="72"/>
      <c r="O1" s="72"/>
      <c r="P1" s="72"/>
      <c r="Q1" s="72"/>
      <c r="R1" s="72"/>
      <c r="S1" s="78"/>
      <c r="T1" s="79"/>
      <c r="U1" s="80"/>
      <c r="V1" s="76"/>
      <c r="W1" s="78"/>
      <c r="X1" s="72"/>
      <c r="Y1" s="72"/>
      <c r="Z1" s="72"/>
      <c r="AA1" s="72"/>
      <c r="AB1" s="72"/>
      <c r="AC1" s="73"/>
      <c r="AD1" s="74"/>
      <c r="AE1" s="74"/>
      <c r="AF1" s="76"/>
      <c r="AG1" s="78"/>
      <c r="AH1" s="72"/>
      <c r="AI1" s="72"/>
      <c r="AJ1" s="72"/>
      <c r="AK1" s="72"/>
      <c r="AL1" s="72"/>
      <c r="AM1" s="73"/>
      <c r="AN1" s="74"/>
      <c r="AO1" s="74"/>
      <c r="AP1" s="76"/>
      <c r="AQ1" s="78"/>
      <c r="AR1" s="72"/>
      <c r="AS1" s="72"/>
      <c r="AT1" s="72"/>
      <c r="AU1" s="72"/>
      <c r="AV1" s="72"/>
      <c r="AW1" s="73"/>
      <c r="AX1" s="74"/>
      <c r="AY1" s="74"/>
      <c r="AZ1" s="76"/>
      <c r="BA1" s="78"/>
      <c r="BB1" s="72"/>
      <c r="BC1" s="72"/>
      <c r="BD1" s="72"/>
      <c r="BE1" s="72"/>
      <c r="BF1" s="72"/>
      <c r="BG1" s="73"/>
      <c r="BH1" s="74"/>
      <c r="BI1" s="74"/>
      <c r="BJ1" s="76"/>
      <c r="BK1" s="81"/>
      <c r="BL1" s="82"/>
      <c r="BM1" s="83"/>
      <c r="BN1" s="83"/>
      <c r="BO1" s="83"/>
      <c r="BP1" s="83"/>
      <c r="BQ1" s="84"/>
      <c r="BR1" s="85"/>
      <c r="BS1" s="85"/>
      <c r="BT1" s="86"/>
      <c r="BU1" s="82"/>
      <c r="BV1" s="82"/>
      <c r="BW1" s="83"/>
      <c r="BX1" s="83"/>
      <c r="BY1" s="83"/>
      <c r="BZ1" s="83"/>
      <c r="CA1" s="84"/>
      <c r="CB1" s="87"/>
      <c r="CC1" s="87"/>
      <c r="CD1" s="76"/>
      <c r="CE1" s="88"/>
    </row>
    <row r="2" spans="1:157" s="175" customFormat="1" ht="27.75" customHeight="1" thickBot="1">
      <c r="A2" s="71">
        <v>1002</v>
      </c>
      <c r="B2" s="89" t="s">
        <v>4524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90" t="s">
        <v>845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  <c r="Z2" s="93"/>
      <c r="AA2" s="93"/>
      <c r="AB2" s="93"/>
      <c r="AC2" s="93"/>
      <c r="AD2" s="90" t="s">
        <v>846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5"/>
      <c r="AP2" s="96"/>
      <c r="AQ2" s="96"/>
      <c r="AR2" s="97" t="s">
        <v>847</v>
      </c>
      <c r="AS2" s="98"/>
      <c r="AT2" s="88"/>
      <c r="AU2" s="88"/>
      <c r="AV2" s="88"/>
      <c r="AW2" s="88"/>
      <c r="AX2" s="99" t="s">
        <v>848</v>
      </c>
      <c r="AY2" s="100"/>
      <c r="AZ2" s="100"/>
      <c r="BA2" s="100"/>
      <c r="BB2" s="100"/>
      <c r="BC2" s="101"/>
      <c r="BD2" s="102"/>
      <c r="BE2" s="103"/>
      <c r="BF2" s="103"/>
      <c r="BG2" s="104"/>
      <c r="BH2" s="105" t="s">
        <v>849</v>
      </c>
      <c r="BI2" s="101"/>
      <c r="BJ2" s="106"/>
      <c r="BK2" s="107"/>
      <c r="BL2" s="108" t="s">
        <v>850</v>
      </c>
      <c r="BM2" s="109"/>
      <c r="BN2" s="110"/>
      <c r="BO2" s="110"/>
      <c r="BP2" s="110"/>
      <c r="BQ2" s="110"/>
      <c r="BR2" s="110"/>
      <c r="BS2" s="111"/>
      <c r="BT2" s="106"/>
      <c r="BU2" s="112"/>
      <c r="BV2" s="108" t="s">
        <v>851</v>
      </c>
      <c r="BW2" s="113"/>
      <c r="BX2" s="114"/>
      <c r="BY2" s="114"/>
      <c r="BZ2" s="114"/>
      <c r="CA2" s="114"/>
      <c r="CB2" s="115" t="s">
        <v>852</v>
      </c>
      <c r="CC2" s="116"/>
      <c r="CD2" s="88"/>
      <c r="CE2" s="88"/>
      <c r="CU2" s="175" t="s">
        <v>853</v>
      </c>
      <c r="CW2" s="176">
        <f>COUNTIF($CW$6:$CW$105,"&gt;0")</f>
        <v>32</v>
      </c>
      <c r="DY2" s="175" t="s">
        <v>854</v>
      </c>
      <c r="EA2" s="176">
        <f>10000-COUNTBLANK(EA6:EA10005)</f>
        <v>145</v>
      </c>
      <c r="ER2" s="175" t="s">
        <v>4525</v>
      </c>
      <c r="ET2" s="175" t="s">
        <v>855</v>
      </c>
      <c r="EU2" s="176">
        <f ca="1">COUNTIF($EU$6:$EU$5000,"&gt;0")</f>
        <v>0</v>
      </c>
    </row>
    <row r="3" spans="1:157" s="175" customFormat="1" ht="27.75" customHeight="1">
      <c r="A3" s="71">
        <v>1003</v>
      </c>
      <c r="B3" s="89" t="s">
        <v>856</v>
      </c>
      <c r="C3" s="88"/>
      <c r="D3" s="88" t="s">
        <v>4523</v>
      </c>
      <c r="E3" s="88"/>
      <c r="F3" s="88"/>
      <c r="G3" s="88"/>
      <c r="H3" s="88"/>
      <c r="I3" s="88"/>
      <c r="J3" s="88"/>
      <c r="K3" s="88"/>
      <c r="L3" s="88"/>
      <c r="M3" s="88"/>
      <c r="N3" s="207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9"/>
      <c r="Z3" s="88"/>
      <c r="AA3" s="88"/>
      <c r="AB3" s="88"/>
      <c r="AC3" s="88"/>
      <c r="AD3" s="207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1"/>
      <c r="AP3" s="117"/>
      <c r="AQ3" s="117"/>
      <c r="AR3" s="207"/>
      <c r="AS3" s="209"/>
      <c r="AT3" s="88"/>
      <c r="AU3" s="88"/>
      <c r="AV3" s="88"/>
      <c r="AW3" s="88"/>
      <c r="AX3" s="212"/>
      <c r="AY3" s="213"/>
      <c r="AZ3" s="214"/>
      <c r="BA3" s="214"/>
      <c r="BB3" s="214"/>
      <c r="BC3" s="215"/>
      <c r="BD3" s="118"/>
      <c r="BE3" s="119"/>
      <c r="BF3" s="119"/>
      <c r="BG3" s="120"/>
      <c r="BH3" s="121"/>
      <c r="BI3" s="122"/>
      <c r="BJ3" s="123"/>
      <c r="BK3" s="124"/>
      <c r="BL3" s="216"/>
      <c r="BM3" s="217"/>
      <c r="BN3" s="217"/>
      <c r="BO3" s="217"/>
      <c r="BP3" s="217"/>
      <c r="BQ3" s="217"/>
      <c r="BR3" s="217"/>
      <c r="BS3" s="218"/>
      <c r="BT3" s="123"/>
      <c r="BU3" s="125"/>
      <c r="BV3" s="121">
        <f ca="1">$CC$5</f>
        <v>0</v>
      </c>
      <c r="BW3" s="122"/>
      <c r="BX3" s="126"/>
      <c r="BY3" s="126"/>
      <c r="BZ3" s="126"/>
      <c r="CA3" s="126"/>
      <c r="CB3" s="121">
        <f ca="1">BH3+BV3</f>
        <v>0</v>
      </c>
      <c r="CC3" s="127"/>
      <c r="CD3" s="88"/>
      <c r="CE3" s="88"/>
      <c r="CU3" s="128"/>
      <c r="CV3" s="88" t="s">
        <v>857</v>
      </c>
    </row>
    <row r="4" spans="1:157" customFormat="1" ht="6" customHeight="1">
      <c r="A4" s="71">
        <v>1004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DA4" t="s">
        <v>4526</v>
      </c>
    </row>
    <row r="5" spans="1:157" s="139" customFormat="1" ht="27.75" customHeight="1">
      <c r="A5" s="71">
        <v>1005</v>
      </c>
      <c r="B5" s="129" t="s">
        <v>858</v>
      </c>
      <c r="C5" s="130"/>
      <c r="D5" s="131"/>
      <c r="E5" s="132"/>
      <c r="F5" s="133"/>
      <c r="G5" s="133"/>
      <c r="H5" s="133"/>
      <c r="I5" s="133"/>
      <c r="J5" s="134"/>
      <c r="K5" s="134"/>
      <c r="L5" s="135"/>
      <c r="M5" s="129"/>
      <c r="N5" s="131"/>
      <c r="O5" s="132"/>
      <c r="P5" s="133"/>
      <c r="Q5" s="133"/>
      <c r="R5" s="133"/>
      <c r="S5" s="133"/>
      <c r="T5" s="134"/>
      <c r="U5" s="134"/>
      <c r="V5" s="136"/>
      <c r="W5" s="129"/>
      <c r="X5" s="131"/>
      <c r="Y5" s="132"/>
      <c r="Z5" s="133"/>
      <c r="AA5" s="133"/>
      <c r="AB5" s="133"/>
      <c r="AC5" s="133"/>
      <c r="AD5" s="134"/>
      <c r="AE5" s="134"/>
      <c r="AF5" s="136"/>
      <c r="AG5" s="129"/>
      <c r="AH5" s="131"/>
      <c r="AI5" s="132"/>
      <c r="AJ5" s="133"/>
      <c r="AK5" s="133"/>
      <c r="AL5" s="133"/>
      <c r="AM5" s="133"/>
      <c r="AN5" s="134"/>
      <c r="AO5" s="134"/>
      <c r="AP5" s="136"/>
      <c r="AQ5" s="130"/>
      <c r="AR5" s="131"/>
      <c r="AS5" s="137"/>
      <c r="AT5" s="133"/>
      <c r="AU5" s="133"/>
      <c r="AV5" s="133"/>
      <c r="AW5" s="133"/>
      <c r="AX5" s="134"/>
      <c r="AY5" s="134"/>
      <c r="AZ5" s="136"/>
      <c r="BA5" s="130"/>
      <c r="BB5" s="131"/>
      <c r="BC5" s="137"/>
      <c r="BD5" s="133"/>
      <c r="BE5" s="133"/>
      <c r="BF5" s="133"/>
      <c r="BG5" s="133"/>
      <c r="BH5" s="134"/>
      <c r="BI5" s="134"/>
      <c r="BJ5" s="136"/>
      <c r="BK5" s="130"/>
      <c r="BL5" s="131"/>
      <c r="BM5" s="137"/>
      <c r="BN5" s="133"/>
      <c r="BO5" s="133"/>
      <c r="BP5" s="133"/>
      <c r="BQ5" s="133"/>
      <c r="BR5" s="134"/>
      <c r="BS5" s="134"/>
      <c r="BT5" s="136"/>
      <c r="BU5" s="130"/>
      <c r="BV5" s="131" t="str">
        <f>BV6</f>
        <v>ぽすけっと</v>
      </c>
      <c r="BW5" s="137"/>
      <c r="BX5" s="133"/>
      <c r="BY5" s="133"/>
      <c r="BZ5" s="133"/>
      <c r="CA5" s="133"/>
      <c r="CB5" s="134">
        <f ca="1">SUMIF(BV$8:BV$287,"小計",CB$8:CB$287)</f>
        <v>170100</v>
      </c>
      <c r="CC5" s="134">
        <f ca="1">SUMIF(BV$8:BV$287,"小計",CC$8:CC$287)</f>
        <v>0</v>
      </c>
      <c r="CD5" s="221"/>
      <c r="CE5" s="138"/>
      <c r="CU5" s="177" t="s">
        <v>4527</v>
      </c>
      <c r="DA5" s="139" t="s">
        <v>4528</v>
      </c>
      <c r="DB5" s="139" t="s">
        <v>4529</v>
      </c>
      <c r="DC5" s="139" t="s">
        <v>25</v>
      </c>
      <c r="DD5" s="139" t="s">
        <v>271</v>
      </c>
      <c r="DE5" s="139" t="s">
        <v>359</v>
      </c>
      <c r="DF5" s="139" t="s">
        <v>680</v>
      </c>
      <c r="DG5" s="139" t="s">
        <v>765</v>
      </c>
      <c r="DH5" s="139" t="s">
        <v>786</v>
      </c>
      <c r="DI5" s="139" t="s">
        <v>859</v>
      </c>
      <c r="DJ5" s="139" t="s">
        <v>839</v>
      </c>
      <c r="DK5" s="139" t="s">
        <v>860</v>
      </c>
      <c r="DL5" s="139" t="s">
        <v>861</v>
      </c>
      <c r="DM5" s="139" t="s">
        <v>862</v>
      </c>
      <c r="DN5" s="139" t="s">
        <v>863</v>
      </c>
      <c r="DO5" s="139" t="s">
        <v>864</v>
      </c>
      <c r="DP5" s="139" t="s">
        <v>865</v>
      </c>
      <c r="DQ5" s="139" t="s">
        <v>866</v>
      </c>
      <c r="DR5" s="139" t="s">
        <v>867</v>
      </c>
      <c r="DS5" s="139" t="s">
        <v>868</v>
      </c>
      <c r="EA5" s="139" t="s">
        <v>12</v>
      </c>
      <c r="EB5" s="139" t="s">
        <v>13</v>
      </c>
      <c r="EC5" s="139" t="s">
        <v>14</v>
      </c>
      <c r="ED5" s="139" t="s">
        <v>15</v>
      </c>
      <c r="EE5" s="139" t="s">
        <v>16</v>
      </c>
      <c r="EF5" s="139" t="s">
        <v>17</v>
      </c>
      <c r="EG5" s="139" t="s">
        <v>18</v>
      </c>
      <c r="EH5" s="139" t="s">
        <v>19</v>
      </c>
      <c r="EI5" s="139" t="s">
        <v>20</v>
      </c>
      <c r="EM5" s="139" t="s">
        <v>21</v>
      </c>
      <c r="EN5" s="139" t="s">
        <v>22</v>
      </c>
      <c r="EP5" s="139" t="s">
        <v>18</v>
      </c>
      <c r="EQ5" s="139" t="s">
        <v>869</v>
      </c>
      <c r="ER5" s="139" t="s">
        <v>19</v>
      </c>
      <c r="ES5" s="139" t="s">
        <v>20</v>
      </c>
      <c r="ET5" s="139" t="s">
        <v>22</v>
      </c>
      <c r="EU5" s="139" t="s">
        <v>870</v>
      </c>
      <c r="EV5" s="139" t="s">
        <v>871</v>
      </c>
      <c r="EW5" s="139" t="s">
        <v>872</v>
      </c>
      <c r="EX5" s="139" t="s">
        <v>21</v>
      </c>
      <c r="EY5" s="139" t="s">
        <v>873</v>
      </c>
    </row>
    <row r="6" spans="1:157" s="178" customFormat="1" ht="27.75" customHeight="1">
      <c r="A6" s="71">
        <v>1006</v>
      </c>
      <c r="B6" s="140" t="s">
        <v>874</v>
      </c>
      <c r="C6" s="141"/>
      <c r="D6" s="142"/>
      <c r="E6" s="143"/>
      <c r="F6" s="143"/>
      <c r="G6" s="143"/>
      <c r="H6" s="143"/>
      <c r="I6" s="143"/>
      <c r="J6" s="143"/>
      <c r="K6" s="143"/>
      <c r="L6" s="144"/>
      <c r="M6" s="145"/>
      <c r="N6" s="142"/>
      <c r="O6" s="143"/>
      <c r="P6" s="143"/>
      <c r="Q6" s="143"/>
      <c r="R6" s="143"/>
      <c r="S6" s="143"/>
      <c r="T6" s="143"/>
      <c r="U6" s="143"/>
      <c r="V6" s="144"/>
      <c r="W6" s="145"/>
      <c r="X6" s="142"/>
      <c r="Y6" s="143"/>
      <c r="Z6" s="143"/>
      <c r="AA6" s="143"/>
      <c r="AB6" s="143"/>
      <c r="AC6" s="143"/>
      <c r="AD6" s="143"/>
      <c r="AE6" s="143"/>
      <c r="AF6" s="144"/>
      <c r="AG6" s="145"/>
      <c r="AH6" s="142"/>
      <c r="AI6" s="143"/>
      <c r="AJ6" s="143"/>
      <c r="AK6" s="143"/>
      <c r="AL6" s="143"/>
      <c r="AM6" s="143"/>
      <c r="AN6" s="143"/>
      <c r="AO6" s="143"/>
      <c r="AP6" s="144"/>
      <c r="AQ6" s="145"/>
      <c r="AR6" s="142"/>
      <c r="AS6" s="143"/>
      <c r="AT6" s="143"/>
      <c r="AU6" s="143"/>
      <c r="AV6" s="143"/>
      <c r="AW6" s="143"/>
      <c r="AX6" s="143"/>
      <c r="AY6" s="143"/>
      <c r="AZ6" s="144"/>
      <c r="BA6" s="145"/>
      <c r="BB6" s="142"/>
      <c r="BC6" s="143"/>
      <c r="BD6" s="143"/>
      <c r="BE6" s="143"/>
      <c r="BF6" s="143"/>
      <c r="BG6" s="143"/>
      <c r="BH6" s="143"/>
      <c r="BI6" s="143"/>
      <c r="BJ6" s="144"/>
      <c r="BK6" s="145"/>
      <c r="BL6" s="142"/>
      <c r="BM6" s="143"/>
      <c r="BN6" s="143"/>
      <c r="BO6" s="143"/>
      <c r="BP6" s="143"/>
      <c r="BQ6" s="143"/>
      <c r="BR6" s="143"/>
      <c r="BS6" s="143"/>
      <c r="BT6" s="144"/>
      <c r="BU6" s="145"/>
      <c r="BV6" s="146" t="s">
        <v>875</v>
      </c>
      <c r="BW6" s="147"/>
      <c r="BX6" s="147"/>
      <c r="BY6" s="147"/>
      <c r="BZ6" s="147"/>
      <c r="CA6" s="147"/>
      <c r="CB6" s="147"/>
      <c r="CC6" s="223"/>
      <c r="CD6" s="148"/>
      <c r="CE6" s="149"/>
      <c r="CU6" s="179" t="s">
        <v>4530</v>
      </c>
      <c r="CV6" s="179" t="s">
        <v>4531</v>
      </c>
      <c r="CW6" s="179">
        <f>IF(CU6="","",VALUE(CU6))</f>
        <v>14101</v>
      </c>
      <c r="DA6" s="178" t="str">
        <f>IF(CU6="","",CU6)</f>
        <v>14101</v>
      </c>
      <c r="DB6" s="178" t="str">
        <f>IF(DA6="","",CV6)</f>
        <v>横浜市　鶴見区</v>
      </c>
      <c r="DC6" s="151">
        <f t="shared" ref="DC6:DJ21" si="0">COUNTIF($EP$6:$EP$5000,$DA6&amp;DC$5)</f>
        <v>0</v>
      </c>
      <c r="DD6" s="151">
        <f t="shared" si="0"/>
        <v>0</v>
      </c>
      <c r="DE6" s="151">
        <f t="shared" si="0"/>
        <v>0</v>
      </c>
      <c r="DF6" s="151">
        <f t="shared" si="0"/>
        <v>0</v>
      </c>
      <c r="DG6" s="151">
        <f t="shared" si="0"/>
        <v>0</v>
      </c>
      <c r="DH6" s="151">
        <f t="shared" si="0"/>
        <v>0</v>
      </c>
      <c r="DI6" s="151">
        <f t="shared" si="0"/>
        <v>0</v>
      </c>
      <c r="DJ6" s="151">
        <f t="shared" si="0"/>
        <v>5</v>
      </c>
      <c r="DK6" s="151">
        <f>MAX(DC6:DJ6)</f>
        <v>5</v>
      </c>
      <c r="DL6" s="151">
        <f>DK6+3</f>
        <v>8</v>
      </c>
      <c r="DM6" s="151">
        <f>IF(ROW()=6,1,IF(DO5=1,1,DN5+1))</f>
        <v>1</v>
      </c>
      <c r="DN6" s="151">
        <f>IF(ROW()=6,DL6,IF(DL6+DN5&gt;41,DL6,DL6+DN5))</f>
        <v>8</v>
      </c>
      <c r="DO6" s="150" t="str">
        <f>IF(DN6+DL7&gt;41,1,"")</f>
        <v/>
      </c>
      <c r="DP6" s="151" t="str">
        <f>IF(DO6="","",IF(DN6=41,0,40-DN6))</f>
        <v/>
      </c>
      <c r="DQ6" s="151">
        <f>IF(DO6=1,SUM(DO6:DO$6),SUM(DO6:DO$6)+1)</f>
        <v>1</v>
      </c>
      <c r="DR6" s="151">
        <f>DQ6*1000+DM6+7</f>
        <v>1008</v>
      </c>
      <c r="DS6" s="151">
        <f>MAX(DQ6:DQ99)</f>
        <v>7</v>
      </c>
      <c r="EA6" s="198" t="s">
        <v>4532</v>
      </c>
      <c r="EB6" s="178" t="s">
        <v>4533</v>
      </c>
      <c r="EC6" s="198" t="s">
        <v>4534</v>
      </c>
      <c r="ED6" s="178" t="s">
        <v>4535</v>
      </c>
      <c r="EE6" s="198" t="s">
        <v>4530</v>
      </c>
      <c r="EF6" s="178" t="s">
        <v>4531</v>
      </c>
      <c r="EG6" s="178" t="s">
        <v>839</v>
      </c>
      <c r="EH6" s="198" t="s">
        <v>1671</v>
      </c>
      <c r="EI6" s="178" t="s">
        <v>1672</v>
      </c>
      <c r="EM6" s="198" t="s">
        <v>840</v>
      </c>
      <c r="EN6" s="178">
        <v>1750</v>
      </c>
      <c r="EP6" s="151" t="str">
        <f>EE6&amp;EG6</f>
        <v>14101ぽすけっと</v>
      </c>
      <c r="EQ6" s="151" t="str">
        <f ca="1">IFERROR(EG6&amp;OFFSET($DR$5,MATCH(EE6,$DA$6:$DA$100,0),0,1,1)+COUNTIF(EP$6:EP6,EP6)-1,"")</f>
        <v>ぽすけっと1008</v>
      </c>
      <c r="ER6" s="151" t="str">
        <f ca="1">IF(EY6="","",EH6)</f>
        <v/>
      </c>
      <c r="ES6" s="151" t="str">
        <f ca="1">IF(EY6="","",EI6)</f>
        <v/>
      </c>
      <c r="ET6" s="151" t="str">
        <f ca="1">IF(EY6="","",EN6)</f>
        <v/>
      </c>
      <c r="EU6" s="151" t="str">
        <f ca="1">IFERROR(IF(OFFSET($D$6,MATCH(VALUE(SUBSTITUTE(EQ6,EG6,"")),$A$6:$A$287,0)-1,MATCH($EG6,$D$6:$CC$6,0)-1+7,1,1)&gt;0,OFFSET($D$6,MATCH(VALUE(SUBSTITUTE(EQ6,EG6,"")),$A$6:$A$287,0)-1,MATCH($EG6,$D$6:$CC$6,0)-1+7,1,1),""),"")</f>
        <v/>
      </c>
      <c r="EV6" s="151" t="str">
        <f ca="1">IF($EU6&lt;&gt;"",IF(OFFSET($D$6,MATCH(VALUE(SUBSTITUTE($EQ6,$EG6,"")),$A$6:$A$287,0)-1,MATCH($EG6,$D$6:$CC$6,0)-1+8,1,1)=0,"",OFFSET($D$6,MATCH(VALUE(SUBSTITUTE($EQ6,$EG6,"")),$A$6:$A$287,0)-1,MATCH($EG6,$D$6:$CC$6,0)-1+8,1,1)),"")</f>
        <v/>
      </c>
      <c r="EW6" s="151" t="str">
        <f ca="1">IF(EY6="","","F")</f>
        <v/>
      </c>
      <c r="EX6" s="151" t="str">
        <f ca="1">IF(EY6="","",EM6)</f>
        <v/>
      </c>
      <c r="EY6" s="151" t="str">
        <f ca="1">IF(EU6="","",COUNTIF(EU6:$EU$6,"&gt;"&amp;0))</f>
        <v/>
      </c>
      <c r="FA6" s="139"/>
    </row>
    <row r="7" spans="1:157" customFormat="1" ht="27.75" customHeight="1">
      <c r="A7" s="71">
        <v>1007</v>
      </c>
      <c r="B7" s="152"/>
      <c r="C7" s="153" t="s">
        <v>876</v>
      </c>
      <c r="D7" s="154" t="s">
        <v>877</v>
      </c>
      <c r="E7" s="155"/>
      <c r="F7" s="156" t="s">
        <v>878</v>
      </c>
      <c r="G7" s="156" t="s">
        <v>878</v>
      </c>
      <c r="H7" s="156" t="s">
        <v>878</v>
      </c>
      <c r="I7" s="156" t="s">
        <v>879</v>
      </c>
      <c r="J7" s="157" t="s">
        <v>22</v>
      </c>
      <c r="K7" s="158" t="s">
        <v>870</v>
      </c>
      <c r="L7" s="159" t="s">
        <v>880</v>
      </c>
      <c r="M7" s="153" t="s">
        <v>876</v>
      </c>
      <c r="N7" s="154" t="s">
        <v>877</v>
      </c>
      <c r="O7" s="155"/>
      <c r="P7" s="156" t="s">
        <v>878</v>
      </c>
      <c r="Q7" s="156" t="s">
        <v>878</v>
      </c>
      <c r="R7" s="156" t="s">
        <v>878</v>
      </c>
      <c r="S7" s="156" t="s">
        <v>879</v>
      </c>
      <c r="T7" s="157" t="s">
        <v>22</v>
      </c>
      <c r="U7" s="158" t="s">
        <v>870</v>
      </c>
      <c r="V7" s="159" t="s">
        <v>880</v>
      </c>
      <c r="W7" s="153" t="s">
        <v>876</v>
      </c>
      <c r="X7" s="154" t="s">
        <v>877</v>
      </c>
      <c r="Y7" s="155"/>
      <c r="Z7" s="156" t="s">
        <v>878</v>
      </c>
      <c r="AA7" s="156" t="s">
        <v>878</v>
      </c>
      <c r="AB7" s="156" t="s">
        <v>878</v>
      </c>
      <c r="AC7" s="156" t="s">
        <v>879</v>
      </c>
      <c r="AD7" s="157" t="s">
        <v>22</v>
      </c>
      <c r="AE7" s="158" t="s">
        <v>870</v>
      </c>
      <c r="AF7" s="159" t="s">
        <v>880</v>
      </c>
      <c r="AG7" s="153" t="s">
        <v>876</v>
      </c>
      <c r="AH7" s="154" t="s">
        <v>877</v>
      </c>
      <c r="AI7" s="155"/>
      <c r="AJ7" s="156" t="s">
        <v>878</v>
      </c>
      <c r="AK7" s="156" t="s">
        <v>878</v>
      </c>
      <c r="AL7" s="156" t="s">
        <v>878</v>
      </c>
      <c r="AM7" s="156" t="s">
        <v>879</v>
      </c>
      <c r="AN7" s="157" t="s">
        <v>22</v>
      </c>
      <c r="AO7" s="158" t="s">
        <v>870</v>
      </c>
      <c r="AP7" s="159" t="s">
        <v>880</v>
      </c>
      <c r="AQ7" s="153" t="s">
        <v>876</v>
      </c>
      <c r="AR7" s="154" t="s">
        <v>877</v>
      </c>
      <c r="AS7" s="155"/>
      <c r="AT7" s="156" t="s">
        <v>878</v>
      </c>
      <c r="AU7" s="156" t="s">
        <v>878</v>
      </c>
      <c r="AV7" s="156" t="s">
        <v>878</v>
      </c>
      <c r="AW7" s="156" t="s">
        <v>879</v>
      </c>
      <c r="AX7" s="157" t="s">
        <v>22</v>
      </c>
      <c r="AY7" s="158" t="s">
        <v>870</v>
      </c>
      <c r="AZ7" s="159" t="s">
        <v>880</v>
      </c>
      <c r="BA7" s="153" t="s">
        <v>876</v>
      </c>
      <c r="BB7" s="154" t="s">
        <v>877</v>
      </c>
      <c r="BC7" s="155"/>
      <c r="BD7" s="156" t="s">
        <v>878</v>
      </c>
      <c r="BE7" s="156" t="s">
        <v>878</v>
      </c>
      <c r="BF7" s="156" t="s">
        <v>878</v>
      </c>
      <c r="BG7" s="156" t="s">
        <v>879</v>
      </c>
      <c r="BH7" s="157" t="s">
        <v>22</v>
      </c>
      <c r="BI7" s="158" t="s">
        <v>870</v>
      </c>
      <c r="BJ7" s="159" t="s">
        <v>880</v>
      </c>
      <c r="BK7" s="153" t="s">
        <v>876</v>
      </c>
      <c r="BL7" s="154" t="s">
        <v>877</v>
      </c>
      <c r="BM7" s="155"/>
      <c r="BN7" s="156" t="s">
        <v>878</v>
      </c>
      <c r="BO7" s="156" t="s">
        <v>878</v>
      </c>
      <c r="BP7" s="156" t="s">
        <v>878</v>
      </c>
      <c r="BQ7" s="156" t="s">
        <v>879</v>
      </c>
      <c r="BR7" s="157" t="s">
        <v>22</v>
      </c>
      <c r="BS7" s="158" t="s">
        <v>870</v>
      </c>
      <c r="BT7" s="159" t="s">
        <v>880</v>
      </c>
      <c r="BU7" s="153" t="s">
        <v>876</v>
      </c>
      <c r="BV7" s="154" t="s">
        <v>877</v>
      </c>
      <c r="BW7" s="155"/>
      <c r="BX7" s="156" t="s">
        <v>878</v>
      </c>
      <c r="BY7" s="156" t="s">
        <v>878</v>
      </c>
      <c r="BZ7" s="156" t="s">
        <v>878</v>
      </c>
      <c r="CA7" s="156" t="s">
        <v>879</v>
      </c>
      <c r="CB7" s="157" t="s">
        <v>22</v>
      </c>
      <c r="CC7" s="158" t="s">
        <v>870</v>
      </c>
      <c r="CD7" s="222" t="s">
        <v>880</v>
      </c>
      <c r="CE7" s="71"/>
      <c r="CF7" s="178"/>
      <c r="CT7" s="178"/>
      <c r="CU7" s="179" t="s">
        <v>4536</v>
      </c>
      <c r="CV7" s="179" t="s">
        <v>4537</v>
      </c>
      <c r="CW7" s="179">
        <f t="shared" ref="CW7:CW55" si="1">IF(CU7="","",VALUE(CU7))</f>
        <v>14102</v>
      </c>
      <c r="DA7" s="178" t="str">
        <f t="shared" ref="DA7:DA55" si="2">IF(CU7="","",CU7)</f>
        <v>14102</v>
      </c>
      <c r="DB7" s="178" t="str">
        <f t="shared" ref="DB7:DB55" si="3">IF(DA7="","",CV7)</f>
        <v>横浜市　神奈川区</v>
      </c>
      <c r="DC7" s="151">
        <v>0</v>
      </c>
      <c r="DD7" s="151">
        <v>0</v>
      </c>
      <c r="DE7" s="151">
        <v>0</v>
      </c>
      <c r="DF7" s="151">
        <v>0</v>
      </c>
      <c r="DG7" s="151">
        <v>0</v>
      </c>
      <c r="DH7" s="151">
        <v>0</v>
      </c>
      <c r="DI7" s="151">
        <v>0</v>
      </c>
      <c r="DJ7" s="151">
        <v>4</v>
      </c>
      <c r="DK7" s="151">
        <v>4</v>
      </c>
      <c r="DL7" s="151">
        <v>7</v>
      </c>
      <c r="DM7" s="151">
        <v>9</v>
      </c>
      <c r="DN7" s="151">
        <v>15</v>
      </c>
      <c r="DO7" s="150" t="s">
        <v>881</v>
      </c>
      <c r="DP7" s="151" t="s">
        <v>881</v>
      </c>
      <c r="DQ7" s="151">
        <v>1</v>
      </c>
      <c r="DR7" s="151">
        <v>1016</v>
      </c>
      <c r="EA7" s="198" t="s">
        <v>4538</v>
      </c>
      <c r="EB7" s="178" t="s">
        <v>4533</v>
      </c>
      <c r="EC7" s="198" t="s">
        <v>4534</v>
      </c>
      <c r="ED7" s="178" t="s">
        <v>4535</v>
      </c>
      <c r="EE7" s="198" t="s">
        <v>4530</v>
      </c>
      <c r="EF7" s="178" t="s">
        <v>4531</v>
      </c>
      <c r="EG7" s="178" t="s">
        <v>839</v>
      </c>
      <c r="EH7" s="198" t="s">
        <v>1674</v>
      </c>
      <c r="EI7" s="178" t="s">
        <v>1675</v>
      </c>
      <c r="EJ7" s="178"/>
      <c r="EK7" s="178"/>
      <c r="EL7" s="178"/>
      <c r="EM7" s="198" t="s">
        <v>840</v>
      </c>
      <c r="EN7" s="178">
        <v>700</v>
      </c>
      <c r="EP7" s="160" t="s">
        <v>4539</v>
      </c>
      <c r="EQ7" s="178" t="s">
        <v>882</v>
      </c>
      <c r="ER7" s="160" t="str">
        <f t="shared" ref="ER7:ER70" ca="1" si="4">IF(EY7="","",EH7)</f>
        <v/>
      </c>
      <c r="ES7" s="160" t="str">
        <f t="shared" ref="ES7:ES70" ca="1" si="5">IF(EY7="","",EI7)</f>
        <v/>
      </c>
      <c r="ET7" s="160" t="str">
        <f t="shared" ref="ET7:ET70" ca="1" si="6">IF(EY7="","",EN7)</f>
        <v/>
      </c>
      <c r="EU7" s="160" t="str">
        <f ca="1">IFERROR(IF(OFFSET($D$6,MATCH(VALUE(SUBSTITUTE(EQ7,EG7,"")),$A$6:$A$287,0)-1,MATCH($EG7,$D$6:$CC$6,0)-1+7,1,1)&gt;0,OFFSET($D$6,MATCH(VALUE(SUBSTITUTE(EQ7,EG7,"")),$A$6:$A$287,0)-1,MATCH($EG7,$D$6:$CC$6,0)-1+7,1,1),""),"")</f>
        <v/>
      </c>
      <c r="EV7" s="160" t="str">
        <f ca="1">IF($EU7&lt;&gt;"",IF(OFFSET($D$6,MATCH(VALUE(SUBSTITUTE($EQ7,$EG7,"")),$A$6:$A$287,0)-1,MATCH($EG7,$D$6:$CC$6,0)-1+8,1,1)=0,"",OFFSET($D$6,MATCH(VALUE(SUBSTITUTE($EQ7,$EG7,"")),$A$6:$A$287,0)-1,MATCH($EG7,$D$6:$CC$6,0)-1+8,1,1)),"")</f>
        <v/>
      </c>
      <c r="EW7" s="160" t="str">
        <f t="shared" ref="EW7:EW70" ca="1" si="7">IF(EY7="","","F")</f>
        <v/>
      </c>
      <c r="EX7" s="160" t="str">
        <f t="shared" ref="EX7:EX70" ca="1" si="8">IF(EY7="","",EM7)</f>
        <v/>
      </c>
      <c r="EY7" s="160" t="str">
        <f ca="1">IF(EU7="","",COUNTIF(EU$6:$EU7,"&gt;"&amp;0))</f>
        <v/>
      </c>
      <c r="EZ7" s="178"/>
      <c r="FA7" s="139"/>
    </row>
    <row r="8" spans="1:157" customFormat="1" ht="27.6" customHeight="1">
      <c r="A8" s="71">
        <v>1008</v>
      </c>
      <c r="B8" s="161" t="s">
        <v>4531</v>
      </c>
      <c r="C8" s="162" t="s">
        <v>881</v>
      </c>
      <c r="D8" s="163" t="s">
        <v>881</v>
      </c>
      <c r="E8" s="164"/>
      <c r="F8" s="165"/>
      <c r="G8" s="165"/>
      <c r="H8" s="165"/>
      <c r="I8" s="165" t="s">
        <v>881</v>
      </c>
      <c r="J8" s="165" t="s">
        <v>881</v>
      </c>
      <c r="K8" s="165"/>
      <c r="L8" s="165"/>
      <c r="M8" s="165" t="s">
        <v>881</v>
      </c>
      <c r="N8" s="163" t="s">
        <v>881</v>
      </c>
      <c r="O8" s="164"/>
      <c r="P8" s="165"/>
      <c r="Q8" s="165"/>
      <c r="R8" s="165"/>
      <c r="S8" s="165" t="s">
        <v>881</v>
      </c>
      <c r="T8" s="165" t="s">
        <v>881</v>
      </c>
      <c r="U8" s="165"/>
      <c r="V8" s="165"/>
      <c r="W8" s="165" t="s">
        <v>881</v>
      </c>
      <c r="X8" s="163" t="s">
        <v>881</v>
      </c>
      <c r="Y8" s="164"/>
      <c r="Z8" s="165"/>
      <c r="AA8" s="165"/>
      <c r="AB8" s="165"/>
      <c r="AC8" s="165" t="s">
        <v>881</v>
      </c>
      <c r="AD8" s="165" t="s">
        <v>881</v>
      </c>
      <c r="AE8" s="165"/>
      <c r="AF8" s="165"/>
      <c r="AG8" s="165" t="s">
        <v>881</v>
      </c>
      <c r="AH8" s="163" t="s">
        <v>881</v>
      </c>
      <c r="AI8" s="164"/>
      <c r="AJ8" s="165"/>
      <c r="AK8" s="165"/>
      <c r="AL8" s="165"/>
      <c r="AM8" s="165" t="s">
        <v>881</v>
      </c>
      <c r="AN8" s="165" t="s">
        <v>881</v>
      </c>
      <c r="AO8" s="165"/>
      <c r="AP8" s="165"/>
      <c r="AQ8" s="165" t="s">
        <v>881</v>
      </c>
      <c r="AR8" s="163" t="s">
        <v>881</v>
      </c>
      <c r="AS8" s="164"/>
      <c r="AT8" s="165"/>
      <c r="AU8" s="165"/>
      <c r="AV8" s="165"/>
      <c r="AW8" s="165" t="s">
        <v>881</v>
      </c>
      <c r="AX8" s="165" t="s">
        <v>881</v>
      </c>
      <c r="AY8" s="165"/>
      <c r="AZ8" s="165"/>
      <c r="BA8" s="165" t="s">
        <v>881</v>
      </c>
      <c r="BB8" s="163" t="s">
        <v>881</v>
      </c>
      <c r="BC8" s="164"/>
      <c r="BD8" s="165"/>
      <c r="BE8" s="165"/>
      <c r="BF8" s="165"/>
      <c r="BG8" s="165" t="s">
        <v>881</v>
      </c>
      <c r="BH8" s="165" t="s">
        <v>881</v>
      </c>
      <c r="BI8" s="165"/>
      <c r="BJ8" s="165"/>
      <c r="BK8" s="165" t="s">
        <v>881</v>
      </c>
      <c r="BL8" s="163" t="s">
        <v>881</v>
      </c>
      <c r="BM8" s="164"/>
      <c r="BN8" s="165"/>
      <c r="BO8" s="165"/>
      <c r="BP8" s="165"/>
      <c r="BQ8" s="165" t="s">
        <v>881</v>
      </c>
      <c r="BR8" s="165" t="s">
        <v>881</v>
      </c>
      <c r="BS8" s="165"/>
      <c r="BT8" s="165"/>
      <c r="BU8" s="165" t="s">
        <v>1671</v>
      </c>
      <c r="BV8" s="163" t="s">
        <v>1672</v>
      </c>
      <c r="BW8" s="164"/>
      <c r="BX8" s="165"/>
      <c r="BY8" s="165"/>
      <c r="BZ8" s="165"/>
      <c r="CA8" s="165" t="s">
        <v>840</v>
      </c>
      <c r="CB8" s="165">
        <v>1750</v>
      </c>
      <c r="CC8" s="219"/>
      <c r="CD8" s="224"/>
      <c r="CE8" s="71"/>
      <c r="CF8" s="178"/>
      <c r="CT8" s="178"/>
      <c r="CU8" s="179" t="s">
        <v>4540</v>
      </c>
      <c r="CV8" s="179" t="s">
        <v>4541</v>
      </c>
      <c r="CW8" s="179">
        <f t="shared" si="1"/>
        <v>14103</v>
      </c>
      <c r="DA8" s="178" t="str">
        <f t="shared" si="2"/>
        <v>14103</v>
      </c>
      <c r="DB8" s="178" t="str">
        <f t="shared" si="3"/>
        <v>横浜市　西区</v>
      </c>
      <c r="DC8" s="151">
        <v>0</v>
      </c>
      <c r="DD8" s="151">
        <v>0</v>
      </c>
      <c r="DE8" s="151">
        <v>0</v>
      </c>
      <c r="DF8" s="151">
        <v>0</v>
      </c>
      <c r="DG8" s="151">
        <v>0</v>
      </c>
      <c r="DH8" s="151">
        <v>0</v>
      </c>
      <c r="DI8" s="151">
        <v>0</v>
      </c>
      <c r="DJ8" s="151">
        <v>2</v>
      </c>
      <c r="DK8" s="151">
        <v>2</v>
      </c>
      <c r="DL8" s="151">
        <v>5</v>
      </c>
      <c r="DM8" s="151">
        <v>16</v>
      </c>
      <c r="DN8" s="151">
        <v>20</v>
      </c>
      <c r="DO8" s="150" t="s">
        <v>881</v>
      </c>
      <c r="DP8" s="151" t="s">
        <v>881</v>
      </c>
      <c r="DQ8" s="151">
        <v>1</v>
      </c>
      <c r="DR8" s="151">
        <v>1023</v>
      </c>
      <c r="EA8" s="198" t="s">
        <v>4542</v>
      </c>
      <c r="EB8" s="178" t="s">
        <v>4533</v>
      </c>
      <c r="EC8" s="198" t="s">
        <v>4534</v>
      </c>
      <c r="ED8" s="178" t="s">
        <v>4535</v>
      </c>
      <c r="EE8" s="198" t="s">
        <v>4530</v>
      </c>
      <c r="EF8" s="178" t="s">
        <v>4531</v>
      </c>
      <c r="EG8" s="178" t="s">
        <v>839</v>
      </c>
      <c r="EH8" s="198" t="s">
        <v>1676</v>
      </c>
      <c r="EI8" s="178" t="s">
        <v>1677</v>
      </c>
      <c r="EJ8" s="178"/>
      <c r="EK8" s="178"/>
      <c r="EL8" s="178"/>
      <c r="EM8" s="198" t="s">
        <v>840</v>
      </c>
      <c r="EN8" s="178">
        <v>1550</v>
      </c>
      <c r="EP8" s="160" t="s">
        <v>4539</v>
      </c>
      <c r="EQ8" s="178" t="s">
        <v>4543</v>
      </c>
      <c r="ER8" s="160" t="str">
        <f t="shared" ca="1" si="4"/>
        <v/>
      </c>
      <c r="ES8" s="160" t="str">
        <f t="shared" ca="1" si="5"/>
        <v/>
      </c>
      <c r="ET8" s="160" t="str">
        <f t="shared" ca="1" si="6"/>
        <v/>
      </c>
      <c r="EU8" s="160" t="str">
        <f ca="1">IFERROR(IF(OFFSET($D$6,MATCH(VALUE(SUBSTITUTE(EQ8,EG8,"")),$A$6:$A$287,0)-1,MATCH($EG8,$D$6:$CC$6,0)-1+7,1,1)&gt;0,OFFSET($D$6,MATCH(VALUE(SUBSTITUTE(EQ8,EG8,"")),$A$6:$A$287,0)-1,MATCH($EG8,$D$6:$CC$6,0)-1+7,1,1),""),"")</f>
        <v/>
      </c>
      <c r="EV8" s="160" t="str">
        <f ca="1">IF($EU8&lt;&gt;"",IF(OFFSET($D$6,MATCH(VALUE(SUBSTITUTE($EQ8,$EG8,"")),$A$6:$A$287,0)-1,MATCH($EG8,$D$6:$CC$6,0)-1+8,1,1)=0,"",OFFSET($D$6,MATCH(VALUE(SUBSTITUTE($EQ8,$EG8,"")),$A$6:$A$287,0)-1,MATCH($EG8,$D$6:$CC$6,0)-1+8,1,1)),"")</f>
        <v/>
      </c>
      <c r="EW8" s="160" t="str">
        <f t="shared" ca="1" si="7"/>
        <v/>
      </c>
      <c r="EX8" s="160" t="str">
        <f t="shared" ca="1" si="8"/>
        <v/>
      </c>
      <c r="EY8" s="160" t="str">
        <f ca="1">IF(EU8="","",COUNTIF(EU$6:$EU8,"&gt;"&amp;0))</f>
        <v/>
      </c>
      <c r="EZ8" s="178"/>
      <c r="FA8" s="139"/>
    </row>
    <row r="9" spans="1:157" customFormat="1" ht="27.6" customHeight="1">
      <c r="A9" s="71">
        <v>1009</v>
      </c>
      <c r="B9" s="166" t="s">
        <v>4531</v>
      </c>
      <c r="C9" s="162" t="s">
        <v>881</v>
      </c>
      <c r="D9" s="163" t="s">
        <v>881</v>
      </c>
      <c r="E9" s="164"/>
      <c r="F9" s="165"/>
      <c r="G9" s="165"/>
      <c r="H9" s="165"/>
      <c r="I9" s="165" t="s">
        <v>881</v>
      </c>
      <c r="J9" s="165" t="s">
        <v>881</v>
      </c>
      <c r="K9" s="165"/>
      <c r="L9" s="165"/>
      <c r="M9" s="165" t="s">
        <v>881</v>
      </c>
      <c r="N9" s="163" t="s">
        <v>881</v>
      </c>
      <c r="O9" s="164"/>
      <c r="P9" s="165"/>
      <c r="Q9" s="165"/>
      <c r="R9" s="165"/>
      <c r="S9" s="165" t="s">
        <v>881</v>
      </c>
      <c r="T9" s="165" t="s">
        <v>881</v>
      </c>
      <c r="U9" s="165"/>
      <c r="V9" s="165"/>
      <c r="W9" s="165" t="s">
        <v>881</v>
      </c>
      <c r="X9" s="163" t="s">
        <v>881</v>
      </c>
      <c r="Y9" s="164"/>
      <c r="Z9" s="165"/>
      <c r="AA9" s="165"/>
      <c r="AB9" s="165"/>
      <c r="AC9" s="165" t="s">
        <v>881</v>
      </c>
      <c r="AD9" s="165" t="s">
        <v>881</v>
      </c>
      <c r="AE9" s="165"/>
      <c r="AF9" s="165"/>
      <c r="AG9" s="165" t="s">
        <v>881</v>
      </c>
      <c r="AH9" s="163" t="s">
        <v>881</v>
      </c>
      <c r="AI9" s="164"/>
      <c r="AJ9" s="165"/>
      <c r="AK9" s="165"/>
      <c r="AL9" s="165"/>
      <c r="AM9" s="165" t="s">
        <v>881</v>
      </c>
      <c r="AN9" s="165" t="s">
        <v>881</v>
      </c>
      <c r="AO9" s="165"/>
      <c r="AP9" s="165"/>
      <c r="AQ9" s="165" t="s">
        <v>881</v>
      </c>
      <c r="AR9" s="163" t="s">
        <v>881</v>
      </c>
      <c r="AS9" s="164"/>
      <c r="AT9" s="165"/>
      <c r="AU9" s="165"/>
      <c r="AV9" s="165"/>
      <c r="AW9" s="165" t="s">
        <v>881</v>
      </c>
      <c r="AX9" s="165" t="s">
        <v>881</v>
      </c>
      <c r="AY9" s="165"/>
      <c r="AZ9" s="165"/>
      <c r="BA9" s="165" t="s">
        <v>881</v>
      </c>
      <c r="BB9" s="163" t="s">
        <v>881</v>
      </c>
      <c r="BC9" s="164"/>
      <c r="BD9" s="165"/>
      <c r="BE9" s="165"/>
      <c r="BF9" s="165"/>
      <c r="BG9" s="165" t="s">
        <v>881</v>
      </c>
      <c r="BH9" s="165" t="s">
        <v>881</v>
      </c>
      <c r="BI9" s="165"/>
      <c r="BJ9" s="165"/>
      <c r="BK9" s="165" t="s">
        <v>881</v>
      </c>
      <c r="BL9" s="163" t="s">
        <v>881</v>
      </c>
      <c r="BM9" s="164"/>
      <c r="BN9" s="165"/>
      <c r="BO9" s="165"/>
      <c r="BP9" s="165"/>
      <c r="BQ9" s="165" t="s">
        <v>881</v>
      </c>
      <c r="BR9" s="165" t="s">
        <v>881</v>
      </c>
      <c r="BS9" s="165"/>
      <c r="BT9" s="165"/>
      <c r="BU9" s="165" t="s">
        <v>1674</v>
      </c>
      <c r="BV9" s="163" t="s">
        <v>1675</v>
      </c>
      <c r="BW9" s="164"/>
      <c r="BX9" s="165"/>
      <c r="BY9" s="165"/>
      <c r="BZ9" s="165"/>
      <c r="CA9" s="165" t="s">
        <v>840</v>
      </c>
      <c r="CB9" s="165">
        <v>700</v>
      </c>
      <c r="CC9" s="219"/>
      <c r="CD9" s="224"/>
      <c r="CE9" s="71"/>
      <c r="CF9" s="178"/>
      <c r="CT9" s="178"/>
      <c r="CU9" s="179" t="s">
        <v>4544</v>
      </c>
      <c r="CV9" s="179" t="s">
        <v>4545</v>
      </c>
      <c r="CW9" s="179">
        <f t="shared" si="1"/>
        <v>14104</v>
      </c>
      <c r="DA9" s="178" t="str">
        <f t="shared" si="2"/>
        <v>14104</v>
      </c>
      <c r="DB9" s="178" t="str">
        <f t="shared" si="3"/>
        <v>横浜市　中区</v>
      </c>
      <c r="DC9" s="151">
        <v>0</v>
      </c>
      <c r="DD9" s="151">
        <v>0</v>
      </c>
      <c r="DE9" s="151">
        <v>0</v>
      </c>
      <c r="DF9" s="151">
        <v>0</v>
      </c>
      <c r="DG9" s="151">
        <v>0</v>
      </c>
      <c r="DH9" s="151">
        <v>0</v>
      </c>
      <c r="DI9" s="151">
        <v>0</v>
      </c>
      <c r="DJ9" s="151">
        <v>3</v>
      </c>
      <c r="DK9" s="151">
        <v>3</v>
      </c>
      <c r="DL9" s="151">
        <v>6</v>
      </c>
      <c r="DM9" s="151">
        <v>21</v>
      </c>
      <c r="DN9" s="151">
        <v>26</v>
      </c>
      <c r="DO9" s="150" t="s">
        <v>881</v>
      </c>
      <c r="DP9" s="151" t="s">
        <v>881</v>
      </c>
      <c r="DQ9" s="151">
        <v>1</v>
      </c>
      <c r="DR9" s="151">
        <v>1028</v>
      </c>
      <c r="EA9" s="198" t="s">
        <v>4546</v>
      </c>
      <c r="EB9" s="178" t="s">
        <v>4533</v>
      </c>
      <c r="EC9" s="198" t="s">
        <v>4534</v>
      </c>
      <c r="ED9" s="178" t="s">
        <v>4535</v>
      </c>
      <c r="EE9" s="198" t="s">
        <v>4530</v>
      </c>
      <c r="EF9" s="178" t="s">
        <v>4531</v>
      </c>
      <c r="EG9" s="178" t="s">
        <v>839</v>
      </c>
      <c r="EH9" s="198" t="s">
        <v>1679</v>
      </c>
      <c r="EI9" s="178" t="s">
        <v>1680</v>
      </c>
      <c r="EJ9" s="178"/>
      <c r="EK9" s="178"/>
      <c r="EL9" s="178"/>
      <c r="EM9" s="198" t="s">
        <v>840</v>
      </c>
      <c r="EN9" s="178">
        <v>900</v>
      </c>
      <c r="EP9" s="160" t="s">
        <v>4539</v>
      </c>
      <c r="EQ9" s="178" t="s">
        <v>4547</v>
      </c>
      <c r="ER9" s="160" t="str">
        <f t="shared" ca="1" si="4"/>
        <v/>
      </c>
      <c r="ES9" s="160" t="str">
        <f t="shared" ca="1" si="5"/>
        <v/>
      </c>
      <c r="ET9" s="160" t="str">
        <f t="shared" ca="1" si="6"/>
        <v/>
      </c>
      <c r="EU9" s="160" t="str">
        <f ca="1">IFERROR(IF(OFFSET($D$6,MATCH(VALUE(SUBSTITUTE(EQ9,EG9,"")),$A$6:$A$287,0)-1,MATCH($EG9,$D$6:$CC$6,0)-1+7,1,1)&gt;0,OFFSET($D$6,MATCH(VALUE(SUBSTITUTE(EQ9,EG9,"")),$A$6:$A$287,0)-1,MATCH($EG9,$D$6:$CC$6,0)-1+7,1,1),""),"")</f>
        <v/>
      </c>
      <c r="EV9" s="160" t="str">
        <f ca="1">IF($EU9&lt;&gt;"",IF(OFFSET($D$6,MATCH(VALUE(SUBSTITUTE($EQ9,$EG9,"")),$A$6:$A$287,0)-1,MATCH($EG9,$D$6:$CC$6,0)-1+8,1,1)=0,"",OFFSET($D$6,MATCH(VALUE(SUBSTITUTE($EQ9,$EG9,"")),$A$6:$A$287,0)-1,MATCH($EG9,$D$6:$CC$6,0)-1+8,1,1)),"")</f>
        <v/>
      </c>
      <c r="EW9" s="160" t="str">
        <f t="shared" ca="1" si="7"/>
        <v/>
      </c>
      <c r="EX9" s="160" t="str">
        <f t="shared" ca="1" si="8"/>
        <v/>
      </c>
      <c r="EY9" s="160" t="str">
        <f ca="1">IF(EU9="","",COUNTIF(EU$6:$EU9,"&gt;"&amp;0))</f>
        <v/>
      </c>
      <c r="EZ9" s="178"/>
      <c r="FA9" s="139"/>
    </row>
    <row r="10" spans="1:157" customFormat="1" ht="27.6" customHeight="1">
      <c r="A10" s="71">
        <v>1010</v>
      </c>
      <c r="B10" s="166" t="s">
        <v>4531</v>
      </c>
      <c r="C10" s="162" t="s">
        <v>881</v>
      </c>
      <c r="D10" s="163" t="s">
        <v>881</v>
      </c>
      <c r="E10" s="164"/>
      <c r="F10" s="165"/>
      <c r="G10" s="165"/>
      <c r="H10" s="165"/>
      <c r="I10" s="165" t="s">
        <v>881</v>
      </c>
      <c r="J10" s="165" t="s">
        <v>881</v>
      </c>
      <c r="K10" s="165"/>
      <c r="L10" s="165"/>
      <c r="M10" s="165" t="s">
        <v>881</v>
      </c>
      <c r="N10" s="163" t="s">
        <v>881</v>
      </c>
      <c r="O10" s="164"/>
      <c r="P10" s="165"/>
      <c r="Q10" s="165"/>
      <c r="R10" s="165"/>
      <c r="S10" s="165" t="s">
        <v>881</v>
      </c>
      <c r="T10" s="165" t="s">
        <v>881</v>
      </c>
      <c r="U10" s="165"/>
      <c r="V10" s="165"/>
      <c r="W10" s="165" t="s">
        <v>881</v>
      </c>
      <c r="X10" s="163" t="s">
        <v>881</v>
      </c>
      <c r="Y10" s="164"/>
      <c r="Z10" s="165"/>
      <c r="AA10" s="165"/>
      <c r="AB10" s="165"/>
      <c r="AC10" s="165" t="s">
        <v>881</v>
      </c>
      <c r="AD10" s="165" t="s">
        <v>881</v>
      </c>
      <c r="AE10" s="165"/>
      <c r="AF10" s="165"/>
      <c r="AG10" s="165" t="s">
        <v>881</v>
      </c>
      <c r="AH10" s="163" t="s">
        <v>881</v>
      </c>
      <c r="AI10" s="164"/>
      <c r="AJ10" s="165"/>
      <c r="AK10" s="165"/>
      <c r="AL10" s="165"/>
      <c r="AM10" s="165" t="s">
        <v>881</v>
      </c>
      <c r="AN10" s="165" t="s">
        <v>881</v>
      </c>
      <c r="AO10" s="165"/>
      <c r="AP10" s="165"/>
      <c r="AQ10" s="165" t="s">
        <v>881</v>
      </c>
      <c r="AR10" s="163" t="s">
        <v>881</v>
      </c>
      <c r="AS10" s="164"/>
      <c r="AT10" s="165"/>
      <c r="AU10" s="165"/>
      <c r="AV10" s="165"/>
      <c r="AW10" s="165" t="s">
        <v>881</v>
      </c>
      <c r="AX10" s="165" t="s">
        <v>881</v>
      </c>
      <c r="AY10" s="165"/>
      <c r="AZ10" s="165"/>
      <c r="BA10" s="165" t="s">
        <v>881</v>
      </c>
      <c r="BB10" s="163" t="s">
        <v>881</v>
      </c>
      <c r="BC10" s="164"/>
      <c r="BD10" s="165"/>
      <c r="BE10" s="165"/>
      <c r="BF10" s="165"/>
      <c r="BG10" s="165" t="s">
        <v>881</v>
      </c>
      <c r="BH10" s="165" t="s">
        <v>881</v>
      </c>
      <c r="BI10" s="165"/>
      <c r="BJ10" s="165"/>
      <c r="BK10" s="165" t="s">
        <v>881</v>
      </c>
      <c r="BL10" s="163" t="s">
        <v>881</v>
      </c>
      <c r="BM10" s="164"/>
      <c r="BN10" s="165"/>
      <c r="BO10" s="165"/>
      <c r="BP10" s="165"/>
      <c r="BQ10" s="165" t="s">
        <v>881</v>
      </c>
      <c r="BR10" s="165" t="s">
        <v>881</v>
      </c>
      <c r="BS10" s="165"/>
      <c r="BT10" s="165"/>
      <c r="BU10" s="165" t="s">
        <v>1676</v>
      </c>
      <c r="BV10" s="163" t="s">
        <v>1677</v>
      </c>
      <c r="BW10" s="164"/>
      <c r="BX10" s="165"/>
      <c r="BY10" s="165"/>
      <c r="BZ10" s="165"/>
      <c r="CA10" s="165" t="s">
        <v>840</v>
      </c>
      <c r="CB10" s="165">
        <v>1550</v>
      </c>
      <c r="CC10" s="219"/>
      <c r="CD10" s="224"/>
      <c r="CE10" s="71"/>
      <c r="CF10" s="178"/>
      <c r="CT10" s="178"/>
      <c r="CU10" s="179" t="s">
        <v>4548</v>
      </c>
      <c r="CV10" s="179" t="s">
        <v>4549</v>
      </c>
      <c r="CW10" s="179">
        <f t="shared" si="1"/>
        <v>14105</v>
      </c>
      <c r="DA10" s="178" t="str">
        <f t="shared" si="2"/>
        <v>14105</v>
      </c>
      <c r="DB10" s="178" t="str">
        <f t="shared" si="3"/>
        <v>横浜市　南区</v>
      </c>
      <c r="DC10" s="151">
        <v>0</v>
      </c>
      <c r="DD10" s="151">
        <v>0</v>
      </c>
      <c r="DE10" s="151">
        <v>0</v>
      </c>
      <c r="DF10" s="151">
        <v>0</v>
      </c>
      <c r="DG10" s="151">
        <v>0</v>
      </c>
      <c r="DH10" s="151">
        <v>0</v>
      </c>
      <c r="DI10" s="151">
        <v>0</v>
      </c>
      <c r="DJ10" s="151">
        <v>3</v>
      </c>
      <c r="DK10" s="151">
        <v>3</v>
      </c>
      <c r="DL10" s="151">
        <v>6</v>
      </c>
      <c r="DM10" s="151">
        <v>27</v>
      </c>
      <c r="DN10" s="151">
        <v>32</v>
      </c>
      <c r="DO10" s="150" t="s">
        <v>881</v>
      </c>
      <c r="DP10" s="151" t="s">
        <v>881</v>
      </c>
      <c r="DQ10" s="151">
        <v>1</v>
      </c>
      <c r="DR10" s="151">
        <v>1034</v>
      </c>
      <c r="EA10" s="198" t="s">
        <v>4550</v>
      </c>
      <c r="EB10" s="178" t="s">
        <v>4533</v>
      </c>
      <c r="EC10" s="198" t="s">
        <v>4534</v>
      </c>
      <c r="ED10" s="178" t="s">
        <v>4535</v>
      </c>
      <c r="EE10" s="198" t="s">
        <v>4530</v>
      </c>
      <c r="EF10" s="178" t="s">
        <v>4531</v>
      </c>
      <c r="EG10" s="178" t="s">
        <v>839</v>
      </c>
      <c r="EH10" s="198" t="s">
        <v>1681</v>
      </c>
      <c r="EI10" s="178" t="s">
        <v>1678</v>
      </c>
      <c r="EJ10" s="178"/>
      <c r="EK10" s="178"/>
      <c r="EL10" s="178"/>
      <c r="EM10" s="198" t="s">
        <v>840</v>
      </c>
      <c r="EN10" s="178">
        <v>1850</v>
      </c>
      <c r="EP10" s="160" t="s">
        <v>4539</v>
      </c>
      <c r="EQ10" s="178" t="s">
        <v>4551</v>
      </c>
      <c r="ER10" s="160" t="str">
        <f t="shared" ca="1" si="4"/>
        <v/>
      </c>
      <c r="ES10" s="160" t="str">
        <f t="shared" ca="1" si="5"/>
        <v/>
      </c>
      <c r="ET10" s="160" t="str">
        <f t="shared" ca="1" si="6"/>
        <v/>
      </c>
      <c r="EU10" s="160" t="str">
        <f ca="1">IFERROR(IF(OFFSET($D$6,MATCH(VALUE(SUBSTITUTE(EQ10,EG10,"")),$A$6:$A$287,0)-1,MATCH($EG10,$D$6:$CC$6,0)-1+7,1,1)&gt;0,OFFSET($D$6,MATCH(VALUE(SUBSTITUTE(EQ10,EG10,"")),$A$6:$A$287,0)-1,MATCH($EG10,$D$6:$CC$6,0)-1+7,1,1),""),"")</f>
        <v/>
      </c>
      <c r="EV10" s="160" t="str">
        <f ca="1">IF($EU10&lt;&gt;"",IF(OFFSET($D$6,MATCH(VALUE(SUBSTITUTE($EQ10,$EG10,"")),$A$6:$A$287,0)-1,MATCH($EG10,$D$6:$CC$6,0)-1+8,1,1)=0,"",OFFSET($D$6,MATCH(VALUE(SUBSTITUTE($EQ10,$EG10,"")),$A$6:$A$287,0)-1,MATCH($EG10,$D$6:$CC$6,0)-1+8,1,1)),"")</f>
        <v/>
      </c>
      <c r="EW10" s="160" t="str">
        <f t="shared" ca="1" si="7"/>
        <v/>
      </c>
      <c r="EX10" s="160" t="str">
        <f t="shared" ca="1" si="8"/>
        <v/>
      </c>
      <c r="EY10" s="160" t="str">
        <f ca="1">IF(EU10="","",COUNTIF(EU$6:$EU10,"&gt;"&amp;0))</f>
        <v/>
      </c>
      <c r="EZ10" s="178"/>
      <c r="FA10" s="139"/>
    </row>
    <row r="11" spans="1:157" customFormat="1" ht="27.6" customHeight="1">
      <c r="A11" s="71">
        <v>1011</v>
      </c>
      <c r="B11" s="166" t="s">
        <v>4531</v>
      </c>
      <c r="C11" s="162" t="s">
        <v>881</v>
      </c>
      <c r="D11" s="163" t="s">
        <v>881</v>
      </c>
      <c r="E11" s="164"/>
      <c r="F11" s="165"/>
      <c r="G11" s="165"/>
      <c r="H11" s="165"/>
      <c r="I11" s="165" t="s">
        <v>881</v>
      </c>
      <c r="J11" s="165" t="s">
        <v>881</v>
      </c>
      <c r="K11" s="165"/>
      <c r="L11" s="165"/>
      <c r="M11" s="165" t="s">
        <v>881</v>
      </c>
      <c r="N11" s="163" t="s">
        <v>881</v>
      </c>
      <c r="O11" s="164"/>
      <c r="P11" s="165"/>
      <c r="Q11" s="165"/>
      <c r="R11" s="165"/>
      <c r="S11" s="165" t="s">
        <v>881</v>
      </c>
      <c r="T11" s="165" t="s">
        <v>881</v>
      </c>
      <c r="U11" s="165"/>
      <c r="V11" s="165"/>
      <c r="W11" s="165" t="s">
        <v>881</v>
      </c>
      <c r="X11" s="163" t="s">
        <v>881</v>
      </c>
      <c r="Y11" s="164"/>
      <c r="Z11" s="165"/>
      <c r="AA11" s="165"/>
      <c r="AB11" s="165"/>
      <c r="AC11" s="165" t="s">
        <v>881</v>
      </c>
      <c r="AD11" s="165" t="s">
        <v>881</v>
      </c>
      <c r="AE11" s="165"/>
      <c r="AF11" s="165"/>
      <c r="AG11" s="165" t="s">
        <v>881</v>
      </c>
      <c r="AH11" s="163" t="s">
        <v>881</v>
      </c>
      <c r="AI11" s="164"/>
      <c r="AJ11" s="165"/>
      <c r="AK11" s="165"/>
      <c r="AL11" s="165"/>
      <c r="AM11" s="165" t="s">
        <v>881</v>
      </c>
      <c r="AN11" s="165" t="s">
        <v>881</v>
      </c>
      <c r="AO11" s="165"/>
      <c r="AP11" s="165"/>
      <c r="AQ11" s="165" t="s">
        <v>881</v>
      </c>
      <c r="AR11" s="163" t="s">
        <v>881</v>
      </c>
      <c r="AS11" s="164"/>
      <c r="AT11" s="165"/>
      <c r="AU11" s="165"/>
      <c r="AV11" s="165"/>
      <c r="AW11" s="165" t="s">
        <v>881</v>
      </c>
      <c r="AX11" s="165" t="s">
        <v>881</v>
      </c>
      <c r="AY11" s="165"/>
      <c r="AZ11" s="165"/>
      <c r="BA11" s="165" t="s">
        <v>881</v>
      </c>
      <c r="BB11" s="163" t="s">
        <v>881</v>
      </c>
      <c r="BC11" s="164"/>
      <c r="BD11" s="165"/>
      <c r="BE11" s="165"/>
      <c r="BF11" s="165"/>
      <c r="BG11" s="165" t="s">
        <v>881</v>
      </c>
      <c r="BH11" s="165" t="s">
        <v>881</v>
      </c>
      <c r="BI11" s="165"/>
      <c r="BJ11" s="165"/>
      <c r="BK11" s="165" t="s">
        <v>881</v>
      </c>
      <c r="BL11" s="163" t="s">
        <v>881</v>
      </c>
      <c r="BM11" s="164"/>
      <c r="BN11" s="165"/>
      <c r="BO11" s="165"/>
      <c r="BP11" s="165"/>
      <c r="BQ11" s="165" t="s">
        <v>881</v>
      </c>
      <c r="BR11" s="165" t="s">
        <v>881</v>
      </c>
      <c r="BS11" s="165"/>
      <c r="BT11" s="165"/>
      <c r="BU11" s="165" t="s">
        <v>1679</v>
      </c>
      <c r="BV11" s="163" t="s">
        <v>1680</v>
      </c>
      <c r="BW11" s="164"/>
      <c r="BX11" s="165"/>
      <c r="BY11" s="165"/>
      <c r="BZ11" s="165"/>
      <c r="CA11" s="165" t="s">
        <v>840</v>
      </c>
      <c r="CB11" s="165">
        <v>900</v>
      </c>
      <c r="CC11" s="219"/>
      <c r="CD11" s="224"/>
      <c r="CE11" s="71"/>
      <c r="CF11" s="178"/>
      <c r="CT11" s="178"/>
      <c r="CU11" s="179" t="s">
        <v>4552</v>
      </c>
      <c r="CV11" s="179" t="s">
        <v>4553</v>
      </c>
      <c r="CW11" s="179">
        <f t="shared" si="1"/>
        <v>14106</v>
      </c>
      <c r="DA11" s="178" t="str">
        <f t="shared" si="2"/>
        <v>14106</v>
      </c>
      <c r="DB11" s="178" t="str">
        <f t="shared" si="3"/>
        <v>横浜市　保土ケ谷区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5</v>
      </c>
      <c r="DK11">
        <v>5</v>
      </c>
      <c r="DL11">
        <v>8</v>
      </c>
      <c r="DM11">
        <v>33</v>
      </c>
      <c r="DN11">
        <v>40</v>
      </c>
      <c r="DO11">
        <v>1</v>
      </c>
      <c r="DP11">
        <v>0</v>
      </c>
      <c r="DQ11">
        <v>1</v>
      </c>
      <c r="DR11">
        <v>1040</v>
      </c>
      <c r="EA11" s="198" t="s">
        <v>4554</v>
      </c>
      <c r="EB11" s="178" t="s">
        <v>4533</v>
      </c>
      <c r="EC11" s="198" t="s">
        <v>4534</v>
      </c>
      <c r="ED11" s="178" t="s">
        <v>4535</v>
      </c>
      <c r="EE11" s="198" t="s">
        <v>4536</v>
      </c>
      <c r="EF11" s="178" t="s">
        <v>4537</v>
      </c>
      <c r="EG11" s="178" t="s">
        <v>839</v>
      </c>
      <c r="EH11" s="198" t="s">
        <v>1059</v>
      </c>
      <c r="EI11" s="178" t="s">
        <v>1683</v>
      </c>
      <c r="EJ11" s="178"/>
      <c r="EK11" s="178"/>
      <c r="EL11" s="178"/>
      <c r="EM11" s="198" t="s">
        <v>840</v>
      </c>
      <c r="EN11" s="178">
        <v>850</v>
      </c>
      <c r="EP11" s="160" t="s">
        <v>4555</v>
      </c>
      <c r="EQ11" s="178" t="s">
        <v>4556</v>
      </c>
      <c r="ER11" s="160" t="str">
        <f t="shared" ca="1" si="4"/>
        <v/>
      </c>
      <c r="ES11" s="160" t="str">
        <f t="shared" ca="1" si="5"/>
        <v/>
      </c>
      <c r="ET11" s="160" t="str">
        <f t="shared" ca="1" si="6"/>
        <v/>
      </c>
      <c r="EU11" s="160" t="str">
        <f ca="1">IFERROR(IF(OFFSET($D$6,MATCH(VALUE(SUBSTITUTE(EQ11,EG11,"")),$A$6:$A$287,0)-1,MATCH($EG11,$D$6:$CC$6,0)-1+7,1,1)&gt;0,OFFSET($D$6,MATCH(VALUE(SUBSTITUTE(EQ11,EG11,"")),$A$6:$A$287,0)-1,MATCH($EG11,$D$6:$CC$6,0)-1+7,1,1),""),"")</f>
        <v/>
      </c>
      <c r="EV11" s="160" t="str">
        <f ca="1">IF($EU11&lt;&gt;"",IF(OFFSET($D$6,MATCH(VALUE(SUBSTITUTE($EQ11,$EG11,"")),$A$6:$A$287,0)-1,MATCH($EG11,$D$6:$CC$6,0)-1+8,1,1)=0,"",OFFSET($D$6,MATCH(VALUE(SUBSTITUTE($EQ11,$EG11,"")),$A$6:$A$287,0)-1,MATCH($EG11,$D$6:$CC$6,0)-1+8,1,1)),"")</f>
        <v/>
      </c>
      <c r="EW11" s="160" t="str">
        <f t="shared" ca="1" si="7"/>
        <v/>
      </c>
      <c r="EX11" s="160" t="str">
        <f t="shared" ca="1" si="8"/>
        <v/>
      </c>
      <c r="EY11" s="160" t="str">
        <f ca="1">IF(EU11="","",COUNTIF(EU$6:$EU11,"&gt;"&amp;0))</f>
        <v/>
      </c>
      <c r="EZ11" s="178"/>
      <c r="FA11" s="139"/>
    </row>
    <row r="12" spans="1:157" customFormat="1" ht="27.6" customHeight="1">
      <c r="A12" s="71">
        <v>1012</v>
      </c>
      <c r="B12" s="166" t="s">
        <v>4531</v>
      </c>
      <c r="C12" s="162" t="s">
        <v>881</v>
      </c>
      <c r="D12" s="163" t="s">
        <v>881</v>
      </c>
      <c r="E12" s="164"/>
      <c r="F12" s="165"/>
      <c r="G12" s="165"/>
      <c r="H12" s="165"/>
      <c r="I12" s="165" t="s">
        <v>881</v>
      </c>
      <c r="J12" s="165" t="s">
        <v>881</v>
      </c>
      <c r="K12" s="165"/>
      <c r="L12" s="165"/>
      <c r="M12" s="165" t="s">
        <v>881</v>
      </c>
      <c r="N12" s="163" t="s">
        <v>881</v>
      </c>
      <c r="O12" s="164"/>
      <c r="P12" s="165"/>
      <c r="Q12" s="165"/>
      <c r="R12" s="165"/>
      <c r="S12" s="165" t="s">
        <v>881</v>
      </c>
      <c r="T12" s="165" t="s">
        <v>881</v>
      </c>
      <c r="U12" s="165"/>
      <c r="V12" s="165"/>
      <c r="W12" s="165" t="s">
        <v>881</v>
      </c>
      <c r="X12" s="163" t="s">
        <v>881</v>
      </c>
      <c r="Y12" s="164"/>
      <c r="Z12" s="165"/>
      <c r="AA12" s="165"/>
      <c r="AB12" s="165"/>
      <c r="AC12" s="165" t="s">
        <v>881</v>
      </c>
      <c r="AD12" s="165" t="s">
        <v>881</v>
      </c>
      <c r="AE12" s="165"/>
      <c r="AF12" s="165"/>
      <c r="AG12" s="165" t="s">
        <v>881</v>
      </c>
      <c r="AH12" s="163" t="s">
        <v>881</v>
      </c>
      <c r="AI12" s="164"/>
      <c r="AJ12" s="165"/>
      <c r="AK12" s="165"/>
      <c r="AL12" s="165"/>
      <c r="AM12" s="165" t="s">
        <v>881</v>
      </c>
      <c r="AN12" s="165" t="s">
        <v>881</v>
      </c>
      <c r="AO12" s="165"/>
      <c r="AP12" s="165"/>
      <c r="AQ12" s="165" t="s">
        <v>881</v>
      </c>
      <c r="AR12" s="163" t="s">
        <v>881</v>
      </c>
      <c r="AS12" s="164"/>
      <c r="AT12" s="165"/>
      <c r="AU12" s="165"/>
      <c r="AV12" s="165"/>
      <c r="AW12" s="165" t="s">
        <v>881</v>
      </c>
      <c r="AX12" s="165" t="s">
        <v>881</v>
      </c>
      <c r="AY12" s="165"/>
      <c r="AZ12" s="165"/>
      <c r="BA12" s="165" t="s">
        <v>881</v>
      </c>
      <c r="BB12" s="163" t="s">
        <v>881</v>
      </c>
      <c r="BC12" s="164"/>
      <c r="BD12" s="165"/>
      <c r="BE12" s="165"/>
      <c r="BF12" s="165"/>
      <c r="BG12" s="165" t="s">
        <v>881</v>
      </c>
      <c r="BH12" s="165" t="s">
        <v>881</v>
      </c>
      <c r="BI12" s="165"/>
      <c r="BJ12" s="165"/>
      <c r="BK12" s="165" t="s">
        <v>881</v>
      </c>
      <c r="BL12" s="163" t="s">
        <v>881</v>
      </c>
      <c r="BM12" s="164"/>
      <c r="BN12" s="165"/>
      <c r="BO12" s="165"/>
      <c r="BP12" s="165"/>
      <c r="BQ12" s="165" t="s">
        <v>881</v>
      </c>
      <c r="BR12" s="165" t="s">
        <v>881</v>
      </c>
      <c r="BS12" s="165"/>
      <c r="BT12" s="165"/>
      <c r="BU12" s="165" t="s">
        <v>1681</v>
      </c>
      <c r="BV12" s="163" t="s">
        <v>1678</v>
      </c>
      <c r="BW12" s="164"/>
      <c r="BX12" s="165"/>
      <c r="BY12" s="165"/>
      <c r="BZ12" s="165"/>
      <c r="CA12" s="165" t="s">
        <v>840</v>
      </c>
      <c r="CB12" s="165">
        <v>1850</v>
      </c>
      <c r="CC12" s="219"/>
      <c r="CD12" s="224"/>
      <c r="CE12" s="71"/>
      <c r="CF12" s="178"/>
      <c r="CT12" s="178"/>
      <c r="CU12" s="179" t="s">
        <v>4557</v>
      </c>
      <c r="CV12" s="179" t="s">
        <v>4558</v>
      </c>
      <c r="CW12" s="179">
        <f t="shared" si="1"/>
        <v>14107</v>
      </c>
      <c r="DA12" s="178" t="str">
        <f t="shared" si="2"/>
        <v>14107</v>
      </c>
      <c r="DB12" s="178" t="str">
        <f t="shared" si="3"/>
        <v>横浜市　磯子区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5</v>
      </c>
      <c r="DK12">
        <v>5</v>
      </c>
      <c r="DL12">
        <v>8</v>
      </c>
      <c r="DM12">
        <v>1</v>
      </c>
      <c r="DN12">
        <v>8</v>
      </c>
      <c r="DO12" t="s">
        <v>881</v>
      </c>
      <c r="DP12" t="s">
        <v>881</v>
      </c>
      <c r="DQ12">
        <v>2</v>
      </c>
      <c r="DR12">
        <v>2008</v>
      </c>
      <c r="EA12" s="198" t="s">
        <v>4559</v>
      </c>
      <c r="EB12" s="178" t="s">
        <v>4533</v>
      </c>
      <c r="EC12" s="198" t="s">
        <v>4534</v>
      </c>
      <c r="ED12" s="178" t="s">
        <v>4535</v>
      </c>
      <c r="EE12" s="198" t="s">
        <v>4536</v>
      </c>
      <c r="EF12" s="178" t="s">
        <v>4537</v>
      </c>
      <c r="EG12" s="178" t="s">
        <v>839</v>
      </c>
      <c r="EH12" s="198" t="s">
        <v>1686</v>
      </c>
      <c r="EI12" s="178" t="s">
        <v>4560</v>
      </c>
      <c r="EJ12" s="178"/>
      <c r="EK12" s="178"/>
      <c r="EL12" s="178"/>
      <c r="EM12" s="198" t="s">
        <v>840</v>
      </c>
      <c r="EN12" s="178">
        <v>2700</v>
      </c>
      <c r="EP12" s="160" t="s">
        <v>4555</v>
      </c>
      <c r="EQ12" s="178" t="s">
        <v>4561</v>
      </c>
      <c r="ER12" s="160" t="str">
        <f t="shared" ca="1" si="4"/>
        <v/>
      </c>
      <c r="ES12" s="160" t="str">
        <f t="shared" ca="1" si="5"/>
        <v/>
      </c>
      <c r="ET12" s="160" t="str">
        <f t="shared" ca="1" si="6"/>
        <v/>
      </c>
      <c r="EU12" s="160" t="str">
        <f ca="1">IFERROR(IF(OFFSET($D$6,MATCH(VALUE(SUBSTITUTE(EQ12,EG12,"")),$A$6:$A$287,0)-1,MATCH($EG12,$D$6:$CC$6,0)-1+7,1,1)&gt;0,OFFSET($D$6,MATCH(VALUE(SUBSTITUTE(EQ12,EG12,"")),$A$6:$A$287,0)-1,MATCH($EG12,$D$6:$CC$6,0)-1+7,1,1),""),"")</f>
        <v/>
      </c>
      <c r="EV12" s="160" t="str">
        <f ca="1">IF($EU12&lt;&gt;"",IF(OFFSET($D$6,MATCH(VALUE(SUBSTITUTE($EQ12,$EG12,"")),$A$6:$A$287,0)-1,MATCH($EG12,$D$6:$CC$6,0)-1+8,1,1)=0,"",OFFSET($D$6,MATCH(VALUE(SUBSTITUTE($EQ12,$EG12,"")),$A$6:$A$287,0)-1,MATCH($EG12,$D$6:$CC$6,0)-1+8,1,1)),"")</f>
        <v/>
      </c>
      <c r="EW12" s="160" t="str">
        <f t="shared" ca="1" si="7"/>
        <v/>
      </c>
      <c r="EX12" s="160" t="str">
        <f t="shared" ca="1" si="8"/>
        <v/>
      </c>
      <c r="EY12" s="160" t="str">
        <f ca="1">IF(EU12="","",COUNTIF(EU$6:$EU12,"&gt;"&amp;0))</f>
        <v/>
      </c>
      <c r="EZ12" s="178"/>
      <c r="FA12" s="139"/>
    </row>
    <row r="13" spans="1:157" customFormat="1" ht="27.6" customHeight="1">
      <c r="A13" s="71">
        <v>1013</v>
      </c>
      <c r="B13" s="166" t="s">
        <v>4562</v>
      </c>
      <c r="C13" s="162" t="s">
        <v>881</v>
      </c>
      <c r="D13" s="163" t="s">
        <v>881</v>
      </c>
      <c r="E13" s="164"/>
      <c r="F13" s="165"/>
      <c r="G13" s="165"/>
      <c r="H13" s="165"/>
      <c r="I13" s="165" t="s">
        <v>881</v>
      </c>
      <c r="J13" s="165" t="s">
        <v>881</v>
      </c>
      <c r="K13" s="165"/>
      <c r="L13" s="165"/>
      <c r="M13" s="165" t="s">
        <v>881</v>
      </c>
      <c r="N13" s="163" t="s">
        <v>881</v>
      </c>
      <c r="O13" s="164"/>
      <c r="P13" s="165"/>
      <c r="Q13" s="165"/>
      <c r="R13" s="165"/>
      <c r="S13" s="165" t="s">
        <v>881</v>
      </c>
      <c r="T13" s="165" t="s">
        <v>881</v>
      </c>
      <c r="U13" s="165"/>
      <c r="V13" s="165"/>
      <c r="W13" s="165" t="s">
        <v>881</v>
      </c>
      <c r="X13" s="163" t="s">
        <v>881</v>
      </c>
      <c r="Y13" s="164"/>
      <c r="Z13" s="165"/>
      <c r="AA13" s="165"/>
      <c r="AB13" s="165"/>
      <c r="AC13" s="165" t="s">
        <v>881</v>
      </c>
      <c r="AD13" s="165" t="s">
        <v>881</v>
      </c>
      <c r="AE13" s="165"/>
      <c r="AF13" s="165"/>
      <c r="AG13" s="165" t="s">
        <v>881</v>
      </c>
      <c r="AH13" s="163" t="s">
        <v>881</v>
      </c>
      <c r="AI13" s="164"/>
      <c r="AJ13" s="165"/>
      <c r="AK13" s="165"/>
      <c r="AL13" s="165"/>
      <c r="AM13" s="165" t="s">
        <v>881</v>
      </c>
      <c r="AN13" s="165" t="s">
        <v>881</v>
      </c>
      <c r="AO13" s="165"/>
      <c r="AP13" s="165"/>
      <c r="AQ13" s="165" t="s">
        <v>881</v>
      </c>
      <c r="AR13" s="163" t="s">
        <v>881</v>
      </c>
      <c r="AS13" s="164"/>
      <c r="AT13" s="165"/>
      <c r="AU13" s="165"/>
      <c r="AV13" s="165"/>
      <c r="AW13" s="165" t="s">
        <v>881</v>
      </c>
      <c r="AX13" s="165" t="s">
        <v>881</v>
      </c>
      <c r="AY13" s="165"/>
      <c r="AZ13" s="165"/>
      <c r="BA13" s="165" t="s">
        <v>881</v>
      </c>
      <c r="BB13" s="163" t="s">
        <v>881</v>
      </c>
      <c r="BC13" s="164"/>
      <c r="BD13" s="165"/>
      <c r="BE13" s="165"/>
      <c r="BF13" s="165"/>
      <c r="BG13" s="165" t="s">
        <v>881</v>
      </c>
      <c r="BH13" s="165" t="s">
        <v>881</v>
      </c>
      <c r="BI13" s="165"/>
      <c r="BJ13" s="165"/>
      <c r="BK13" s="165" t="s">
        <v>881</v>
      </c>
      <c r="BL13" s="163" t="s">
        <v>881</v>
      </c>
      <c r="BM13" s="164"/>
      <c r="BN13" s="165"/>
      <c r="BO13" s="165"/>
      <c r="BP13" s="165"/>
      <c r="BQ13" s="165" t="s">
        <v>881</v>
      </c>
      <c r="BR13" s="165" t="s">
        <v>881</v>
      </c>
      <c r="BS13" s="165"/>
      <c r="BT13" s="165"/>
      <c r="BU13" s="165" t="s">
        <v>881</v>
      </c>
      <c r="BV13" s="163" t="s">
        <v>881</v>
      </c>
      <c r="BW13" s="164"/>
      <c r="BX13" s="165"/>
      <c r="BY13" s="165"/>
      <c r="BZ13" s="165"/>
      <c r="CA13" s="165" t="s">
        <v>881</v>
      </c>
      <c r="CB13" s="165" t="s">
        <v>881</v>
      </c>
      <c r="CC13" s="165"/>
      <c r="CD13" s="164"/>
      <c r="CE13" s="71"/>
      <c r="CF13" s="178"/>
      <c r="CT13" s="178"/>
      <c r="CU13" s="179" t="s">
        <v>4563</v>
      </c>
      <c r="CV13" s="179" t="s">
        <v>4564</v>
      </c>
      <c r="CW13" s="179">
        <f t="shared" si="1"/>
        <v>14108</v>
      </c>
      <c r="DA13" s="178" t="str">
        <f t="shared" si="2"/>
        <v>14108</v>
      </c>
      <c r="DB13" s="178" t="str">
        <f t="shared" si="3"/>
        <v>横浜市　金沢区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6</v>
      </c>
      <c r="DK13">
        <v>6</v>
      </c>
      <c r="DL13">
        <v>9</v>
      </c>
      <c r="DM13">
        <v>9</v>
      </c>
      <c r="DN13">
        <v>17</v>
      </c>
      <c r="DO13" t="s">
        <v>881</v>
      </c>
      <c r="DP13" t="s">
        <v>881</v>
      </c>
      <c r="DQ13">
        <v>2</v>
      </c>
      <c r="DR13">
        <v>2016</v>
      </c>
      <c r="EA13" s="198" t="s">
        <v>4565</v>
      </c>
      <c r="EB13" s="178" t="s">
        <v>4533</v>
      </c>
      <c r="EC13" s="198" t="s">
        <v>4534</v>
      </c>
      <c r="ED13" s="178" t="s">
        <v>4535</v>
      </c>
      <c r="EE13" s="198" t="s">
        <v>4536</v>
      </c>
      <c r="EF13" s="178" t="s">
        <v>4537</v>
      </c>
      <c r="EG13" s="178" t="s">
        <v>839</v>
      </c>
      <c r="EH13" s="198" t="s">
        <v>1688</v>
      </c>
      <c r="EI13" s="178" t="s">
        <v>1689</v>
      </c>
      <c r="EJ13" s="178"/>
      <c r="EK13" s="178"/>
      <c r="EL13" s="178"/>
      <c r="EM13" s="198" t="s">
        <v>840</v>
      </c>
      <c r="EN13" s="178">
        <v>800</v>
      </c>
      <c r="EP13" s="160" t="s">
        <v>4555</v>
      </c>
      <c r="EQ13" s="178" t="s">
        <v>4566</v>
      </c>
      <c r="ER13" s="160" t="str">
        <f t="shared" ca="1" si="4"/>
        <v/>
      </c>
      <c r="ES13" s="160" t="str">
        <f t="shared" ca="1" si="5"/>
        <v/>
      </c>
      <c r="ET13" s="160" t="str">
        <f t="shared" ca="1" si="6"/>
        <v/>
      </c>
      <c r="EU13" s="160" t="str">
        <f ca="1">IFERROR(IF(OFFSET($D$6,MATCH(VALUE(SUBSTITUTE(EQ13,EG13,"")),$A$6:$A$287,0)-1,MATCH($EG13,$D$6:$CC$6,0)-1+7,1,1)&gt;0,OFFSET($D$6,MATCH(VALUE(SUBSTITUTE(EQ13,EG13,"")),$A$6:$A$287,0)-1,MATCH($EG13,$D$6:$CC$6,0)-1+7,1,1),""),"")</f>
        <v/>
      </c>
      <c r="EV13" s="160" t="str">
        <f ca="1">IF($EU13&lt;&gt;"",IF(OFFSET($D$6,MATCH(VALUE(SUBSTITUTE($EQ13,$EG13,"")),$A$6:$A$287,0)-1,MATCH($EG13,$D$6:$CC$6,0)-1+8,1,1)=0,"",OFFSET($D$6,MATCH(VALUE(SUBSTITUTE($EQ13,$EG13,"")),$A$6:$A$287,0)-1,MATCH($EG13,$D$6:$CC$6,0)-1+8,1,1)),"")</f>
        <v/>
      </c>
      <c r="EW13" s="160" t="str">
        <f t="shared" ca="1" si="7"/>
        <v/>
      </c>
      <c r="EX13" s="160" t="str">
        <f t="shared" ca="1" si="8"/>
        <v/>
      </c>
      <c r="EY13" s="160" t="str">
        <f ca="1">IF(EU13="","",COUNTIF(EU$6:$EU13,"&gt;"&amp;0))</f>
        <v/>
      </c>
      <c r="EZ13" s="178"/>
      <c r="FA13" s="139"/>
    </row>
    <row r="14" spans="1:157" customFormat="1" ht="27.6" customHeight="1">
      <c r="A14" s="71">
        <v>1014</v>
      </c>
      <c r="B14" s="166">
        <f ca="1">J14+T14+AD14+AN14+AX14+BH14+BR14+CB14</f>
        <v>6750</v>
      </c>
      <c r="C14" s="162" t="s">
        <v>881</v>
      </c>
      <c r="D14" s="163" t="s">
        <v>4567</v>
      </c>
      <c r="E14" s="164"/>
      <c r="F14" s="165"/>
      <c r="G14" s="165"/>
      <c r="H14" s="165"/>
      <c r="I14" s="165" t="s">
        <v>881</v>
      </c>
      <c r="J14" s="165">
        <f ca="1">SUM(OFFSET(J13,-COUNTIF($B$8:$B12,$B12),0,COUNTIF($B$8:$B12,$B12),1))</f>
        <v>0</v>
      </c>
      <c r="K14" s="165">
        <f ca="1">SUM(OFFSET(K13,-COUNTIF($B$8:$B12,$B12),0,COUNTIF($B$8:$B12,$B12),1))</f>
        <v>0</v>
      </c>
      <c r="L14" s="165"/>
      <c r="M14" s="165" t="s">
        <v>881</v>
      </c>
      <c r="N14" s="163" t="s">
        <v>4567</v>
      </c>
      <c r="O14" s="164"/>
      <c r="P14" s="165"/>
      <c r="Q14" s="165"/>
      <c r="R14" s="165"/>
      <c r="S14" s="165" t="s">
        <v>881</v>
      </c>
      <c r="T14" s="165">
        <f ca="1">SUM(OFFSET(T13,-COUNTIF($B$8:$B12,$B12),0,COUNTIF($B$8:$B12,$B12),1))</f>
        <v>0</v>
      </c>
      <c r="U14" s="165">
        <f ca="1">SUM(OFFSET(U13,-COUNTIF($B$8:$B12,$B12),0,COUNTIF($B$8:$B12,$B12),1))</f>
        <v>0</v>
      </c>
      <c r="V14" s="165"/>
      <c r="W14" s="165" t="s">
        <v>881</v>
      </c>
      <c r="X14" s="163" t="s">
        <v>4567</v>
      </c>
      <c r="Y14" s="164"/>
      <c r="Z14" s="165"/>
      <c r="AA14" s="165"/>
      <c r="AB14" s="165"/>
      <c r="AC14" s="165" t="s">
        <v>881</v>
      </c>
      <c r="AD14" s="165">
        <f ca="1">SUM(OFFSET(AD13,-COUNTIF($B$8:$B12,$B12),0,COUNTIF($B$8:$B12,$B12),1))</f>
        <v>0</v>
      </c>
      <c r="AE14" s="165">
        <f ca="1">SUM(OFFSET(AE13,-COUNTIF($B$8:$B12,$B12),0,COUNTIF($B$8:$B12,$B12),1))</f>
        <v>0</v>
      </c>
      <c r="AF14" s="165"/>
      <c r="AG14" s="165" t="s">
        <v>881</v>
      </c>
      <c r="AH14" s="163" t="s">
        <v>4567</v>
      </c>
      <c r="AI14" s="164"/>
      <c r="AJ14" s="165"/>
      <c r="AK14" s="165"/>
      <c r="AL14" s="165"/>
      <c r="AM14" s="165" t="s">
        <v>881</v>
      </c>
      <c r="AN14" s="165">
        <f ca="1">SUM(OFFSET(AN13,-COUNTIF($B$8:$B12,$B12),0,COUNTIF($B$8:$B12,$B12),1))</f>
        <v>0</v>
      </c>
      <c r="AO14" s="165">
        <f ca="1">SUM(OFFSET(AO13,-COUNTIF($B$8:$B12,$B12),0,COUNTIF($B$8:$B12,$B12),1))</f>
        <v>0</v>
      </c>
      <c r="AP14" s="165"/>
      <c r="AQ14" s="165" t="s">
        <v>881</v>
      </c>
      <c r="AR14" s="163" t="s">
        <v>4567</v>
      </c>
      <c r="AS14" s="164"/>
      <c r="AT14" s="165"/>
      <c r="AU14" s="165"/>
      <c r="AV14" s="165"/>
      <c r="AW14" s="165" t="s">
        <v>881</v>
      </c>
      <c r="AX14" s="165">
        <f ca="1">SUM(OFFSET(AX13,-COUNTIF($B$8:$B12,$B12),0,COUNTIF($B$8:$B12,$B12),1))</f>
        <v>0</v>
      </c>
      <c r="AY14" s="165">
        <f ca="1">SUM(OFFSET(AY13,-COUNTIF($B$8:$B12,$B12),0,COUNTIF($B$8:$B12,$B12),1))</f>
        <v>0</v>
      </c>
      <c r="AZ14" s="165"/>
      <c r="BA14" s="165" t="s">
        <v>881</v>
      </c>
      <c r="BB14" s="163" t="s">
        <v>4567</v>
      </c>
      <c r="BC14" s="164"/>
      <c r="BD14" s="165"/>
      <c r="BE14" s="165"/>
      <c r="BF14" s="165"/>
      <c r="BG14" s="165" t="s">
        <v>881</v>
      </c>
      <c r="BH14" s="165">
        <f ca="1">SUM(OFFSET(BH13,-COUNTIF($B$8:$B12,$B12),0,COUNTIF($B$8:$B12,$B12),1))</f>
        <v>0</v>
      </c>
      <c r="BI14" s="165">
        <f ca="1">SUM(OFFSET(BI13,-COUNTIF($B$8:$B12,$B12),0,COUNTIF($B$8:$B12,$B12),1))</f>
        <v>0</v>
      </c>
      <c r="BJ14" s="165"/>
      <c r="BK14" s="165" t="s">
        <v>881</v>
      </c>
      <c r="BL14" s="163" t="s">
        <v>4567</v>
      </c>
      <c r="BM14" s="164"/>
      <c r="BN14" s="165"/>
      <c r="BO14" s="165"/>
      <c r="BP14" s="165"/>
      <c r="BQ14" s="165" t="s">
        <v>881</v>
      </c>
      <c r="BR14" s="165">
        <f ca="1">SUM(OFFSET(BR13,-COUNTIF($B$8:$B12,$B12),0,COUNTIF($B$8:$B12,$B12),1))</f>
        <v>0</v>
      </c>
      <c r="BS14" s="165">
        <f ca="1">SUM(OFFSET(BS13,-COUNTIF($B$8:$B12,$B12),0,COUNTIF($B$8:$B12,$B12),1))</f>
        <v>0</v>
      </c>
      <c r="BT14" s="165"/>
      <c r="BU14" s="165" t="s">
        <v>881</v>
      </c>
      <c r="BV14" s="163" t="s">
        <v>4567</v>
      </c>
      <c r="BW14" s="164"/>
      <c r="BX14" s="165"/>
      <c r="BY14" s="165"/>
      <c r="BZ14" s="165"/>
      <c r="CA14" s="165" t="s">
        <v>881</v>
      </c>
      <c r="CB14" s="165">
        <f ca="1">SUM(OFFSET(CB13,-COUNTIF($B$8:$B12,$B12),0,COUNTIF($B$8:$B12,$B12),1))</f>
        <v>6750</v>
      </c>
      <c r="CC14" s="165">
        <f ca="1">SUM(OFFSET(CC13,-COUNTIF($B$8:$B12,$B12),0,COUNTIF($B$8:$B12,$B12),1))</f>
        <v>0</v>
      </c>
      <c r="CD14" s="164"/>
      <c r="CE14" s="71"/>
      <c r="CF14" s="178"/>
      <c r="CT14" s="178"/>
      <c r="CU14" s="179" t="s">
        <v>4568</v>
      </c>
      <c r="CV14" s="179" t="s">
        <v>4569</v>
      </c>
      <c r="CW14" s="179">
        <f t="shared" si="1"/>
        <v>14109</v>
      </c>
      <c r="DA14" s="178" t="str">
        <f t="shared" si="2"/>
        <v>14109</v>
      </c>
      <c r="DB14" s="178" t="str">
        <f t="shared" si="3"/>
        <v>横浜市　港北区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7</v>
      </c>
      <c r="DK14">
        <v>7</v>
      </c>
      <c r="DL14">
        <v>10</v>
      </c>
      <c r="DM14">
        <v>18</v>
      </c>
      <c r="DN14">
        <v>27</v>
      </c>
      <c r="DO14" t="s">
        <v>881</v>
      </c>
      <c r="DP14" t="s">
        <v>881</v>
      </c>
      <c r="DQ14">
        <v>2</v>
      </c>
      <c r="DR14">
        <v>2025</v>
      </c>
      <c r="EA14" s="198" t="s">
        <v>4570</v>
      </c>
      <c r="EB14" s="178" t="s">
        <v>4533</v>
      </c>
      <c r="EC14" s="198" t="s">
        <v>4534</v>
      </c>
      <c r="ED14" s="178" t="s">
        <v>4535</v>
      </c>
      <c r="EE14" s="198" t="s">
        <v>4536</v>
      </c>
      <c r="EF14" s="178" t="s">
        <v>4537</v>
      </c>
      <c r="EG14" s="178" t="s">
        <v>839</v>
      </c>
      <c r="EH14" s="198" t="s">
        <v>1691</v>
      </c>
      <c r="EI14" s="178" t="s">
        <v>1692</v>
      </c>
      <c r="EJ14" s="178"/>
      <c r="EK14" s="178"/>
      <c r="EL14" s="178"/>
      <c r="EM14" s="198" t="s">
        <v>840</v>
      </c>
      <c r="EN14" s="178">
        <v>1150</v>
      </c>
      <c r="EP14" s="160" t="s">
        <v>4555</v>
      </c>
      <c r="EQ14" s="178" t="s">
        <v>4571</v>
      </c>
      <c r="ER14" s="160" t="str">
        <f t="shared" ca="1" si="4"/>
        <v/>
      </c>
      <c r="ES14" s="160" t="str">
        <f t="shared" ca="1" si="5"/>
        <v/>
      </c>
      <c r="ET14" s="160" t="str">
        <f t="shared" ca="1" si="6"/>
        <v/>
      </c>
      <c r="EU14" s="160" t="str">
        <f ca="1">IFERROR(IF(OFFSET($D$6,MATCH(VALUE(SUBSTITUTE(EQ14,EG14,"")),$A$6:$A$287,0)-1,MATCH($EG14,$D$6:$CC$6,0)-1+7,1,1)&gt;0,OFFSET($D$6,MATCH(VALUE(SUBSTITUTE(EQ14,EG14,"")),$A$6:$A$287,0)-1,MATCH($EG14,$D$6:$CC$6,0)-1+7,1,1),""),"")</f>
        <v/>
      </c>
      <c r="EV14" s="160" t="str">
        <f ca="1">IF($EU14&lt;&gt;"",IF(OFFSET($D$6,MATCH(VALUE(SUBSTITUTE($EQ14,$EG14,"")),$A$6:$A$287,0)-1,MATCH($EG14,$D$6:$CC$6,0)-1+8,1,1)=0,"",OFFSET($D$6,MATCH(VALUE(SUBSTITUTE($EQ14,$EG14,"")),$A$6:$A$287,0)-1,MATCH($EG14,$D$6:$CC$6,0)-1+8,1,1)),"")</f>
        <v/>
      </c>
      <c r="EW14" s="160" t="str">
        <f t="shared" ca="1" si="7"/>
        <v/>
      </c>
      <c r="EX14" s="160" t="str">
        <f t="shared" ca="1" si="8"/>
        <v/>
      </c>
      <c r="EY14" s="160" t="str">
        <f ca="1">IF(EU14="","",COUNTIF(EU$6:$EU14,"&gt;"&amp;0))</f>
        <v/>
      </c>
      <c r="EZ14" s="178"/>
      <c r="FA14" s="139"/>
    </row>
    <row r="15" spans="1:157" customFormat="1" ht="27.6" customHeight="1" thickBot="1">
      <c r="A15" s="71">
        <v>1015</v>
      </c>
      <c r="B15" s="199" t="s">
        <v>881</v>
      </c>
      <c r="C15" s="200" t="s">
        <v>881</v>
      </c>
      <c r="D15" s="201" t="s">
        <v>881</v>
      </c>
      <c r="E15" s="202"/>
      <c r="F15" s="203"/>
      <c r="G15" s="203"/>
      <c r="H15" s="203"/>
      <c r="I15" s="203" t="s">
        <v>881</v>
      </c>
      <c r="J15" s="203" t="s">
        <v>881</v>
      </c>
      <c r="K15" s="203"/>
      <c r="L15" s="203"/>
      <c r="M15" s="203" t="s">
        <v>881</v>
      </c>
      <c r="N15" s="201" t="s">
        <v>881</v>
      </c>
      <c r="O15" s="202"/>
      <c r="P15" s="203"/>
      <c r="Q15" s="203"/>
      <c r="R15" s="203"/>
      <c r="S15" s="203" t="s">
        <v>881</v>
      </c>
      <c r="T15" s="203" t="s">
        <v>881</v>
      </c>
      <c r="U15" s="203"/>
      <c r="V15" s="203"/>
      <c r="W15" s="203" t="s">
        <v>881</v>
      </c>
      <c r="X15" s="201" t="s">
        <v>881</v>
      </c>
      <c r="Y15" s="202"/>
      <c r="Z15" s="203"/>
      <c r="AA15" s="203"/>
      <c r="AB15" s="203"/>
      <c r="AC15" s="203" t="s">
        <v>881</v>
      </c>
      <c r="AD15" s="203" t="s">
        <v>881</v>
      </c>
      <c r="AE15" s="203"/>
      <c r="AF15" s="203"/>
      <c r="AG15" s="203" t="s">
        <v>881</v>
      </c>
      <c r="AH15" s="201" t="s">
        <v>881</v>
      </c>
      <c r="AI15" s="202"/>
      <c r="AJ15" s="203"/>
      <c r="AK15" s="203"/>
      <c r="AL15" s="203"/>
      <c r="AM15" s="203" t="s">
        <v>881</v>
      </c>
      <c r="AN15" s="203" t="s">
        <v>881</v>
      </c>
      <c r="AO15" s="203"/>
      <c r="AP15" s="203"/>
      <c r="AQ15" s="203" t="s">
        <v>881</v>
      </c>
      <c r="AR15" s="201" t="s">
        <v>881</v>
      </c>
      <c r="AS15" s="202"/>
      <c r="AT15" s="203"/>
      <c r="AU15" s="203"/>
      <c r="AV15" s="203"/>
      <c r="AW15" s="203" t="s">
        <v>881</v>
      </c>
      <c r="AX15" s="203" t="s">
        <v>881</v>
      </c>
      <c r="AY15" s="203"/>
      <c r="AZ15" s="203"/>
      <c r="BA15" s="203" t="s">
        <v>881</v>
      </c>
      <c r="BB15" s="201" t="s">
        <v>881</v>
      </c>
      <c r="BC15" s="202"/>
      <c r="BD15" s="203"/>
      <c r="BE15" s="203"/>
      <c r="BF15" s="203"/>
      <c r="BG15" s="203" t="s">
        <v>881</v>
      </c>
      <c r="BH15" s="203" t="s">
        <v>881</v>
      </c>
      <c r="BI15" s="203"/>
      <c r="BJ15" s="203"/>
      <c r="BK15" s="203" t="s">
        <v>881</v>
      </c>
      <c r="BL15" s="201" t="s">
        <v>881</v>
      </c>
      <c r="BM15" s="202"/>
      <c r="BN15" s="203"/>
      <c r="BO15" s="203"/>
      <c r="BP15" s="203"/>
      <c r="BQ15" s="203" t="s">
        <v>881</v>
      </c>
      <c r="BR15" s="203" t="s">
        <v>881</v>
      </c>
      <c r="BS15" s="203"/>
      <c r="BT15" s="203"/>
      <c r="BU15" s="203" t="s">
        <v>881</v>
      </c>
      <c r="BV15" s="201" t="s">
        <v>881</v>
      </c>
      <c r="BW15" s="202"/>
      <c r="BX15" s="203"/>
      <c r="BY15" s="203"/>
      <c r="BZ15" s="203"/>
      <c r="CA15" s="203" t="s">
        <v>881</v>
      </c>
      <c r="CB15" s="203" t="s">
        <v>881</v>
      </c>
      <c r="CC15" s="203"/>
      <c r="CD15" s="202"/>
      <c r="CE15" s="71"/>
      <c r="CT15" s="178"/>
      <c r="CU15" s="179" t="s">
        <v>4572</v>
      </c>
      <c r="CV15" s="179" t="s">
        <v>4573</v>
      </c>
      <c r="CW15" s="179">
        <f t="shared" si="1"/>
        <v>14110</v>
      </c>
      <c r="DA15" s="178" t="str">
        <f t="shared" si="2"/>
        <v>14110</v>
      </c>
      <c r="DB15" s="178" t="str">
        <f t="shared" si="3"/>
        <v>横浜市　戸塚区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7</v>
      </c>
      <c r="DK15">
        <v>7</v>
      </c>
      <c r="DL15">
        <v>10</v>
      </c>
      <c r="DM15">
        <v>28</v>
      </c>
      <c r="DN15">
        <v>37</v>
      </c>
      <c r="DO15">
        <v>1</v>
      </c>
      <c r="DP15">
        <v>3</v>
      </c>
      <c r="DQ15">
        <v>2</v>
      </c>
      <c r="DR15">
        <v>2035</v>
      </c>
      <c r="EA15" s="198" t="s">
        <v>4574</v>
      </c>
      <c r="EB15" s="178" t="s">
        <v>4533</v>
      </c>
      <c r="EC15" s="198" t="s">
        <v>4534</v>
      </c>
      <c r="ED15" s="178" t="s">
        <v>4535</v>
      </c>
      <c r="EE15" s="198" t="s">
        <v>4540</v>
      </c>
      <c r="EF15" s="178" t="s">
        <v>4541</v>
      </c>
      <c r="EG15" s="178" t="s">
        <v>839</v>
      </c>
      <c r="EH15" s="198" t="s">
        <v>1065</v>
      </c>
      <c r="EI15" s="178" t="s">
        <v>1693</v>
      </c>
      <c r="EJ15" s="178"/>
      <c r="EK15" s="178"/>
      <c r="EL15" s="178"/>
      <c r="EM15" s="198" t="s">
        <v>840</v>
      </c>
      <c r="EN15" s="178">
        <v>1150</v>
      </c>
      <c r="EP15" s="160" t="s">
        <v>4575</v>
      </c>
      <c r="EQ15" s="178" t="s">
        <v>4576</v>
      </c>
      <c r="ER15" s="160" t="str">
        <f t="shared" ca="1" si="4"/>
        <v/>
      </c>
      <c r="ES15" s="160" t="str">
        <f t="shared" ca="1" si="5"/>
        <v/>
      </c>
      <c r="ET15" s="160" t="str">
        <f t="shared" ca="1" si="6"/>
        <v/>
      </c>
      <c r="EU15" s="160" t="str">
        <f ca="1">IFERROR(IF(OFFSET($D$6,MATCH(VALUE(SUBSTITUTE(EQ15,EG15,"")),$A$6:$A$287,0)-1,MATCH($EG15,$D$6:$CC$6,0)-1+7,1,1)&gt;0,OFFSET($D$6,MATCH(VALUE(SUBSTITUTE(EQ15,EG15,"")),$A$6:$A$287,0)-1,MATCH($EG15,$D$6:$CC$6,0)-1+7,1,1),""),"")</f>
        <v/>
      </c>
      <c r="EV15" s="160" t="str">
        <f ca="1">IF($EU15&lt;&gt;"",IF(OFFSET($D$6,MATCH(VALUE(SUBSTITUTE($EQ15,$EG15,"")),$A$6:$A$287,0)-1,MATCH($EG15,$D$6:$CC$6,0)-1+8,1,1)=0,"",OFFSET($D$6,MATCH(VALUE(SUBSTITUTE($EQ15,$EG15,"")),$A$6:$A$287,0)-1,MATCH($EG15,$D$6:$CC$6,0)-1+8,1,1)),"")</f>
        <v/>
      </c>
      <c r="EW15" s="160" t="str">
        <f t="shared" ca="1" si="7"/>
        <v/>
      </c>
      <c r="EX15" s="160" t="str">
        <f t="shared" ca="1" si="8"/>
        <v/>
      </c>
      <c r="EY15" s="160" t="str">
        <f ca="1">IF(EU15="","",COUNTIF(EU$6:$EU15,"&gt;"&amp;0))</f>
        <v/>
      </c>
      <c r="EZ15" s="178"/>
      <c r="FA15" s="139"/>
    </row>
    <row r="16" spans="1:157" customFormat="1" ht="27.6" customHeight="1">
      <c r="A16" s="71">
        <v>1016</v>
      </c>
      <c r="B16" s="166" t="s">
        <v>4537</v>
      </c>
      <c r="C16" s="168" t="s">
        <v>881</v>
      </c>
      <c r="D16" s="169" t="s">
        <v>881</v>
      </c>
      <c r="E16" s="170"/>
      <c r="F16" s="171"/>
      <c r="G16" s="171"/>
      <c r="H16" s="171"/>
      <c r="I16" s="171" t="s">
        <v>881</v>
      </c>
      <c r="J16" s="171" t="s">
        <v>881</v>
      </c>
      <c r="K16" s="171"/>
      <c r="L16" s="171"/>
      <c r="M16" s="171" t="s">
        <v>881</v>
      </c>
      <c r="N16" s="169" t="s">
        <v>881</v>
      </c>
      <c r="O16" s="170"/>
      <c r="P16" s="171"/>
      <c r="Q16" s="171"/>
      <c r="R16" s="171"/>
      <c r="S16" s="171" t="s">
        <v>881</v>
      </c>
      <c r="T16" s="171" t="s">
        <v>881</v>
      </c>
      <c r="U16" s="171"/>
      <c r="V16" s="171"/>
      <c r="W16" s="171" t="s">
        <v>881</v>
      </c>
      <c r="X16" s="169" t="s">
        <v>881</v>
      </c>
      <c r="Y16" s="170"/>
      <c r="Z16" s="171"/>
      <c r="AA16" s="171"/>
      <c r="AB16" s="171"/>
      <c r="AC16" s="171" t="s">
        <v>881</v>
      </c>
      <c r="AD16" s="171" t="s">
        <v>881</v>
      </c>
      <c r="AE16" s="171"/>
      <c r="AF16" s="171"/>
      <c r="AG16" s="171" t="s">
        <v>881</v>
      </c>
      <c r="AH16" s="169" t="s">
        <v>881</v>
      </c>
      <c r="AI16" s="170"/>
      <c r="AJ16" s="171"/>
      <c r="AK16" s="171"/>
      <c r="AL16" s="171"/>
      <c r="AM16" s="171" t="s">
        <v>881</v>
      </c>
      <c r="AN16" s="171" t="s">
        <v>881</v>
      </c>
      <c r="AO16" s="171"/>
      <c r="AP16" s="171"/>
      <c r="AQ16" s="171" t="s">
        <v>881</v>
      </c>
      <c r="AR16" s="169" t="s">
        <v>881</v>
      </c>
      <c r="AS16" s="170"/>
      <c r="AT16" s="171"/>
      <c r="AU16" s="171"/>
      <c r="AV16" s="171"/>
      <c r="AW16" s="171" t="s">
        <v>881</v>
      </c>
      <c r="AX16" s="171" t="s">
        <v>881</v>
      </c>
      <c r="AY16" s="171"/>
      <c r="AZ16" s="171"/>
      <c r="BA16" s="171" t="s">
        <v>881</v>
      </c>
      <c r="BB16" s="169" t="s">
        <v>881</v>
      </c>
      <c r="BC16" s="170"/>
      <c r="BD16" s="171"/>
      <c r="BE16" s="171"/>
      <c r="BF16" s="171"/>
      <c r="BG16" s="171" t="s">
        <v>881</v>
      </c>
      <c r="BH16" s="171" t="s">
        <v>881</v>
      </c>
      <c r="BI16" s="171"/>
      <c r="BJ16" s="171"/>
      <c r="BK16" s="171" t="s">
        <v>881</v>
      </c>
      <c r="BL16" s="169" t="s">
        <v>881</v>
      </c>
      <c r="BM16" s="170"/>
      <c r="BN16" s="171"/>
      <c r="BO16" s="171"/>
      <c r="BP16" s="171"/>
      <c r="BQ16" s="171" t="s">
        <v>881</v>
      </c>
      <c r="BR16" s="171" t="s">
        <v>881</v>
      </c>
      <c r="BS16" s="171"/>
      <c r="BT16" s="171"/>
      <c r="BU16" s="171" t="s">
        <v>1059</v>
      </c>
      <c r="BV16" s="169" t="s">
        <v>1683</v>
      </c>
      <c r="BW16" s="170"/>
      <c r="BX16" s="171"/>
      <c r="BY16" s="171"/>
      <c r="BZ16" s="171"/>
      <c r="CA16" s="171" t="s">
        <v>840</v>
      </c>
      <c r="CB16" s="171">
        <v>850</v>
      </c>
      <c r="CC16" s="220"/>
      <c r="CD16" s="225"/>
      <c r="CE16" s="71"/>
      <c r="CT16" s="178"/>
      <c r="CU16" s="179" t="s">
        <v>4577</v>
      </c>
      <c r="CV16" s="179" t="s">
        <v>4578</v>
      </c>
      <c r="CW16" s="179">
        <f t="shared" si="1"/>
        <v>14111</v>
      </c>
      <c r="DA16" s="178" t="str">
        <f t="shared" si="2"/>
        <v>14111</v>
      </c>
      <c r="DB16" s="178" t="str">
        <f t="shared" si="3"/>
        <v>横浜市　港南区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7</v>
      </c>
      <c r="DK16">
        <v>7</v>
      </c>
      <c r="DL16">
        <v>10</v>
      </c>
      <c r="DM16">
        <v>1</v>
      </c>
      <c r="DN16">
        <v>10</v>
      </c>
      <c r="DO16" t="s">
        <v>881</v>
      </c>
      <c r="DP16" t="s">
        <v>881</v>
      </c>
      <c r="DQ16">
        <v>3</v>
      </c>
      <c r="DR16">
        <v>3008</v>
      </c>
      <c r="EA16" s="198" t="s">
        <v>4579</v>
      </c>
      <c r="EB16" s="178" t="s">
        <v>4533</v>
      </c>
      <c r="EC16" s="198" t="s">
        <v>4534</v>
      </c>
      <c r="ED16" s="178" t="s">
        <v>4535</v>
      </c>
      <c r="EE16" s="198" t="s">
        <v>4540</v>
      </c>
      <c r="EF16" s="178" t="s">
        <v>4541</v>
      </c>
      <c r="EG16" s="178" t="s">
        <v>839</v>
      </c>
      <c r="EH16" s="198" t="s">
        <v>1067</v>
      </c>
      <c r="EI16" s="178" t="s">
        <v>1694</v>
      </c>
      <c r="EJ16" s="178"/>
      <c r="EK16" s="178"/>
      <c r="EL16" s="178"/>
      <c r="EM16" s="198" t="s">
        <v>840</v>
      </c>
      <c r="EN16" s="178">
        <v>1200</v>
      </c>
      <c r="EP16" s="160" t="s">
        <v>4575</v>
      </c>
      <c r="EQ16" s="178" t="s">
        <v>4580</v>
      </c>
      <c r="ER16" s="160" t="str">
        <f t="shared" ca="1" si="4"/>
        <v/>
      </c>
      <c r="ES16" s="160" t="str">
        <f t="shared" ca="1" si="5"/>
        <v/>
      </c>
      <c r="ET16" s="160" t="str">
        <f t="shared" ca="1" si="6"/>
        <v/>
      </c>
      <c r="EU16" s="160" t="str">
        <f ca="1">IFERROR(IF(OFFSET($D$6,MATCH(VALUE(SUBSTITUTE(EQ16,EG16,"")),$A$6:$A$287,0)-1,MATCH($EG16,$D$6:$CC$6,0)-1+7,1,1)&gt;0,OFFSET($D$6,MATCH(VALUE(SUBSTITUTE(EQ16,EG16,"")),$A$6:$A$287,0)-1,MATCH($EG16,$D$6:$CC$6,0)-1+7,1,1),""),"")</f>
        <v/>
      </c>
      <c r="EV16" s="160" t="str">
        <f ca="1">IF($EU16&lt;&gt;"",IF(OFFSET($D$6,MATCH(VALUE(SUBSTITUTE($EQ16,$EG16,"")),$A$6:$A$287,0)-1,MATCH($EG16,$D$6:$CC$6,0)-1+8,1,1)=0,"",OFFSET($D$6,MATCH(VALUE(SUBSTITUTE($EQ16,$EG16,"")),$A$6:$A$287,0)-1,MATCH($EG16,$D$6:$CC$6,0)-1+8,1,1)),"")</f>
        <v/>
      </c>
      <c r="EW16" s="160" t="str">
        <f t="shared" ca="1" si="7"/>
        <v/>
      </c>
      <c r="EX16" s="160" t="str">
        <f t="shared" ca="1" si="8"/>
        <v/>
      </c>
      <c r="EY16" s="160" t="str">
        <f ca="1">IF(EU16="","",COUNTIF(EU$6:$EU16,"&gt;"&amp;0))</f>
        <v/>
      </c>
      <c r="EZ16" s="178"/>
      <c r="FA16" s="139"/>
    </row>
    <row r="17" spans="1:157" customFormat="1" ht="27.6" customHeight="1">
      <c r="A17" s="71">
        <v>1017</v>
      </c>
      <c r="B17" s="166" t="s">
        <v>4537</v>
      </c>
      <c r="C17" s="162" t="s">
        <v>881</v>
      </c>
      <c r="D17" s="163" t="s">
        <v>881</v>
      </c>
      <c r="E17" s="164"/>
      <c r="F17" s="165"/>
      <c r="G17" s="165"/>
      <c r="H17" s="165"/>
      <c r="I17" s="165" t="s">
        <v>881</v>
      </c>
      <c r="J17" s="165" t="s">
        <v>881</v>
      </c>
      <c r="K17" s="165"/>
      <c r="L17" s="165"/>
      <c r="M17" s="165" t="s">
        <v>881</v>
      </c>
      <c r="N17" s="163" t="s">
        <v>881</v>
      </c>
      <c r="O17" s="164"/>
      <c r="P17" s="165"/>
      <c r="Q17" s="165"/>
      <c r="R17" s="165"/>
      <c r="S17" s="165" t="s">
        <v>881</v>
      </c>
      <c r="T17" s="165" t="s">
        <v>881</v>
      </c>
      <c r="U17" s="165"/>
      <c r="V17" s="165"/>
      <c r="W17" s="165" t="s">
        <v>881</v>
      </c>
      <c r="X17" s="163" t="s">
        <v>881</v>
      </c>
      <c r="Y17" s="164"/>
      <c r="Z17" s="165"/>
      <c r="AA17" s="165"/>
      <c r="AB17" s="165"/>
      <c r="AC17" s="165" t="s">
        <v>881</v>
      </c>
      <c r="AD17" s="165" t="s">
        <v>881</v>
      </c>
      <c r="AE17" s="165"/>
      <c r="AF17" s="165"/>
      <c r="AG17" s="165" t="s">
        <v>881</v>
      </c>
      <c r="AH17" s="163" t="s">
        <v>881</v>
      </c>
      <c r="AI17" s="164"/>
      <c r="AJ17" s="165"/>
      <c r="AK17" s="165"/>
      <c r="AL17" s="165"/>
      <c r="AM17" s="165" t="s">
        <v>881</v>
      </c>
      <c r="AN17" s="165" t="s">
        <v>881</v>
      </c>
      <c r="AO17" s="165"/>
      <c r="AP17" s="165"/>
      <c r="AQ17" s="165" t="s">
        <v>881</v>
      </c>
      <c r="AR17" s="163" t="s">
        <v>881</v>
      </c>
      <c r="AS17" s="164"/>
      <c r="AT17" s="165"/>
      <c r="AU17" s="165"/>
      <c r="AV17" s="165"/>
      <c r="AW17" s="165" t="s">
        <v>881</v>
      </c>
      <c r="AX17" s="165" t="s">
        <v>881</v>
      </c>
      <c r="AY17" s="165"/>
      <c r="AZ17" s="165"/>
      <c r="BA17" s="165" t="s">
        <v>881</v>
      </c>
      <c r="BB17" s="163" t="s">
        <v>881</v>
      </c>
      <c r="BC17" s="164"/>
      <c r="BD17" s="165"/>
      <c r="BE17" s="165"/>
      <c r="BF17" s="165"/>
      <c r="BG17" s="165" t="s">
        <v>881</v>
      </c>
      <c r="BH17" s="165" t="s">
        <v>881</v>
      </c>
      <c r="BI17" s="165"/>
      <c r="BJ17" s="165"/>
      <c r="BK17" s="165" t="s">
        <v>881</v>
      </c>
      <c r="BL17" s="163" t="s">
        <v>881</v>
      </c>
      <c r="BM17" s="164"/>
      <c r="BN17" s="165"/>
      <c r="BO17" s="165"/>
      <c r="BP17" s="165"/>
      <c r="BQ17" s="165" t="s">
        <v>881</v>
      </c>
      <c r="BR17" s="165" t="s">
        <v>881</v>
      </c>
      <c r="BS17" s="165"/>
      <c r="BT17" s="165"/>
      <c r="BU17" s="165" t="s">
        <v>1686</v>
      </c>
      <c r="BV17" s="163" t="s">
        <v>4560</v>
      </c>
      <c r="BW17" s="164"/>
      <c r="BX17" s="165"/>
      <c r="BY17" s="165"/>
      <c r="BZ17" s="165"/>
      <c r="CA17" s="165" t="s">
        <v>840</v>
      </c>
      <c r="CB17" s="165">
        <v>2700</v>
      </c>
      <c r="CC17" s="219"/>
      <c r="CD17" s="224"/>
      <c r="CE17" s="71"/>
      <c r="CT17" s="178"/>
      <c r="CU17" s="179" t="s">
        <v>4581</v>
      </c>
      <c r="CV17" s="179" t="s">
        <v>4582</v>
      </c>
      <c r="CW17" s="179">
        <f t="shared" si="1"/>
        <v>14112</v>
      </c>
      <c r="DA17" s="178" t="str">
        <f t="shared" si="2"/>
        <v>14112</v>
      </c>
      <c r="DB17" s="178" t="str">
        <f t="shared" si="3"/>
        <v>横浜市　旭区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7</v>
      </c>
      <c r="DK17">
        <v>7</v>
      </c>
      <c r="DL17">
        <v>10</v>
      </c>
      <c r="DM17">
        <v>11</v>
      </c>
      <c r="DN17">
        <v>20</v>
      </c>
      <c r="DO17" t="s">
        <v>881</v>
      </c>
      <c r="DP17" t="s">
        <v>881</v>
      </c>
      <c r="DQ17">
        <v>3</v>
      </c>
      <c r="DR17">
        <v>3018</v>
      </c>
      <c r="EA17" s="198" t="s">
        <v>4583</v>
      </c>
      <c r="EB17" s="178" t="s">
        <v>4533</v>
      </c>
      <c r="EC17" s="198" t="s">
        <v>4534</v>
      </c>
      <c r="ED17" s="178" t="s">
        <v>4535</v>
      </c>
      <c r="EE17" s="198" t="s">
        <v>4544</v>
      </c>
      <c r="EF17" s="178" t="s">
        <v>4545</v>
      </c>
      <c r="EG17" s="178" t="s">
        <v>839</v>
      </c>
      <c r="EH17" s="198" t="s">
        <v>1073</v>
      </c>
      <c r="EI17" s="178" t="s">
        <v>1695</v>
      </c>
      <c r="EJ17" s="178"/>
      <c r="EK17" s="178"/>
      <c r="EL17" s="178"/>
      <c r="EM17" s="198" t="s">
        <v>840</v>
      </c>
      <c r="EN17" s="178">
        <v>850</v>
      </c>
      <c r="EP17" s="160" t="s">
        <v>4584</v>
      </c>
      <c r="EQ17" s="178" t="s">
        <v>4585</v>
      </c>
      <c r="ER17" s="160" t="str">
        <f t="shared" ca="1" si="4"/>
        <v/>
      </c>
      <c r="ES17" s="160" t="str">
        <f t="shared" ca="1" si="5"/>
        <v/>
      </c>
      <c r="ET17" s="160" t="str">
        <f t="shared" ca="1" si="6"/>
        <v/>
      </c>
      <c r="EU17" s="160" t="str">
        <f ca="1">IFERROR(IF(OFFSET($D$6,MATCH(VALUE(SUBSTITUTE(EQ17,EG17,"")),$A$6:$A$287,0)-1,MATCH($EG17,$D$6:$CC$6,0)-1+7,1,1)&gt;0,OFFSET($D$6,MATCH(VALUE(SUBSTITUTE(EQ17,EG17,"")),$A$6:$A$287,0)-1,MATCH($EG17,$D$6:$CC$6,0)-1+7,1,1),""),"")</f>
        <v/>
      </c>
      <c r="EV17" s="160" t="str">
        <f ca="1">IF($EU17&lt;&gt;"",IF(OFFSET($D$6,MATCH(VALUE(SUBSTITUTE($EQ17,$EG17,"")),$A$6:$A$287,0)-1,MATCH($EG17,$D$6:$CC$6,0)-1+8,1,1)=0,"",OFFSET($D$6,MATCH(VALUE(SUBSTITUTE($EQ17,$EG17,"")),$A$6:$A$287,0)-1,MATCH($EG17,$D$6:$CC$6,0)-1+8,1,1)),"")</f>
        <v/>
      </c>
      <c r="EW17" s="160" t="str">
        <f t="shared" ca="1" si="7"/>
        <v/>
      </c>
      <c r="EX17" s="160" t="str">
        <f t="shared" ca="1" si="8"/>
        <v/>
      </c>
      <c r="EY17" s="160" t="str">
        <f ca="1">IF(EU17="","",COUNTIF(EU$6:$EU17,"&gt;"&amp;0))</f>
        <v/>
      </c>
      <c r="EZ17" s="178"/>
      <c r="FA17" s="139"/>
    </row>
    <row r="18" spans="1:157" customFormat="1" ht="27.6" customHeight="1">
      <c r="A18" s="71">
        <v>1018</v>
      </c>
      <c r="B18" s="166" t="s">
        <v>4537</v>
      </c>
      <c r="C18" s="162" t="s">
        <v>881</v>
      </c>
      <c r="D18" s="163" t="s">
        <v>881</v>
      </c>
      <c r="E18" s="164"/>
      <c r="F18" s="165"/>
      <c r="G18" s="165"/>
      <c r="H18" s="165"/>
      <c r="I18" s="165" t="s">
        <v>881</v>
      </c>
      <c r="J18" s="165" t="s">
        <v>881</v>
      </c>
      <c r="K18" s="165"/>
      <c r="L18" s="165"/>
      <c r="M18" s="165" t="s">
        <v>881</v>
      </c>
      <c r="N18" s="163" t="s">
        <v>881</v>
      </c>
      <c r="O18" s="164"/>
      <c r="P18" s="165"/>
      <c r="Q18" s="165"/>
      <c r="R18" s="165"/>
      <c r="S18" s="165" t="s">
        <v>881</v>
      </c>
      <c r="T18" s="165" t="s">
        <v>881</v>
      </c>
      <c r="U18" s="165"/>
      <c r="V18" s="165"/>
      <c r="W18" s="165" t="s">
        <v>881</v>
      </c>
      <c r="X18" s="163" t="s">
        <v>881</v>
      </c>
      <c r="Y18" s="164"/>
      <c r="Z18" s="165"/>
      <c r="AA18" s="165"/>
      <c r="AB18" s="165"/>
      <c r="AC18" s="165" t="s">
        <v>881</v>
      </c>
      <c r="AD18" s="165" t="s">
        <v>881</v>
      </c>
      <c r="AE18" s="165"/>
      <c r="AF18" s="165"/>
      <c r="AG18" s="165" t="s">
        <v>881</v>
      </c>
      <c r="AH18" s="163" t="s">
        <v>881</v>
      </c>
      <c r="AI18" s="164"/>
      <c r="AJ18" s="165"/>
      <c r="AK18" s="165"/>
      <c r="AL18" s="165"/>
      <c r="AM18" s="165" t="s">
        <v>881</v>
      </c>
      <c r="AN18" s="165" t="s">
        <v>881</v>
      </c>
      <c r="AO18" s="165"/>
      <c r="AP18" s="165"/>
      <c r="AQ18" s="165" t="s">
        <v>881</v>
      </c>
      <c r="AR18" s="163" t="s">
        <v>881</v>
      </c>
      <c r="AS18" s="164"/>
      <c r="AT18" s="165"/>
      <c r="AU18" s="165"/>
      <c r="AV18" s="165"/>
      <c r="AW18" s="165" t="s">
        <v>881</v>
      </c>
      <c r="AX18" s="165" t="s">
        <v>881</v>
      </c>
      <c r="AY18" s="165"/>
      <c r="AZ18" s="165"/>
      <c r="BA18" s="165" t="s">
        <v>881</v>
      </c>
      <c r="BB18" s="163" t="s">
        <v>881</v>
      </c>
      <c r="BC18" s="164"/>
      <c r="BD18" s="165"/>
      <c r="BE18" s="165"/>
      <c r="BF18" s="165"/>
      <c r="BG18" s="165" t="s">
        <v>881</v>
      </c>
      <c r="BH18" s="165" t="s">
        <v>881</v>
      </c>
      <c r="BI18" s="165"/>
      <c r="BJ18" s="165"/>
      <c r="BK18" s="165" t="s">
        <v>881</v>
      </c>
      <c r="BL18" s="163" t="s">
        <v>881</v>
      </c>
      <c r="BM18" s="164"/>
      <c r="BN18" s="165"/>
      <c r="BO18" s="165"/>
      <c r="BP18" s="165"/>
      <c r="BQ18" s="165" t="s">
        <v>881</v>
      </c>
      <c r="BR18" s="165" t="s">
        <v>881</v>
      </c>
      <c r="BS18" s="165"/>
      <c r="BT18" s="165"/>
      <c r="BU18" s="165" t="s">
        <v>1688</v>
      </c>
      <c r="BV18" s="163" t="s">
        <v>1689</v>
      </c>
      <c r="BW18" s="164"/>
      <c r="BX18" s="165"/>
      <c r="BY18" s="165"/>
      <c r="BZ18" s="165"/>
      <c r="CA18" s="165" t="s">
        <v>840</v>
      </c>
      <c r="CB18" s="165">
        <v>800</v>
      </c>
      <c r="CC18" s="219"/>
      <c r="CD18" s="224"/>
      <c r="CE18" s="71"/>
      <c r="CT18" s="178"/>
      <c r="CU18" s="179" t="s">
        <v>4586</v>
      </c>
      <c r="CV18" s="179" t="s">
        <v>4587</v>
      </c>
      <c r="CW18" s="179">
        <f t="shared" si="1"/>
        <v>14113</v>
      </c>
      <c r="DA18" s="178" t="str">
        <f t="shared" si="2"/>
        <v>14113</v>
      </c>
      <c r="DB18" s="178" t="str">
        <f t="shared" si="3"/>
        <v>横浜市　緑区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3</v>
      </c>
      <c r="DK18">
        <v>3</v>
      </c>
      <c r="DL18">
        <v>6</v>
      </c>
      <c r="DM18">
        <v>21</v>
      </c>
      <c r="DN18">
        <v>26</v>
      </c>
      <c r="DO18" t="s">
        <v>881</v>
      </c>
      <c r="DP18" t="s">
        <v>881</v>
      </c>
      <c r="DQ18">
        <v>3</v>
      </c>
      <c r="DR18">
        <v>3028</v>
      </c>
      <c r="EA18" s="198" t="s">
        <v>4588</v>
      </c>
      <c r="EB18" s="178" t="s">
        <v>4533</v>
      </c>
      <c r="EC18" s="198" t="s">
        <v>4534</v>
      </c>
      <c r="ED18" s="178" t="s">
        <v>4535</v>
      </c>
      <c r="EE18" s="198" t="s">
        <v>4544</v>
      </c>
      <c r="EF18" s="178" t="s">
        <v>4545</v>
      </c>
      <c r="EG18" s="178" t="s">
        <v>839</v>
      </c>
      <c r="EH18" s="198" t="s">
        <v>1077</v>
      </c>
      <c r="EI18" s="178" t="s">
        <v>4589</v>
      </c>
      <c r="EJ18" s="178"/>
      <c r="EK18" s="178"/>
      <c r="EL18" s="178"/>
      <c r="EM18" s="198" t="s">
        <v>840</v>
      </c>
      <c r="EN18" s="178">
        <v>600</v>
      </c>
      <c r="EP18" s="160" t="s">
        <v>4584</v>
      </c>
      <c r="EQ18" s="178" t="s">
        <v>4590</v>
      </c>
      <c r="ER18" s="160" t="str">
        <f t="shared" ca="1" si="4"/>
        <v/>
      </c>
      <c r="ES18" s="160" t="str">
        <f t="shared" ca="1" si="5"/>
        <v/>
      </c>
      <c r="ET18" s="160" t="str">
        <f t="shared" ca="1" si="6"/>
        <v/>
      </c>
      <c r="EU18" s="160" t="str">
        <f ca="1">IFERROR(IF(OFFSET($D$6,MATCH(VALUE(SUBSTITUTE(EQ18,EG18,"")),$A$6:$A$287,0)-1,MATCH($EG18,$D$6:$CC$6,0)-1+7,1,1)&gt;0,OFFSET($D$6,MATCH(VALUE(SUBSTITUTE(EQ18,EG18,"")),$A$6:$A$287,0)-1,MATCH($EG18,$D$6:$CC$6,0)-1+7,1,1),""),"")</f>
        <v/>
      </c>
      <c r="EV18" s="160" t="str">
        <f ca="1">IF($EU18&lt;&gt;"",IF(OFFSET($D$6,MATCH(VALUE(SUBSTITUTE($EQ18,$EG18,"")),$A$6:$A$287,0)-1,MATCH($EG18,$D$6:$CC$6,0)-1+8,1,1)=0,"",OFFSET($D$6,MATCH(VALUE(SUBSTITUTE($EQ18,$EG18,"")),$A$6:$A$287,0)-1,MATCH($EG18,$D$6:$CC$6,0)-1+8,1,1)),"")</f>
        <v/>
      </c>
      <c r="EW18" s="160" t="str">
        <f t="shared" ca="1" si="7"/>
        <v/>
      </c>
      <c r="EX18" s="160" t="str">
        <f t="shared" ca="1" si="8"/>
        <v/>
      </c>
      <c r="EY18" s="160" t="str">
        <f ca="1">IF(EU18="","",COUNTIF(EU$6:$EU18,"&gt;"&amp;0))</f>
        <v/>
      </c>
      <c r="EZ18" s="178"/>
      <c r="FA18" s="139"/>
    </row>
    <row r="19" spans="1:157" customFormat="1" ht="27.6" customHeight="1">
      <c r="A19" s="71">
        <v>1019</v>
      </c>
      <c r="B19" s="166" t="s">
        <v>4537</v>
      </c>
      <c r="C19" s="162" t="s">
        <v>881</v>
      </c>
      <c r="D19" s="163" t="s">
        <v>881</v>
      </c>
      <c r="E19" s="164"/>
      <c r="F19" s="165"/>
      <c r="G19" s="165"/>
      <c r="H19" s="165"/>
      <c r="I19" s="165" t="s">
        <v>881</v>
      </c>
      <c r="J19" s="165" t="s">
        <v>881</v>
      </c>
      <c r="K19" s="165"/>
      <c r="L19" s="165"/>
      <c r="M19" s="165" t="s">
        <v>881</v>
      </c>
      <c r="N19" s="163" t="s">
        <v>881</v>
      </c>
      <c r="O19" s="164"/>
      <c r="P19" s="165"/>
      <c r="Q19" s="165"/>
      <c r="R19" s="165"/>
      <c r="S19" s="165" t="s">
        <v>881</v>
      </c>
      <c r="T19" s="165" t="s">
        <v>881</v>
      </c>
      <c r="U19" s="165"/>
      <c r="V19" s="165"/>
      <c r="W19" s="165" t="s">
        <v>881</v>
      </c>
      <c r="X19" s="163" t="s">
        <v>881</v>
      </c>
      <c r="Y19" s="164"/>
      <c r="Z19" s="165"/>
      <c r="AA19" s="165"/>
      <c r="AB19" s="165"/>
      <c r="AC19" s="165" t="s">
        <v>881</v>
      </c>
      <c r="AD19" s="165" t="s">
        <v>881</v>
      </c>
      <c r="AE19" s="165"/>
      <c r="AF19" s="165"/>
      <c r="AG19" s="165" t="s">
        <v>881</v>
      </c>
      <c r="AH19" s="163" t="s">
        <v>881</v>
      </c>
      <c r="AI19" s="164"/>
      <c r="AJ19" s="165"/>
      <c r="AK19" s="165"/>
      <c r="AL19" s="165"/>
      <c r="AM19" s="165" t="s">
        <v>881</v>
      </c>
      <c r="AN19" s="165" t="s">
        <v>881</v>
      </c>
      <c r="AO19" s="165"/>
      <c r="AP19" s="165"/>
      <c r="AQ19" s="165" t="s">
        <v>881</v>
      </c>
      <c r="AR19" s="163" t="s">
        <v>881</v>
      </c>
      <c r="AS19" s="164"/>
      <c r="AT19" s="165"/>
      <c r="AU19" s="165"/>
      <c r="AV19" s="165"/>
      <c r="AW19" s="165" t="s">
        <v>881</v>
      </c>
      <c r="AX19" s="165" t="s">
        <v>881</v>
      </c>
      <c r="AY19" s="165"/>
      <c r="AZ19" s="165"/>
      <c r="BA19" s="165" t="s">
        <v>881</v>
      </c>
      <c r="BB19" s="163" t="s">
        <v>881</v>
      </c>
      <c r="BC19" s="164"/>
      <c r="BD19" s="165"/>
      <c r="BE19" s="165"/>
      <c r="BF19" s="165"/>
      <c r="BG19" s="165" t="s">
        <v>881</v>
      </c>
      <c r="BH19" s="165" t="s">
        <v>881</v>
      </c>
      <c r="BI19" s="165"/>
      <c r="BJ19" s="165"/>
      <c r="BK19" s="165" t="s">
        <v>881</v>
      </c>
      <c r="BL19" s="163" t="s">
        <v>881</v>
      </c>
      <c r="BM19" s="164"/>
      <c r="BN19" s="165"/>
      <c r="BO19" s="165"/>
      <c r="BP19" s="165"/>
      <c r="BQ19" s="165" t="s">
        <v>881</v>
      </c>
      <c r="BR19" s="165" t="s">
        <v>881</v>
      </c>
      <c r="BS19" s="165"/>
      <c r="BT19" s="165"/>
      <c r="BU19" s="165" t="s">
        <v>1691</v>
      </c>
      <c r="BV19" s="163" t="s">
        <v>1692</v>
      </c>
      <c r="BW19" s="164"/>
      <c r="BX19" s="165"/>
      <c r="BY19" s="165"/>
      <c r="BZ19" s="165"/>
      <c r="CA19" s="165" t="s">
        <v>840</v>
      </c>
      <c r="CB19" s="165">
        <v>1150</v>
      </c>
      <c r="CC19" s="219"/>
      <c r="CD19" s="224"/>
      <c r="CE19" s="71"/>
      <c r="CT19" s="178"/>
      <c r="CU19" s="179" t="s">
        <v>4591</v>
      </c>
      <c r="CV19" s="179" t="s">
        <v>4592</v>
      </c>
      <c r="CW19" s="179">
        <f t="shared" si="1"/>
        <v>14114</v>
      </c>
      <c r="DA19" s="178" t="str">
        <f t="shared" si="2"/>
        <v>14114</v>
      </c>
      <c r="DB19" s="178" t="str">
        <f t="shared" si="3"/>
        <v>横浜市　瀬谷区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4</v>
      </c>
      <c r="DK19">
        <v>4</v>
      </c>
      <c r="DL19">
        <v>7</v>
      </c>
      <c r="DM19">
        <v>27</v>
      </c>
      <c r="DN19">
        <v>33</v>
      </c>
      <c r="DO19" t="s">
        <v>881</v>
      </c>
      <c r="DP19" t="s">
        <v>881</v>
      </c>
      <c r="DQ19">
        <v>3</v>
      </c>
      <c r="DR19">
        <v>3034</v>
      </c>
      <c r="EA19" s="198" t="s">
        <v>4593</v>
      </c>
      <c r="EB19" s="178" t="s">
        <v>4533</v>
      </c>
      <c r="EC19" s="198" t="s">
        <v>4534</v>
      </c>
      <c r="ED19" s="178" t="s">
        <v>4535</v>
      </c>
      <c r="EE19" s="198" t="s">
        <v>4544</v>
      </c>
      <c r="EF19" s="178" t="s">
        <v>4545</v>
      </c>
      <c r="EG19" s="178" t="s">
        <v>839</v>
      </c>
      <c r="EH19" s="198" t="s">
        <v>1079</v>
      </c>
      <c r="EI19" s="178" t="s">
        <v>1698</v>
      </c>
      <c r="EJ19" s="178"/>
      <c r="EK19" s="178"/>
      <c r="EL19" s="178"/>
      <c r="EM19" s="198" t="s">
        <v>840</v>
      </c>
      <c r="EN19" s="178">
        <v>2100</v>
      </c>
      <c r="EP19" s="160" t="s">
        <v>4584</v>
      </c>
      <c r="EQ19" s="178" t="s">
        <v>4594</v>
      </c>
      <c r="ER19" s="160" t="str">
        <f t="shared" ca="1" si="4"/>
        <v/>
      </c>
      <c r="ES19" s="160" t="str">
        <f t="shared" ca="1" si="5"/>
        <v/>
      </c>
      <c r="ET19" s="160" t="str">
        <f t="shared" ca="1" si="6"/>
        <v/>
      </c>
      <c r="EU19" s="160" t="str">
        <f ca="1">IFERROR(IF(OFFSET($D$6,MATCH(VALUE(SUBSTITUTE(EQ19,EG19,"")),$A$6:$A$287,0)-1,MATCH($EG19,$D$6:$CC$6,0)-1+7,1,1)&gt;0,OFFSET($D$6,MATCH(VALUE(SUBSTITUTE(EQ19,EG19,"")),$A$6:$A$287,0)-1,MATCH($EG19,$D$6:$CC$6,0)-1+7,1,1),""),"")</f>
        <v/>
      </c>
      <c r="EV19" s="160" t="str">
        <f ca="1">IF($EU19&lt;&gt;"",IF(OFFSET($D$6,MATCH(VALUE(SUBSTITUTE($EQ19,$EG19,"")),$A$6:$A$287,0)-1,MATCH($EG19,$D$6:$CC$6,0)-1+8,1,1)=0,"",OFFSET($D$6,MATCH(VALUE(SUBSTITUTE($EQ19,$EG19,"")),$A$6:$A$287,0)-1,MATCH($EG19,$D$6:$CC$6,0)-1+8,1,1)),"")</f>
        <v/>
      </c>
      <c r="EW19" s="160" t="str">
        <f t="shared" ca="1" si="7"/>
        <v/>
      </c>
      <c r="EX19" s="160" t="str">
        <f t="shared" ca="1" si="8"/>
        <v/>
      </c>
      <c r="EY19" s="160" t="str">
        <f ca="1">IF(EU19="","",COUNTIF(EU$6:$EU19,"&gt;"&amp;0))</f>
        <v/>
      </c>
      <c r="EZ19" s="178"/>
      <c r="FA19" s="139"/>
    </row>
    <row r="20" spans="1:157" customFormat="1" ht="27.6" customHeight="1">
      <c r="A20" s="71">
        <v>1020</v>
      </c>
      <c r="B20" s="166" t="s">
        <v>4562</v>
      </c>
      <c r="C20" s="162" t="s">
        <v>881</v>
      </c>
      <c r="D20" s="163" t="s">
        <v>881</v>
      </c>
      <c r="E20" s="164"/>
      <c r="F20" s="165"/>
      <c r="G20" s="165"/>
      <c r="H20" s="165"/>
      <c r="I20" s="165" t="s">
        <v>881</v>
      </c>
      <c r="J20" s="165" t="s">
        <v>881</v>
      </c>
      <c r="K20" s="165"/>
      <c r="L20" s="165"/>
      <c r="M20" s="165" t="s">
        <v>881</v>
      </c>
      <c r="N20" s="163" t="s">
        <v>881</v>
      </c>
      <c r="O20" s="164"/>
      <c r="P20" s="165"/>
      <c r="Q20" s="165"/>
      <c r="R20" s="165"/>
      <c r="S20" s="165" t="s">
        <v>881</v>
      </c>
      <c r="T20" s="165" t="s">
        <v>881</v>
      </c>
      <c r="U20" s="165"/>
      <c r="V20" s="165"/>
      <c r="W20" s="165" t="s">
        <v>881</v>
      </c>
      <c r="X20" s="163" t="s">
        <v>881</v>
      </c>
      <c r="Y20" s="164"/>
      <c r="Z20" s="165"/>
      <c r="AA20" s="165"/>
      <c r="AB20" s="165"/>
      <c r="AC20" s="165" t="s">
        <v>881</v>
      </c>
      <c r="AD20" s="165" t="s">
        <v>881</v>
      </c>
      <c r="AE20" s="165"/>
      <c r="AF20" s="165"/>
      <c r="AG20" s="165" t="s">
        <v>881</v>
      </c>
      <c r="AH20" s="163" t="s">
        <v>881</v>
      </c>
      <c r="AI20" s="164"/>
      <c r="AJ20" s="165"/>
      <c r="AK20" s="165"/>
      <c r="AL20" s="165"/>
      <c r="AM20" s="165" t="s">
        <v>881</v>
      </c>
      <c r="AN20" s="165" t="s">
        <v>881</v>
      </c>
      <c r="AO20" s="165"/>
      <c r="AP20" s="165"/>
      <c r="AQ20" s="165" t="s">
        <v>881</v>
      </c>
      <c r="AR20" s="163" t="s">
        <v>881</v>
      </c>
      <c r="AS20" s="164"/>
      <c r="AT20" s="165"/>
      <c r="AU20" s="165"/>
      <c r="AV20" s="165"/>
      <c r="AW20" s="165" t="s">
        <v>881</v>
      </c>
      <c r="AX20" s="165" t="s">
        <v>881</v>
      </c>
      <c r="AY20" s="165"/>
      <c r="AZ20" s="165"/>
      <c r="BA20" s="165" t="s">
        <v>881</v>
      </c>
      <c r="BB20" s="163" t="s">
        <v>881</v>
      </c>
      <c r="BC20" s="164"/>
      <c r="BD20" s="165"/>
      <c r="BE20" s="165"/>
      <c r="BF20" s="165"/>
      <c r="BG20" s="165" t="s">
        <v>881</v>
      </c>
      <c r="BH20" s="165" t="s">
        <v>881</v>
      </c>
      <c r="BI20" s="165"/>
      <c r="BJ20" s="165"/>
      <c r="BK20" s="165" t="s">
        <v>881</v>
      </c>
      <c r="BL20" s="163" t="s">
        <v>881</v>
      </c>
      <c r="BM20" s="164"/>
      <c r="BN20" s="165"/>
      <c r="BO20" s="165"/>
      <c r="BP20" s="165"/>
      <c r="BQ20" s="165" t="s">
        <v>881</v>
      </c>
      <c r="BR20" s="165" t="s">
        <v>881</v>
      </c>
      <c r="BS20" s="165"/>
      <c r="BT20" s="165"/>
      <c r="BU20" s="165" t="s">
        <v>881</v>
      </c>
      <c r="BV20" s="163" t="s">
        <v>881</v>
      </c>
      <c r="BW20" s="164"/>
      <c r="BX20" s="165"/>
      <c r="BY20" s="165"/>
      <c r="BZ20" s="165"/>
      <c r="CA20" s="165" t="s">
        <v>881</v>
      </c>
      <c r="CB20" s="165" t="s">
        <v>881</v>
      </c>
      <c r="CC20" s="165"/>
      <c r="CD20" s="164"/>
      <c r="CE20" s="71"/>
      <c r="CT20" s="178"/>
      <c r="CU20" s="179" t="s">
        <v>4595</v>
      </c>
      <c r="CV20" s="179" t="s">
        <v>4596</v>
      </c>
      <c r="CW20" s="179">
        <f t="shared" si="1"/>
        <v>14115</v>
      </c>
      <c r="DA20" s="178" t="str">
        <f t="shared" si="2"/>
        <v>14115</v>
      </c>
      <c r="DB20" s="178" t="str">
        <f t="shared" si="3"/>
        <v>横浜市　栄区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4</v>
      </c>
      <c r="DK20">
        <v>4</v>
      </c>
      <c r="DL20">
        <v>7</v>
      </c>
      <c r="DM20">
        <v>34</v>
      </c>
      <c r="DN20">
        <v>40</v>
      </c>
      <c r="DO20">
        <v>1</v>
      </c>
      <c r="DP20">
        <v>0</v>
      </c>
      <c r="DQ20">
        <v>3</v>
      </c>
      <c r="DR20">
        <v>3041</v>
      </c>
      <c r="EA20" s="198" t="s">
        <v>4597</v>
      </c>
      <c r="EB20" s="178" t="s">
        <v>4533</v>
      </c>
      <c r="EC20" s="198" t="s">
        <v>4534</v>
      </c>
      <c r="ED20" s="178" t="s">
        <v>4535</v>
      </c>
      <c r="EE20" s="198" t="s">
        <v>4548</v>
      </c>
      <c r="EF20" s="178" t="s">
        <v>4549</v>
      </c>
      <c r="EG20" s="178" t="s">
        <v>839</v>
      </c>
      <c r="EH20" s="198" t="s">
        <v>1085</v>
      </c>
      <c r="EI20" s="178" t="s">
        <v>1700</v>
      </c>
      <c r="EJ20" s="178"/>
      <c r="EK20" s="178"/>
      <c r="EL20" s="178"/>
      <c r="EM20" s="198" t="s">
        <v>840</v>
      </c>
      <c r="EN20" s="178">
        <v>800</v>
      </c>
      <c r="EP20" s="160" t="s">
        <v>4598</v>
      </c>
      <c r="EQ20" s="178" t="s">
        <v>4599</v>
      </c>
      <c r="ER20" s="160" t="str">
        <f t="shared" ca="1" si="4"/>
        <v/>
      </c>
      <c r="ES20" s="160" t="str">
        <f t="shared" ca="1" si="5"/>
        <v/>
      </c>
      <c r="ET20" s="160" t="str">
        <f t="shared" ca="1" si="6"/>
        <v/>
      </c>
      <c r="EU20" s="160" t="str">
        <f ca="1">IFERROR(IF(OFFSET($D$6,MATCH(VALUE(SUBSTITUTE(EQ20,EG20,"")),$A$6:$A$287,0)-1,MATCH($EG20,$D$6:$CC$6,0)-1+7,1,1)&gt;0,OFFSET($D$6,MATCH(VALUE(SUBSTITUTE(EQ20,EG20,"")),$A$6:$A$287,0)-1,MATCH($EG20,$D$6:$CC$6,0)-1+7,1,1),""),"")</f>
        <v/>
      </c>
      <c r="EV20" s="160" t="str">
        <f ca="1">IF($EU20&lt;&gt;"",IF(OFFSET($D$6,MATCH(VALUE(SUBSTITUTE($EQ20,$EG20,"")),$A$6:$A$287,0)-1,MATCH($EG20,$D$6:$CC$6,0)-1+8,1,1)=0,"",OFFSET($D$6,MATCH(VALUE(SUBSTITUTE($EQ20,$EG20,"")),$A$6:$A$287,0)-1,MATCH($EG20,$D$6:$CC$6,0)-1+8,1,1)),"")</f>
        <v/>
      </c>
      <c r="EW20" s="160" t="str">
        <f t="shared" ca="1" si="7"/>
        <v/>
      </c>
      <c r="EX20" s="160" t="str">
        <f t="shared" ca="1" si="8"/>
        <v/>
      </c>
      <c r="EY20" s="160" t="str">
        <f ca="1">IF(EU20="","",COUNTIF(EU$6:$EU20,"&gt;"&amp;0))</f>
        <v/>
      </c>
      <c r="EZ20" s="178"/>
      <c r="FA20" s="139"/>
    </row>
    <row r="21" spans="1:157" customFormat="1" ht="27.6" customHeight="1">
      <c r="A21" s="71">
        <v>1021</v>
      </c>
      <c r="B21" s="166">
        <f ca="1">J21+T21+AD21+AN21+AX21+BH21+BR21+CB21</f>
        <v>5500</v>
      </c>
      <c r="C21" s="162" t="s">
        <v>881</v>
      </c>
      <c r="D21" s="163" t="s">
        <v>4567</v>
      </c>
      <c r="E21" s="164"/>
      <c r="F21" s="165"/>
      <c r="G21" s="165"/>
      <c r="H21" s="165"/>
      <c r="I21" s="165" t="s">
        <v>881</v>
      </c>
      <c r="J21" s="165">
        <f ca="1">SUM(OFFSET(J20,-COUNTIF($B$8:$B19,$B19),0,COUNTIF($B$8:$B19,$B19),1))</f>
        <v>0</v>
      </c>
      <c r="K21" s="165">
        <f ca="1">SUM(OFFSET(K20,-COUNTIF($B$8:$B19,$B19),0,COUNTIF($B$8:$B19,$B19),1))</f>
        <v>0</v>
      </c>
      <c r="L21" s="165"/>
      <c r="M21" s="165" t="s">
        <v>881</v>
      </c>
      <c r="N21" s="163" t="s">
        <v>4567</v>
      </c>
      <c r="O21" s="164"/>
      <c r="P21" s="165"/>
      <c r="Q21" s="165"/>
      <c r="R21" s="165"/>
      <c r="S21" s="165" t="s">
        <v>881</v>
      </c>
      <c r="T21" s="165">
        <f ca="1">SUM(OFFSET(T20,-COUNTIF($B$8:$B19,$B19),0,COUNTIF($B$8:$B19,$B19),1))</f>
        <v>0</v>
      </c>
      <c r="U21" s="165">
        <f ca="1">SUM(OFFSET(U20,-COUNTIF($B$8:$B19,$B19),0,COUNTIF($B$8:$B19,$B19),1))</f>
        <v>0</v>
      </c>
      <c r="V21" s="165"/>
      <c r="W21" s="165" t="s">
        <v>881</v>
      </c>
      <c r="X21" s="163" t="s">
        <v>4567</v>
      </c>
      <c r="Y21" s="164"/>
      <c r="Z21" s="165"/>
      <c r="AA21" s="165"/>
      <c r="AB21" s="165"/>
      <c r="AC21" s="165" t="s">
        <v>881</v>
      </c>
      <c r="AD21" s="165">
        <f ca="1">SUM(OFFSET(AD20,-COUNTIF($B$8:$B19,$B19),0,COUNTIF($B$8:$B19,$B19),1))</f>
        <v>0</v>
      </c>
      <c r="AE21" s="165">
        <f ca="1">SUM(OFFSET(AE20,-COUNTIF($B$8:$B19,$B19),0,COUNTIF($B$8:$B19,$B19),1))</f>
        <v>0</v>
      </c>
      <c r="AF21" s="165"/>
      <c r="AG21" s="165" t="s">
        <v>881</v>
      </c>
      <c r="AH21" s="163" t="s">
        <v>4567</v>
      </c>
      <c r="AI21" s="164"/>
      <c r="AJ21" s="165"/>
      <c r="AK21" s="165"/>
      <c r="AL21" s="165"/>
      <c r="AM21" s="165" t="s">
        <v>881</v>
      </c>
      <c r="AN21" s="165">
        <f ca="1">SUM(OFFSET(AN20,-COUNTIF($B$8:$B19,$B19),0,COUNTIF($B$8:$B19,$B19),1))</f>
        <v>0</v>
      </c>
      <c r="AO21" s="165">
        <f ca="1">SUM(OFFSET(AO20,-COUNTIF($B$8:$B19,$B19),0,COUNTIF($B$8:$B19,$B19),1))</f>
        <v>0</v>
      </c>
      <c r="AP21" s="165"/>
      <c r="AQ21" s="165" t="s">
        <v>881</v>
      </c>
      <c r="AR21" s="163" t="s">
        <v>4567</v>
      </c>
      <c r="AS21" s="164"/>
      <c r="AT21" s="165"/>
      <c r="AU21" s="165"/>
      <c r="AV21" s="165"/>
      <c r="AW21" s="165" t="s">
        <v>881</v>
      </c>
      <c r="AX21" s="165">
        <f ca="1">SUM(OFFSET(AX20,-COUNTIF($B$8:$B19,$B19),0,COUNTIF($B$8:$B19,$B19),1))</f>
        <v>0</v>
      </c>
      <c r="AY21" s="165">
        <f ca="1">SUM(OFFSET(AY20,-COUNTIF($B$8:$B19,$B19),0,COUNTIF($B$8:$B19,$B19),1))</f>
        <v>0</v>
      </c>
      <c r="AZ21" s="165"/>
      <c r="BA21" s="165" t="s">
        <v>881</v>
      </c>
      <c r="BB21" s="163" t="s">
        <v>4567</v>
      </c>
      <c r="BC21" s="164"/>
      <c r="BD21" s="165"/>
      <c r="BE21" s="165"/>
      <c r="BF21" s="165"/>
      <c r="BG21" s="165" t="s">
        <v>881</v>
      </c>
      <c r="BH21" s="165">
        <f ca="1">SUM(OFFSET(BH20,-COUNTIF($B$8:$B19,$B19),0,COUNTIF($B$8:$B19,$B19),1))</f>
        <v>0</v>
      </c>
      <c r="BI21" s="165">
        <f ca="1">SUM(OFFSET(BI20,-COUNTIF($B$8:$B19,$B19),0,COUNTIF($B$8:$B19,$B19),1))</f>
        <v>0</v>
      </c>
      <c r="BJ21" s="165"/>
      <c r="BK21" s="165" t="s">
        <v>881</v>
      </c>
      <c r="BL21" s="163" t="s">
        <v>4567</v>
      </c>
      <c r="BM21" s="164"/>
      <c r="BN21" s="165"/>
      <c r="BO21" s="165"/>
      <c r="BP21" s="165"/>
      <c r="BQ21" s="165" t="s">
        <v>881</v>
      </c>
      <c r="BR21" s="165">
        <f ca="1">SUM(OFFSET(BR20,-COUNTIF($B$8:$B19,$B19),0,COUNTIF($B$8:$B19,$B19),1))</f>
        <v>0</v>
      </c>
      <c r="BS21" s="165">
        <f ca="1">SUM(OFFSET(BS20,-COUNTIF($B$8:$B19,$B19),0,COUNTIF($B$8:$B19,$B19),1))</f>
        <v>0</v>
      </c>
      <c r="BT21" s="165"/>
      <c r="BU21" s="165" t="s">
        <v>881</v>
      </c>
      <c r="BV21" s="163" t="s">
        <v>4567</v>
      </c>
      <c r="BW21" s="164"/>
      <c r="BX21" s="165"/>
      <c r="BY21" s="165"/>
      <c r="BZ21" s="165"/>
      <c r="CA21" s="165" t="s">
        <v>881</v>
      </c>
      <c r="CB21" s="165">
        <f ca="1">SUM(OFFSET(CB20,-COUNTIF($B$8:$B19,$B19),0,COUNTIF($B$8:$B19,$B19),1))</f>
        <v>5500</v>
      </c>
      <c r="CC21" s="165">
        <f ca="1">SUM(OFFSET(CC20,-COUNTIF($B$8:$B19,$B19),0,COUNTIF($B$8:$B19,$B19),1))</f>
        <v>0</v>
      </c>
      <c r="CD21" s="164"/>
      <c r="CE21" s="71"/>
      <c r="CT21" s="178"/>
      <c r="CU21" s="179" t="s">
        <v>4600</v>
      </c>
      <c r="CV21" s="179" t="s">
        <v>4601</v>
      </c>
      <c r="CW21" s="179">
        <f t="shared" si="1"/>
        <v>14116</v>
      </c>
      <c r="DA21" s="178" t="str">
        <f t="shared" si="2"/>
        <v>14116</v>
      </c>
      <c r="DB21" s="178" t="str">
        <f t="shared" si="3"/>
        <v>横浜市　泉区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4</v>
      </c>
      <c r="DK21">
        <v>4</v>
      </c>
      <c r="DL21">
        <v>7</v>
      </c>
      <c r="DM21">
        <v>1</v>
      </c>
      <c r="DN21">
        <v>7</v>
      </c>
      <c r="DO21" t="s">
        <v>881</v>
      </c>
      <c r="DP21" t="s">
        <v>881</v>
      </c>
      <c r="DQ21">
        <v>4</v>
      </c>
      <c r="DR21">
        <v>4008</v>
      </c>
      <c r="EA21" s="198" t="s">
        <v>4602</v>
      </c>
      <c r="EB21" s="178" t="s">
        <v>4533</v>
      </c>
      <c r="EC21" s="198" t="s">
        <v>4534</v>
      </c>
      <c r="ED21" s="178" t="s">
        <v>4535</v>
      </c>
      <c r="EE21" s="198" t="s">
        <v>4548</v>
      </c>
      <c r="EF21" s="178" t="s">
        <v>4549</v>
      </c>
      <c r="EG21" s="178" t="s">
        <v>839</v>
      </c>
      <c r="EH21" s="198" t="s">
        <v>1701</v>
      </c>
      <c r="EI21" s="178" t="s">
        <v>1702</v>
      </c>
      <c r="EJ21" s="178"/>
      <c r="EK21" s="178"/>
      <c r="EL21" s="178"/>
      <c r="EM21" s="198" t="s">
        <v>840</v>
      </c>
      <c r="EN21" s="178">
        <v>1350</v>
      </c>
      <c r="EP21" s="160" t="s">
        <v>4598</v>
      </c>
      <c r="EQ21" s="178" t="s">
        <v>4603</v>
      </c>
      <c r="ER21" s="160" t="str">
        <f t="shared" ca="1" si="4"/>
        <v/>
      </c>
      <c r="ES21" s="160" t="str">
        <f t="shared" ca="1" si="5"/>
        <v/>
      </c>
      <c r="ET21" s="160" t="str">
        <f t="shared" ca="1" si="6"/>
        <v/>
      </c>
      <c r="EU21" s="160" t="str">
        <f ca="1">IFERROR(IF(OFFSET($D$6,MATCH(VALUE(SUBSTITUTE(EQ21,EG21,"")),$A$6:$A$287,0)-1,MATCH($EG21,$D$6:$CC$6,0)-1+7,1,1)&gt;0,OFFSET($D$6,MATCH(VALUE(SUBSTITUTE(EQ21,EG21,"")),$A$6:$A$287,0)-1,MATCH($EG21,$D$6:$CC$6,0)-1+7,1,1),""),"")</f>
        <v/>
      </c>
      <c r="EV21" s="160" t="str">
        <f ca="1">IF($EU21&lt;&gt;"",IF(OFFSET($D$6,MATCH(VALUE(SUBSTITUTE($EQ21,$EG21,"")),$A$6:$A$287,0)-1,MATCH($EG21,$D$6:$CC$6,0)-1+8,1,1)=0,"",OFFSET($D$6,MATCH(VALUE(SUBSTITUTE($EQ21,$EG21,"")),$A$6:$A$287,0)-1,MATCH($EG21,$D$6:$CC$6,0)-1+8,1,1)),"")</f>
        <v/>
      </c>
      <c r="EW21" s="160" t="str">
        <f t="shared" ca="1" si="7"/>
        <v/>
      </c>
      <c r="EX21" s="160" t="str">
        <f t="shared" ca="1" si="8"/>
        <v/>
      </c>
      <c r="EY21" s="160" t="str">
        <f ca="1">IF(EU21="","",COUNTIF(EU$6:$EU21,"&gt;"&amp;0))</f>
        <v/>
      </c>
      <c r="EZ21" s="178"/>
      <c r="FA21" s="139"/>
    </row>
    <row r="22" spans="1:157" customFormat="1" ht="27.6" customHeight="1" thickBot="1">
      <c r="A22" s="71">
        <v>1022</v>
      </c>
      <c r="B22" s="199" t="s">
        <v>881</v>
      </c>
      <c r="C22" s="200" t="s">
        <v>881</v>
      </c>
      <c r="D22" s="201" t="s">
        <v>881</v>
      </c>
      <c r="E22" s="202"/>
      <c r="F22" s="203"/>
      <c r="G22" s="203"/>
      <c r="H22" s="203"/>
      <c r="I22" s="203" t="s">
        <v>881</v>
      </c>
      <c r="J22" s="203" t="s">
        <v>881</v>
      </c>
      <c r="K22" s="203"/>
      <c r="L22" s="203"/>
      <c r="M22" s="203" t="s">
        <v>881</v>
      </c>
      <c r="N22" s="201" t="s">
        <v>881</v>
      </c>
      <c r="O22" s="202"/>
      <c r="P22" s="203"/>
      <c r="Q22" s="203"/>
      <c r="R22" s="203"/>
      <c r="S22" s="203" t="s">
        <v>881</v>
      </c>
      <c r="T22" s="203" t="s">
        <v>881</v>
      </c>
      <c r="U22" s="203"/>
      <c r="V22" s="203"/>
      <c r="W22" s="203" t="s">
        <v>881</v>
      </c>
      <c r="X22" s="201" t="s">
        <v>881</v>
      </c>
      <c r="Y22" s="202"/>
      <c r="Z22" s="203"/>
      <c r="AA22" s="203"/>
      <c r="AB22" s="203"/>
      <c r="AC22" s="203" t="s">
        <v>881</v>
      </c>
      <c r="AD22" s="203" t="s">
        <v>881</v>
      </c>
      <c r="AE22" s="203"/>
      <c r="AF22" s="203"/>
      <c r="AG22" s="203" t="s">
        <v>881</v>
      </c>
      <c r="AH22" s="201" t="s">
        <v>881</v>
      </c>
      <c r="AI22" s="202"/>
      <c r="AJ22" s="203"/>
      <c r="AK22" s="203"/>
      <c r="AL22" s="203"/>
      <c r="AM22" s="203" t="s">
        <v>881</v>
      </c>
      <c r="AN22" s="203" t="s">
        <v>881</v>
      </c>
      <c r="AO22" s="203"/>
      <c r="AP22" s="203"/>
      <c r="AQ22" s="203" t="s">
        <v>881</v>
      </c>
      <c r="AR22" s="201" t="s">
        <v>881</v>
      </c>
      <c r="AS22" s="202"/>
      <c r="AT22" s="203"/>
      <c r="AU22" s="203"/>
      <c r="AV22" s="203"/>
      <c r="AW22" s="203" t="s">
        <v>881</v>
      </c>
      <c r="AX22" s="203" t="s">
        <v>881</v>
      </c>
      <c r="AY22" s="203"/>
      <c r="AZ22" s="203"/>
      <c r="BA22" s="203" t="s">
        <v>881</v>
      </c>
      <c r="BB22" s="201" t="s">
        <v>881</v>
      </c>
      <c r="BC22" s="202"/>
      <c r="BD22" s="203"/>
      <c r="BE22" s="203"/>
      <c r="BF22" s="203"/>
      <c r="BG22" s="203" t="s">
        <v>881</v>
      </c>
      <c r="BH22" s="203" t="s">
        <v>881</v>
      </c>
      <c r="BI22" s="203"/>
      <c r="BJ22" s="203"/>
      <c r="BK22" s="203" t="s">
        <v>881</v>
      </c>
      <c r="BL22" s="201" t="s">
        <v>881</v>
      </c>
      <c r="BM22" s="202"/>
      <c r="BN22" s="203"/>
      <c r="BO22" s="203"/>
      <c r="BP22" s="203"/>
      <c r="BQ22" s="203" t="s">
        <v>881</v>
      </c>
      <c r="BR22" s="203" t="s">
        <v>881</v>
      </c>
      <c r="BS22" s="203"/>
      <c r="BT22" s="203"/>
      <c r="BU22" s="203" t="s">
        <v>881</v>
      </c>
      <c r="BV22" s="201" t="s">
        <v>881</v>
      </c>
      <c r="BW22" s="202"/>
      <c r="BX22" s="203"/>
      <c r="BY22" s="203"/>
      <c r="BZ22" s="203"/>
      <c r="CA22" s="203" t="s">
        <v>881</v>
      </c>
      <c r="CB22" s="203" t="s">
        <v>881</v>
      </c>
      <c r="CC22" s="203"/>
      <c r="CD22" s="202"/>
      <c r="CE22" s="71"/>
      <c r="CT22" s="178"/>
      <c r="CU22" s="179" t="s">
        <v>4604</v>
      </c>
      <c r="CV22" s="179" t="s">
        <v>4605</v>
      </c>
      <c r="CW22" s="179">
        <f t="shared" si="1"/>
        <v>14117</v>
      </c>
      <c r="DA22" s="178" t="str">
        <f t="shared" si="2"/>
        <v>14117</v>
      </c>
      <c r="DB22" s="178" t="str">
        <f t="shared" si="3"/>
        <v>横浜市　青葉区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7</v>
      </c>
      <c r="DK22">
        <v>7</v>
      </c>
      <c r="DL22">
        <v>10</v>
      </c>
      <c r="DM22">
        <v>8</v>
      </c>
      <c r="DN22">
        <v>17</v>
      </c>
      <c r="DO22" t="s">
        <v>881</v>
      </c>
      <c r="DP22" t="s">
        <v>881</v>
      </c>
      <c r="DQ22">
        <v>4</v>
      </c>
      <c r="DR22">
        <v>4015</v>
      </c>
      <c r="EA22" s="198" t="s">
        <v>4606</v>
      </c>
      <c r="EB22" s="178" t="s">
        <v>4533</v>
      </c>
      <c r="EC22" s="198" t="s">
        <v>4534</v>
      </c>
      <c r="ED22" s="178" t="s">
        <v>4535</v>
      </c>
      <c r="EE22" s="198" t="s">
        <v>4548</v>
      </c>
      <c r="EF22" s="178" t="s">
        <v>4549</v>
      </c>
      <c r="EG22" s="178" t="s">
        <v>839</v>
      </c>
      <c r="EH22" s="198" t="s">
        <v>1087</v>
      </c>
      <c r="EI22" s="178" t="s">
        <v>4607</v>
      </c>
      <c r="EJ22" s="178"/>
      <c r="EK22" s="178"/>
      <c r="EL22" s="178"/>
      <c r="EM22" s="198" t="s">
        <v>840</v>
      </c>
      <c r="EN22" s="178">
        <v>2050</v>
      </c>
      <c r="EP22" s="160" t="s">
        <v>4598</v>
      </c>
      <c r="EQ22" s="178" t="s">
        <v>4608</v>
      </c>
      <c r="ER22" s="160" t="str">
        <f t="shared" ca="1" si="4"/>
        <v/>
      </c>
      <c r="ES22" s="160" t="str">
        <f t="shared" ca="1" si="5"/>
        <v/>
      </c>
      <c r="ET22" s="160" t="str">
        <f t="shared" ca="1" si="6"/>
        <v/>
      </c>
      <c r="EU22" s="160" t="str">
        <f ca="1">IFERROR(IF(OFFSET($D$6,MATCH(VALUE(SUBSTITUTE(EQ22,EG22,"")),$A$6:$A$287,0)-1,MATCH($EG22,$D$6:$CC$6,0)-1+7,1,1)&gt;0,OFFSET($D$6,MATCH(VALUE(SUBSTITUTE(EQ22,EG22,"")),$A$6:$A$287,0)-1,MATCH($EG22,$D$6:$CC$6,0)-1+7,1,1),""),"")</f>
        <v/>
      </c>
      <c r="EV22" s="160" t="str">
        <f ca="1">IF($EU22&lt;&gt;"",IF(OFFSET($D$6,MATCH(VALUE(SUBSTITUTE($EQ22,$EG22,"")),$A$6:$A$287,0)-1,MATCH($EG22,$D$6:$CC$6,0)-1+8,1,1)=0,"",OFFSET($D$6,MATCH(VALUE(SUBSTITUTE($EQ22,$EG22,"")),$A$6:$A$287,0)-1,MATCH($EG22,$D$6:$CC$6,0)-1+8,1,1)),"")</f>
        <v/>
      </c>
      <c r="EW22" s="160" t="str">
        <f t="shared" ca="1" si="7"/>
        <v/>
      </c>
      <c r="EX22" s="160" t="str">
        <f t="shared" ca="1" si="8"/>
        <v/>
      </c>
      <c r="EY22" s="160" t="str">
        <f ca="1">IF(EU22="","",COUNTIF(EU$6:$EU22,"&gt;"&amp;0))</f>
        <v/>
      </c>
      <c r="EZ22" s="178"/>
      <c r="FA22" s="139"/>
    </row>
    <row r="23" spans="1:157" customFormat="1" ht="27.6" customHeight="1">
      <c r="A23" s="71">
        <v>1023</v>
      </c>
      <c r="B23" s="166" t="s">
        <v>4541</v>
      </c>
      <c r="C23" s="168" t="s">
        <v>881</v>
      </c>
      <c r="D23" s="169" t="s">
        <v>881</v>
      </c>
      <c r="E23" s="170"/>
      <c r="F23" s="171"/>
      <c r="G23" s="171"/>
      <c r="H23" s="171"/>
      <c r="I23" s="171" t="s">
        <v>881</v>
      </c>
      <c r="J23" s="171" t="s">
        <v>881</v>
      </c>
      <c r="K23" s="171"/>
      <c r="L23" s="171"/>
      <c r="M23" s="171" t="s">
        <v>881</v>
      </c>
      <c r="N23" s="169" t="s">
        <v>881</v>
      </c>
      <c r="O23" s="170"/>
      <c r="P23" s="171"/>
      <c r="Q23" s="171"/>
      <c r="R23" s="171"/>
      <c r="S23" s="171" t="s">
        <v>881</v>
      </c>
      <c r="T23" s="171" t="s">
        <v>881</v>
      </c>
      <c r="U23" s="171"/>
      <c r="V23" s="171"/>
      <c r="W23" s="171" t="s">
        <v>881</v>
      </c>
      <c r="X23" s="169" t="s">
        <v>881</v>
      </c>
      <c r="Y23" s="170"/>
      <c r="Z23" s="171"/>
      <c r="AA23" s="171"/>
      <c r="AB23" s="171"/>
      <c r="AC23" s="171" t="s">
        <v>881</v>
      </c>
      <c r="AD23" s="171" t="s">
        <v>881</v>
      </c>
      <c r="AE23" s="171"/>
      <c r="AF23" s="171"/>
      <c r="AG23" s="171" t="s">
        <v>881</v>
      </c>
      <c r="AH23" s="169" t="s">
        <v>881</v>
      </c>
      <c r="AI23" s="170"/>
      <c r="AJ23" s="171"/>
      <c r="AK23" s="171"/>
      <c r="AL23" s="171"/>
      <c r="AM23" s="171" t="s">
        <v>881</v>
      </c>
      <c r="AN23" s="171" t="s">
        <v>881</v>
      </c>
      <c r="AO23" s="171"/>
      <c r="AP23" s="171"/>
      <c r="AQ23" s="171" t="s">
        <v>881</v>
      </c>
      <c r="AR23" s="169" t="s">
        <v>881</v>
      </c>
      <c r="AS23" s="170"/>
      <c r="AT23" s="171"/>
      <c r="AU23" s="171"/>
      <c r="AV23" s="171"/>
      <c r="AW23" s="171" t="s">
        <v>881</v>
      </c>
      <c r="AX23" s="171" t="s">
        <v>881</v>
      </c>
      <c r="AY23" s="171"/>
      <c r="AZ23" s="171"/>
      <c r="BA23" s="171" t="s">
        <v>881</v>
      </c>
      <c r="BB23" s="169" t="s">
        <v>881</v>
      </c>
      <c r="BC23" s="170"/>
      <c r="BD23" s="171"/>
      <c r="BE23" s="171"/>
      <c r="BF23" s="171"/>
      <c r="BG23" s="171" t="s">
        <v>881</v>
      </c>
      <c r="BH23" s="171" t="s">
        <v>881</v>
      </c>
      <c r="BI23" s="171"/>
      <c r="BJ23" s="171"/>
      <c r="BK23" s="171" t="s">
        <v>881</v>
      </c>
      <c r="BL23" s="169" t="s">
        <v>881</v>
      </c>
      <c r="BM23" s="170"/>
      <c r="BN23" s="171"/>
      <c r="BO23" s="171"/>
      <c r="BP23" s="171"/>
      <c r="BQ23" s="171" t="s">
        <v>881</v>
      </c>
      <c r="BR23" s="171" t="s">
        <v>881</v>
      </c>
      <c r="BS23" s="171"/>
      <c r="BT23" s="171"/>
      <c r="BU23" s="171" t="s">
        <v>1065</v>
      </c>
      <c r="BV23" s="169" t="s">
        <v>1693</v>
      </c>
      <c r="BW23" s="170"/>
      <c r="BX23" s="171"/>
      <c r="BY23" s="171"/>
      <c r="BZ23" s="171"/>
      <c r="CA23" s="171" t="s">
        <v>840</v>
      </c>
      <c r="CB23" s="171">
        <v>1150</v>
      </c>
      <c r="CC23" s="220"/>
      <c r="CD23" s="225"/>
      <c r="CE23" s="71"/>
      <c r="CT23" s="178"/>
      <c r="CU23" s="179" t="s">
        <v>4609</v>
      </c>
      <c r="CV23" s="179" t="s">
        <v>4610</v>
      </c>
      <c r="CW23" s="179">
        <f t="shared" si="1"/>
        <v>14118</v>
      </c>
      <c r="DA23" s="178" t="str">
        <f t="shared" si="2"/>
        <v>14118</v>
      </c>
      <c r="DB23" s="178" t="str">
        <f t="shared" si="3"/>
        <v>横浜市　都筑区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4</v>
      </c>
      <c r="DK23">
        <v>4</v>
      </c>
      <c r="DL23">
        <v>7</v>
      </c>
      <c r="DM23">
        <v>18</v>
      </c>
      <c r="DN23">
        <v>24</v>
      </c>
      <c r="DO23" t="s">
        <v>881</v>
      </c>
      <c r="DP23" t="s">
        <v>881</v>
      </c>
      <c r="DQ23">
        <v>4</v>
      </c>
      <c r="DR23">
        <v>4025</v>
      </c>
      <c r="EA23" s="198" t="s">
        <v>4611</v>
      </c>
      <c r="EB23" s="178" t="s">
        <v>4533</v>
      </c>
      <c r="EC23" s="198" t="s">
        <v>4534</v>
      </c>
      <c r="ED23" s="178" t="s">
        <v>4535</v>
      </c>
      <c r="EE23" s="198" t="s">
        <v>4552</v>
      </c>
      <c r="EF23" s="178" t="s">
        <v>4553</v>
      </c>
      <c r="EG23" s="178" t="s">
        <v>839</v>
      </c>
      <c r="EH23" s="198" t="s">
        <v>1706</v>
      </c>
      <c r="EI23" s="178" t="s">
        <v>1102</v>
      </c>
      <c r="EJ23" s="178"/>
      <c r="EK23" s="178"/>
      <c r="EL23" s="178"/>
      <c r="EM23" s="198" t="s">
        <v>840</v>
      </c>
      <c r="EN23" s="178">
        <v>1300</v>
      </c>
      <c r="EP23" s="160" t="s">
        <v>4612</v>
      </c>
      <c r="EQ23" s="178" t="s">
        <v>4613</v>
      </c>
      <c r="ER23" s="160" t="str">
        <f t="shared" ca="1" si="4"/>
        <v/>
      </c>
      <c r="ES23" s="160" t="str">
        <f t="shared" ca="1" si="5"/>
        <v/>
      </c>
      <c r="ET23" s="160" t="str">
        <f t="shared" ca="1" si="6"/>
        <v/>
      </c>
      <c r="EU23" s="160" t="str">
        <f ca="1">IFERROR(IF(OFFSET($D$6,MATCH(VALUE(SUBSTITUTE(EQ23,EG23,"")),$A$6:$A$287,0)-1,MATCH($EG23,$D$6:$CC$6,0)-1+7,1,1)&gt;0,OFFSET($D$6,MATCH(VALUE(SUBSTITUTE(EQ23,EG23,"")),$A$6:$A$287,0)-1,MATCH($EG23,$D$6:$CC$6,0)-1+7,1,1),""),"")</f>
        <v/>
      </c>
      <c r="EV23" s="160" t="str">
        <f ca="1">IF($EU23&lt;&gt;"",IF(OFFSET($D$6,MATCH(VALUE(SUBSTITUTE($EQ23,$EG23,"")),$A$6:$A$287,0)-1,MATCH($EG23,$D$6:$CC$6,0)-1+8,1,1)=0,"",OFFSET($D$6,MATCH(VALUE(SUBSTITUTE($EQ23,$EG23,"")),$A$6:$A$287,0)-1,MATCH($EG23,$D$6:$CC$6,0)-1+8,1,1)),"")</f>
        <v/>
      </c>
      <c r="EW23" s="160" t="str">
        <f t="shared" ca="1" si="7"/>
        <v/>
      </c>
      <c r="EX23" s="160" t="str">
        <f t="shared" ca="1" si="8"/>
        <v/>
      </c>
      <c r="EY23" s="160" t="str">
        <f ca="1">IF(EU23="","",COUNTIF(EU$6:$EU23,"&gt;"&amp;0))</f>
        <v/>
      </c>
      <c r="EZ23" s="178"/>
      <c r="FA23" s="139"/>
    </row>
    <row r="24" spans="1:157" customFormat="1" ht="27.6" customHeight="1">
      <c r="A24" s="71">
        <v>1024</v>
      </c>
      <c r="B24" s="166" t="s">
        <v>4541</v>
      </c>
      <c r="C24" s="162" t="s">
        <v>881</v>
      </c>
      <c r="D24" s="163" t="s">
        <v>881</v>
      </c>
      <c r="E24" s="164"/>
      <c r="F24" s="165"/>
      <c r="G24" s="165"/>
      <c r="H24" s="165"/>
      <c r="I24" s="165" t="s">
        <v>881</v>
      </c>
      <c r="J24" s="165" t="s">
        <v>881</v>
      </c>
      <c r="K24" s="165"/>
      <c r="L24" s="165"/>
      <c r="M24" s="165" t="s">
        <v>881</v>
      </c>
      <c r="N24" s="163" t="s">
        <v>881</v>
      </c>
      <c r="O24" s="164"/>
      <c r="P24" s="165"/>
      <c r="Q24" s="165"/>
      <c r="R24" s="165"/>
      <c r="S24" s="165" t="s">
        <v>881</v>
      </c>
      <c r="T24" s="165" t="s">
        <v>881</v>
      </c>
      <c r="U24" s="165"/>
      <c r="V24" s="165"/>
      <c r="W24" s="165" t="s">
        <v>881</v>
      </c>
      <c r="X24" s="163" t="s">
        <v>881</v>
      </c>
      <c r="Y24" s="164"/>
      <c r="Z24" s="165"/>
      <c r="AA24" s="165"/>
      <c r="AB24" s="165"/>
      <c r="AC24" s="165" t="s">
        <v>881</v>
      </c>
      <c r="AD24" s="165" t="s">
        <v>881</v>
      </c>
      <c r="AE24" s="165"/>
      <c r="AF24" s="165"/>
      <c r="AG24" s="165" t="s">
        <v>881</v>
      </c>
      <c r="AH24" s="163" t="s">
        <v>881</v>
      </c>
      <c r="AI24" s="164"/>
      <c r="AJ24" s="165"/>
      <c r="AK24" s="165"/>
      <c r="AL24" s="165"/>
      <c r="AM24" s="165" t="s">
        <v>881</v>
      </c>
      <c r="AN24" s="165" t="s">
        <v>881</v>
      </c>
      <c r="AO24" s="165"/>
      <c r="AP24" s="165"/>
      <c r="AQ24" s="165" t="s">
        <v>881</v>
      </c>
      <c r="AR24" s="163" t="s">
        <v>881</v>
      </c>
      <c r="AS24" s="164"/>
      <c r="AT24" s="165"/>
      <c r="AU24" s="165"/>
      <c r="AV24" s="165"/>
      <c r="AW24" s="165" t="s">
        <v>881</v>
      </c>
      <c r="AX24" s="165" t="s">
        <v>881</v>
      </c>
      <c r="AY24" s="165"/>
      <c r="AZ24" s="165"/>
      <c r="BA24" s="165" t="s">
        <v>881</v>
      </c>
      <c r="BB24" s="163" t="s">
        <v>881</v>
      </c>
      <c r="BC24" s="164"/>
      <c r="BD24" s="165"/>
      <c r="BE24" s="165"/>
      <c r="BF24" s="165"/>
      <c r="BG24" s="165" t="s">
        <v>881</v>
      </c>
      <c r="BH24" s="165" t="s">
        <v>881</v>
      </c>
      <c r="BI24" s="165"/>
      <c r="BJ24" s="165"/>
      <c r="BK24" s="165" t="s">
        <v>881</v>
      </c>
      <c r="BL24" s="163" t="s">
        <v>881</v>
      </c>
      <c r="BM24" s="164"/>
      <c r="BN24" s="165"/>
      <c r="BO24" s="165"/>
      <c r="BP24" s="165"/>
      <c r="BQ24" s="165" t="s">
        <v>881</v>
      </c>
      <c r="BR24" s="165" t="s">
        <v>881</v>
      </c>
      <c r="BS24" s="165"/>
      <c r="BT24" s="165"/>
      <c r="BU24" s="165" t="s">
        <v>1067</v>
      </c>
      <c r="BV24" s="163" t="s">
        <v>1694</v>
      </c>
      <c r="BW24" s="164"/>
      <c r="BX24" s="165"/>
      <c r="BY24" s="165"/>
      <c r="BZ24" s="165"/>
      <c r="CA24" s="165" t="s">
        <v>840</v>
      </c>
      <c r="CB24" s="165">
        <v>1200</v>
      </c>
      <c r="CC24" s="219"/>
      <c r="CD24" s="224"/>
      <c r="CE24" s="71"/>
      <c r="CT24" s="178"/>
      <c r="CU24" s="179" t="s">
        <v>4614</v>
      </c>
      <c r="CV24" s="179" t="s">
        <v>4615</v>
      </c>
      <c r="CW24" s="179">
        <f t="shared" si="1"/>
        <v>14131</v>
      </c>
      <c r="DA24" s="178" t="str">
        <f t="shared" si="2"/>
        <v>14131</v>
      </c>
      <c r="DB24" s="178" t="str">
        <f t="shared" si="3"/>
        <v>川崎市　川崎区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9</v>
      </c>
      <c r="DK24">
        <v>9</v>
      </c>
      <c r="DL24">
        <v>12</v>
      </c>
      <c r="DM24">
        <v>25</v>
      </c>
      <c r="DN24">
        <v>36</v>
      </c>
      <c r="DO24">
        <v>1</v>
      </c>
      <c r="DP24">
        <v>4</v>
      </c>
      <c r="DQ24">
        <v>4</v>
      </c>
      <c r="DR24">
        <v>4032</v>
      </c>
      <c r="EA24" s="198" t="s">
        <v>4616</v>
      </c>
      <c r="EB24" s="178" t="s">
        <v>4533</v>
      </c>
      <c r="EC24" s="198" t="s">
        <v>4534</v>
      </c>
      <c r="ED24" s="178" t="s">
        <v>4535</v>
      </c>
      <c r="EE24" s="198" t="s">
        <v>4552</v>
      </c>
      <c r="EF24" s="178" t="s">
        <v>4553</v>
      </c>
      <c r="EG24" s="178" t="s">
        <v>839</v>
      </c>
      <c r="EH24" s="198" t="s">
        <v>1709</v>
      </c>
      <c r="EI24" s="178" t="s">
        <v>1710</v>
      </c>
      <c r="EJ24" s="178"/>
      <c r="EK24" s="178"/>
      <c r="EL24" s="178"/>
      <c r="EM24" s="198" t="s">
        <v>840</v>
      </c>
      <c r="EN24" s="178">
        <v>900</v>
      </c>
      <c r="EP24" s="160" t="s">
        <v>4612</v>
      </c>
      <c r="EQ24" s="178" t="s">
        <v>4617</v>
      </c>
      <c r="ER24" s="160" t="str">
        <f t="shared" ca="1" si="4"/>
        <v/>
      </c>
      <c r="ES24" s="160" t="str">
        <f t="shared" ca="1" si="5"/>
        <v/>
      </c>
      <c r="ET24" s="160" t="str">
        <f t="shared" ca="1" si="6"/>
        <v/>
      </c>
      <c r="EU24" s="160" t="str">
        <f ca="1">IFERROR(IF(OFFSET($D$6,MATCH(VALUE(SUBSTITUTE(EQ24,EG24,"")),$A$6:$A$287,0)-1,MATCH($EG24,$D$6:$CC$6,0)-1+7,1,1)&gt;0,OFFSET($D$6,MATCH(VALUE(SUBSTITUTE(EQ24,EG24,"")),$A$6:$A$287,0)-1,MATCH($EG24,$D$6:$CC$6,0)-1+7,1,1),""),"")</f>
        <v/>
      </c>
      <c r="EV24" s="160" t="str">
        <f ca="1">IF($EU24&lt;&gt;"",IF(OFFSET($D$6,MATCH(VALUE(SUBSTITUTE($EQ24,$EG24,"")),$A$6:$A$287,0)-1,MATCH($EG24,$D$6:$CC$6,0)-1+8,1,1)=0,"",OFFSET($D$6,MATCH(VALUE(SUBSTITUTE($EQ24,$EG24,"")),$A$6:$A$287,0)-1,MATCH($EG24,$D$6:$CC$6,0)-1+8,1,1)),"")</f>
        <v/>
      </c>
      <c r="EW24" s="160" t="str">
        <f t="shared" ca="1" si="7"/>
        <v/>
      </c>
      <c r="EX24" s="160" t="str">
        <f t="shared" ca="1" si="8"/>
        <v/>
      </c>
      <c r="EY24" s="160" t="str">
        <f ca="1">IF(EU24="","",COUNTIF(EU$6:$EU24,"&gt;"&amp;0))</f>
        <v/>
      </c>
      <c r="EZ24" s="178"/>
      <c r="FA24" s="139"/>
    </row>
    <row r="25" spans="1:157" customFormat="1" ht="27.6" customHeight="1">
      <c r="A25" s="71">
        <v>1025</v>
      </c>
      <c r="B25" s="166" t="s">
        <v>4562</v>
      </c>
      <c r="C25" s="162" t="s">
        <v>881</v>
      </c>
      <c r="D25" s="163" t="s">
        <v>881</v>
      </c>
      <c r="E25" s="164"/>
      <c r="F25" s="165"/>
      <c r="G25" s="165"/>
      <c r="H25" s="165"/>
      <c r="I25" s="165" t="s">
        <v>881</v>
      </c>
      <c r="J25" s="165" t="s">
        <v>881</v>
      </c>
      <c r="K25" s="165"/>
      <c r="L25" s="165"/>
      <c r="M25" s="165" t="s">
        <v>881</v>
      </c>
      <c r="N25" s="163" t="s">
        <v>881</v>
      </c>
      <c r="O25" s="164"/>
      <c r="P25" s="165"/>
      <c r="Q25" s="165"/>
      <c r="R25" s="165"/>
      <c r="S25" s="165" t="s">
        <v>881</v>
      </c>
      <c r="T25" s="165" t="s">
        <v>881</v>
      </c>
      <c r="U25" s="165"/>
      <c r="V25" s="165"/>
      <c r="W25" s="165" t="s">
        <v>881</v>
      </c>
      <c r="X25" s="163" t="s">
        <v>881</v>
      </c>
      <c r="Y25" s="164"/>
      <c r="Z25" s="165"/>
      <c r="AA25" s="165"/>
      <c r="AB25" s="165"/>
      <c r="AC25" s="165" t="s">
        <v>881</v>
      </c>
      <c r="AD25" s="165" t="s">
        <v>881</v>
      </c>
      <c r="AE25" s="165"/>
      <c r="AF25" s="165"/>
      <c r="AG25" s="165" t="s">
        <v>881</v>
      </c>
      <c r="AH25" s="163" t="s">
        <v>881</v>
      </c>
      <c r="AI25" s="164"/>
      <c r="AJ25" s="165"/>
      <c r="AK25" s="165"/>
      <c r="AL25" s="165"/>
      <c r="AM25" s="165" t="s">
        <v>881</v>
      </c>
      <c r="AN25" s="165" t="s">
        <v>881</v>
      </c>
      <c r="AO25" s="165"/>
      <c r="AP25" s="165"/>
      <c r="AQ25" s="165" t="s">
        <v>881</v>
      </c>
      <c r="AR25" s="163" t="s">
        <v>881</v>
      </c>
      <c r="AS25" s="164"/>
      <c r="AT25" s="165"/>
      <c r="AU25" s="165"/>
      <c r="AV25" s="165"/>
      <c r="AW25" s="165" t="s">
        <v>881</v>
      </c>
      <c r="AX25" s="165" t="s">
        <v>881</v>
      </c>
      <c r="AY25" s="165"/>
      <c r="AZ25" s="165"/>
      <c r="BA25" s="165" t="s">
        <v>881</v>
      </c>
      <c r="BB25" s="163" t="s">
        <v>881</v>
      </c>
      <c r="BC25" s="164"/>
      <c r="BD25" s="165"/>
      <c r="BE25" s="165"/>
      <c r="BF25" s="165"/>
      <c r="BG25" s="165" t="s">
        <v>881</v>
      </c>
      <c r="BH25" s="165" t="s">
        <v>881</v>
      </c>
      <c r="BI25" s="165"/>
      <c r="BJ25" s="165"/>
      <c r="BK25" s="165" t="s">
        <v>881</v>
      </c>
      <c r="BL25" s="163" t="s">
        <v>881</v>
      </c>
      <c r="BM25" s="164"/>
      <c r="BN25" s="165"/>
      <c r="BO25" s="165"/>
      <c r="BP25" s="165"/>
      <c r="BQ25" s="165" t="s">
        <v>881</v>
      </c>
      <c r="BR25" s="165" t="s">
        <v>881</v>
      </c>
      <c r="BS25" s="165"/>
      <c r="BT25" s="165"/>
      <c r="BU25" s="165" t="s">
        <v>881</v>
      </c>
      <c r="BV25" s="163" t="s">
        <v>881</v>
      </c>
      <c r="BW25" s="164"/>
      <c r="BX25" s="165"/>
      <c r="BY25" s="165"/>
      <c r="BZ25" s="165"/>
      <c r="CA25" s="165" t="s">
        <v>881</v>
      </c>
      <c r="CB25" s="165" t="s">
        <v>881</v>
      </c>
      <c r="CC25" s="165"/>
      <c r="CD25" s="164"/>
      <c r="CE25" s="71"/>
      <c r="CT25" s="178"/>
      <c r="CU25" s="179" t="s">
        <v>4618</v>
      </c>
      <c r="CV25" s="179" t="s">
        <v>4619</v>
      </c>
      <c r="CW25" s="179">
        <f t="shared" si="1"/>
        <v>14132</v>
      </c>
      <c r="DA25" s="178" t="str">
        <f t="shared" si="2"/>
        <v>14132</v>
      </c>
      <c r="DB25" s="178" t="str">
        <f t="shared" si="3"/>
        <v>川崎市　幸区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5</v>
      </c>
      <c r="DK25">
        <v>5</v>
      </c>
      <c r="DL25">
        <v>8</v>
      </c>
      <c r="DM25">
        <v>1</v>
      </c>
      <c r="DN25">
        <v>8</v>
      </c>
      <c r="DO25" t="s">
        <v>881</v>
      </c>
      <c r="DP25" t="s">
        <v>881</v>
      </c>
      <c r="DQ25">
        <v>5</v>
      </c>
      <c r="DR25">
        <v>5008</v>
      </c>
      <c r="EA25" s="198" t="s">
        <v>4620</v>
      </c>
      <c r="EB25" s="178" t="s">
        <v>4533</v>
      </c>
      <c r="EC25" s="198" t="s">
        <v>4534</v>
      </c>
      <c r="ED25" s="178" t="s">
        <v>4535</v>
      </c>
      <c r="EE25" s="198" t="s">
        <v>4552</v>
      </c>
      <c r="EF25" s="178" t="s">
        <v>4553</v>
      </c>
      <c r="EG25" s="178" t="s">
        <v>839</v>
      </c>
      <c r="EH25" s="198" t="s">
        <v>1711</v>
      </c>
      <c r="EI25" s="178" t="s">
        <v>1712</v>
      </c>
      <c r="EJ25" s="178"/>
      <c r="EK25" s="178"/>
      <c r="EL25" s="178"/>
      <c r="EM25" s="198" t="s">
        <v>840</v>
      </c>
      <c r="EN25" s="178">
        <v>600</v>
      </c>
      <c r="EP25" s="160" t="s">
        <v>4612</v>
      </c>
      <c r="EQ25" s="178" t="s">
        <v>4621</v>
      </c>
      <c r="ER25" s="160" t="str">
        <f t="shared" ca="1" si="4"/>
        <v/>
      </c>
      <c r="ES25" s="160" t="str">
        <f t="shared" ca="1" si="5"/>
        <v/>
      </c>
      <c r="ET25" s="160" t="str">
        <f t="shared" ca="1" si="6"/>
        <v/>
      </c>
      <c r="EU25" s="160" t="str">
        <f ca="1">IFERROR(IF(OFFSET($D$6,MATCH(VALUE(SUBSTITUTE(EQ25,EG25,"")),$A$6:$A$287,0)-1,MATCH($EG25,$D$6:$CC$6,0)-1+7,1,1)&gt;0,OFFSET($D$6,MATCH(VALUE(SUBSTITUTE(EQ25,EG25,"")),$A$6:$A$287,0)-1,MATCH($EG25,$D$6:$CC$6,0)-1+7,1,1),""),"")</f>
        <v/>
      </c>
      <c r="EV25" s="160" t="str">
        <f ca="1">IF($EU25&lt;&gt;"",IF(OFFSET($D$6,MATCH(VALUE(SUBSTITUTE($EQ25,$EG25,"")),$A$6:$A$287,0)-1,MATCH($EG25,$D$6:$CC$6,0)-1+8,1,1)=0,"",OFFSET($D$6,MATCH(VALUE(SUBSTITUTE($EQ25,$EG25,"")),$A$6:$A$287,0)-1,MATCH($EG25,$D$6:$CC$6,0)-1+8,1,1)),"")</f>
        <v/>
      </c>
      <c r="EW25" s="160" t="str">
        <f t="shared" ca="1" si="7"/>
        <v/>
      </c>
      <c r="EX25" s="160" t="str">
        <f t="shared" ca="1" si="8"/>
        <v/>
      </c>
      <c r="EY25" s="160" t="str">
        <f ca="1">IF(EU25="","",COUNTIF(EU$6:$EU25,"&gt;"&amp;0))</f>
        <v/>
      </c>
      <c r="EZ25" s="178"/>
      <c r="FA25" s="139"/>
    </row>
    <row r="26" spans="1:157" customFormat="1" ht="27.6" customHeight="1">
      <c r="A26" s="71">
        <v>1026</v>
      </c>
      <c r="B26" s="166">
        <f ca="1">J26+T26+AD26+AN26+AX26+BH26+BR26+CB26</f>
        <v>2350</v>
      </c>
      <c r="C26" s="162" t="s">
        <v>881</v>
      </c>
      <c r="D26" s="163" t="s">
        <v>4567</v>
      </c>
      <c r="E26" s="164"/>
      <c r="F26" s="165"/>
      <c r="G26" s="165"/>
      <c r="H26" s="165"/>
      <c r="I26" s="165" t="s">
        <v>881</v>
      </c>
      <c r="J26" s="165">
        <f ca="1">SUM(OFFSET(J25,-COUNTIF($B$8:$B24,$B24),0,COUNTIF($B$8:$B24,$B24),1))</f>
        <v>0</v>
      </c>
      <c r="K26" s="165">
        <f ca="1">SUM(OFFSET(K25,-COUNTIF($B$8:$B24,$B24),0,COUNTIF($B$8:$B24,$B24),1))</f>
        <v>0</v>
      </c>
      <c r="L26" s="165"/>
      <c r="M26" s="165" t="s">
        <v>881</v>
      </c>
      <c r="N26" s="163" t="s">
        <v>4567</v>
      </c>
      <c r="O26" s="164"/>
      <c r="P26" s="165"/>
      <c r="Q26" s="165"/>
      <c r="R26" s="165"/>
      <c r="S26" s="165" t="s">
        <v>881</v>
      </c>
      <c r="T26" s="165">
        <f ca="1">SUM(OFFSET(T25,-COUNTIF($B$8:$B24,$B24),0,COUNTIF($B$8:$B24,$B24),1))</f>
        <v>0</v>
      </c>
      <c r="U26" s="165">
        <f ca="1">SUM(OFFSET(U25,-COUNTIF($B$8:$B24,$B24),0,COUNTIF($B$8:$B24,$B24),1))</f>
        <v>0</v>
      </c>
      <c r="V26" s="165"/>
      <c r="W26" s="165" t="s">
        <v>881</v>
      </c>
      <c r="X26" s="163" t="s">
        <v>4567</v>
      </c>
      <c r="Y26" s="164"/>
      <c r="Z26" s="165"/>
      <c r="AA26" s="165"/>
      <c r="AB26" s="165"/>
      <c r="AC26" s="165" t="s">
        <v>881</v>
      </c>
      <c r="AD26" s="165">
        <f ca="1">SUM(OFFSET(AD25,-COUNTIF($B$8:$B24,$B24),0,COUNTIF($B$8:$B24,$B24),1))</f>
        <v>0</v>
      </c>
      <c r="AE26" s="165">
        <f ca="1">SUM(OFFSET(AE25,-COUNTIF($B$8:$B24,$B24),0,COUNTIF($B$8:$B24,$B24),1))</f>
        <v>0</v>
      </c>
      <c r="AF26" s="165"/>
      <c r="AG26" s="165" t="s">
        <v>881</v>
      </c>
      <c r="AH26" s="163" t="s">
        <v>4567</v>
      </c>
      <c r="AI26" s="164"/>
      <c r="AJ26" s="165"/>
      <c r="AK26" s="165"/>
      <c r="AL26" s="165"/>
      <c r="AM26" s="165" t="s">
        <v>881</v>
      </c>
      <c r="AN26" s="165">
        <f ca="1">SUM(OFFSET(AN25,-COUNTIF($B$8:$B24,$B24),0,COUNTIF($B$8:$B24,$B24),1))</f>
        <v>0</v>
      </c>
      <c r="AO26" s="165">
        <f ca="1">SUM(OFFSET(AO25,-COUNTIF($B$8:$B24,$B24),0,COUNTIF($B$8:$B24,$B24),1))</f>
        <v>0</v>
      </c>
      <c r="AP26" s="165"/>
      <c r="AQ26" s="165" t="s">
        <v>881</v>
      </c>
      <c r="AR26" s="163" t="s">
        <v>4567</v>
      </c>
      <c r="AS26" s="164"/>
      <c r="AT26" s="165"/>
      <c r="AU26" s="165"/>
      <c r="AV26" s="165"/>
      <c r="AW26" s="165" t="s">
        <v>881</v>
      </c>
      <c r="AX26" s="165">
        <f ca="1">SUM(OFFSET(AX25,-COUNTIF($B$8:$B24,$B24),0,COUNTIF($B$8:$B24,$B24),1))</f>
        <v>0</v>
      </c>
      <c r="AY26" s="165">
        <f ca="1">SUM(OFFSET(AY25,-COUNTIF($B$8:$B24,$B24),0,COUNTIF($B$8:$B24,$B24),1))</f>
        <v>0</v>
      </c>
      <c r="AZ26" s="165"/>
      <c r="BA26" s="165" t="s">
        <v>881</v>
      </c>
      <c r="BB26" s="163" t="s">
        <v>4567</v>
      </c>
      <c r="BC26" s="164"/>
      <c r="BD26" s="165"/>
      <c r="BE26" s="165"/>
      <c r="BF26" s="165"/>
      <c r="BG26" s="165" t="s">
        <v>881</v>
      </c>
      <c r="BH26" s="165">
        <f ca="1">SUM(OFFSET(BH25,-COUNTIF($B$8:$B24,$B24),0,COUNTIF($B$8:$B24,$B24),1))</f>
        <v>0</v>
      </c>
      <c r="BI26" s="165">
        <f ca="1">SUM(OFFSET(BI25,-COUNTIF($B$8:$B24,$B24),0,COUNTIF($B$8:$B24,$B24),1))</f>
        <v>0</v>
      </c>
      <c r="BJ26" s="165"/>
      <c r="BK26" s="165" t="s">
        <v>881</v>
      </c>
      <c r="BL26" s="163" t="s">
        <v>4567</v>
      </c>
      <c r="BM26" s="164"/>
      <c r="BN26" s="165"/>
      <c r="BO26" s="165"/>
      <c r="BP26" s="165"/>
      <c r="BQ26" s="165" t="s">
        <v>881</v>
      </c>
      <c r="BR26" s="165">
        <f ca="1">SUM(OFFSET(BR25,-COUNTIF($B$8:$B24,$B24),0,COUNTIF($B$8:$B24,$B24),1))</f>
        <v>0</v>
      </c>
      <c r="BS26" s="165">
        <f ca="1">SUM(OFFSET(BS25,-COUNTIF($B$8:$B24,$B24),0,COUNTIF($B$8:$B24,$B24),1))</f>
        <v>0</v>
      </c>
      <c r="BT26" s="165"/>
      <c r="BU26" s="165" t="s">
        <v>881</v>
      </c>
      <c r="BV26" s="163" t="s">
        <v>4567</v>
      </c>
      <c r="BW26" s="164"/>
      <c r="BX26" s="165"/>
      <c r="BY26" s="165"/>
      <c r="BZ26" s="165"/>
      <c r="CA26" s="165" t="s">
        <v>881</v>
      </c>
      <c r="CB26" s="165">
        <f ca="1">SUM(OFFSET(CB25,-COUNTIF($B$8:$B24,$B24),0,COUNTIF($B$8:$B24,$B24),1))</f>
        <v>2350</v>
      </c>
      <c r="CC26" s="165">
        <f ca="1">SUM(OFFSET(CC25,-COUNTIF($B$8:$B24,$B24),0,COUNTIF($B$8:$B24,$B24),1))</f>
        <v>0</v>
      </c>
      <c r="CD26" s="164"/>
      <c r="CE26" s="71"/>
      <c r="CT26" s="178"/>
      <c r="CU26" s="179" t="s">
        <v>4622</v>
      </c>
      <c r="CV26" s="179" t="s">
        <v>4623</v>
      </c>
      <c r="CW26" s="179">
        <f t="shared" si="1"/>
        <v>14133</v>
      </c>
      <c r="DA26" s="178" t="str">
        <f t="shared" si="2"/>
        <v>14133</v>
      </c>
      <c r="DB26" s="178" t="str">
        <f t="shared" si="3"/>
        <v>川崎市　中原区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5</v>
      </c>
      <c r="DK26">
        <v>5</v>
      </c>
      <c r="DL26">
        <v>8</v>
      </c>
      <c r="DM26">
        <v>9</v>
      </c>
      <c r="DN26">
        <v>16</v>
      </c>
      <c r="DO26" t="s">
        <v>881</v>
      </c>
      <c r="DP26" t="s">
        <v>881</v>
      </c>
      <c r="DQ26">
        <v>5</v>
      </c>
      <c r="DR26">
        <v>5016</v>
      </c>
      <c r="EA26" s="198" t="s">
        <v>4624</v>
      </c>
      <c r="EB26" s="178" t="s">
        <v>4533</v>
      </c>
      <c r="EC26" s="198" t="s">
        <v>4534</v>
      </c>
      <c r="ED26" s="178" t="s">
        <v>4535</v>
      </c>
      <c r="EE26" s="198" t="s">
        <v>4552</v>
      </c>
      <c r="EF26" s="178" t="s">
        <v>4553</v>
      </c>
      <c r="EG26" s="178" t="s">
        <v>839</v>
      </c>
      <c r="EH26" s="198" t="s">
        <v>1095</v>
      </c>
      <c r="EI26" s="178" t="s">
        <v>1713</v>
      </c>
      <c r="EJ26" s="178"/>
      <c r="EK26" s="178"/>
      <c r="EL26" s="178"/>
      <c r="EM26" s="198" t="s">
        <v>840</v>
      </c>
      <c r="EN26" s="178">
        <v>850</v>
      </c>
      <c r="EP26" s="160" t="s">
        <v>4612</v>
      </c>
      <c r="EQ26" s="178" t="s">
        <v>4625</v>
      </c>
      <c r="ER26" s="160" t="str">
        <f t="shared" ca="1" si="4"/>
        <v/>
      </c>
      <c r="ES26" s="160" t="str">
        <f t="shared" ca="1" si="5"/>
        <v/>
      </c>
      <c r="ET26" s="160" t="str">
        <f t="shared" ca="1" si="6"/>
        <v/>
      </c>
      <c r="EU26" s="160" t="str">
        <f ca="1">IFERROR(IF(OFFSET($D$6,MATCH(VALUE(SUBSTITUTE(EQ26,EG26,"")),$A$6:$A$287,0)-1,MATCH($EG26,$D$6:$CC$6,0)-1+7,1,1)&gt;0,OFFSET($D$6,MATCH(VALUE(SUBSTITUTE(EQ26,EG26,"")),$A$6:$A$287,0)-1,MATCH($EG26,$D$6:$CC$6,0)-1+7,1,1),""),"")</f>
        <v/>
      </c>
      <c r="EV26" s="160" t="str">
        <f ca="1">IF($EU26&lt;&gt;"",IF(OFFSET($D$6,MATCH(VALUE(SUBSTITUTE($EQ26,$EG26,"")),$A$6:$A$287,0)-1,MATCH($EG26,$D$6:$CC$6,0)-1+8,1,1)=0,"",OFFSET($D$6,MATCH(VALUE(SUBSTITUTE($EQ26,$EG26,"")),$A$6:$A$287,0)-1,MATCH($EG26,$D$6:$CC$6,0)-1+8,1,1)),"")</f>
        <v/>
      </c>
      <c r="EW26" s="160" t="str">
        <f t="shared" ca="1" si="7"/>
        <v/>
      </c>
      <c r="EX26" s="160" t="str">
        <f t="shared" ca="1" si="8"/>
        <v/>
      </c>
      <c r="EY26" s="160" t="str">
        <f ca="1">IF(EU26="","",COUNTIF(EU$6:$EU26,"&gt;"&amp;0))</f>
        <v/>
      </c>
      <c r="EZ26" s="178"/>
      <c r="FA26" s="139"/>
    </row>
    <row r="27" spans="1:157" customFormat="1" ht="27.6" customHeight="1" thickBot="1">
      <c r="A27" s="71">
        <v>1027</v>
      </c>
      <c r="B27" s="199" t="s">
        <v>881</v>
      </c>
      <c r="C27" s="200" t="s">
        <v>881</v>
      </c>
      <c r="D27" s="201" t="s">
        <v>881</v>
      </c>
      <c r="E27" s="202"/>
      <c r="F27" s="203"/>
      <c r="G27" s="203"/>
      <c r="H27" s="203"/>
      <c r="I27" s="203" t="s">
        <v>881</v>
      </c>
      <c r="J27" s="203" t="s">
        <v>881</v>
      </c>
      <c r="K27" s="203"/>
      <c r="L27" s="203"/>
      <c r="M27" s="203" t="s">
        <v>881</v>
      </c>
      <c r="N27" s="201" t="s">
        <v>881</v>
      </c>
      <c r="O27" s="202"/>
      <c r="P27" s="203"/>
      <c r="Q27" s="203"/>
      <c r="R27" s="203"/>
      <c r="S27" s="203" t="s">
        <v>881</v>
      </c>
      <c r="T27" s="203" t="s">
        <v>881</v>
      </c>
      <c r="U27" s="203"/>
      <c r="V27" s="203"/>
      <c r="W27" s="203" t="s">
        <v>881</v>
      </c>
      <c r="X27" s="201" t="s">
        <v>881</v>
      </c>
      <c r="Y27" s="202"/>
      <c r="Z27" s="203"/>
      <c r="AA27" s="203"/>
      <c r="AB27" s="203"/>
      <c r="AC27" s="203" t="s">
        <v>881</v>
      </c>
      <c r="AD27" s="203" t="s">
        <v>881</v>
      </c>
      <c r="AE27" s="203"/>
      <c r="AF27" s="203"/>
      <c r="AG27" s="203" t="s">
        <v>881</v>
      </c>
      <c r="AH27" s="201" t="s">
        <v>881</v>
      </c>
      <c r="AI27" s="202"/>
      <c r="AJ27" s="203"/>
      <c r="AK27" s="203"/>
      <c r="AL27" s="203"/>
      <c r="AM27" s="203" t="s">
        <v>881</v>
      </c>
      <c r="AN27" s="203" t="s">
        <v>881</v>
      </c>
      <c r="AO27" s="203"/>
      <c r="AP27" s="203"/>
      <c r="AQ27" s="203" t="s">
        <v>881</v>
      </c>
      <c r="AR27" s="201" t="s">
        <v>881</v>
      </c>
      <c r="AS27" s="202"/>
      <c r="AT27" s="203"/>
      <c r="AU27" s="203"/>
      <c r="AV27" s="203"/>
      <c r="AW27" s="203" t="s">
        <v>881</v>
      </c>
      <c r="AX27" s="203" t="s">
        <v>881</v>
      </c>
      <c r="AY27" s="203"/>
      <c r="AZ27" s="203"/>
      <c r="BA27" s="203" t="s">
        <v>881</v>
      </c>
      <c r="BB27" s="201" t="s">
        <v>881</v>
      </c>
      <c r="BC27" s="202"/>
      <c r="BD27" s="203"/>
      <c r="BE27" s="203"/>
      <c r="BF27" s="203"/>
      <c r="BG27" s="203" t="s">
        <v>881</v>
      </c>
      <c r="BH27" s="203" t="s">
        <v>881</v>
      </c>
      <c r="BI27" s="203"/>
      <c r="BJ27" s="203"/>
      <c r="BK27" s="203" t="s">
        <v>881</v>
      </c>
      <c r="BL27" s="201" t="s">
        <v>881</v>
      </c>
      <c r="BM27" s="202"/>
      <c r="BN27" s="203"/>
      <c r="BO27" s="203"/>
      <c r="BP27" s="203"/>
      <c r="BQ27" s="203" t="s">
        <v>881</v>
      </c>
      <c r="BR27" s="203" t="s">
        <v>881</v>
      </c>
      <c r="BS27" s="203"/>
      <c r="BT27" s="203"/>
      <c r="BU27" s="203" t="s">
        <v>881</v>
      </c>
      <c r="BV27" s="201" t="s">
        <v>881</v>
      </c>
      <c r="BW27" s="202"/>
      <c r="BX27" s="203"/>
      <c r="BY27" s="203"/>
      <c r="BZ27" s="203"/>
      <c r="CA27" s="203" t="s">
        <v>881</v>
      </c>
      <c r="CB27" s="203" t="s">
        <v>881</v>
      </c>
      <c r="CC27" s="203"/>
      <c r="CD27" s="202"/>
      <c r="CE27" s="71"/>
      <c r="CT27" s="178"/>
      <c r="CU27" s="179" t="s">
        <v>4626</v>
      </c>
      <c r="CV27" s="179" t="s">
        <v>4627</v>
      </c>
      <c r="CW27" s="179">
        <f t="shared" si="1"/>
        <v>14134</v>
      </c>
      <c r="DA27" s="178" t="str">
        <f t="shared" si="2"/>
        <v>14134</v>
      </c>
      <c r="DB27" s="178" t="str">
        <f t="shared" si="3"/>
        <v>川崎市　高津区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3</v>
      </c>
      <c r="DK27">
        <v>3</v>
      </c>
      <c r="DL27">
        <v>6</v>
      </c>
      <c r="DM27">
        <v>17</v>
      </c>
      <c r="DN27">
        <v>22</v>
      </c>
      <c r="DO27" t="s">
        <v>881</v>
      </c>
      <c r="DP27" t="s">
        <v>881</v>
      </c>
      <c r="DQ27">
        <v>5</v>
      </c>
      <c r="DR27">
        <v>5024</v>
      </c>
      <c r="EA27" s="198" t="s">
        <v>4628</v>
      </c>
      <c r="EB27" s="178" t="s">
        <v>4533</v>
      </c>
      <c r="EC27" s="198" t="s">
        <v>4534</v>
      </c>
      <c r="ED27" s="178" t="s">
        <v>4535</v>
      </c>
      <c r="EE27" s="198" t="s">
        <v>4552</v>
      </c>
      <c r="EF27" s="178" t="s">
        <v>4553</v>
      </c>
      <c r="EG27" s="178" t="s">
        <v>839</v>
      </c>
      <c r="EH27" s="198" t="s">
        <v>1714</v>
      </c>
      <c r="EI27" s="178" t="s">
        <v>1715</v>
      </c>
      <c r="EJ27" s="178"/>
      <c r="EK27" s="178"/>
      <c r="EL27" s="178"/>
      <c r="EM27" s="198" t="s">
        <v>840</v>
      </c>
      <c r="EN27" s="178">
        <v>800</v>
      </c>
      <c r="EP27" s="160" t="s">
        <v>4612</v>
      </c>
      <c r="EQ27" s="178" t="s">
        <v>4629</v>
      </c>
      <c r="ER27" s="160" t="str">
        <f t="shared" ca="1" si="4"/>
        <v/>
      </c>
      <c r="ES27" s="160" t="str">
        <f t="shared" ca="1" si="5"/>
        <v/>
      </c>
      <c r="ET27" s="160" t="str">
        <f t="shared" ca="1" si="6"/>
        <v/>
      </c>
      <c r="EU27" s="160" t="str">
        <f ca="1">IFERROR(IF(OFFSET($D$6,MATCH(VALUE(SUBSTITUTE(EQ27,EG27,"")),$A$6:$A$287,0)-1,MATCH($EG27,$D$6:$CC$6,0)-1+7,1,1)&gt;0,OFFSET($D$6,MATCH(VALUE(SUBSTITUTE(EQ27,EG27,"")),$A$6:$A$287,0)-1,MATCH($EG27,$D$6:$CC$6,0)-1+7,1,1),""),"")</f>
        <v/>
      </c>
      <c r="EV27" s="160" t="str">
        <f ca="1">IF($EU27&lt;&gt;"",IF(OFFSET($D$6,MATCH(VALUE(SUBSTITUTE($EQ27,$EG27,"")),$A$6:$A$287,0)-1,MATCH($EG27,$D$6:$CC$6,0)-1+8,1,1)=0,"",OFFSET($D$6,MATCH(VALUE(SUBSTITUTE($EQ27,$EG27,"")),$A$6:$A$287,0)-1,MATCH($EG27,$D$6:$CC$6,0)-1+8,1,1)),"")</f>
        <v/>
      </c>
      <c r="EW27" s="160" t="str">
        <f t="shared" ca="1" si="7"/>
        <v/>
      </c>
      <c r="EX27" s="160" t="str">
        <f t="shared" ca="1" si="8"/>
        <v/>
      </c>
      <c r="EY27" s="160" t="str">
        <f ca="1">IF(EU27="","",COUNTIF(EU$6:$EU27,"&gt;"&amp;0))</f>
        <v/>
      </c>
      <c r="EZ27" s="178"/>
      <c r="FA27" s="139"/>
    </row>
    <row r="28" spans="1:157" customFormat="1" ht="27.6" customHeight="1">
      <c r="A28" s="71">
        <v>1028</v>
      </c>
      <c r="B28" s="166" t="s">
        <v>4545</v>
      </c>
      <c r="C28" s="168" t="s">
        <v>881</v>
      </c>
      <c r="D28" s="169" t="s">
        <v>881</v>
      </c>
      <c r="E28" s="170"/>
      <c r="F28" s="171"/>
      <c r="G28" s="171"/>
      <c r="H28" s="171"/>
      <c r="I28" s="171" t="s">
        <v>881</v>
      </c>
      <c r="J28" s="171" t="s">
        <v>881</v>
      </c>
      <c r="K28" s="171"/>
      <c r="L28" s="171"/>
      <c r="M28" s="171" t="s">
        <v>881</v>
      </c>
      <c r="N28" s="169" t="s">
        <v>881</v>
      </c>
      <c r="O28" s="170"/>
      <c r="P28" s="171"/>
      <c r="Q28" s="171"/>
      <c r="R28" s="171"/>
      <c r="S28" s="171" t="s">
        <v>881</v>
      </c>
      <c r="T28" s="171" t="s">
        <v>881</v>
      </c>
      <c r="U28" s="171"/>
      <c r="V28" s="171"/>
      <c r="W28" s="171" t="s">
        <v>881</v>
      </c>
      <c r="X28" s="169" t="s">
        <v>881</v>
      </c>
      <c r="Y28" s="170"/>
      <c r="Z28" s="171"/>
      <c r="AA28" s="171"/>
      <c r="AB28" s="171"/>
      <c r="AC28" s="171" t="s">
        <v>881</v>
      </c>
      <c r="AD28" s="171" t="s">
        <v>881</v>
      </c>
      <c r="AE28" s="171"/>
      <c r="AF28" s="171"/>
      <c r="AG28" s="171" t="s">
        <v>881</v>
      </c>
      <c r="AH28" s="169" t="s">
        <v>881</v>
      </c>
      <c r="AI28" s="170"/>
      <c r="AJ28" s="171"/>
      <c r="AK28" s="171"/>
      <c r="AL28" s="171"/>
      <c r="AM28" s="171" t="s">
        <v>881</v>
      </c>
      <c r="AN28" s="171" t="s">
        <v>881</v>
      </c>
      <c r="AO28" s="171"/>
      <c r="AP28" s="171"/>
      <c r="AQ28" s="171" t="s">
        <v>881</v>
      </c>
      <c r="AR28" s="169" t="s">
        <v>881</v>
      </c>
      <c r="AS28" s="170"/>
      <c r="AT28" s="171"/>
      <c r="AU28" s="171"/>
      <c r="AV28" s="171"/>
      <c r="AW28" s="171" t="s">
        <v>881</v>
      </c>
      <c r="AX28" s="171" t="s">
        <v>881</v>
      </c>
      <c r="AY28" s="171"/>
      <c r="AZ28" s="171"/>
      <c r="BA28" s="171" t="s">
        <v>881</v>
      </c>
      <c r="BB28" s="169" t="s">
        <v>881</v>
      </c>
      <c r="BC28" s="170"/>
      <c r="BD28" s="171"/>
      <c r="BE28" s="171"/>
      <c r="BF28" s="171"/>
      <c r="BG28" s="171" t="s">
        <v>881</v>
      </c>
      <c r="BH28" s="171" t="s">
        <v>881</v>
      </c>
      <c r="BI28" s="171"/>
      <c r="BJ28" s="171"/>
      <c r="BK28" s="171" t="s">
        <v>881</v>
      </c>
      <c r="BL28" s="169" t="s">
        <v>881</v>
      </c>
      <c r="BM28" s="170"/>
      <c r="BN28" s="171"/>
      <c r="BO28" s="171"/>
      <c r="BP28" s="171"/>
      <c r="BQ28" s="171" t="s">
        <v>881</v>
      </c>
      <c r="BR28" s="171" t="s">
        <v>881</v>
      </c>
      <c r="BS28" s="171"/>
      <c r="BT28" s="171"/>
      <c r="BU28" s="171" t="s">
        <v>1073</v>
      </c>
      <c r="BV28" s="169" t="s">
        <v>1695</v>
      </c>
      <c r="BW28" s="170"/>
      <c r="BX28" s="171"/>
      <c r="BY28" s="171"/>
      <c r="BZ28" s="171"/>
      <c r="CA28" s="171" t="s">
        <v>840</v>
      </c>
      <c r="CB28" s="171">
        <v>850</v>
      </c>
      <c r="CC28" s="220"/>
      <c r="CD28" s="225"/>
      <c r="CE28" s="71"/>
      <c r="CT28" s="178"/>
      <c r="CU28" s="179" t="s">
        <v>4630</v>
      </c>
      <c r="CV28" s="179" t="s">
        <v>4631</v>
      </c>
      <c r="CW28" s="179">
        <f t="shared" si="1"/>
        <v>14135</v>
      </c>
      <c r="DA28" s="178" t="str">
        <f t="shared" si="2"/>
        <v>14135</v>
      </c>
      <c r="DB28" s="178" t="str">
        <f t="shared" si="3"/>
        <v>川崎市　多摩区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6</v>
      </c>
      <c r="DK28">
        <v>6</v>
      </c>
      <c r="DL28">
        <v>9</v>
      </c>
      <c r="DM28">
        <v>23</v>
      </c>
      <c r="DN28">
        <v>31</v>
      </c>
      <c r="DO28" t="s">
        <v>881</v>
      </c>
      <c r="DP28" t="s">
        <v>881</v>
      </c>
      <c r="DQ28">
        <v>5</v>
      </c>
      <c r="DR28">
        <v>5030</v>
      </c>
      <c r="EA28" s="198" t="s">
        <v>4632</v>
      </c>
      <c r="EB28" s="178" t="s">
        <v>4533</v>
      </c>
      <c r="EC28" s="198" t="s">
        <v>4534</v>
      </c>
      <c r="ED28" s="178" t="s">
        <v>4535</v>
      </c>
      <c r="EE28" s="198" t="s">
        <v>4557</v>
      </c>
      <c r="EF28" s="178" t="s">
        <v>4558</v>
      </c>
      <c r="EG28" s="178" t="s">
        <v>839</v>
      </c>
      <c r="EH28" s="198" t="s">
        <v>1716</v>
      </c>
      <c r="EI28" s="178" t="s">
        <v>1717</v>
      </c>
      <c r="EJ28" s="178"/>
      <c r="EK28" s="178"/>
      <c r="EL28" s="178"/>
      <c r="EM28" s="198" t="s">
        <v>840</v>
      </c>
      <c r="EN28" s="178">
        <v>450</v>
      </c>
      <c r="EP28" s="160" t="s">
        <v>4633</v>
      </c>
      <c r="EQ28" s="178" t="s">
        <v>4634</v>
      </c>
      <c r="ER28" s="160" t="str">
        <f t="shared" ca="1" si="4"/>
        <v/>
      </c>
      <c r="ES28" s="160" t="str">
        <f t="shared" ca="1" si="5"/>
        <v/>
      </c>
      <c r="ET28" s="160" t="str">
        <f t="shared" ca="1" si="6"/>
        <v/>
      </c>
      <c r="EU28" s="160" t="str">
        <f ca="1">IFERROR(IF(OFFSET($D$6,MATCH(VALUE(SUBSTITUTE(EQ28,EG28,"")),$A$6:$A$287,0)-1,MATCH($EG28,$D$6:$CC$6,0)-1+7,1,1)&gt;0,OFFSET($D$6,MATCH(VALUE(SUBSTITUTE(EQ28,EG28,"")),$A$6:$A$287,0)-1,MATCH($EG28,$D$6:$CC$6,0)-1+7,1,1),""),"")</f>
        <v/>
      </c>
      <c r="EV28" s="160" t="str">
        <f ca="1">IF($EU28&lt;&gt;"",IF(OFFSET($D$6,MATCH(VALUE(SUBSTITUTE($EQ28,$EG28,"")),$A$6:$A$287,0)-1,MATCH($EG28,$D$6:$CC$6,0)-1+8,1,1)=0,"",OFFSET($D$6,MATCH(VALUE(SUBSTITUTE($EQ28,$EG28,"")),$A$6:$A$287,0)-1,MATCH($EG28,$D$6:$CC$6,0)-1+8,1,1)),"")</f>
        <v/>
      </c>
      <c r="EW28" s="160" t="str">
        <f t="shared" ca="1" si="7"/>
        <v/>
      </c>
      <c r="EX28" s="160" t="str">
        <f t="shared" ca="1" si="8"/>
        <v/>
      </c>
      <c r="EY28" s="160" t="str">
        <f ca="1">IF(EU28="","",COUNTIF(EU$6:$EU28,"&gt;"&amp;0))</f>
        <v/>
      </c>
      <c r="EZ28" s="178"/>
      <c r="FA28" s="139"/>
    </row>
    <row r="29" spans="1:157" customFormat="1" ht="27.6" customHeight="1">
      <c r="A29" s="71">
        <v>1029</v>
      </c>
      <c r="B29" s="166" t="s">
        <v>4545</v>
      </c>
      <c r="C29" s="162" t="s">
        <v>881</v>
      </c>
      <c r="D29" s="163" t="s">
        <v>881</v>
      </c>
      <c r="E29" s="164"/>
      <c r="F29" s="165"/>
      <c r="G29" s="165"/>
      <c r="H29" s="165"/>
      <c r="I29" s="165" t="s">
        <v>881</v>
      </c>
      <c r="J29" s="165" t="s">
        <v>881</v>
      </c>
      <c r="K29" s="165"/>
      <c r="L29" s="165"/>
      <c r="M29" s="165" t="s">
        <v>881</v>
      </c>
      <c r="N29" s="163" t="s">
        <v>881</v>
      </c>
      <c r="O29" s="164"/>
      <c r="P29" s="165"/>
      <c r="Q29" s="165"/>
      <c r="R29" s="165"/>
      <c r="S29" s="165" t="s">
        <v>881</v>
      </c>
      <c r="T29" s="165" t="s">
        <v>881</v>
      </c>
      <c r="U29" s="165"/>
      <c r="V29" s="165"/>
      <c r="W29" s="165" t="s">
        <v>881</v>
      </c>
      <c r="X29" s="163" t="s">
        <v>881</v>
      </c>
      <c r="Y29" s="164"/>
      <c r="Z29" s="165"/>
      <c r="AA29" s="165"/>
      <c r="AB29" s="165"/>
      <c r="AC29" s="165" t="s">
        <v>881</v>
      </c>
      <c r="AD29" s="165" t="s">
        <v>881</v>
      </c>
      <c r="AE29" s="165"/>
      <c r="AF29" s="165"/>
      <c r="AG29" s="165" t="s">
        <v>881</v>
      </c>
      <c r="AH29" s="163" t="s">
        <v>881</v>
      </c>
      <c r="AI29" s="164"/>
      <c r="AJ29" s="165"/>
      <c r="AK29" s="165"/>
      <c r="AL29" s="165"/>
      <c r="AM29" s="165" t="s">
        <v>881</v>
      </c>
      <c r="AN29" s="165" t="s">
        <v>881</v>
      </c>
      <c r="AO29" s="165"/>
      <c r="AP29" s="165"/>
      <c r="AQ29" s="165" t="s">
        <v>881</v>
      </c>
      <c r="AR29" s="163" t="s">
        <v>881</v>
      </c>
      <c r="AS29" s="164"/>
      <c r="AT29" s="165"/>
      <c r="AU29" s="165"/>
      <c r="AV29" s="165"/>
      <c r="AW29" s="165" t="s">
        <v>881</v>
      </c>
      <c r="AX29" s="165" t="s">
        <v>881</v>
      </c>
      <c r="AY29" s="165"/>
      <c r="AZ29" s="165"/>
      <c r="BA29" s="165" t="s">
        <v>881</v>
      </c>
      <c r="BB29" s="163" t="s">
        <v>881</v>
      </c>
      <c r="BC29" s="164"/>
      <c r="BD29" s="165"/>
      <c r="BE29" s="165"/>
      <c r="BF29" s="165"/>
      <c r="BG29" s="165" t="s">
        <v>881</v>
      </c>
      <c r="BH29" s="165" t="s">
        <v>881</v>
      </c>
      <c r="BI29" s="165"/>
      <c r="BJ29" s="165"/>
      <c r="BK29" s="165" t="s">
        <v>881</v>
      </c>
      <c r="BL29" s="163" t="s">
        <v>881</v>
      </c>
      <c r="BM29" s="164"/>
      <c r="BN29" s="165"/>
      <c r="BO29" s="165"/>
      <c r="BP29" s="165"/>
      <c r="BQ29" s="165" t="s">
        <v>881</v>
      </c>
      <c r="BR29" s="165" t="s">
        <v>881</v>
      </c>
      <c r="BS29" s="165"/>
      <c r="BT29" s="165"/>
      <c r="BU29" s="165" t="s">
        <v>1077</v>
      </c>
      <c r="BV29" s="163" t="s">
        <v>4589</v>
      </c>
      <c r="BW29" s="164"/>
      <c r="BX29" s="165"/>
      <c r="BY29" s="165"/>
      <c r="BZ29" s="165"/>
      <c r="CA29" s="165" t="s">
        <v>840</v>
      </c>
      <c r="CB29" s="165">
        <v>600</v>
      </c>
      <c r="CC29" s="219"/>
      <c r="CD29" s="224"/>
      <c r="CE29" s="71"/>
      <c r="CT29" s="178"/>
      <c r="CU29" s="179" t="s">
        <v>4635</v>
      </c>
      <c r="CV29" s="179" t="s">
        <v>4636</v>
      </c>
      <c r="CW29" s="179">
        <f t="shared" si="1"/>
        <v>14136</v>
      </c>
      <c r="DA29" s="178" t="str">
        <f t="shared" si="2"/>
        <v>14136</v>
      </c>
      <c r="DB29" s="178" t="str">
        <f t="shared" si="3"/>
        <v>川崎市　宮前区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6</v>
      </c>
      <c r="DK29">
        <v>6</v>
      </c>
      <c r="DL29">
        <v>9</v>
      </c>
      <c r="DM29">
        <v>32</v>
      </c>
      <c r="DN29">
        <v>40</v>
      </c>
      <c r="DO29">
        <v>1</v>
      </c>
      <c r="DP29">
        <v>0</v>
      </c>
      <c r="DQ29">
        <v>5</v>
      </c>
      <c r="DR29">
        <v>5039</v>
      </c>
      <c r="EA29" s="198" t="s">
        <v>4637</v>
      </c>
      <c r="EB29" s="178" t="s">
        <v>4533</v>
      </c>
      <c r="EC29" s="198" t="s">
        <v>4534</v>
      </c>
      <c r="ED29" s="178" t="s">
        <v>4535</v>
      </c>
      <c r="EE29" s="198" t="s">
        <v>4557</v>
      </c>
      <c r="EF29" s="178" t="s">
        <v>4558</v>
      </c>
      <c r="EG29" s="178" t="s">
        <v>839</v>
      </c>
      <c r="EH29" s="198" t="s">
        <v>1718</v>
      </c>
      <c r="EI29" s="178" t="s">
        <v>1719</v>
      </c>
      <c r="EJ29" s="178"/>
      <c r="EK29" s="178"/>
      <c r="EL29" s="178"/>
      <c r="EM29" s="198" t="s">
        <v>840</v>
      </c>
      <c r="EN29" s="178">
        <v>1200</v>
      </c>
      <c r="EP29" s="160" t="s">
        <v>4633</v>
      </c>
      <c r="EQ29" s="178" t="s">
        <v>4638</v>
      </c>
      <c r="ER29" s="160" t="str">
        <f t="shared" ca="1" si="4"/>
        <v/>
      </c>
      <c r="ES29" s="160" t="str">
        <f t="shared" ca="1" si="5"/>
        <v/>
      </c>
      <c r="ET29" s="160" t="str">
        <f t="shared" ca="1" si="6"/>
        <v/>
      </c>
      <c r="EU29" s="160" t="str">
        <f ca="1">IFERROR(IF(OFFSET($D$6,MATCH(VALUE(SUBSTITUTE(EQ29,EG29,"")),$A$6:$A$287,0)-1,MATCH($EG29,$D$6:$CC$6,0)-1+7,1,1)&gt;0,OFFSET($D$6,MATCH(VALUE(SUBSTITUTE(EQ29,EG29,"")),$A$6:$A$287,0)-1,MATCH($EG29,$D$6:$CC$6,0)-1+7,1,1),""),"")</f>
        <v/>
      </c>
      <c r="EV29" s="160" t="str">
        <f ca="1">IF($EU29&lt;&gt;"",IF(OFFSET($D$6,MATCH(VALUE(SUBSTITUTE($EQ29,$EG29,"")),$A$6:$A$287,0)-1,MATCH($EG29,$D$6:$CC$6,0)-1+8,1,1)=0,"",OFFSET($D$6,MATCH(VALUE(SUBSTITUTE($EQ29,$EG29,"")),$A$6:$A$287,0)-1,MATCH($EG29,$D$6:$CC$6,0)-1+8,1,1)),"")</f>
        <v/>
      </c>
      <c r="EW29" s="160" t="str">
        <f t="shared" ca="1" si="7"/>
        <v/>
      </c>
      <c r="EX29" s="160" t="str">
        <f t="shared" ca="1" si="8"/>
        <v/>
      </c>
      <c r="EY29" s="160" t="str">
        <f ca="1">IF(EU29="","",COUNTIF(EU$6:$EU29,"&gt;"&amp;0))</f>
        <v/>
      </c>
      <c r="EZ29" s="178"/>
      <c r="FA29" s="139"/>
    </row>
    <row r="30" spans="1:157" customFormat="1" ht="27.6" customHeight="1">
      <c r="A30" s="71">
        <v>1030</v>
      </c>
      <c r="B30" s="166" t="s">
        <v>4545</v>
      </c>
      <c r="C30" s="162" t="s">
        <v>881</v>
      </c>
      <c r="D30" s="163" t="s">
        <v>881</v>
      </c>
      <c r="E30" s="164"/>
      <c r="F30" s="165"/>
      <c r="G30" s="165"/>
      <c r="H30" s="165"/>
      <c r="I30" s="165" t="s">
        <v>881</v>
      </c>
      <c r="J30" s="165" t="s">
        <v>881</v>
      </c>
      <c r="K30" s="165"/>
      <c r="L30" s="165"/>
      <c r="M30" s="165" t="s">
        <v>881</v>
      </c>
      <c r="N30" s="163" t="s">
        <v>881</v>
      </c>
      <c r="O30" s="164"/>
      <c r="P30" s="165"/>
      <c r="Q30" s="165"/>
      <c r="R30" s="165"/>
      <c r="S30" s="165" t="s">
        <v>881</v>
      </c>
      <c r="T30" s="165" t="s">
        <v>881</v>
      </c>
      <c r="U30" s="165"/>
      <c r="V30" s="165"/>
      <c r="W30" s="165" t="s">
        <v>881</v>
      </c>
      <c r="X30" s="163" t="s">
        <v>881</v>
      </c>
      <c r="Y30" s="164"/>
      <c r="Z30" s="165"/>
      <c r="AA30" s="165"/>
      <c r="AB30" s="165"/>
      <c r="AC30" s="165" t="s">
        <v>881</v>
      </c>
      <c r="AD30" s="165" t="s">
        <v>881</v>
      </c>
      <c r="AE30" s="165"/>
      <c r="AF30" s="165"/>
      <c r="AG30" s="165" t="s">
        <v>881</v>
      </c>
      <c r="AH30" s="163" t="s">
        <v>881</v>
      </c>
      <c r="AI30" s="164"/>
      <c r="AJ30" s="165"/>
      <c r="AK30" s="165"/>
      <c r="AL30" s="165"/>
      <c r="AM30" s="165" t="s">
        <v>881</v>
      </c>
      <c r="AN30" s="165" t="s">
        <v>881</v>
      </c>
      <c r="AO30" s="165"/>
      <c r="AP30" s="165"/>
      <c r="AQ30" s="165" t="s">
        <v>881</v>
      </c>
      <c r="AR30" s="163" t="s">
        <v>881</v>
      </c>
      <c r="AS30" s="164"/>
      <c r="AT30" s="165"/>
      <c r="AU30" s="165"/>
      <c r="AV30" s="165"/>
      <c r="AW30" s="165" t="s">
        <v>881</v>
      </c>
      <c r="AX30" s="165" t="s">
        <v>881</v>
      </c>
      <c r="AY30" s="165"/>
      <c r="AZ30" s="165"/>
      <c r="BA30" s="165" t="s">
        <v>881</v>
      </c>
      <c r="BB30" s="163" t="s">
        <v>881</v>
      </c>
      <c r="BC30" s="164"/>
      <c r="BD30" s="165"/>
      <c r="BE30" s="165"/>
      <c r="BF30" s="165"/>
      <c r="BG30" s="165" t="s">
        <v>881</v>
      </c>
      <c r="BH30" s="165" t="s">
        <v>881</v>
      </c>
      <c r="BI30" s="165"/>
      <c r="BJ30" s="165"/>
      <c r="BK30" s="165" t="s">
        <v>881</v>
      </c>
      <c r="BL30" s="163" t="s">
        <v>881</v>
      </c>
      <c r="BM30" s="164"/>
      <c r="BN30" s="165"/>
      <c r="BO30" s="165"/>
      <c r="BP30" s="165"/>
      <c r="BQ30" s="165" t="s">
        <v>881</v>
      </c>
      <c r="BR30" s="165" t="s">
        <v>881</v>
      </c>
      <c r="BS30" s="165"/>
      <c r="BT30" s="165"/>
      <c r="BU30" s="165" t="s">
        <v>1079</v>
      </c>
      <c r="BV30" s="163" t="s">
        <v>1698</v>
      </c>
      <c r="BW30" s="164"/>
      <c r="BX30" s="165"/>
      <c r="BY30" s="165"/>
      <c r="BZ30" s="165"/>
      <c r="CA30" s="165" t="s">
        <v>840</v>
      </c>
      <c r="CB30" s="165">
        <v>2100</v>
      </c>
      <c r="CC30" s="219"/>
      <c r="CD30" s="224"/>
      <c r="CE30" s="71"/>
      <c r="CT30" s="178"/>
      <c r="CU30" s="179" t="s">
        <v>4639</v>
      </c>
      <c r="CV30" s="179" t="s">
        <v>4640</v>
      </c>
      <c r="CW30" s="179">
        <f t="shared" si="1"/>
        <v>14137</v>
      </c>
      <c r="DA30" s="178" t="str">
        <f t="shared" si="2"/>
        <v>14137</v>
      </c>
      <c r="DB30" s="178" t="str">
        <f t="shared" si="3"/>
        <v>川崎市　麻生区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5</v>
      </c>
      <c r="DK30">
        <v>5</v>
      </c>
      <c r="DL30">
        <v>8</v>
      </c>
      <c r="DM30">
        <v>1</v>
      </c>
      <c r="DN30">
        <v>8</v>
      </c>
      <c r="DO30" t="s">
        <v>881</v>
      </c>
      <c r="DP30" t="s">
        <v>881</v>
      </c>
      <c r="DQ30">
        <v>6</v>
      </c>
      <c r="DR30">
        <v>6008</v>
      </c>
      <c r="EA30" s="198" t="s">
        <v>4641</v>
      </c>
      <c r="EB30" s="178" t="s">
        <v>4533</v>
      </c>
      <c r="EC30" s="198" t="s">
        <v>4534</v>
      </c>
      <c r="ED30" s="178" t="s">
        <v>4535</v>
      </c>
      <c r="EE30" s="198" t="s">
        <v>4557</v>
      </c>
      <c r="EF30" s="178" t="s">
        <v>4558</v>
      </c>
      <c r="EG30" s="178" t="s">
        <v>839</v>
      </c>
      <c r="EH30" s="198" t="s">
        <v>1105</v>
      </c>
      <c r="EI30" s="178" t="s">
        <v>1720</v>
      </c>
      <c r="EJ30" s="178"/>
      <c r="EK30" s="178"/>
      <c r="EL30" s="178"/>
      <c r="EM30" s="198" t="s">
        <v>840</v>
      </c>
      <c r="EN30" s="178">
        <v>1000</v>
      </c>
      <c r="EP30" s="160" t="s">
        <v>4633</v>
      </c>
      <c r="EQ30" s="178" t="s">
        <v>4642</v>
      </c>
      <c r="ER30" s="160" t="str">
        <f t="shared" ca="1" si="4"/>
        <v/>
      </c>
      <c r="ES30" s="160" t="str">
        <f t="shared" ca="1" si="5"/>
        <v/>
      </c>
      <c r="ET30" s="160" t="str">
        <f t="shared" ca="1" si="6"/>
        <v/>
      </c>
      <c r="EU30" s="160" t="str">
        <f ca="1">IFERROR(IF(OFFSET($D$6,MATCH(VALUE(SUBSTITUTE(EQ30,EG30,"")),$A$6:$A$287,0)-1,MATCH($EG30,$D$6:$CC$6,0)-1+7,1,1)&gt;0,OFFSET($D$6,MATCH(VALUE(SUBSTITUTE(EQ30,EG30,"")),$A$6:$A$287,0)-1,MATCH($EG30,$D$6:$CC$6,0)-1+7,1,1),""),"")</f>
        <v/>
      </c>
      <c r="EV30" s="160" t="str">
        <f ca="1">IF($EU30&lt;&gt;"",IF(OFFSET($D$6,MATCH(VALUE(SUBSTITUTE($EQ30,$EG30,"")),$A$6:$A$287,0)-1,MATCH($EG30,$D$6:$CC$6,0)-1+8,1,1)=0,"",OFFSET($D$6,MATCH(VALUE(SUBSTITUTE($EQ30,$EG30,"")),$A$6:$A$287,0)-1,MATCH($EG30,$D$6:$CC$6,0)-1+8,1,1)),"")</f>
        <v/>
      </c>
      <c r="EW30" s="160" t="str">
        <f t="shared" ca="1" si="7"/>
        <v/>
      </c>
      <c r="EX30" s="160" t="str">
        <f t="shared" ca="1" si="8"/>
        <v/>
      </c>
      <c r="EY30" s="160" t="str">
        <f ca="1">IF(EU30="","",COUNTIF(EU$6:$EU30,"&gt;"&amp;0))</f>
        <v/>
      </c>
      <c r="EZ30" s="178"/>
      <c r="FA30" s="139"/>
    </row>
    <row r="31" spans="1:157" customFormat="1" ht="27.6" customHeight="1">
      <c r="A31" s="71">
        <v>1031</v>
      </c>
      <c r="B31" s="166" t="s">
        <v>4562</v>
      </c>
      <c r="C31" s="162" t="s">
        <v>881</v>
      </c>
      <c r="D31" s="163" t="s">
        <v>881</v>
      </c>
      <c r="E31" s="164"/>
      <c r="F31" s="165"/>
      <c r="G31" s="165"/>
      <c r="H31" s="165"/>
      <c r="I31" s="165" t="s">
        <v>881</v>
      </c>
      <c r="J31" s="165" t="s">
        <v>881</v>
      </c>
      <c r="K31" s="165"/>
      <c r="L31" s="165"/>
      <c r="M31" s="165" t="s">
        <v>881</v>
      </c>
      <c r="N31" s="163" t="s">
        <v>881</v>
      </c>
      <c r="O31" s="164"/>
      <c r="P31" s="165"/>
      <c r="Q31" s="165"/>
      <c r="R31" s="165"/>
      <c r="S31" s="165" t="s">
        <v>881</v>
      </c>
      <c r="T31" s="165" t="s">
        <v>881</v>
      </c>
      <c r="U31" s="165"/>
      <c r="V31" s="165"/>
      <c r="W31" s="165" t="s">
        <v>881</v>
      </c>
      <c r="X31" s="163" t="s">
        <v>881</v>
      </c>
      <c r="Y31" s="164"/>
      <c r="Z31" s="165"/>
      <c r="AA31" s="165"/>
      <c r="AB31" s="165"/>
      <c r="AC31" s="165" t="s">
        <v>881</v>
      </c>
      <c r="AD31" s="165" t="s">
        <v>881</v>
      </c>
      <c r="AE31" s="165"/>
      <c r="AF31" s="165"/>
      <c r="AG31" s="165" t="s">
        <v>881</v>
      </c>
      <c r="AH31" s="163" t="s">
        <v>881</v>
      </c>
      <c r="AI31" s="164"/>
      <c r="AJ31" s="165"/>
      <c r="AK31" s="165"/>
      <c r="AL31" s="165"/>
      <c r="AM31" s="165" t="s">
        <v>881</v>
      </c>
      <c r="AN31" s="165" t="s">
        <v>881</v>
      </c>
      <c r="AO31" s="165"/>
      <c r="AP31" s="165"/>
      <c r="AQ31" s="165" t="s">
        <v>881</v>
      </c>
      <c r="AR31" s="163" t="s">
        <v>881</v>
      </c>
      <c r="AS31" s="164"/>
      <c r="AT31" s="165"/>
      <c r="AU31" s="165"/>
      <c r="AV31" s="165"/>
      <c r="AW31" s="165" t="s">
        <v>881</v>
      </c>
      <c r="AX31" s="165" t="s">
        <v>881</v>
      </c>
      <c r="AY31" s="165"/>
      <c r="AZ31" s="165"/>
      <c r="BA31" s="165" t="s">
        <v>881</v>
      </c>
      <c r="BB31" s="163" t="s">
        <v>881</v>
      </c>
      <c r="BC31" s="164"/>
      <c r="BD31" s="165"/>
      <c r="BE31" s="165"/>
      <c r="BF31" s="165"/>
      <c r="BG31" s="165" t="s">
        <v>881</v>
      </c>
      <c r="BH31" s="165" t="s">
        <v>881</v>
      </c>
      <c r="BI31" s="165"/>
      <c r="BJ31" s="165"/>
      <c r="BK31" s="165" t="s">
        <v>881</v>
      </c>
      <c r="BL31" s="163" t="s">
        <v>881</v>
      </c>
      <c r="BM31" s="164"/>
      <c r="BN31" s="165"/>
      <c r="BO31" s="165"/>
      <c r="BP31" s="165"/>
      <c r="BQ31" s="165" t="s">
        <v>881</v>
      </c>
      <c r="BR31" s="165" t="s">
        <v>881</v>
      </c>
      <c r="BS31" s="165"/>
      <c r="BT31" s="165"/>
      <c r="BU31" s="165" t="s">
        <v>881</v>
      </c>
      <c r="BV31" s="163" t="s">
        <v>881</v>
      </c>
      <c r="BW31" s="164"/>
      <c r="BX31" s="165"/>
      <c r="BY31" s="165"/>
      <c r="BZ31" s="165"/>
      <c r="CA31" s="165" t="s">
        <v>881</v>
      </c>
      <c r="CB31" s="165" t="s">
        <v>881</v>
      </c>
      <c r="CC31" s="165"/>
      <c r="CD31" s="164"/>
      <c r="CE31" s="71"/>
      <c r="CT31" s="178"/>
      <c r="CU31" s="179" t="s">
        <v>4643</v>
      </c>
      <c r="CV31" s="179" t="s">
        <v>4644</v>
      </c>
      <c r="CW31" s="179">
        <f t="shared" si="1"/>
        <v>14151</v>
      </c>
      <c r="DA31" s="178" t="str">
        <f t="shared" si="2"/>
        <v>14151</v>
      </c>
      <c r="DB31" s="178" t="str">
        <f t="shared" si="3"/>
        <v>相模原市緑区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2</v>
      </c>
      <c r="DK31">
        <v>2</v>
      </c>
      <c r="DL31">
        <v>5</v>
      </c>
      <c r="DM31">
        <v>9</v>
      </c>
      <c r="DN31">
        <v>13</v>
      </c>
      <c r="DO31" t="s">
        <v>881</v>
      </c>
      <c r="DP31" t="s">
        <v>881</v>
      </c>
      <c r="DQ31">
        <v>6</v>
      </c>
      <c r="DR31">
        <v>6016</v>
      </c>
      <c r="EA31" s="198" t="s">
        <v>4645</v>
      </c>
      <c r="EB31" s="178" t="s">
        <v>4533</v>
      </c>
      <c r="EC31" s="198" t="s">
        <v>4534</v>
      </c>
      <c r="ED31" s="178" t="s">
        <v>4535</v>
      </c>
      <c r="EE31" s="198" t="s">
        <v>4557</v>
      </c>
      <c r="EF31" s="178" t="s">
        <v>4558</v>
      </c>
      <c r="EG31" s="178" t="s">
        <v>839</v>
      </c>
      <c r="EH31" s="198" t="s">
        <v>1107</v>
      </c>
      <c r="EI31" s="178" t="s">
        <v>1721</v>
      </c>
      <c r="EJ31" s="178"/>
      <c r="EK31" s="178"/>
      <c r="EL31" s="178"/>
      <c r="EM31" s="198" t="s">
        <v>840</v>
      </c>
      <c r="EN31" s="178">
        <v>1700</v>
      </c>
      <c r="EP31" s="160" t="s">
        <v>4633</v>
      </c>
      <c r="EQ31" s="178" t="s">
        <v>4646</v>
      </c>
      <c r="ER31" s="160" t="str">
        <f t="shared" ca="1" si="4"/>
        <v/>
      </c>
      <c r="ES31" s="160" t="str">
        <f t="shared" ca="1" si="5"/>
        <v/>
      </c>
      <c r="ET31" s="160" t="str">
        <f t="shared" ca="1" si="6"/>
        <v/>
      </c>
      <c r="EU31" s="160" t="str">
        <f ca="1">IFERROR(IF(OFFSET($D$6,MATCH(VALUE(SUBSTITUTE(EQ31,EG31,"")),$A$6:$A$287,0)-1,MATCH($EG31,$D$6:$CC$6,0)-1+7,1,1)&gt;0,OFFSET($D$6,MATCH(VALUE(SUBSTITUTE(EQ31,EG31,"")),$A$6:$A$287,0)-1,MATCH($EG31,$D$6:$CC$6,0)-1+7,1,1),""),"")</f>
        <v/>
      </c>
      <c r="EV31" s="160" t="str">
        <f ca="1">IF($EU31&lt;&gt;"",IF(OFFSET($D$6,MATCH(VALUE(SUBSTITUTE($EQ31,$EG31,"")),$A$6:$A$287,0)-1,MATCH($EG31,$D$6:$CC$6,0)-1+8,1,1)=0,"",OFFSET($D$6,MATCH(VALUE(SUBSTITUTE($EQ31,$EG31,"")),$A$6:$A$287,0)-1,MATCH($EG31,$D$6:$CC$6,0)-1+8,1,1)),"")</f>
        <v/>
      </c>
      <c r="EW31" s="160" t="str">
        <f t="shared" ca="1" si="7"/>
        <v/>
      </c>
      <c r="EX31" s="160" t="str">
        <f t="shared" ca="1" si="8"/>
        <v/>
      </c>
      <c r="EY31" s="160" t="str">
        <f ca="1">IF(EU31="","",COUNTIF(EU$6:$EU31,"&gt;"&amp;0))</f>
        <v/>
      </c>
      <c r="EZ31" s="178"/>
      <c r="FA31" s="139"/>
    </row>
    <row r="32" spans="1:157" customFormat="1" ht="27.6" customHeight="1">
      <c r="A32" s="71">
        <v>1032</v>
      </c>
      <c r="B32" s="166">
        <f ca="1">J32+T32+AD32+AN32+AX32+BH32+BR32+CB32</f>
        <v>3550</v>
      </c>
      <c r="C32" s="162" t="s">
        <v>881</v>
      </c>
      <c r="D32" s="163" t="s">
        <v>4567</v>
      </c>
      <c r="E32" s="164"/>
      <c r="F32" s="165"/>
      <c r="G32" s="165"/>
      <c r="H32" s="165"/>
      <c r="I32" s="165" t="s">
        <v>881</v>
      </c>
      <c r="J32" s="165">
        <f ca="1">SUM(OFFSET(J31,-COUNTIF($B$8:$B30,$B30),0,COUNTIF($B$8:$B30,$B30),1))</f>
        <v>0</v>
      </c>
      <c r="K32" s="165">
        <f ca="1">SUM(OFFSET(K31,-COUNTIF($B$8:$B30,$B30),0,COUNTIF($B$8:$B30,$B30),1))</f>
        <v>0</v>
      </c>
      <c r="L32" s="165"/>
      <c r="M32" s="165" t="s">
        <v>881</v>
      </c>
      <c r="N32" s="163" t="s">
        <v>4567</v>
      </c>
      <c r="O32" s="164"/>
      <c r="P32" s="165"/>
      <c r="Q32" s="165"/>
      <c r="R32" s="165"/>
      <c r="S32" s="165" t="s">
        <v>881</v>
      </c>
      <c r="T32" s="165">
        <f ca="1">SUM(OFFSET(T31,-COUNTIF($B$8:$B30,$B30),0,COUNTIF($B$8:$B30,$B30),1))</f>
        <v>0</v>
      </c>
      <c r="U32" s="165">
        <f ca="1">SUM(OFFSET(U31,-COUNTIF($B$8:$B30,$B30),0,COUNTIF($B$8:$B30,$B30),1))</f>
        <v>0</v>
      </c>
      <c r="V32" s="165"/>
      <c r="W32" s="165" t="s">
        <v>881</v>
      </c>
      <c r="X32" s="163" t="s">
        <v>4567</v>
      </c>
      <c r="Y32" s="164"/>
      <c r="Z32" s="165"/>
      <c r="AA32" s="165"/>
      <c r="AB32" s="165"/>
      <c r="AC32" s="165" t="s">
        <v>881</v>
      </c>
      <c r="AD32" s="165">
        <f ca="1">SUM(OFFSET(AD31,-COUNTIF($B$8:$B30,$B30),0,COUNTIF($B$8:$B30,$B30),1))</f>
        <v>0</v>
      </c>
      <c r="AE32" s="165">
        <f ca="1">SUM(OFFSET(AE31,-COUNTIF($B$8:$B30,$B30),0,COUNTIF($B$8:$B30,$B30),1))</f>
        <v>0</v>
      </c>
      <c r="AF32" s="165"/>
      <c r="AG32" s="165" t="s">
        <v>881</v>
      </c>
      <c r="AH32" s="163" t="s">
        <v>4567</v>
      </c>
      <c r="AI32" s="164"/>
      <c r="AJ32" s="165"/>
      <c r="AK32" s="165"/>
      <c r="AL32" s="165"/>
      <c r="AM32" s="165" t="s">
        <v>881</v>
      </c>
      <c r="AN32" s="165">
        <f ca="1">SUM(OFFSET(AN31,-COUNTIF($B$8:$B30,$B30),0,COUNTIF($B$8:$B30,$B30),1))</f>
        <v>0</v>
      </c>
      <c r="AO32" s="165">
        <f ca="1">SUM(OFFSET(AO31,-COUNTIF($B$8:$B30,$B30),0,COUNTIF($B$8:$B30,$B30),1))</f>
        <v>0</v>
      </c>
      <c r="AP32" s="165"/>
      <c r="AQ32" s="165" t="s">
        <v>881</v>
      </c>
      <c r="AR32" s="163" t="s">
        <v>4567</v>
      </c>
      <c r="AS32" s="164"/>
      <c r="AT32" s="165"/>
      <c r="AU32" s="165"/>
      <c r="AV32" s="165"/>
      <c r="AW32" s="165" t="s">
        <v>881</v>
      </c>
      <c r="AX32" s="165">
        <f ca="1">SUM(OFFSET(AX31,-COUNTIF($B$8:$B30,$B30),0,COUNTIF($B$8:$B30,$B30),1))</f>
        <v>0</v>
      </c>
      <c r="AY32" s="165">
        <f ca="1">SUM(OFFSET(AY31,-COUNTIF($B$8:$B30,$B30),0,COUNTIF($B$8:$B30,$B30),1))</f>
        <v>0</v>
      </c>
      <c r="AZ32" s="165"/>
      <c r="BA32" s="165" t="s">
        <v>881</v>
      </c>
      <c r="BB32" s="163" t="s">
        <v>4567</v>
      </c>
      <c r="BC32" s="164"/>
      <c r="BD32" s="165"/>
      <c r="BE32" s="165"/>
      <c r="BF32" s="165"/>
      <c r="BG32" s="165" t="s">
        <v>881</v>
      </c>
      <c r="BH32" s="165">
        <f ca="1">SUM(OFFSET(BH31,-COUNTIF($B$8:$B30,$B30),0,COUNTIF($B$8:$B30,$B30),1))</f>
        <v>0</v>
      </c>
      <c r="BI32" s="165">
        <f ca="1">SUM(OFFSET(BI31,-COUNTIF($B$8:$B30,$B30),0,COUNTIF($B$8:$B30,$B30),1))</f>
        <v>0</v>
      </c>
      <c r="BJ32" s="165"/>
      <c r="BK32" s="165" t="s">
        <v>881</v>
      </c>
      <c r="BL32" s="163" t="s">
        <v>4567</v>
      </c>
      <c r="BM32" s="164"/>
      <c r="BN32" s="165"/>
      <c r="BO32" s="165"/>
      <c r="BP32" s="165"/>
      <c r="BQ32" s="165" t="s">
        <v>881</v>
      </c>
      <c r="BR32" s="165">
        <f ca="1">SUM(OFFSET(BR31,-COUNTIF($B$8:$B30,$B30),0,COUNTIF($B$8:$B30,$B30),1))</f>
        <v>0</v>
      </c>
      <c r="BS32" s="165">
        <f ca="1">SUM(OFFSET(BS31,-COUNTIF($B$8:$B30,$B30),0,COUNTIF($B$8:$B30,$B30),1))</f>
        <v>0</v>
      </c>
      <c r="BT32" s="165"/>
      <c r="BU32" s="165" t="s">
        <v>881</v>
      </c>
      <c r="BV32" s="163" t="s">
        <v>4567</v>
      </c>
      <c r="BW32" s="164"/>
      <c r="BX32" s="165"/>
      <c r="BY32" s="165"/>
      <c r="BZ32" s="165"/>
      <c r="CA32" s="165" t="s">
        <v>881</v>
      </c>
      <c r="CB32" s="165">
        <f ca="1">SUM(OFFSET(CB31,-COUNTIF($B$8:$B30,$B30),0,COUNTIF($B$8:$B30,$B30),1))</f>
        <v>3550</v>
      </c>
      <c r="CC32" s="165">
        <f ca="1">SUM(OFFSET(CC31,-COUNTIF($B$8:$B30,$B30),0,COUNTIF($B$8:$B30,$B30),1))</f>
        <v>0</v>
      </c>
      <c r="CD32" s="164"/>
      <c r="CE32" s="71"/>
      <c r="CT32" s="178"/>
      <c r="CU32" s="179" t="s">
        <v>4647</v>
      </c>
      <c r="CV32" s="179" t="s">
        <v>4648</v>
      </c>
      <c r="CW32" s="179">
        <f t="shared" si="1"/>
        <v>14152</v>
      </c>
      <c r="DA32" s="178" t="str">
        <f t="shared" si="2"/>
        <v>14152</v>
      </c>
      <c r="DB32" s="178" t="str">
        <f t="shared" si="3"/>
        <v>相模原市中央区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3</v>
      </c>
      <c r="DK32">
        <v>3</v>
      </c>
      <c r="DL32">
        <v>6</v>
      </c>
      <c r="DM32">
        <v>14</v>
      </c>
      <c r="DN32">
        <v>19</v>
      </c>
      <c r="DO32" t="s">
        <v>881</v>
      </c>
      <c r="DP32" t="s">
        <v>881</v>
      </c>
      <c r="DQ32">
        <v>6</v>
      </c>
      <c r="DR32">
        <v>6021</v>
      </c>
      <c r="EA32" s="198" t="s">
        <v>4649</v>
      </c>
      <c r="EB32" s="178" t="s">
        <v>4533</v>
      </c>
      <c r="EC32" s="198" t="s">
        <v>4534</v>
      </c>
      <c r="ED32" s="178" t="s">
        <v>4535</v>
      </c>
      <c r="EE32" s="198" t="s">
        <v>4557</v>
      </c>
      <c r="EF32" s="178" t="s">
        <v>4558</v>
      </c>
      <c r="EG32" s="178" t="s">
        <v>839</v>
      </c>
      <c r="EH32" s="198" t="s">
        <v>1722</v>
      </c>
      <c r="EI32" s="178" t="s">
        <v>1723</v>
      </c>
      <c r="EJ32" s="178"/>
      <c r="EK32" s="178"/>
      <c r="EL32" s="178"/>
      <c r="EM32" s="198" t="s">
        <v>840</v>
      </c>
      <c r="EN32" s="178">
        <v>1200</v>
      </c>
      <c r="EP32" s="160" t="s">
        <v>4633</v>
      </c>
      <c r="EQ32" s="178" t="s">
        <v>4650</v>
      </c>
      <c r="ER32" s="160" t="str">
        <f t="shared" ca="1" si="4"/>
        <v/>
      </c>
      <c r="ES32" s="160" t="str">
        <f t="shared" ca="1" si="5"/>
        <v/>
      </c>
      <c r="ET32" s="160" t="str">
        <f t="shared" ca="1" si="6"/>
        <v/>
      </c>
      <c r="EU32" s="160" t="str">
        <f ca="1">IFERROR(IF(OFFSET($D$6,MATCH(VALUE(SUBSTITUTE(EQ32,EG32,"")),$A$6:$A$287,0)-1,MATCH($EG32,$D$6:$CC$6,0)-1+7,1,1)&gt;0,OFFSET($D$6,MATCH(VALUE(SUBSTITUTE(EQ32,EG32,"")),$A$6:$A$287,0)-1,MATCH($EG32,$D$6:$CC$6,0)-1+7,1,1),""),"")</f>
        <v/>
      </c>
      <c r="EV32" s="160" t="str">
        <f ca="1">IF($EU32&lt;&gt;"",IF(OFFSET($D$6,MATCH(VALUE(SUBSTITUTE($EQ32,$EG32,"")),$A$6:$A$287,0)-1,MATCH($EG32,$D$6:$CC$6,0)-1+8,1,1)=0,"",OFFSET($D$6,MATCH(VALUE(SUBSTITUTE($EQ32,$EG32,"")),$A$6:$A$287,0)-1,MATCH($EG32,$D$6:$CC$6,0)-1+8,1,1)),"")</f>
        <v/>
      </c>
      <c r="EW32" s="160" t="str">
        <f t="shared" ca="1" si="7"/>
        <v/>
      </c>
      <c r="EX32" s="160" t="str">
        <f t="shared" ca="1" si="8"/>
        <v/>
      </c>
      <c r="EY32" s="160" t="str">
        <f ca="1">IF(EU32="","",COUNTIF(EU$6:$EU32,"&gt;"&amp;0))</f>
        <v/>
      </c>
      <c r="EZ32" s="178"/>
      <c r="FA32" s="139"/>
    </row>
    <row r="33" spans="1:157" customFormat="1" ht="27.6" customHeight="1" thickBot="1">
      <c r="A33" s="71">
        <v>1033</v>
      </c>
      <c r="B33" s="199" t="s">
        <v>881</v>
      </c>
      <c r="C33" s="200" t="s">
        <v>881</v>
      </c>
      <c r="D33" s="201" t="s">
        <v>881</v>
      </c>
      <c r="E33" s="202"/>
      <c r="F33" s="203"/>
      <c r="G33" s="203"/>
      <c r="H33" s="203"/>
      <c r="I33" s="203" t="s">
        <v>881</v>
      </c>
      <c r="J33" s="203" t="s">
        <v>881</v>
      </c>
      <c r="K33" s="203"/>
      <c r="L33" s="203"/>
      <c r="M33" s="203" t="s">
        <v>881</v>
      </c>
      <c r="N33" s="201" t="s">
        <v>881</v>
      </c>
      <c r="O33" s="202"/>
      <c r="P33" s="203"/>
      <c r="Q33" s="203"/>
      <c r="R33" s="203"/>
      <c r="S33" s="203" t="s">
        <v>881</v>
      </c>
      <c r="T33" s="203" t="s">
        <v>881</v>
      </c>
      <c r="U33" s="203"/>
      <c r="V33" s="203"/>
      <c r="W33" s="203" t="s">
        <v>881</v>
      </c>
      <c r="X33" s="201" t="s">
        <v>881</v>
      </c>
      <c r="Y33" s="202"/>
      <c r="Z33" s="203"/>
      <c r="AA33" s="203"/>
      <c r="AB33" s="203"/>
      <c r="AC33" s="203" t="s">
        <v>881</v>
      </c>
      <c r="AD33" s="203" t="s">
        <v>881</v>
      </c>
      <c r="AE33" s="203"/>
      <c r="AF33" s="203"/>
      <c r="AG33" s="203" t="s">
        <v>881</v>
      </c>
      <c r="AH33" s="201" t="s">
        <v>881</v>
      </c>
      <c r="AI33" s="202"/>
      <c r="AJ33" s="203"/>
      <c r="AK33" s="203"/>
      <c r="AL33" s="203"/>
      <c r="AM33" s="203" t="s">
        <v>881</v>
      </c>
      <c r="AN33" s="203" t="s">
        <v>881</v>
      </c>
      <c r="AO33" s="203"/>
      <c r="AP33" s="203"/>
      <c r="AQ33" s="203" t="s">
        <v>881</v>
      </c>
      <c r="AR33" s="201" t="s">
        <v>881</v>
      </c>
      <c r="AS33" s="202"/>
      <c r="AT33" s="203"/>
      <c r="AU33" s="203"/>
      <c r="AV33" s="203"/>
      <c r="AW33" s="203" t="s">
        <v>881</v>
      </c>
      <c r="AX33" s="203" t="s">
        <v>881</v>
      </c>
      <c r="AY33" s="203"/>
      <c r="AZ33" s="203"/>
      <c r="BA33" s="203" t="s">
        <v>881</v>
      </c>
      <c r="BB33" s="201" t="s">
        <v>881</v>
      </c>
      <c r="BC33" s="202"/>
      <c r="BD33" s="203"/>
      <c r="BE33" s="203"/>
      <c r="BF33" s="203"/>
      <c r="BG33" s="203" t="s">
        <v>881</v>
      </c>
      <c r="BH33" s="203" t="s">
        <v>881</v>
      </c>
      <c r="BI33" s="203"/>
      <c r="BJ33" s="203"/>
      <c r="BK33" s="203" t="s">
        <v>881</v>
      </c>
      <c r="BL33" s="201" t="s">
        <v>881</v>
      </c>
      <c r="BM33" s="202"/>
      <c r="BN33" s="203"/>
      <c r="BO33" s="203"/>
      <c r="BP33" s="203"/>
      <c r="BQ33" s="203" t="s">
        <v>881</v>
      </c>
      <c r="BR33" s="203" t="s">
        <v>881</v>
      </c>
      <c r="BS33" s="203"/>
      <c r="BT33" s="203"/>
      <c r="BU33" s="203" t="s">
        <v>881</v>
      </c>
      <c r="BV33" s="201" t="s">
        <v>881</v>
      </c>
      <c r="BW33" s="202"/>
      <c r="BX33" s="203"/>
      <c r="BY33" s="203"/>
      <c r="BZ33" s="203"/>
      <c r="CA33" s="203" t="s">
        <v>881</v>
      </c>
      <c r="CB33" s="203" t="s">
        <v>881</v>
      </c>
      <c r="CC33" s="203"/>
      <c r="CD33" s="202"/>
      <c r="CE33" s="71"/>
      <c r="CT33" s="178"/>
      <c r="CU33" s="179" t="s">
        <v>4651</v>
      </c>
      <c r="CV33" s="179" t="s">
        <v>4652</v>
      </c>
      <c r="CW33" s="179">
        <f t="shared" si="1"/>
        <v>14153</v>
      </c>
      <c r="DA33" s="178" t="str">
        <f t="shared" si="2"/>
        <v>14153</v>
      </c>
      <c r="DB33" s="178" t="str">
        <f t="shared" si="3"/>
        <v>相模原市南区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5</v>
      </c>
      <c r="DK33">
        <v>5</v>
      </c>
      <c r="DL33">
        <v>8</v>
      </c>
      <c r="DM33">
        <v>20</v>
      </c>
      <c r="DN33">
        <v>27</v>
      </c>
      <c r="DO33" t="s">
        <v>881</v>
      </c>
      <c r="DP33" t="s">
        <v>881</v>
      </c>
      <c r="DQ33">
        <v>6</v>
      </c>
      <c r="DR33">
        <v>6027</v>
      </c>
      <c r="EA33" s="198" t="s">
        <v>4653</v>
      </c>
      <c r="EB33" s="178" t="s">
        <v>4533</v>
      </c>
      <c r="EC33" s="198" t="s">
        <v>4534</v>
      </c>
      <c r="ED33" s="178" t="s">
        <v>4535</v>
      </c>
      <c r="EE33" s="198" t="s">
        <v>4563</v>
      </c>
      <c r="EF33" s="178" t="s">
        <v>4564</v>
      </c>
      <c r="EG33" s="178" t="s">
        <v>839</v>
      </c>
      <c r="EH33" s="198" t="s">
        <v>1117</v>
      </c>
      <c r="EI33" s="178" t="s">
        <v>1724</v>
      </c>
      <c r="EJ33" s="178"/>
      <c r="EK33" s="178"/>
      <c r="EL33" s="178"/>
      <c r="EM33" s="198" t="s">
        <v>840</v>
      </c>
      <c r="EN33" s="178">
        <v>550</v>
      </c>
      <c r="EP33" s="160" t="s">
        <v>4654</v>
      </c>
      <c r="EQ33" s="178" t="s">
        <v>4655</v>
      </c>
      <c r="ER33" s="160" t="str">
        <f t="shared" ca="1" si="4"/>
        <v/>
      </c>
      <c r="ES33" s="160" t="str">
        <f t="shared" ca="1" si="5"/>
        <v/>
      </c>
      <c r="ET33" s="160" t="str">
        <f t="shared" ca="1" si="6"/>
        <v/>
      </c>
      <c r="EU33" s="160" t="str">
        <f ca="1">IFERROR(IF(OFFSET($D$6,MATCH(VALUE(SUBSTITUTE(EQ33,EG33,"")),$A$6:$A$287,0)-1,MATCH($EG33,$D$6:$CC$6,0)-1+7,1,1)&gt;0,OFFSET($D$6,MATCH(VALUE(SUBSTITUTE(EQ33,EG33,"")),$A$6:$A$287,0)-1,MATCH($EG33,$D$6:$CC$6,0)-1+7,1,1),""),"")</f>
        <v/>
      </c>
      <c r="EV33" s="160" t="str">
        <f ca="1">IF($EU33&lt;&gt;"",IF(OFFSET($D$6,MATCH(VALUE(SUBSTITUTE($EQ33,$EG33,"")),$A$6:$A$287,0)-1,MATCH($EG33,$D$6:$CC$6,0)-1+8,1,1)=0,"",OFFSET($D$6,MATCH(VALUE(SUBSTITUTE($EQ33,$EG33,"")),$A$6:$A$287,0)-1,MATCH($EG33,$D$6:$CC$6,0)-1+8,1,1)),"")</f>
        <v/>
      </c>
      <c r="EW33" s="160" t="str">
        <f t="shared" ca="1" si="7"/>
        <v/>
      </c>
      <c r="EX33" s="160" t="str">
        <f t="shared" ca="1" si="8"/>
        <v/>
      </c>
      <c r="EY33" s="160" t="str">
        <f ca="1">IF(EU33="","",COUNTIF(EU$6:$EU33,"&gt;"&amp;0))</f>
        <v/>
      </c>
      <c r="EZ33" s="178"/>
      <c r="FA33" s="139"/>
    </row>
    <row r="34" spans="1:157" customFormat="1" ht="27.6" customHeight="1">
      <c r="A34" s="71">
        <v>1034</v>
      </c>
      <c r="B34" s="166" t="s">
        <v>4549</v>
      </c>
      <c r="C34" s="168" t="s">
        <v>881</v>
      </c>
      <c r="D34" s="169" t="s">
        <v>881</v>
      </c>
      <c r="E34" s="170"/>
      <c r="F34" s="171"/>
      <c r="G34" s="171"/>
      <c r="H34" s="171"/>
      <c r="I34" s="171" t="s">
        <v>881</v>
      </c>
      <c r="J34" s="171" t="s">
        <v>881</v>
      </c>
      <c r="K34" s="171"/>
      <c r="L34" s="171"/>
      <c r="M34" s="171" t="s">
        <v>881</v>
      </c>
      <c r="N34" s="169" t="s">
        <v>881</v>
      </c>
      <c r="O34" s="170"/>
      <c r="P34" s="171"/>
      <c r="Q34" s="171"/>
      <c r="R34" s="171"/>
      <c r="S34" s="171" t="s">
        <v>881</v>
      </c>
      <c r="T34" s="171" t="s">
        <v>881</v>
      </c>
      <c r="U34" s="171"/>
      <c r="V34" s="171"/>
      <c r="W34" s="171" t="s">
        <v>881</v>
      </c>
      <c r="X34" s="169" t="s">
        <v>881</v>
      </c>
      <c r="Y34" s="170"/>
      <c r="Z34" s="171"/>
      <c r="AA34" s="171"/>
      <c r="AB34" s="171"/>
      <c r="AC34" s="171" t="s">
        <v>881</v>
      </c>
      <c r="AD34" s="171" t="s">
        <v>881</v>
      </c>
      <c r="AE34" s="171"/>
      <c r="AF34" s="171"/>
      <c r="AG34" s="171" t="s">
        <v>881</v>
      </c>
      <c r="AH34" s="169" t="s">
        <v>881</v>
      </c>
      <c r="AI34" s="170"/>
      <c r="AJ34" s="171"/>
      <c r="AK34" s="171"/>
      <c r="AL34" s="171"/>
      <c r="AM34" s="171" t="s">
        <v>881</v>
      </c>
      <c r="AN34" s="171" t="s">
        <v>881</v>
      </c>
      <c r="AO34" s="171"/>
      <c r="AP34" s="171"/>
      <c r="AQ34" s="171" t="s">
        <v>881</v>
      </c>
      <c r="AR34" s="169" t="s">
        <v>881</v>
      </c>
      <c r="AS34" s="170"/>
      <c r="AT34" s="171"/>
      <c r="AU34" s="171"/>
      <c r="AV34" s="171"/>
      <c r="AW34" s="171" t="s">
        <v>881</v>
      </c>
      <c r="AX34" s="171" t="s">
        <v>881</v>
      </c>
      <c r="AY34" s="171"/>
      <c r="AZ34" s="171"/>
      <c r="BA34" s="171" t="s">
        <v>881</v>
      </c>
      <c r="BB34" s="169" t="s">
        <v>881</v>
      </c>
      <c r="BC34" s="170"/>
      <c r="BD34" s="171"/>
      <c r="BE34" s="171"/>
      <c r="BF34" s="171"/>
      <c r="BG34" s="171" t="s">
        <v>881</v>
      </c>
      <c r="BH34" s="171" t="s">
        <v>881</v>
      </c>
      <c r="BI34" s="171"/>
      <c r="BJ34" s="171"/>
      <c r="BK34" s="171" t="s">
        <v>881</v>
      </c>
      <c r="BL34" s="169" t="s">
        <v>881</v>
      </c>
      <c r="BM34" s="170"/>
      <c r="BN34" s="171"/>
      <c r="BO34" s="171"/>
      <c r="BP34" s="171"/>
      <c r="BQ34" s="171" t="s">
        <v>881</v>
      </c>
      <c r="BR34" s="171" t="s">
        <v>881</v>
      </c>
      <c r="BS34" s="171"/>
      <c r="BT34" s="171"/>
      <c r="BU34" s="171" t="s">
        <v>1085</v>
      </c>
      <c r="BV34" s="169" t="s">
        <v>1700</v>
      </c>
      <c r="BW34" s="170"/>
      <c r="BX34" s="171"/>
      <c r="BY34" s="171"/>
      <c r="BZ34" s="171"/>
      <c r="CA34" s="171" t="s">
        <v>840</v>
      </c>
      <c r="CB34" s="171">
        <v>800</v>
      </c>
      <c r="CC34" s="220"/>
      <c r="CD34" s="225"/>
      <c r="CE34" s="71"/>
      <c r="CT34" s="178"/>
      <c r="CU34" s="179" t="s">
        <v>4656</v>
      </c>
      <c r="CV34" s="179" t="s">
        <v>4657</v>
      </c>
      <c r="CW34" s="179">
        <f t="shared" si="1"/>
        <v>14213</v>
      </c>
      <c r="DA34" s="178" t="str">
        <f t="shared" si="2"/>
        <v>14213</v>
      </c>
      <c r="DB34" s="178" t="str">
        <f t="shared" si="3"/>
        <v>大和市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4</v>
      </c>
      <c r="DK34">
        <v>4</v>
      </c>
      <c r="DL34">
        <v>7</v>
      </c>
      <c r="DM34">
        <v>28</v>
      </c>
      <c r="DN34">
        <v>34</v>
      </c>
      <c r="DO34" t="s">
        <v>881</v>
      </c>
      <c r="DP34" t="s">
        <v>881</v>
      </c>
      <c r="DQ34">
        <v>6</v>
      </c>
      <c r="DR34">
        <v>6035</v>
      </c>
      <c r="EA34" s="198" t="s">
        <v>4658</v>
      </c>
      <c r="EB34" s="178" t="s">
        <v>4533</v>
      </c>
      <c r="EC34" s="198" t="s">
        <v>4534</v>
      </c>
      <c r="ED34" s="178" t="s">
        <v>4535</v>
      </c>
      <c r="EE34" s="198" t="s">
        <v>4563</v>
      </c>
      <c r="EF34" s="178" t="s">
        <v>4564</v>
      </c>
      <c r="EG34" s="178" t="s">
        <v>839</v>
      </c>
      <c r="EH34" s="198" t="s">
        <v>1725</v>
      </c>
      <c r="EI34" s="178" t="s">
        <v>1726</v>
      </c>
      <c r="EJ34" s="178"/>
      <c r="EK34" s="178"/>
      <c r="EL34" s="178"/>
      <c r="EM34" s="198" t="s">
        <v>840</v>
      </c>
      <c r="EN34" s="178">
        <v>550</v>
      </c>
      <c r="EP34" s="160" t="s">
        <v>4654</v>
      </c>
      <c r="EQ34" s="178" t="s">
        <v>4659</v>
      </c>
      <c r="ER34" s="160" t="str">
        <f t="shared" ca="1" si="4"/>
        <v/>
      </c>
      <c r="ES34" s="160" t="str">
        <f t="shared" ca="1" si="5"/>
        <v/>
      </c>
      <c r="ET34" s="160" t="str">
        <f t="shared" ca="1" si="6"/>
        <v/>
      </c>
      <c r="EU34" s="160" t="str">
        <f ca="1">IFERROR(IF(OFFSET($D$6,MATCH(VALUE(SUBSTITUTE(EQ34,EG34,"")),$A$6:$A$287,0)-1,MATCH($EG34,$D$6:$CC$6,0)-1+7,1,1)&gt;0,OFFSET($D$6,MATCH(VALUE(SUBSTITUTE(EQ34,EG34,"")),$A$6:$A$287,0)-1,MATCH($EG34,$D$6:$CC$6,0)-1+7,1,1),""),"")</f>
        <v/>
      </c>
      <c r="EV34" s="160" t="str">
        <f ca="1">IF($EU34&lt;&gt;"",IF(OFFSET($D$6,MATCH(VALUE(SUBSTITUTE($EQ34,$EG34,"")),$A$6:$A$287,0)-1,MATCH($EG34,$D$6:$CC$6,0)-1+8,1,1)=0,"",OFFSET($D$6,MATCH(VALUE(SUBSTITUTE($EQ34,$EG34,"")),$A$6:$A$287,0)-1,MATCH($EG34,$D$6:$CC$6,0)-1+8,1,1)),"")</f>
        <v/>
      </c>
      <c r="EW34" s="160" t="str">
        <f t="shared" ca="1" si="7"/>
        <v/>
      </c>
      <c r="EX34" s="160" t="str">
        <f t="shared" ca="1" si="8"/>
        <v/>
      </c>
      <c r="EY34" s="160" t="str">
        <f ca="1">IF(EU34="","",COUNTIF(EU$6:$EU34,"&gt;"&amp;0))</f>
        <v/>
      </c>
      <c r="EZ34" s="178"/>
      <c r="FA34" s="139"/>
    </row>
    <row r="35" spans="1:157" customFormat="1" ht="27.6" customHeight="1">
      <c r="A35" s="71">
        <v>1035</v>
      </c>
      <c r="B35" s="166" t="s">
        <v>4549</v>
      </c>
      <c r="C35" s="162" t="s">
        <v>881</v>
      </c>
      <c r="D35" s="163" t="s">
        <v>881</v>
      </c>
      <c r="E35" s="164"/>
      <c r="F35" s="165"/>
      <c r="G35" s="165"/>
      <c r="H35" s="165"/>
      <c r="I35" s="165" t="s">
        <v>881</v>
      </c>
      <c r="J35" s="165" t="s">
        <v>881</v>
      </c>
      <c r="K35" s="165"/>
      <c r="L35" s="165"/>
      <c r="M35" s="165" t="s">
        <v>881</v>
      </c>
      <c r="N35" s="163" t="s">
        <v>881</v>
      </c>
      <c r="O35" s="164"/>
      <c r="P35" s="165"/>
      <c r="Q35" s="165"/>
      <c r="R35" s="165"/>
      <c r="S35" s="165" t="s">
        <v>881</v>
      </c>
      <c r="T35" s="165" t="s">
        <v>881</v>
      </c>
      <c r="U35" s="165"/>
      <c r="V35" s="165"/>
      <c r="W35" s="165" t="s">
        <v>881</v>
      </c>
      <c r="X35" s="163" t="s">
        <v>881</v>
      </c>
      <c r="Y35" s="164"/>
      <c r="Z35" s="165"/>
      <c r="AA35" s="165"/>
      <c r="AB35" s="165"/>
      <c r="AC35" s="165" t="s">
        <v>881</v>
      </c>
      <c r="AD35" s="165" t="s">
        <v>881</v>
      </c>
      <c r="AE35" s="165"/>
      <c r="AF35" s="165"/>
      <c r="AG35" s="165" t="s">
        <v>881</v>
      </c>
      <c r="AH35" s="163" t="s">
        <v>881</v>
      </c>
      <c r="AI35" s="164"/>
      <c r="AJ35" s="165"/>
      <c r="AK35" s="165"/>
      <c r="AL35" s="165"/>
      <c r="AM35" s="165" t="s">
        <v>881</v>
      </c>
      <c r="AN35" s="165" t="s">
        <v>881</v>
      </c>
      <c r="AO35" s="165"/>
      <c r="AP35" s="165"/>
      <c r="AQ35" s="165" t="s">
        <v>881</v>
      </c>
      <c r="AR35" s="163" t="s">
        <v>881</v>
      </c>
      <c r="AS35" s="164"/>
      <c r="AT35" s="165"/>
      <c r="AU35" s="165"/>
      <c r="AV35" s="165"/>
      <c r="AW35" s="165" t="s">
        <v>881</v>
      </c>
      <c r="AX35" s="165" t="s">
        <v>881</v>
      </c>
      <c r="AY35" s="165"/>
      <c r="AZ35" s="165"/>
      <c r="BA35" s="165" t="s">
        <v>881</v>
      </c>
      <c r="BB35" s="163" t="s">
        <v>881</v>
      </c>
      <c r="BC35" s="164"/>
      <c r="BD35" s="165"/>
      <c r="BE35" s="165"/>
      <c r="BF35" s="165"/>
      <c r="BG35" s="165" t="s">
        <v>881</v>
      </c>
      <c r="BH35" s="165" t="s">
        <v>881</v>
      </c>
      <c r="BI35" s="165"/>
      <c r="BJ35" s="165"/>
      <c r="BK35" s="165" t="s">
        <v>881</v>
      </c>
      <c r="BL35" s="163" t="s">
        <v>881</v>
      </c>
      <c r="BM35" s="164"/>
      <c r="BN35" s="165"/>
      <c r="BO35" s="165"/>
      <c r="BP35" s="165"/>
      <c r="BQ35" s="165" t="s">
        <v>881</v>
      </c>
      <c r="BR35" s="165" t="s">
        <v>881</v>
      </c>
      <c r="BS35" s="165"/>
      <c r="BT35" s="165"/>
      <c r="BU35" s="165" t="s">
        <v>1701</v>
      </c>
      <c r="BV35" s="163" t="s">
        <v>1702</v>
      </c>
      <c r="BW35" s="164"/>
      <c r="BX35" s="165"/>
      <c r="BY35" s="165"/>
      <c r="BZ35" s="165"/>
      <c r="CA35" s="165" t="s">
        <v>840</v>
      </c>
      <c r="CB35" s="165">
        <v>1350</v>
      </c>
      <c r="CC35" s="219"/>
      <c r="CD35" s="224"/>
      <c r="CE35" s="71"/>
      <c r="CT35" s="178"/>
      <c r="CU35" s="179" t="s">
        <v>4660</v>
      </c>
      <c r="CV35" s="179" t="s">
        <v>4661</v>
      </c>
      <c r="CW35" s="179">
        <f t="shared" si="1"/>
        <v>14215</v>
      </c>
      <c r="DA35" s="178" t="str">
        <f t="shared" si="2"/>
        <v>14215</v>
      </c>
      <c r="DB35" s="178" t="str">
        <f t="shared" si="3"/>
        <v>海老名市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1</v>
      </c>
      <c r="DK35">
        <v>1</v>
      </c>
      <c r="DL35">
        <v>4</v>
      </c>
      <c r="DM35">
        <v>35</v>
      </c>
      <c r="DN35">
        <v>38</v>
      </c>
      <c r="DO35">
        <v>1</v>
      </c>
      <c r="DP35">
        <v>2</v>
      </c>
      <c r="DQ35">
        <v>6</v>
      </c>
      <c r="DR35">
        <v>6042</v>
      </c>
      <c r="EA35" s="198" t="s">
        <v>4662</v>
      </c>
      <c r="EB35" s="178" t="s">
        <v>4533</v>
      </c>
      <c r="EC35" s="198" t="s">
        <v>4534</v>
      </c>
      <c r="ED35" s="178" t="s">
        <v>4535</v>
      </c>
      <c r="EE35" s="198" t="s">
        <v>4563</v>
      </c>
      <c r="EF35" s="178" t="s">
        <v>4564</v>
      </c>
      <c r="EG35" s="178" t="s">
        <v>839</v>
      </c>
      <c r="EH35" s="198" t="s">
        <v>1727</v>
      </c>
      <c r="EI35" s="178" t="s">
        <v>1728</v>
      </c>
      <c r="EJ35" s="178"/>
      <c r="EK35" s="178"/>
      <c r="EL35" s="178"/>
      <c r="EM35" s="198" t="s">
        <v>840</v>
      </c>
      <c r="EN35" s="178">
        <v>950</v>
      </c>
      <c r="EP35" s="160" t="s">
        <v>4654</v>
      </c>
      <c r="EQ35" s="178" t="s">
        <v>4663</v>
      </c>
      <c r="ER35" s="160" t="str">
        <f t="shared" ca="1" si="4"/>
        <v/>
      </c>
      <c r="ES35" s="160" t="str">
        <f t="shared" ca="1" si="5"/>
        <v/>
      </c>
      <c r="ET35" s="160" t="str">
        <f t="shared" ca="1" si="6"/>
        <v/>
      </c>
      <c r="EU35" s="160" t="str">
        <f ca="1">IFERROR(IF(OFFSET($D$6,MATCH(VALUE(SUBSTITUTE(EQ35,EG35,"")),$A$6:$A$287,0)-1,MATCH($EG35,$D$6:$CC$6,0)-1+7,1,1)&gt;0,OFFSET($D$6,MATCH(VALUE(SUBSTITUTE(EQ35,EG35,"")),$A$6:$A$287,0)-1,MATCH($EG35,$D$6:$CC$6,0)-1+7,1,1),""),"")</f>
        <v/>
      </c>
      <c r="EV35" s="160" t="str">
        <f ca="1">IF($EU35&lt;&gt;"",IF(OFFSET($D$6,MATCH(VALUE(SUBSTITUTE($EQ35,$EG35,"")),$A$6:$A$287,0)-1,MATCH($EG35,$D$6:$CC$6,0)-1+8,1,1)=0,"",OFFSET($D$6,MATCH(VALUE(SUBSTITUTE($EQ35,$EG35,"")),$A$6:$A$287,0)-1,MATCH($EG35,$D$6:$CC$6,0)-1+8,1,1)),"")</f>
        <v/>
      </c>
      <c r="EW35" s="160" t="str">
        <f t="shared" ca="1" si="7"/>
        <v/>
      </c>
      <c r="EX35" s="160" t="str">
        <f t="shared" ca="1" si="8"/>
        <v/>
      </c>
      <c r="EY35" s="160" t="str">
        <f ca="1">IF(EU35="","",COUNTIF(EU$6:$EU35,"&gt;"&amp;0))</f>
        <v/>
      </c>
      <c r="EZ35" s="178"/>
      <c r="FA35" s="139"/>
    </row>
    <row r="36" spans="1:157" customFormat="1" ht="27.6" customHeight="1">
      <c r="A36" s="71">
        <v>1036</v>
      </c>
      <c r="B36" s="166" t="s">
        <v>4549</v>
      </c>
      <c r="C36" s="162" t="s">
        <v>881</v>
      </c>
      <c r="D36" s="163" t="s">
        <v>881</v>
      </c>
      <c r="E36" s="164"/>
      <c r="F36" s="165"/>
      <c r="G36" s="165"/>
      <c r="H36" s="165"/>
      <c r="I36" s="165" t="s">
        <v>881</v>
      </c>
      <c r="J36" s="165" t="s">
        <v>881</v>
      </c>
      <c r="K36" s="165"/>
      <c r="L36" s="165"/>
      <c r="M36" s="165" t="s">
        <v>881</v>
      </c>
      <c r="N36" s="163" t="s">
        <v>881</v>
      </c>
      <c r="O36" s="164"/>
      <c r="P36" s="165"/>
      <c r="Q36" s="165"/>
      <c r="R36" s="165"/>
      <c r="S36" s="165" t="s">
        <v>881</v>
      </c>
      <c r="T36" s="165" t="s">
        <v>881</v>
      </c>
      <c r="U36" s="165"/>
      <c r="V36" s="165"/>
      <c r="W36" s="165" t="s">
        <v>881</v>
      </c>
      <c r="X36" s="163" t="s">
        <v>881</v>
      </c>
      <c r="Y36" s="164"/>
      <c r="Z36" s="165"/>
      <c r="AA36" s="165"/>
      <c r="AB36" s="165"/>
      <c r="AC36" s="165" t="s">
        <v>881</v>
      </c>
      <c r="AD36" s="165" t="s">
        <v>881</v>
      </c>
      <c r="AE36" s="165"/>
      <c r="AF36" s="165"/>
      <c r="AG36" s="165" t="s">
        <v>881</v>
      </c>
      <c r="AH36" s="163" t="s">
        <v>881</v>
      </c>
      <c r="AI36" s="164"/>
      <c r="AJ36" s="165"/>
      <c r="AK36" s="165"/>
      <c r="AL36" s="165"/>
      <c r="AM36" s="165" t="s">
        <v>881</v>
      </c>
      <c r="AN36" s="165" t="s">
        <v>881</v>
      </c>
      <c r="AO36" s="165"/>
      <c r="AP36" s="165"/>
      <c r="AQ36" s="165" t="s">
        <v>881</v>
      </c>
      <c r="AR36" s="163" t="s">
        <v>881</v>
      </c>
      <c r="AS36" s="164"/>
      <c r="AT36" s="165"/>
      <c r="AU36" s="165"/>
      <c r="AV36" s="165"/>
      <c r="AW36" s="165" t="s">
        <v>881</v>
      </c>
      <c r="AX36" s="165" t="s">
        <v>881</v>
      </c>
      <c r="AY36" s="165"/>
      <c r="AZ36" s="165"/>
      <c r="BA36" s="165" t="s">
        <v>881</v>
      </c>
      <c r="BB36" s="163" t="s">
        <v>881</v>
      </c>
      <c r="BC36" s="164"/>
      <c r="BD36" s="165"/>
      <c r="BE36" s="165"/>
      <c r="BF36" s="165"/>
      <c r="BG36" s="165" t="s">
        <v>881</v>
      </c>
      <c r="BH36" s="165" t="s">
        <v>881</v>
      </c>
      <c r="BI36" s="165"/>
      <c r="BJ36" s="165"/>
      <c r="BK36" s="165" t="s">
        <v>881</v>
      </c>
      <c r="BL36" s="163" t="s">
        <v>881</v>
      </c>
      <c r="BM36" s="164"/>
      <c r="BN36" s="165"/>
      <c r="BO36" s="165"/>
      <c r="BP36" s="165"/>
      <c r="BQ36" s="165" t="s">
        <v>881</v>
      </c>
      <c r="BR36" s="165" t="s">
        <v>881</v>
      </c>
      <c r="BS36" s="165"/>
      <c r="BT36" s="165"/>
      <c r="BU36" s="165" t="s">
        <v>1087</v>
      </c>
      <c r="BV36" s="163" t="s">
        <v>4607</v>
      </c>
      <c r="BW36" s="164"/>
      <c r="BX36" s="165"/>
      <c r="BY36" s="165"/>
      <c r="BZ36" s="165"/>
      <c r="CA36" s="165" t="s">
        <v>840</v>
      </c>
      <c r="CB36" s="165">
        <v>2050</v>
      </c>
      <c r="CC36" s="219"/>
      <c r="CD36" s="224"/>
      <c r="CE36" s="71"/>
      <c r="CT36" s="178"/>
      <c r="CU36" s="179" t="s">
        <v>4664</v>
      </c>
      <c r="CV36" s="179" t="s">
        <v>4665</v>
      </c>
      <c r="CW36" s="179">
        <f t="shared" si="1"/>
        <v>14216</v>
      </c>
      <c r="DA36" s="178" t="str">
        <f t="shared" si="2"/>
        <v>14216</v>
      </c>
      <c r="DB36" s="178" t="str">
        <f t="shared" si="3"/>
        <v>座間市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3</v>
      </c>
      <c r="DK36">
        <v>3</v>
      </c>
      <c r="DL36">
        <v>6</v>
      </c>
      <c r="DM36">
        <v>1</v>
      </c>
      <c r="DN36">
        <v>6</v>
      </c>
      <c r="DO36" t="s">
        <v>881</v>
      </c>
      <c r="DP36" t="s">
        <v>881</v>
      </c>
      <c r="DQ36">
        <v>7</v>
      </c>
      <c r="DR36">
        <v>7008</v>
      </c>
      <c r="EA36" s="198" t="s">
        <v>4666</v>
      </c>
      <c r="EB36" s="178" t="s">
        <v>4533</v>
      </c>
      <c r="EC36" s="198" t="s">
        <v>4534</v>
      </c>
      <c r="ED36" s="178" t="s">
        <v>4535</v>
      </c>
      <c r="EE36" s="198" t="s">
        <v>4563</v>
      </c>
      <c r="EF36" s="178" t="s">
        <v>4564</v>
      </c>
      <c r="EG36" s="178" t="s">
        <v>839</v>
      </c>
      <c r="EH36" s="198" t="s">
        <v>1729</v>
      </c>
      <c r="EI36" s="178" t="s">
        <v>1730</v>
      </c>
      <c r="EJ36" s="178"/>
      <c r="EK36" s="178"/>
      <c r="EL36" s="178"/>
      <c r="EM36" s="198" t="s">
        <v>840</v>
      </c>
      <c r="EN36" s="178">
        <v>650</v>
      </c>
      <c r="EP36" s="160" t="s">
        <v>4654</v>
      </c>
      <c r="EQ36" s="178" t="s">
        <v>4667</v>
      </c>
      <c r="ER36" s="160" t="str">
        <f t="shared" ca="1" si="4"/>
        <v/>
      </c>
      <c r="ES36" s="160" t="str">
        <f t="shared" ca="1" si="5"/>
        <v/>
      </c>
      <c r="ET36" s="160" t="str">
        <f t="shared" ca="1" si="6"/>
        <v/>
      </c>
      <c r="EU36" s="160" t="str">
        <f ca="1">IFERROR(IF(OFFSET($D$6,MATCH(VALUE(SUBSTITUTE(EQ36,EG36,"")),$A$6:$A$287,0)-1,MATCH($EG36,$D$6:$CC$6,0)-1+7,1,1)&gt;0,OFFSET($D$6,MATCH(VALUE(SUBSTITUTE(EQ36,EG36,"")),$A$6:$A$287,0)-1,MATCH($EG36,$D$6:$CC$6,0)-1+7,1,1),""),"")</f>
        <v/>
      </c>
      <c r="EV36" s="160" t="str">
        <f ca="1">IF($EU36&lt;&gt;"",IF(OFFSET($D$6,MATCH(VALUE(SUBSTITUTE($EQ36,$EG36,"")),$A$6:$A$287,0)-1,MATCH($EG36,$D$6:$CC$6,0)-1+8,1,1)=0,"",OFFSET($D$6,MATCH(VALUE(SUBSTITUTE($EQ36,$EG36,"")),$A$6:$A$287,0)-1,MATCH($EG36,$D$6:$CC$6,0)-1+8,1,1)),"")</f>
        <v/>
      </c>
      <c r="EW36" s="160" t="str">
        <f t="shared" ca="1" si="7"/>
        <v/>
      </c>
      <c r="EX36" s="160" t="str">
        <f t="shared" ca="1" si="8"/>
        <v/>
      </c>
      <c r="EY36" s="160" t="str">
        <f ca="1">IF(EU36="","",COUNTIF(EU$6:$EU36,"&gt;"&amp;0))</f>
        <v/>
      </c>
      <c r="EZ36" s="178"/>
      <c r="FA36" s="139"/>
    </row>
    <row r="37" spans="1:157" customFormat="1" ht="27.6" customHeight="1">
      <c r="A37" s="71">
        <v>1037</v>
      </c>
      <c r="B37" s="166" t="s">
        <v>4562</v>
      </c>
      <c r="C37" s="162" t="s">
        <v>881</v>
      </c>
      <c r="D37" s="163" t="s">
        <v>881</v>
      </c>
      <c r="E37" s="164"/>
      <c r="F37" s="165"/>
      <c r="G37" s="165"/>
      <c r="H37" s="165"/>
      <c r="I37" s="165" t="s">
        <v>881</v>
      </c>
      <c r="J37" s="165" t="s">
        <v>881</v>
      </c>
      <c r="K37" s="165"/>
      <c r="L37" s="165"/>
      <c r="M37" s="165" t="s">
        <v>881</v>
      </c>
      <c r="N37" s="163" t="s">
        <v>881</v>
      </c>
      <c r="O37" s="164"/>
      <c r="P37" s="165"/>
      <c r="Q37" s="165"/>
      <c r="R37" s="165"/>
      <c r="S37" s="165" t="s">
        <v>881</v>
      </c>
      <c r="T37" s="165" t="s">
        <v>881</v>
      </c>
      <c r="U37" s="165"/>
      <c r="V37" s="165"/>
      <c r="W37" s="165" t="s">
        <v>881</v>
      </c>
      <c r="X37" s="163" t="s">
        <v>881</v>
      </c>
      <c r="Y37" s="164"/>
      <c r="Z37" s="165"/>
      <c r="AA37" s="165"/>
      <c r="AB37" s="165"/>
      <c r="AC37" s="165" t="s">
        <v>881</v>
      </c>
      <c r="AD37" s="165" t="s">
        <v>881</v>
      </c>
      <c r="AE37" s="165"/>
      <c r="AF37" s="165"/>
      <c r="AG37" s="165" t="s">
        <v>881</v>
      </c>
      <c r="AH37" s="163" t="s">
        <v>881</v>
      </c>
      <c r="AI37" s="164"/>
      <c r="AJ37" s="165"/>
      <c r="AK37" s="165"/>
      <c r="AL37" s="165"/>
      <c r="AM37" s="165" t="s">
        <v>881</v>
      </c>
      <c r="AN37" s="165" t="s">
        <v>881</v>
      </c>
      <c r="AO37" s="165"/>
      <c r="AP37" s="165"/>
      <c r="AQ37" s="165" t="s">
        <v>881</v>
      </c>
      <c r="AR37" s="163" t="s">
        <v>881</v>
      </c>
      <c r="AS37" s="164"/>
      <c r="AT37" s="165"/>
      <c r="AU37" s="165"/>
      <c r="AV37" s="165"/>
      <c r="AW37" s="165" t="s">
        <v>881</v>
      </c>
      <c r="AX37" s="165" t="s">
        <v>881</v>
      </c>
      <c r="AY37" s="165"/>
      <c r="AZ37" s="165"/>
      <c r="BA37" s="165" t="s">
        <v>881</v>
      </c>
      <c r="BB37" s="163" t="s">
        <v>881</v>
      </c>
      <c r="BC37" s="164"/>
      <c r="BD37" s="165"/>
      <c r="BE37" s="165"/>
      <c r="BF37" s="165"/>
      <c r="BG37" s="165" t="s">
        <v>881</v>
      </c>
      <c r="BH37" s="165" t="s">
        <v>881</v>
      </c>
      <c r="BI37" s="165"/>
      <c r="BJ37" s="165"/>
      <c r="BK37" s="165" t="s">
        <v>881</v>
      </c>
      <c r="BL37" s="163" t="s">
        <v>881</v>
      </c>
      <c r="BM37" s="164"/>
      <c r="BN37" s="165"/>
      <c r="BO37" s="165"/>
      <c r="BP37" s="165"/>
      <c r="BQ37" s="165" t="s">
        <v>881</v>
      </c>
      <c r="BR37" s="165" t="s">
        <v>881</v>
      </c>
      <c r="BS37" s="165"/>
      <c r="BT37" s="165"/>
      <c r="BU37" s="165" t="s">
        <v>881</v>
      </c>
      <c r="BV37" s="163" t="s">
        <v>881</v>
      </c>
      <c r="BW37" s="164"/>
      <c r="BX37" s="165"/>
      <c r="BY37" s="165"/>
      <c r="BZ37" s="165"/>
      <c r="CA37" s="165" t="s">
        <v>881</v>
      </c>
      <c r="CB37" s="165" t="s">
        <v>881</v>
      </c>
      <c r="CC37" s="165"/>
      <c r="CD37" s="164"/>
      <c r="CE37" s="71"/>
      <c r="CT37" s="178"/>
      <c r="CU37" s="179" t="s">
        <v>4668</v>
      </c>
      <c r="CV37" s="179" t="s">
        <v>4669</v>
      </c>
      <c r="CW37" s="179">
        <f t="shared" si="1"/>
        <v>14218</v>
      </c>
      <c r="DA37" s="178" t="str">
        <f t="shared" si="2"/>
        <v>14218</v>
      </c>
      <c r="DB37" s="178" t="str">
        <f t="shared" si="3"/>
        <v>綾瀬市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1</v>
      </c>
      <c r="DK37">
        <v>1</v>
      </c>
      <c r="DL37">
        <v>4</v>
      </c>
      <c r="DM37">
        <v>7</v>
      </c>
      <c r="DN37">
        <v>10</v>
      </c>
      <c r="DO37" t="s">
        <v>881</v>
      </c>
      <c r="DP37" t="s">
        <v>881</v>
      </c>
      <c r="DQ37">
        <v>7</v>
      </c>
      <c r="DR37">
        <v>7014</v>
      </c>
      <c r="EA37" s="198" t="s">
        <v>4670</v>
      </c>
      <c r="EB37" s="178" t="s">
        <v>4533</v>
      </c>
      <c r="EC37" s="198" t="s">
        <v>4534</v>
      </c>
      <c r="ED37" s="178" t="s">
        <v>4535</v>
      </c>
      <c r="EE37" s="198" t="s">
        <v>4563</v>
      </c>
      <c r="EF37" s="178" t="s">
        <v>4564</v>
      </c>
      <c r="EG37" s="178" t="s">
        <v>839</v>
      </c>
      <c r="EH37" s="198" t="s">
        <v>1731</v>
      </c>
      <c r="EI37" s="178" t="s">
        <v>1732</v>
      </c>
      <c r="EJ37" s="178"/>
      <c r="EK37" s="178"/>
      <c r="EL37" s="178"/>
      <c r="EM37" s="198" t="s">
        <v>840</v>
      </c>
      <c r="EN37" s="178">
        <v>200</v>
      </c>
      <c r="EP37" s="160" t="s">
        <v>4654</v>
      </c>
      <c r="EQ37" s="178" t="s">
        <v>4671</v>
      </c>
      <c r="ER37" s="160" t="str">
        <f t="shared" ca="1" si="4"/>
        <v/>
      </c>
      <c r="ES37" s="160" t="str">
        <f t="shared" ca="1" si="5"/>
        <v/>
      </c>
      <c r="ET37" s="160" t="str">
        <f t="shared" ca="1" si="6"/>
        <v/>
      </c>
      <c r="EU37" s="160" t="str">
        <f ca="1">IFERROR(IF(OFFSET($D$6,MATCH(VALUE(SUBSTITUTE(EQ37,EG37,"")),$A$6:$A$287,0)-1,MATCH($EG37,$D$6:$CC$6,0)-1+7,1,1)&gt;0,OFFSET($D$6,MATCH(VALUE(SUBSTITUTE(EQ37,EG37,"")),$A$6:$A$287,0)-1,MATCH($EG37,$D$6:$CC$6,0)-1+7,1,1),""),"")</f>
        <v/>
      </c>
      <c r="EV37" s="160" t="str">
        <f ca="1">IF($EU37&lt;&gt;"",IF(OFFSET($D$6,MATCH(VALUE(SUBSTITUTE($EQ37,$EG37,"")),$A$6:$A$287,0)-1,MATCH($EG37,$D$6:$CC$6,0)-1+8,1,1)=0,"",OFFSET($D$6,MATCH(VALUE(SUBSTITUTE($EQ37,$EG37,"")),$A$6:$A$287,0)-1,MATCH($EG37,$D$6:$CC$6,0)-1+8,1,1)),"")</f>
        <v/>
      </c>
      <c r="EW37" s="160" t="str">
        <f t="shared" ca="1" si="7"/>
        <v/>
      </c>
      <c r="EX37" s="160" t="str">
        <f t="shared" ca="1" si="8"/>
        <v/>
      </c>
      <c r="EY37" s="160" t="str">
        <f ca="1">IF(EU37="","",COUNTIF(EU$6:$EU37,"&gt;"&amp;0))</f>
        <v/>
      </c>
      <c r="EZ37" s="178"/>
      <c r="FA37" s="139"/>
    </row>
    <row r="38" spans="1:157" customFormat="1" ht="27.6" customHeight="1">
      <c r="A38" s="71">
        <v>1038</v>
      </c>
      <c r="B38" s="166">
        <f ca="1">J38+T38+AD38+AN38+AX38+BH38+BR38+CB38</f>
        <v>4200</v>
      </c>
      <c r="C38" s="162" t="s">
        <v>881</v>
      </c>
      <c r="D38" s="163" t="s">
        <v>4567</v>
      </c>
      <c r="E38" s="164"/>
      <c r="F38" s="165"/>
      <c r="G38" s="165"/>
      <c r="H38" s="165"/>
      <c r="I38" s="165" t="s">
        <v>881</v>
      </c>
      <c r="J38" s="165">
        <f ca="1">SUM(OFFSET(J37,-COUNTIF($B$8:$B36,$B36),0,COUNTIF($B$8:$B36,$B36),1))</f>
        <v>0</v>
      </c>
      <c r="K38" s="165">
        <f ca="1">SUM(OFFSET(K37,-COUNTIF($B$8:$B36,$B36),0,COUNTIF($B$8:$B36,$B36),1))</f>
        <v>0</v>
      </c>
      <c r="L38" s="165"/>
      <c r="M38" s="165" t="s">
        <v>881</v>
      </c>
      <c r="N38" s="163" t="s">
        <v>4567</v>
      </c>
      <c r="O38" s="164"/>
      <c r="P38" s="165"/>
      <c r="Q38" s="165"/>
      <c r="R38" s="165"/>
      <c r="S38" s="165" t="s">
        <v>881</v>
      </c>
      <c r="T38" s="165">
        <f ca="1">SUM(OFFSET(T37,-COUNTIF($B$8:$B36,$B36),0,COUNTIF($B$8:$B36,$B36),1))</f>
        <v>0</v>
      </c>
      <c r="U38" s="165">
        <f ca="1">SUM(OFFSET(U37,-COUNTIF($B$8:$B36,$B36),0,COUNTIF($B$8:$B36,$B36),1))</f>
        <v>0</v>
      </c>
      <c r="V38" s="165"/>
      <c r="W38" s="165" t="s">
        <v>881</v>
      </c>
      <c r="X38" s="163" t="s">
        <v>4567</v>
      </c>
      <c r="Y38" s="164"/>
      <c r="Z38" s="165"/>
      <c r="AA38" s="165"/>
      <c r="AB38" s="165"/>
      <c r="AC38" s="165" t="s">
        <v>881</v>
      </c>
      <c r="AD38" s="165">
        <f ca="1">SUM(OFFSET(AD37,-COUNTIF($B$8:$B36,$B36),0,COUNTIF($B$8:$B36,$B36),1))</f>
        <v>0</v>
      </c>
      <c r="AE38" s="165">
        <f ca="1">SUM(OFFSET(AE37,-COUNTIF($B$8:$B36,$B36),0,COUNTIF($B$8:$B36,$B36),1))</f>
        <v>0</v>
      </c>
      <c r="AF38" s="165"/>
      <c r="AG38" s="165" t="s">
        <v>881</v>
      </c>
      <c r="AH38" s="163" t="s">
        <v>4567</v>
      </c>
      <c r="AI38" s="164"/>
      <c r="AJ38" s="165"/>
      <c r="AK38" s="165"/>
      <c r="AL38" s="165"/>
      <c r="AM38" s="165" t="s">
        <v>881</v>
      </c>
      <c r="AN38" s="165">
        <f ca="1">SUM(OFFSET(AN37,-COUNTIF($B$8:$B36,$B36),0,COUNTIF($B$8:$B36,$B36),1))</f>
        <v>0</v>
      </c>
      <c r="AO38" s="165">
        <f ca="1">SUM(OFFSET(AO37,-COUNTIF($B$8:$B36,$B36),0,COUNTIF($B$8:$B36,$B36),1))</f>
        <v>0</v>
      </c>
      <c r="AP38" s="165"/>
      <c r="AQ38" s="165" t="s">
        <v>881</v>
      </c>
      <c r="AR38" s="163" t="s">
        <v>4567</v>
      </c>
      <c r="AS38" s="164"/>
      <c r="AT38" s="165"/>
      <c r="AU38" s="165"/>
      <c r="AV38" s="165"/>
      <c r="AW38" s="165" t="s">
        <v>881</v>
      </c>
      <c r="AX38" s="165">
        <f ca="1">SUM(OFFSET(AX37,-COUNTIF($B$8:$B36,$B36),0,COUNTIF($B$8:$B36,$B36),1))</f>
        <v>0</v>
      </c>
      <c r="AY38" s="165">
        <f ca="1">SUM(OFFSET(AY37,-COUNTIF($B$8:$B36,$B36),0,COUNTIF($B$8:$B36,$B36),1))</f>
        <v>0</v>
      </c>
      <c r="AZ38" s="165"/>
      <c r="BA38" s="165" t="s">
        <v>881</v>
      </c>
      <c r="BB38" s="163" t="s">
        <v>4567</v>
      </c>
      <c r="BC38" s="164"/>
      <c r="BD38" s="165"/>
      <c r="BE38" s="165"/>
      <c r="BF38" s="165"/>
      <c r="BG38" s="165" t="s">
        <v>881</v>
      </c>
      <c r="BH38" s="165">
        <f ca="1">SUM(OFFSET(BH37,-COUNTIF($B$8:$B36,$B36),0,COUNTIF($B$8:$B36,$B36),1))</f>
        <v>0</v>
      </c>
      <c r="BI38" s="165">
        <f ca="1">SUM(OFFSET(BI37,-COUNTIF($B$8:$B36,$B36),0,COUNTIF($B$8:$B36,$B36),1))</f>
        <v>0</v>
      </c>
      <c r="BJ38" s="165"/>
      <c r="BK38" s="165" t="s">
        <v>881</v>
      </c>
      <c r="BL38" s="163" t="s">
        <v>4567</v>
      </c>
      <c r="BM38" s="164"/>
      <c r="BN38" s="165"/>
      <c r="BO38" s="165"/>
      <c r="BP38" s="165"/>
      <c r="BQ38" s="165" t="s">
        <v>881</v>
      </c>
      <c r="BR38" s="165">
        <f ca="1">SUM(OFFSET(BR37,-COUNTIF($B$8:$B36,$B36),0,COUNTIF($B$8:$B36,$B36),1))</f>
        <v>0</v>
      </c>
      <c r="BS38" s="165">
        <f ca="1">SUM(OFFSET(BS37,-COUNTIF($B$8:$B36,$B36),0,COUNTIF($B$8:$B36,$B36),1))</f>
        <v>0</v>
      </c>
      <c r="BT38" s="165"/>
      <c r="BU38" s="165" t="s">
        <v>881</v>
      </c>
      <c r="BV38" s="163" t="s">
        <v>4567</v>
      </c>
      <c r="BW38" s="164"/>
      <c r="BX38" s="165"/>
      <c r="BY38" s="165"/>
      <c r="BZ38" s="165"/>
      <c r="CA38" s="165" t="s">
        <v>881</v>
      </c>
      <c r="CB38" s="165">
        <f ca="1">SUM(OFFSET(CB37,-COUNTIF($B$8:$B36,$B36),0,COUNTIF($B$8:$B36,$B36),1))</f>
        <v>4200</v>
      </c>
      <c r="CC38" s="165">
        <f ca="1">SUM(OFFSET(CC37,-COUNTIF($B$8:$B36,$B36),0,COUNTIF($B$8:$B36,$B36),1))</f>
        <v>0</v>
      </c>
      <c r="CD38" s="164"/>
      <c r="CE38" s="71"/>
      <c r="CT38" s="178"/>
      <c r="CU38" s="179" t="s">
        <v>881</v>
      </c>
      <c r="CV38" s="179" t="s">
        <v>881</v>
      </c>
      <c r="CW38" s="179" t="str">
        <f t="shared" si="1"/>
        <v/>
      </c>
      <c r="DA38" s="178" t="str">
        <f t="shared" si="2"/>
        <v/>
      </c>
      <c r="DB38" s="178" t="str">
        <f t="shared" si="3"/>
        <v/>
      </c>
      <c r="EA38" s="198" t="s">
        <v>4672</v>
      </c>
      <c r="EB38" s="178" t="s">
        <v>4533</v>
      </c>
      <c r="EC38" s="198" t="s">
        <v>4534</v>
      </c>
      <c r="ED38" s="178" t="s">
        <v>4535</v>
      </c>
      <c r="EE38" s="198" t="s">
        <v>4563</v>
      </c>
      <c r="EF38" s="178" t="s">
        <v>4564</v>
      </c>
      <c r="EG38" s="178" t="s">
        <v>839</v>
      </c>
      <c r="EH38" s="198" t="s">
        <v>1119</v>
      </c>
      <c r="EI38" s="178" t="s">
        <v>1733</v>
      </c>
      <c r="EJ38" s="178"/>
      <c r="EK38" s="178"/>
      <c r="EL38" s="178"/>
      <c r="EM38" s="198" t="s">
        <v>840</v>
      </c>
      <c r="EN38" s="178">
        <v>450</v>
      </c>
      <c r="EP38" s="160" t="s">
        <v>4654</v>
      </c>
      <c r="EQ38" s="178" t="s">
        <v>4673</v>
      </c>
      <c r="ER38" s="160" t="str">
        <f t="shared" ca="1" si="4"/>
        <v/>
      </c>
      <c r="ES38" s="160" t="str">
        <f t="shared" ca="1" si="5"/>
        <v/>
      </c>
      <c r="ET38" s="160" t="str">
        <f t="shared" ca="1" si="6"/>
        <v/>
      </c>
      <c r="EU38" s="160" t="str">
        <f ca="1">IFERROR(IF(OFFSET($D$6,MATCH(VALUE(SUBSTITUTE(EQ38,EG38,"")),$A$6:$A$287,0)-1,MATCH($EG38,$D$6:$CC$6,0)-1+7,1,1)&gt;0,OFFSET($D$6,MATCH(VALUE(SUBSTITUTE(EQ38,EG38,"")),$A$6:$A$287,0)-1,MATCH($EG38,$D$6:$CC$6,0)-1+7,1,1),""),"")</f>
        <v/>
      </c>
      <c r="EV38" s="160" t="str">
        <f ca="1">IF($EU38&lt;&gt;"",IF(OFFSET($D$6,MATCH(VALUE(SUBSTITUTE($EQ38,$EG38,"")),$A$6:$A$287,0)-1,MATCH($EG38,$D$6:$CC$6,0)-1+8,1,1)=0,"",OFFSET($D$6,MATCH(VALUE(SUBSTITUTE($EQ38,$EG38,"")),$A$6:$A$287,0)-1,MATCH($EG38,$D$6:$CC$6,0)-1+8,1,1)),"")</f>
        <v/>
      </c>
      <c r="EW38" s="160" t="str">
        <f t="shared" ca="1" si="7"/>
        <v/>
      </c>
      <c r="EX38" s="160" t="str">
        <f t="shared" ca="1" si="8"/>
        <v/>
      </c>
      <c r="EY38" s="160" t="str">
        <f ca="1">IF(EU38="","",COUNTIF(EU$6:$EU38,"&gt;"&amp;0))</f>
        <v/>
      </c>
      <c r="EZ38" s="178"/>
      <c r="FA38" s="139"/>
    </row>
    <row r="39" spans="1:157" customFormat="1" ht="27.6" customHeight="1" thickBot="1">
      <c r="A39" s="71">
        <v>1039</v>
      </c>
      <c r="B39" s="199" t="s">
        <v>881</v>
      </c>
      <c r="C39" s="200" t="s">
        <v>881</v>
      </c>
      <c r="D39" s="201" t="s">
        <v>881</v>
      </c>
      <c r="E39" s="202"/>
      <c r="F39" s="203"/>
      <c r="G39" s="203"/>
      <c r="H39" s="203"/>
      <c r="I39" s="203" t="s">
        <v>881</v>
      </c>
      <c r="J39" s="203" t="s">
        <v>881</v>
      </c>
      <c r="K39" s="203"/>
      <c r="L39" s="203"/>
      <c r="M39" s="203" t="s">
        <v>881</v>
      </c>
      <c r="N39" s="201" t="s">
        <v>881</v>
      </c>
      <c r="O39" s="202"/>
      <c r="P39" s="203"/>
      <c r="Q39" s="203"/>
      <c r="R39" s="203"/>
      <c r="S39" s="203" t="s">
        <v>881</v>
      </c>
      <c r="T39" s="203" t="s">
        <v>881</v>
      </c>
      <c r="U39" s="203"/>
      <c r="V39" s="203"/>
      <c r="W39" s="203" t="s">
        <v>881</v>
      </c>
      <c r="X39" s="201" t="s">
        <v>881</v>
      </c>
      <c r="Y39" s="202"/>
      <c r="Z39" s="203"/>
      <c r="AA39" s="203"/>
      <c r="AB39" s="203"/>
      <c r="AC39" s="203" t="s">
        <v>881</v>
      </c>
      <c r="AD39" s="203" t="s">
        <v>881</v>
      </c>
      <c r="AE39" s="203"/>
      <c r="AF39" s="203"/>
      <c r="AG39" s="203" t="s">
        <v>881</v>
      </c>
      <c r="AH39" s="201" t="s">
        <v>881</v>
      </c>
      <c r="AI39" s="202"/>
      <c r="AJ39" s="203"/>
      <c r="AK39" s="203"/>
      <c r="AL39" s="203"/>
      <c r="AM39" s="203" t="s">
        <v>881</v>
      </c>
      <c r="AN39" s="203" t="s">
        <v>881</v>
      </c>
      <c r="AO39" s="203"/>
      <c r="AP39" s="203"/>
      <c r="AQ39" s="203" t="s">
        <v>881</v>
      </c>
      <c r="AR39" s="201" t="s">
        <v>881</v>
      </c>
      <c r="AS39" s="202"/>
      <c r="AT39" s="203"/>
      <c r="AU39" s="203"/>
      <c r="AV39" s="203"/>
      <c r="AW39" s="203" t="s">
        <v>881</v>
      </c>
      <c r="AX39" s="203" t="s">
        <v>881</v>
      </c>
      <c r="AY39" s="203"/>
      <c r="AZ39" s="203"/>
      <c r="BA39" s="203" t="s">
        <v>881</v>
      </c>
      <c r="BB39" s="201" t="s">
        <v>881</v>
      </c>
      <c r="BC39" s="202"/>
      <c r="BD39" s="203"/>
      <c r="BE39" s="203"/>
      <c r="BF39" s="203"/>
      <c r="BG39" s="203" t="s">
        <v>881</v>
      </c>
      <c r="BH39" s="203" t="s">
        <v>881</v>
      </c>
      <c r="BI39" s="203"/>
      <c r="BJ39" s="203"/>
      <c r="BK39" s="203" t="s">
        <v>881</v>
      </c>
      <c r="BL39" s="201" t="s">
        <v>881</v>
      </c>
      <c r="BM39" s="202"/>
      <c r="BN39" s="203"/>
      <c r="BO39" s="203"/>
      <c r="BP39" s="203"/>
      <c r="BQ39" s="203" t="s">
        <v>881</v>
      </c>
      <c r="BR39" s="203" t="s">
        <v>881</v>
      </c>
      <c r="BS39" s="203"/>
      <c r="BT39" s="203"/>
      <c r="BU39" s="203" t="s">
        <v>881</v>
      </c>
      <c r="BV39" s="201" t="s">
        <v>881</v>
      </c>
      <c r="BW39" s="202"/>
      <c r="BX39" s="203"/>
      <c r="BY39" s="203"/>
      <c r="BZ39" s="203"/>
      <c r="CA39" s="203" t="s">
        <v>881</v>
      </c>
      <c r="CB39" s="203" t="s">
        <v>881</v>
      </c>
      <c r="CC39" s="203"/>
      <c r="CD39" s="202"/>
      <c r="CE39" s="71"/>
      <c r="CT39" s="178"/>
      <c r="CU39" s="179" t="s">
        <v>881</v>
      </c>
      <c r="CV39" s="179" t="s">
        <v>881</v>
      </c>
      <c r="CW39" s="179" t="str">
        <f t="shared" si="1"/>
        <v/>
      </c>
      <c r="DA39" s="178" t="str">
        <f t="shared" si="2"/>
        <v/>
      </c>
      <c r="DB39" s="178" t="str">
        <f t="shared" si="3"/>
        <v/>
      </c>
      <c r="EA39" s="198" t="s">
        <v>4674</v>
      </c>
      <c r="EB39" s="178" t="s">
        <v>4533</v>
      </c>
      <c r="EC39" s="198" t="s">
        <v>4534</v>
      </c>
      <c r="ED39" s="178" t="s">
        <v>4535</v>
      </c>
      <c r="EE39" s="198" t="s">
        <v>4568</v>
      </c>
      <c r="EF39" s="178" t="s">
        <v>4569</v>
      </c>
      <c r="EG39" s="178" t="s">
        <v>839</v>
      </c>
      <c r="EH39" s="198" t="s">
        <v>1734</v>
      </c>
      <c r="EI39" s="178" t="s">
        <v>1138</v>
      </c>
      <c r="EJ39" s="178"/>
      <c r="EK39" s="178"/>
      <c r="EL39" s="178"/>
      <c r="EM39" s="198" t="s">
        <v>840</v>
      </c>
      <c r="EN39" s="178">
        <v>1750</v>
      </c>
      <c r="EP39" s="160" t="s">
        <v>4675</v>
      </c>
      <c r="EQ39" s="178" t="s">
        <v>4676</v>
      </c>
      <c r="ER39" s="160" t="str">
        <f t="shared" ca="1" si="4"/>
        <v/>
      </c>
      <c r="ES39" s="160" t="str">
        <f t="shared" ca="1" si="5"/>
        <v/>
      </c>
      <c r="ET39" s="160" t="str">
        <f t="shared" ca="1" si="6"/>
        <v/>
      </c>
      <c r="EU39" s="160" t="str">
        <f ca="1">IFERROR(IF(OFFSET($D$6,MATCH(VALUE(SUBSTITUTE(EQ39,EG39,"")),$A$6:$A$287,0)-1,MATCH($EG39,$D$6:$CC$6,0)-1+7,1,1)&gt;0,OFFSET($D$6,MATCH(VALUE(SUBSTITUTE(EQ39,EG39,"")),$A$6:$A$287,0)-1,MATCH($EG39,$D$6:$CC$6,0)-1+7,1,1),""),"")</f>
        <v/>
      </c>
      <c r="EV39" s="160" t="str">
        <f ca="1">IF($EU39&lt;&gt;"",IF(OFFSET($D$6,MATCH(VALUE(SUBSTITUTE($EQ39,$EG39,"")),$A$6:$A$287,0)-1,MATCH($EG39,$D$6:$CC$6,0)-1+8,1,1)=0,"",OFFSET($D$6,MATCH(VALUE(SUBSTITUTE($EQ39,$EG39,"")),$A$6:$A$287,0)-1,MATCH($EG39,$D$6:$CC$6,0)-1+8,1,1)),"")</f>
        <v/>
      </c>
      <c r="EW39" s="160" t="str">
        <f t="shared" ca="1" si="7"/>
        <v/>
      </c>
      <c r="EX39" s="160" t="str">
        <f t="shared" ca="1" si="8"/>
        <v/>
      </c>
      <c r="EY39" s="160" t="str">
        <f ca="1">IF(EU39="","",COUNTIF(EU$6:$EU39,"&gt;"&amp;0))</f>
        <v/>
      </c>
      <c r="EZ39" s="178"/>
      <c r="FA39" s="139"/>
    </row>
    <row r="40" spans="1:157" customFormat="1" ht="27.6" customHeight="1">
      <c r="A40" s="71">
        <v>1040</v>
      </c>
      <c r="B40" s="166" t="s">
        <v>4553</v>
      </c>
      <c r="C40" s="168" t="s">
        <v>881</v>
      </c>
      <c r="D40" s="169" t="s">
        <v>881</v>
      </c>
      <c r="E40" s="170"/>
      <c r="F40" s="171"/>
      <c r="G40" s="171"/>
      <c r="H40" s="171"/>
      <c r="I40" s="171" t="s">
        <v>881</v>
      </c>
      <c r="J40" s="171" t="s">
        <v>881</v>
      </c>
      <c r="K40" s="171"/>
      <c r="L40" s="171"/>
      <c r="M40" s="171" t="s">
        <v>881</v>
      </c>
      <c r="N40" s="169" t="s">
        <v>881</v>
      </c>
      <c r="O40" s="170"/>
      <c r="P40" s="171"/>
      <c r="Q40" s="171"/>
      <c r="R40" s="171"/>
      <c r="S40" s="171" t="s">
        <v>881</v>
      </c>
      <c r="T40" s="171" t="s">
        <v>881</v>
      </c>
      <c r="U40" s="171"/>
      <c r="V40" s="171"/>
      <c r="W40" s="171" t="s">
        <v>881</v>
      </c>
      <c r="X40" s="169" t="s">
        <v>881</v>
      </c>
      <c r="Y40" s="170"/>
      <c r="Z40" s="171"/>
      <c r="AA40" s="171"/>
      <c r="AB40" s="171"/>
      <c r="AC40" s="171" t="s">
        <v>881</v>
      </c>
      <c r="AD40" s="171" t="s">
        <v>881</v>
      </c>
      <c r="AE40" s="171"/>
      <c r="AF40" s="171"/>
      <c r="AG40" s="171" t="s">
        <v>881</v>
      </c>
      <c r="AH40" s="169" t="s">
        <v>881</v>
      </c>
      <c r="AI40" s="170"/>
      <c r="AJ40" s="171"/>
      <c r="AK40" s="171"/>
      <c r="AL40" s="171"/>
      <c r="AM40" s="171" t="s">
        <v>881</v>
      </c>
      <c r="AN40" s="171" t="s">
        <v>881</v>
      </c>
      <c r="AO40" s="171"/>
      <c r="AP40" s="171"/>
      <c r="AQ40" s="171" t="s">
        <v>881</v>
      </c>
      <c r="AR40" s="169" t="s">
        <v>881</v>
      </c>
      <c r="AS40" s="170"/>
      <c r="AT40" s="171"/>
      <c r="AU40" s="171"/>
      <c r="AV40" s="171"/>
      <c r="AW40" s="171" t="s">
        <v>881</v>
      </c>
      <c r="AX40" s="171" t="s">
        <v>881</v>
      </c>
      <c r="AY40" s="171"/>
      <c r="AZ40" s="171"/>
      <c r="BA40" s="171" t="s">
        <v>881</v>
      </c>
      <c r="BB40" s="169" t="s">
        <v>881</v>
      </c>
      <c r="BC40" s="170"/>
      <c r="BD40" s="171"/>
      <c r="BE40" s="171"/>
      <c r="BF40" s="171"/>
      <c r="BG40" s="171" t="s">
        <v>881</v>
      </c>
      <c r="BH40" s="171" t="s">
        <v>881</v>
      </c>
      <c r="BI40" s="171"/>
      <c r="BJ40" s="171"/>
      <c r="BK40" s="171" t="s">
        <v>881</v>
      </c>
      <c r="BL40" s="169" t="s">
        <v>881</v>
      </c>
      <c r="BM40" s="170"/>
      <c r="BN40" s="171"/>
      <c r="BO40" s="171"/>
      <c r="BP40" s="171"/>
      <c r="BQ40" s="171" t="s">
        <v>881</v>
      </c>
      <c r="BR40" s="171" t="s">
        <v>881</v>
      </c>
      <c r="BS40" s="171"/>
      <c r="BT40" s="171"/>
      <c r="BU40" s="171" t="s">
        <v>1706</v>
      </c>
      <c r="BV40" s="169" t="s">
        <v>1102</v>
      </c>
      <c r="BW40" s="170"/>
      <c r="BX40" s="171"/>
      <c r="BY40" s="171"/>
      <c r="BZ40" s="171"/>
      <c r="CA40" s="171" t="s">
        <v>840</v>
      </c>
      <c r="CB40" s="171">
        <v>1300</v>
      </c>
      <c r="CC40" s="220"/>
      <c r="CD40" s="225"/>
      <c r="CE40" s="71"/>
      <c r="CT40" s="178"/>
      <c r="CU40" s="179" t="s">
        <v>881</v>
      </c>
      <c r="CV40" s="179" t="s">
        <v>881</v>
      </c>
      <c r="CW40" s="179" t="str">
        <f t="shared" si="1"/>
        <v/>
      </c>
      <c r="DA40" s="178" t="str">
        <f t="shared" si="2"/>
        <v/>
      </c>
      <c r="DB40" s="178" t="str">
        <f t="shared" si="3"/>
        <v/>
      </c>
      <c r="EA40" s="198" t="s">
        <v>4677</v>
      </c>
      <c r="EB40" s="178" t="s">
        <v>4533</v>
      </c>
      <c r="EC40" s="198" t="s">
        <v>4534</v>
      </c>
      <c r="ED40" s="178" t="s">
        <v>4535</v>
      </c>
      <c r="EE40" s="198" t="s">
        <v>4568</v>
      </c>
      <c r="EF40" s="178" t="s">
        <v>4569</v>
      </c>
      <c r="EG40" s="178" t="s">
        <v>839</v>
      </c>
      <c r="EH40" s="198" t="s">
        <v>1129</v>
      </c>
      <c r="EI40" s="178" t="s">
        <v>4678</v>
      </c>
      <c r="EJ40" s="178"/>
      <c r="EK40" s="178"/>
      <c r="EL40" s="178"/>
      <c r="EM40" s="198" t="s">
        <v>840</v>
      </c>
      <c r="EN40" s="178">
        <v>1150</v>
      </c>
      <c r="EP40" s="160" t="s">
        <v>4675</v>
      </c>
      <c r="EQ40" s="178" t="s">
        <v>4679</v>
      </c>
      <c r="ER40" s="160" t="str">
        <f t="shared" ca="1" si="4"/>
        <v/>
      </c>
      <c r="ES40" s="160" t="str">
        <f t="shared" ca="1" si="5"/>
        <v/>
      </c>
      <c r="ET40" s="160" t="str">
        <f t="shared" ca="1" si="6"/>
        <v/>
      </c>
      <c r="EU40" s="160" t="str">
        <f ca="1">IFERROR(IF(OFFSET($D$6,MATCH(VALUE(SUBSTITUTE(EQ40,EG40,"")),$A$6:$A$287,0)-1,MATCH($EG40,$D$6:$CC$6,0)-1+7,1,1)&gt;0,OFFSET($D$6,MATCH(VALUE(SUBSTITUTE(EQ40,EG40,"")),$A$6:$A$287,0)-1,MATCH($EG40,$D$6:$CC$6,0)-1+7,1,1),""),"")</f>
        <v/>
      </c>
      <c r="EV40" s="160" t="str">
        <f ca="1">IF($EU40&lt;&gt;"",IF(OFFSET($D$6,MATCH(VALUE(SUBSTITUTE($EQ40,$EG40,"")),$A$6:$A$287,0)-1,MATCH($EG40,$D$6:$CC$6,0)-1+8,1,1)=0,"",OFFSET($D$6,MATCH(VALUE(SUBSTITUTE($EQ40,$EG40,"")),$A$6:$A$287,0)-1,MATCH($EG40,$D$6:$CC$6,0)-1+8,1,1)),"")</f>
        <v/>
      </c>
      <c r="EW40" s="160" t="str">
        <f t="shared" ca="1" si="7"/>
        <v/>
      </c>
      <c r="EX40" s="160" t="str">
        <f t="shared" ca="1" si="8"/>
        <v/>
      </c>
      <c r="EY40" s="160" t="str">
        <f ca="1">IF(EU40="","",COUNTIF(EU$6:$EU40,"&gt;"&amp;0))</f>
        <v/>
      </c>
      <c r="EZ40" s="178"/>
      <c r="FA40" s="139"/>
    </row>
    <row r="41" spans="1:157" customFormat="1" ht="27.6" customHeight="1">
      <c r="A41" s="71">
        <v>1041</v>
      </c>
      <c r="B41" s="166" t="s">
        <v>4553</v>
      </c>
      <c r="C41" s="162" t="s">
        <v>881</v>
      </c>
      <c r="D41" s="163" t="s">
        <v>881</v>
      </c>
      <c r="E41" s="164"/>
      <c r="F41" s="165"/>
      <c r="G41" s="165"/>
      <c r="H41" s="165"/>
      <c r="I41" s="165" t="s">
        <v>881</v>
      </c>
      <c r="J41" s="165" t="s">
        <v>881</v>
      </c>
      <c r="K41" s="165"/>
      <c r="L41" s="165"/>
      <c r="M41" s="165" t="s">
        <v>881</v>
      </c>
      <c r="N41" s="163" t="s">
        <v>881</v>
      </c>
      <c r="O41" s="164"/>
      <c r="P41" s="165"/>
      <c r="Q41" s="165"/>
      <c r="R41" s="165"/>
      <c r="S41" s="165" t="s">
        <v>881</v>
      </c>
      <c r="T41" s="165" t="s">
        <v>881</v>
      </c>
      <c r="U41" s="165"/>
      <c r="V41" s="165"/>
      <c r="W41" s="165" t="s">
        <v>881</v>
      </c>
      <c r="X41" s="163" t="s">
        <v>881</v>
      </c>
      <c r="Y41" s="164"/>
      <c r="Z41" s="165"/>
      <c r="AA41" s="165"/>
      <c r="AB41" s="165"/>
      <c r="AC41" s="165" t="s">
        <v>881</v>
      </c>
      <c r="AD41" s="165" t="s">
        <v>881</v>
      </c>
      <c r="AE41" s="165"/>
      <c r="AF41" s="165"/>
      <c r="AG41" s="165" t="s">
        <v>881</v>
      </c>
      <c r="AH41" s="163" t="s">
        <v>881</v>
      </c>
      <c r="AI41" s="164"/>
      <c r="AJ41" s="165"/>
      <c r="AK41" s="165"/>
      <c r="AL41" s="165"/>
      <c r="AM41" s="165" t="s">
        <v>881</v>
      </c>
      <c r="AN41" s="165" t="s">
        <v>881</v>
      </c>
      <c r="AO41" s="165"/>
      <c r="AP41" s="165"/>
      <c r="AQ41" s="165" t="s">
        <v>881</v>
      </c>
      <c r="AR41" s="163" t="s">
        <v>881</v>
      </c>
      <c r="AS41" s="164"/>
      <c r="AT41" s="165"/>
      <c r="AU41" s="165"/>
      <c r="AV41" s="165"/>
      <c r="AW41" s="165" t="s">
        <v>881</v>
      </c>
      <c r="AX41" s="165" t="s">
        <v>881</v>
      </c>
      <c r="AY41" s="165"/>
      <c r="AZ41" s="165"/>
      <c r="BA41" s="165" t="s">
        <v>881</v>
      </c>
      <c r="BB41" s="163" t="s">
        <v>881</v>
      </c>
      <c r="BC41" s="164"/>
      <c r="BD41" s="165"/>
      <c r="BE41" s="165"/>
      <c r="BF41" s="165"/>
      <c r="BG41" s="165" t="s">
        <v>881</v>
      </c>
      <c r="BH41" s="165" t="s">
        <v>881</v>
      </c>
      <c r="BI41" s="165"/>
      <c r="BJ41" s="165"/>
      <c r="BK41" s="165" t="s">
        <v>881</v>
      </c>
      <c r="BL41" s="163" t="s">
        <v>881</v>
      </c>
      <c r="BM41" s="164"/>
      <c r="BN41" s="165"/>
      <c r="BO41" s="165"/>
      <c r="BP41" s="165"/>
      <c r="BQ41" s="165" t="s">
        <v>881</v>
      </c>
      <c r="BR41" s="165" t="s">
        <v>881</v>
      </c>
      <c r="BS41" s="165"/>
      <c r="BT41" s="165"/>
      <c r="BU41" s="165" t="s">
        <v>1709</v>
      </c>
      <c r="BV41" s="163" t="s">
        <v>1710</v>
      </c>
      <c r="BW41" s="164"/>
      <c r="BX41" s="165"/>
      <c r="BY41" s="165"/>
      <c r="BZ41" s="165"/>
      <c r="CA41" s="165" t="s">
        <v>840</v>
      </c>
      <c r="CB41" s="165">
        <v>900</v>
      </c>
      <c r="CC41" s="219"/>
      <c r="CD41" s="224"/>
      <c r="CE41" s="71"/>
      <c r="CT41" s="178"/>
      <c r="CU41" s="179" t="s">
        <v>881</v>
      </c>
      <c r="CV41" s="179" t="s">
        <v>881</v>
      </c>
      <c r="CW41" s="179" t="str">
        <f t="shared" si="1"/>
        <v/>
      </c>
      <c r="DA41" s="178" t="str">
        <f t="shared" si="2"/>
        <v/>
      </c>
      <c r="DB41" s="178" t="str">
        <f t="shared" si="3"/>
        <v/>
      </c>
      <c r="EA41" s="198" t="s">
        <v>4680</v>
      </c>
      <c r="EB41" s="178" t="s">
        <v>4533</v>
      </c>
      <c r="EC41" s="198" t="s">
        <v>4534</v>
      </c>
      <c r="ED41" s="178" t="s">
        <v>4535</v>
      </c>
      <c r="EE41" s="198" t="s">
        <v>4568</v>
      </c>
      <c r="EF41" s="178" t="s">
        <v>4569</v>
      </c>
      <c r="EG41" s="178" t="s">
        <v>839</v>
      </c>
      <c r="EH41" s="198" t="s">
        <v>1738</v>
      </c>
      <c r="EI41" s="178" t="s">
        <v>1140</v>
      </c>
      <c r="EJ41" s="178"/>
      <c r="EK41" s="178"/>
      <c r="EL41" s="178"/>
      <c r="EM41" s="198" t="s">
        <v>840</v>
      </c>
      <c r="EN41" s="178">
        <v>1050</v>
      </c>
      <c r="EP41" s="160" t="s">
        <v>4675</v>
      </c>
      <c r="EQ41" s="178" t="s">
        <v>4681</v>
      </c>
      <c r="ER41" s="160" t="str">
        <f t="shared" ca="1" si="4"/>
        <v/>
      </c>
      <c r="ES41" s="160" t="str">
        <f t="shared" ca="1" si="5"/>
        <v/>
      </c>
      <c r="ET41" s="160" t="str">
        <f t="shared" ca="1" si="6"/>
        <v/>
      </c>
      <c r="EU41" s="160" t="str">
        <f ca="1">IFERROR(IF(OFFSET($D$6,MATCH(VALUE(SUBSTITUTE(EQ41,EG41,"")),$A$6:$A$287,0)-1,MATCH($EG41,$D$6:$CC$6,0)-1+7,1,1)&gt;0,OFFSET($D$6,MATCH(VALUE(SUBSTITUTE(EQ41,EG41,"")),$A$6:$A$287,0)-1,MATCH($EG41,$D$6:$CC$6,0)-1+7,1,1),""),"")</f>
        <v/>
      </c>
      <c r="EV41" s="160" t="str">
        <f ca="1">IF($EU41&lt;&gt;"",IF(OFFSET($D$6,MATCH(VALUE(SUBSTITUTE($EQ41,$EG41,"")),$A$6:$A$287,0)-1,MATCH($EG41,$D$6:$CC$6,0)-1+8,1,1)=0,"",OFFSET($D$6,MATCH(VALUE(SUBSTITUTE($EQ41,$EG41,"")),$A$6:$A$287,0)-1,MATCH($EG41,$D$6:$CC$6,0)-1+8,1,1)),"")</f>
        <v/>
      </c>
      <c r="EW41" s="160" t="str">
        <f t="shared" ca="1" si="7"/>
        <v/>
      </c>
      <c r="EX41" s="160" t="str">
        <f t="shared" ca="1" si="8"/>
        <v/>
      </c>
      <c r="EY41" s="160" t="str">
        <f ca="1">IF(EU41="","",COUNTIF(EU$6:$EU41,"&gt;"&amp;0))</f>
        <v/>
      </c>
      <c r="EZ41" s="178"/>
      <c r="FA41" s="139"/>
    </row>
    <row r="42" spans="1:157" customFormat="1" ht="27.6" customHeight="1">
      <c r="A42" s="71">
        <v>1042</v>
      </c>
      <c r="B42" s="166" t="s">
        <v>4553</v>
      </c>
      <c r="C42" s="162" t="s">
        <v>881</v>
      </c>
      <c r="D42" s="163" t="s">
        <v>881</v>
      </c>
      <c r="E42" s="164"/>
      <c r="F42" s="165"/>
      <c r="G42" s="165"/>
      <c r="H42" s="165"/>
      <c r="I42" s="165" t="s">
        <v>881</v>
      </c>
      <c r="J42" s="165" t="s">
        <v>881</v>
      </c>
      <c r="K42" s="165"/>
      <c r="L42" s="165"/>
      <c r="M42" s="165" t="s">
        <v>881</v>
      </c>
      <c r="N42" s="163" t="s">
        <v>881</v>
      </c>
      <c r="O42" s="164"/>
      <c r="P42" s="165"/>
      <c r="Q42" s="165"/>
      <c r="R42" s="165"/>
      <c r="S42" s="165" t="s">
        <v>881</v>
      </c>
      <c r="T42" s="165" t="s">
        <v>881</v>
      </c>
      <c r="U42" s="165"/>
      <c r="V42" s="165"/>
      <c r="W42" s="165" t="s">
        <v>881</v>
      </c>
      <c r="X42" s="163" t="s">
        <v>881</v>
      </c>
      <c r="Y42" s="164"/>
      <c r="Z42" s="165"/>
      <c r="AA42" s="165"/>
      <c r="AB42" s="165"/>
      <c r="AC42" s="165" t="s">
        <v>881</v>
      </c>
      <c r="AD42" s="165" t="s">
        <v>881</v>
      </c>
      <c r="AE42" s="165"/>
      <c r="AF42" s="165"/>
      <c r="AG42" s="165" t="s">
        <v>881</v>
      </c>
      <c r="AH42" s="163" t="s">
        <v>881</v>
      </c>
      <c r="AI42" s="164"/>
      <c r="AJ42" s="165"/>
      <c r="AK42" s="165"/>
      <c r="AL42" s="165"/>
      <c r="AM42" s="165" t="s">
        <v>881</v>
      </c>
      <c r="AN42" s="165" t="s">
        <v>881</v>
      </c>
      <c r="AO42" s="165"/>
      <c r="AP42" s="165"/>
      <c r="AQ42" s="165" t="s">
        <v>881</v>
      </c>
      <c r="AR42" s="163" t="s">
        <v>881</v>
      </c>
      <c r="AS42" s="164"/>
      <c r="AT42" s="165"/>
      <c r="AU42" s="165"/>
      <c r="AV42" s="165"/>
      <c r="AW42" s="165" t="s">
        <v>881</v>
      </c>
      <c r="AX42" s="165" t="s">
        <v>881</v>
      </c>
      <c r="AY42" s="165"/>
      <c r="AZ42" s="165"/>
      <c r="BA42" s="165" t="s">
        <v>881</v>
      </c>
      <c r="BB42" s="163" t="s">
        <v>881</v>
      </c>
      <c r="BC42" s="164"/>
      <c r="BD42" s="165"/>
      <c r="BE42" s="165"/>
      <c r="BF42" s="165"/>
      <c r="BG42" s="165" t="s">
        <v>881</v>
      </c>
      <c r="BH42" s="165" t="s">
        <v>881</v>
      </c>
      <c r="BI42" s="165"/>
      <c r="BJ42" s="165"/>
      <c r="BK42" s="165" t="s">
        <v>881</v>
      </c>
      <c r="BL42" s="163" t="s">
        <v>881</v>
      </c>
      <c r="BM42" s="164"/>
      <c r="BN42" s="165"/>
      <c r="BO42" s="165"/>
      <c r="BP42" s="165"/>
      <c r="BQ42" s="165" t="s">
        <v>881</v>
      </c>
      <c r="BR42" s="165" t="s">
        <v>881</v>
      </c>
      <c r="BS42" s="165"/>
      <c r="BT42" s="165"/>
      <c r="BU42" s="165" t="s">
        <v>1711</v>
      </c>
      <c r="BV42" s="163" t="s">
        <v>1712</v>
      </c>
      <c r="BW42" s="164"/>
      <c r="BX42" s="165"/>
      <c r="BY42" s="165"/>
      <c r="BZ42" s="165"/>
      <c r="CA42" s="165" t="s">
        <v>840</v>
      </c>
      <c r="CB42" s="165">
        <v>600</v>
      </c>
      <c r="CC42" s="219"/>
      <c r="CD42" s="224"/>
      <c r="CE42" s="71"/>
      <c r="CT42" s="178"/>
      <c r="CU42" s="179" t="s">
        <v>881</v>
      </c>
      <c r="CV42" s="179" t="s">
        <v>881</v>
      </c>
      <c r="CW42" s="179" t="str">
        <f t="shared" si="1"/>
        <v/>
      </c>
      <c r="DA42" s="178" t="str">
        <f t="shared" si="2"/>
        <v/>
      </c>
      <c r="DB42" s="178" t="str">
        <f t="shared" si="3"/>
        <v/>
      </c>
      <c r="EA42" s="198" t="s">
        <v>4682</v>
      </c>
      <c r="EB42" s="178" t="s">
        <v>4533</v>
      </c>
      <c r="EC42" s="198" t="s">
        <v>4534</v>
      </c>
      <c r="ED42" s="178" t="s">
        <v>4535</v>
      </c>
      <c r="EE42" s="198" t="s">
        <v>4568</v>
      </c>
      <c r="EF42" s="178" t="s">
        <v>4569</v>
      </c>
      <c r="EG42" s="178" t="s">
        <v>839</v>
      </c>
      <c r="EH42" s="198" t="s">
        <v>1739</v>
      </c>
      <c r="EI42" s="178" t="s">
        <v>1740</v>
      </c>
      <c r="EJ42" s="178"/>
      <c r="EK42" s="178"/>
      <c r="EL42" s="178"/>
      <c r="EM42" s="198" t="s">
        <v>840</v>
      </c>
      <c r="EN42" s="178">
        <v>2000</v>
      </c>
      <c r="EP42" s="160" t="s">
        <v>4675</v>
      </c>
      <c r="EQ42" s="178" t="s">
        <v>4683</v>
      </c>
      <c r="ER42" s="160" t="str">
        <f t="shared" ca="1" si="4"/>
        <v/>
      </c>
      <c r="ES42" s="160" t="str">
        <f t="shared" ca="1" si="5"/>
        <v/>
      </c>
      <c r="ET42" s="160" t="str">
        <f t="shared" ca="1" si="6"/>
        <v/>
      </c>
      <c r="EU42" s="160" t="str">
        <f ca="1">IFERROR(IF(OFFSET($D$6,MATCH(VALUE(SUBSTITUTE(EQ42,EG42,"")),$A$6:$A$287,0)-1,MATCH($EG42,$D$6:$CC$6,0)-1+7,1,1)&gt;0,OFFSET($D$6,MATCH(VALUE(SUBSTITUTE(EQ42,EG42,"")),$A$6:$A$287,0)-1,MATCH($EG42,$D$6:$CC$6,0)-1+7,1,1),""),"")</f>
        <v/>
      </c>
      <c r="EV42" s="160" t="str">
        <f ca="1">IF($EU42&lt;&gt;"",IF(OFFSET($D$6,MATCH(VALUE(SUBSTITUTE($EQ42,$EG42,"")),$A$6:$A$287,0)-1,MATCH($EG42,$D$6:$CC$6,0)-1+8,1,1)=0,"",OFFSET($D$6,MATCH(VALUE(SUBSTITUTE($EQ42,$EG42,"")),$A$6:$A$287,0)-1,MATCH($EG42,$D$6:$CC$6,0)-1+8,1,1)),"")</f>
        <v/>
      </c>
      <c r="EW42" s="160" t="str">
        <f t="shared" ca="1" si="7"/>
        <v/>
      </c>
      <c r="EX42" s="160" t="str">
        <f t="shared" ca="1" si="8"/>
        <v/>
      </c>
      <c r="EY42" s="160" t="str">
        <f ca="1">IF(EU42="","",COUNTIF(EU$6:$EU42,"&gt;"&amp;0))</f>
        <v/>
      </c>
      <c r="EZ42" s="178"/>
      <c r="FA42" s="139"/>
    </row>
    <row r="43" spans="1:157" s="175" customFormat="1" ht="27.6" customHeight="1">
      <c r="A43" s="71">
        <v>1043</v>
      </c>
      <c r="B43" s="166" t="s">
        <v>4553</v>
      </c>
      <c r="C43" s="162" t="s">
        <v>881</v>
      </c>
      <c r="D43" s="163" t="s">
        <v>881</v>
      </c>
      <c r="E43" s="164"/>
      <c r="F43" s="165"/>
      <c r="G43" s="165"/>
      <c r="H43" s="165"/>
      <c r="I43" s="165" t="s">
        <v>881</v>
      </c>
      <c r="J43" s="165" t="s">
        <v>881</v>
      </c>
      <c r="K43" s="165"/>
      <c r="L43" s="165"/>
      <c r="M43" s="165" t="s">
        <v>881</v>
      </c>
      <c r="N43" s="163" t="s">
        <v>881</v>
      </c>
      <c r="O43" s="164"/>
      <c r="P43" s="165"/>
      <c r="Q43" s="165"/>
      <c r="R43" s="165"/>
      <c r="S43" s="165" t="s">
        <v>881</v>
      </c>
      <c r="T43" s="165" t="s">
        <v>881</v>
      </c>
      <c r="U43" s="165"/>
      <c r="V43" s="165"/>
      <c r="W43" s="165" t="s">
        <v>881</v>
      </c>
      <c r="X43" s="163" t="s">
        <v>881</v>
      </c>
      <c r="Y43" s="164"/>
      <c r="Z43" s="165"/>
      <c r="AA43" s="165"/>
      <c r="AB43" s="165"/>
      <c r="AC43" s="165" t="s">
        <v>881</v>
      </c>
      <c r="AD43" s="165" t="s">
        <v>881</v>
      </c>
      <c r="AE43" s="165"/>
      <c r="AF43" s="165"/>
      <c r="AG43" s="165" t="s">
        <v>881</v>
      </c>
      <c r="AH43" s="163" t="s">
        <v>881</v>
      </c>
      <c r="AI43" s="164"/>
      <c r="AJ43" s="165"/>
      <c r="AK43" s="165"/>
      <c r="AL43" s="165"/>
      <c r="AM43" s="165" t="s">
        <v>881</v>
      </c>
      <c r="AN43" s="165" t="s">
        <v>881</v>
      </c>
      <c r="AO43" s="165"/>
      <c r="AP43" s="165"/>
      <c r="AQ43" s="165" t="s">
        <v>881</v>
      </c>
      <c r="AR43" s="163" t="s">
        <v>881</v>
      </c>
      <c r="AS43" s="164"/>
      <c r="AT43" s="165"/>
      <c r="AU43" s="165"/>
      <c r="AV43" s="165"/>
      <c r="AW43" s="165" t="s">
        <v>881</v>
      </c>
      <c r="AX43" s="165" t="s">
        <v>881</v>
      </c>
      <c r="AY43" s="165"/>
      <c r="AZ43" s="165"/>
      <c r="BA43" s="165" t="s">
        <v>881</v>
      </c>
      <c r="BB43" s="163" t="s">
        <v>881</v>
      </c>
      <c r="BC43" s="164"/>
      <c r="BD43" s="165"/>
      <c r="BE43" s="165"/>
      <c r="BF43" s="165"/>
      <c r="BG43" s="165" t="s">
        <v>881</v>
      </c>
      <c r="BH43" s="165" t="s">
        <v>881</v>
      </c>
      <c r="BI43" s="165"/>
      <c r="BJ43" s="165"/>
      <c r="BK43" s="165" t="s">
        <v>881</v>
      </c>
      <c r="BL43" s="163" t="s">
        <v>881</v>
      </c>
      <c r="BM43" s="164"/>
      <c r="BN43" s="165"/>
      <c r="BO43" s="165"/>
      <c r="BP43" s="165"/>
      <c r="BQ43" s="165" t="s">
        <v>881</v>
      </c>
      <c r="BR43" s="165" t="s">
        <v>881</v>
      </c>
      <c r="BS43" s="165"/>
      <c r="BT43" s="165"/>
      <c r="BU43" s="165" t="s">
        <v>1095</v>
      </c>
      <c r="BV43" s="163" t="s">
        <v>1713</v>
      </c>
      <c r="BW43" s="164"/>
      <c r="BX43" s="165"/>
      <c r="BY43" s="165"/>
      <c r="BZ43" s="165"/>
      <c r="CA43" s="165" t="s">
        <v>840</v>
      </c>
      <c r="CB43" s="165">
        <v>850</v>
      </c>
      <c r="CC43" s="219"/>
      <c r="CD43" s="224"/>
      <c r="CE43" s="88"/>
      <c r="CF43" s="181"/>
      <c r="CT43" s="178"/>
      <c r="CU43" s="179" t="s">
        <v>881</v>
      </c>
      <c r="CV43" s="179" t="s">
        <v>881</v>
      </c>
      <c r="CW43" s="179" t="str">
        <f t="shared" si="1"/>
        <v/>
      </c>
      <c r="DA43" s="178" t="str">
        <f t="shared" si="2"/>
        <v/>
      </c>
      <c r="DB43" s="178" t="str">
        <f t="shared" si="3"/>
        <v/>
      </c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EA43" s="198" t="s">
        <v>4684</v>
      </c>
      <c r="EB43" s="178" t="s">
        <v>4533</v>
      </c>
      <c r="EC43" s="198" t="s">
        <v>4534</v>
      </c>
      <c r="ED43" s="178" t="s">
        <v>4535</v>
      </c>
      <c r="EE43" s="198" t="s">
        <v>4568</v>
      </c>
      <c r="EF43" s="178" t="s">
        <v>4569</v>
      </c>
      <c r="EG43" s="178" t="s">
        <v>839</v>
      </c>
      <c r="EH43" s="198" t="s">
        <v>1741</v>
      </c>
      <c r="EI43" s="178" t="s">
        <v>1742</v>
      </c>
      <c r="EJ43" s="178"/>
      <c r="EK43" s="178"/>
      <c r="EL43" s="178"/>
      <c r="EM43" s="198" t="s">
        <v>840</v>
      </c>
      <c r="EN43" s="178">
        <v>1150</v>
      </c>
      <c r="EP43" s="160" t="s">
        <v>4675</v>
      </c>
      <c r="EQ43" s="178" t="s">
        <v>4685</v>
      </c>
      <c r="ER43" s="160" t="str">
        <f t="shared" ca="1" si="4"/>
        <v/>
      </c>
      <c r="ES43" s="160" t="str">
        <f t="shared" ca="1" si="5"/>
        <v/>
      </c>
      <c r="ET43" s="160" t="str">
        <f t="shared" ca="1" si="6"/>
        <v/>
      </c>
      <c r="EU43" s="160" t="str">
        <f ca="1">IFERROR(IF(OFFSET($D$6,MATCH(VALUE(SUBSTITUTE(EQ43,EG43,"")),$A$6:$A$287,0)-1,MATCH($EG43,$D$6:$CC$6,0)-1+7,1,1)&gt;0,OFFSET($D$6,MATCH(VALUE(SUBSTITUTE(EQ43,EG43,"")),$A$6:$A$287,0)-1,MATCH($EG43,$D$6:$CC$6,0)-1+7,1,1),""),"")</f>
        <v/>
      </c>
      <c r="EV43" s="160" t="str">
        <f ca="1">IF($EU43&lt;&gt;"",IF(OFFSET($D$6,MATCH(VALUE(SUBSTITUTE($EQ43,$EG43,"")),$A$6:$A$287,0)-1,MATCH($EG43,$D$6:$CC$6,0)-1+8,1,1)=0,"",OFFSET($D$6,MATCH(VALUE(SUBSTITUTE($EQ43,$EG43,"")),$A$6:$A$287,0)-1,MATCH($EG43,$D$6:$CC$6,0)-1+8,1,1)),"")</f>
        <v/>
      </c>
      <c r="EW43" s="160" t="str">
        <f t="shared" ca="1" si="7"/>
        <v/>
      </c>
      <c r="EX43" s="160" t="str">
        <f t="shared" ca="1" si="8"/>
        <v/>
      </c>
      <c r="EY43" s="160" t="str">
        <f ca="1">IF(EU43="","",COUNTIF(EU$6:$EU43,"&gt;"&amp;0))</f>
        <v/>
      </c>
      <c r="EZ43" s="178"/>
      <c r="FA43" s="139"/>
    </row>
    <row r="44" spans="1:157" s="175" customFormat="1" ht="27.6" customHeight="1">
      <c r="A44" s="71">
        <v>1044</v>
      </c>
      <c r="B44" s="166" t="s">
        <v>4553</v>
      </c>
      <c r="C44" s="162" t="s">
        <v>881</v>
      </c>
      <c r="D44" s="163" t="s">
        <v>881</v>
      </c>
      <c r="E44" s="164"/>
      <c r="F44" s="165"/>
      <c r="G44" s="165"/>
      <c r="H44" s="165"/>
      <c r="I44" s="165" t="s">
        <v>881</v>
      </c>
      <c r="J44" s="165" t="s">
        <v>881</v>
      </c>
      <c r="K44" s="165"/>
      <c r="L44" s="165"/>
      <c r="M44" s="165" t="s">
        <v>881</v>
      </c>
      <c r="N44" s="163" t="s">
        <v>881</v>
      </c>
      <c r="O44" s="164"/>
      <c r="P44" s="165"/>
      <c r="Q44" s="165"/>
      <c r="R44" s="165"/>
      <c r="S44" s="165" t="s">
        <v>881</v>
      </c>
      <c r="T44" s="165" t="s">
        <v>881</v>
      </c>
      <c r="U44" s="165"/>
      <c r="V44" s="165"/>
      <c r="W44" s="165" t="s">
        <v>881</v>
      </c>
      <c r="X44" s="163" t="s">
        <v>881</v>
      </c>
      <c r="Y44" s="164"/>
      <c r="Z44" s="165"/>
      <c r="AA44" s="165"/>
      <c r="AB44" s="165"/>
      <c r="AC44" s="165" t="s">
        <v>881</v>
      </c>
      <c r="AD44" s="165" t="s">
        <v>881</v>
      </c>
      <c r="AE44" s="165"/>
      <c r="AF44" s="165"/>
      <c r="AG44" s="165" t="s">
        <v>881</v>
      </c>
      <c r="AH44" s="163" t="s">
        <v>881</v>
      </c>
      <c r="AI44" s="164"/>
      <c r="AJ44" s="165"/>
      <c r="AK44" s="165"/>
      <c r="AL44" s="165"/>
      <c r="AM44" s="165" t="s">
        <v>881</v>
      </c>
      <c r="AN44" s="165" t="s">
        <v>881</v>
      </c>
      <c r="AO44" s="165"/>
      <c r="AP44" s="165"/>
      <c r="AQ44" s="165" t="s">
        <v>881</v>
      </c>
      <c r="AR44" s="163" t="s">
        <v>881</v>
      </c>
      <c r="AS44" s="164"/>
      <c r="AT44" s="165"/>
      <c r="AU44" s="165"/>
      <c r="AV44" s="165"/>
      <c r="AW44" s="165" t="s">
        <v>881</v>
      </c>
      <c r="AX44" s="165" t="s">
        <v>881</v>
      </c>
      <c r="AY44" s="165"/>
      <c r="AZ44" s="165"/>
      <c r="BA44" s="165" t="s">
        <v>881</v>
      </c>
      <c r="BB44" s="163" t="s">
        <v>881</v>
      </c>
      <c r="BC44" s="164"/>
      <c r="BD44" s="165"/>
      <c r="BE44" s="165"/>
      <c r="BF44" s="165"/>
      <c r="BG44" s="165" t="s">
        <v>881</v>
      </c>
      <c r="BH44" s="165" t="s">
        <v>881</v>
      </c>
      <c r="BI44" s="165"/>
      <c r="BJ44" s="165"/>
      <c r="BK44" s="165" t="s">
        <v>881</v>
      </c>
      <c r="BL44" s="163" t="s">
        <v>881</v>
      </c>
      <c r="BM44" s="164"/>
      <c r="BN44" s="165"/>
      <c r="BO44" s="165"/>
      <c r="BP44" s="165"/>
      <c r="BQ44" s="165" t="s">
        <v>881</v>
      </c>
      <c r="BR44" s="165" t="s">
        <v>881</v>
      </c>
      <c r="BS44" s="165"/>
      <c r="BT44" s="165"/>
      <c r="BU44" s="165" t="s">
        <v>1714</v>
      </c>
      <c r="BV44" s="163" t="s">
        <v>1715</v>
      </c>
      <c r="BW44" s="164"/>
      <c r="BX44" s="165"/>
      <c r="BY44" s="165"/>
      <c r="BZ44" s="165"/>
      <c r="CA44" s="165" t="s">
        <v>840</v>
      </c>
      <c r="CB44" s="165">
        <v>800</v>
      </c>
      <c r="CC44" s="219"/>
      <c r="CD44" s="224"/>
      <c r="CE44" s="88"/>
      <c r="CT44" s="178"/>
      <c r="CU44" s="179" t="s">
        <v>881</v>
      </c>
      <c r="CV44" s="179" t="s">
        <v>881</v>
      </c>
      <c r="CW44" s="179" t="str">
        <f t="shared" si="1"/>
        <v/>
      </c>
      <c r="DA44" s="178" t="str">
        <f t="shared" si="2"/>
        <v/>
      </c>
      <c r="DB44" s="178" t="str">
        <f t="shared" si="3"/>
        <v/>
      </c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EA44" s="198" t="s">
        <v>4686</v>
      </c>
      <c r="EB44" s="178" t="s">
        <v>4533</v>
      </c>
      <c r="EC44" s="198" t="s">
        <v>4534</v>
      </c>
      <c r="ED44" s="178" t="s">
        <v>4535</v>
      </c>
      <c r="EE44" s="198" t="s">
        <v>4568</v>
      </c>
      <c r="EF44" s="178" t="s">
        <v>4569</v>
      </c>
      <c r="EG44" s="178" t="s">
        <v>839</v>
      </c>
      <c r="EH44" s="198" t="s">
        <v>1131</v>
      </c>
      <c r="EI44" s="178" t="s">
        <v>1745</v>
      </c>
      <c r="EJ44" s="178"/>
      <c r="EK44" s="178"/>
      <c r="EL44" s="178"/>
      <c r="EM44" s="198" t="s">
        <v>840</v>
      </c>
      <c r="EN44" s="178">
        <v>1500</v>
      </c>
      <c r="EP44" s="160" t="s">
        <v>4675</v>
      </c>
      <c r="EQ44" s="178" t="s">
        <v>4687</v>
      </c>
      <c r="ER44" s="160" t="str">
        <f t="shared" ca="1" si="4"/>
        <v/>
      </c>
      <c r="ES44" s="160" t="str">
        <f t="shared" ca="1" si="5"/>
        <v/>
      </c>
      <c r="ET44" s="160" t="str">
        <f t="shared" ca="1" si="6"/>
        <v/>
      </c>
      <c r="EU44" s="160" t="str">
        <f ca="1">IFERROR(IF(OFFSET($D$6,MATCH(VALUE(SUBSTITUTE(EQ44,EG44,"")),$A$6:$A$287,0)-1,MATCH($EG44,$D$6:$CC$6,0)-1+7,1,1)&gt;0,OFFSET($D$6,MATCH(VALUE(SUBSTITUTE(EQ44,EG44,"")),$A$6:$A$287,0)-1,MATCH($EG44,$D$6:$CC$6,0)-1+7,1,1),""),"")</f>
        <v/>
      </c>
      <c r="EV44" s="160" t="str">
        <f ca="1">IF($EU44&lt;&gt;"",IF(OFFSET($D$6,MATCH(VALUE(SUBSTITUTE($EQ44,$EG44,"")),$A$6:$A$287,0)-1,MATCH($EG44,$D$6:$CC$6,0)-1+8,1,1)=0,"",OFFSET($D$6,MATCH(VALUE(SUBSTITUTE($EQ44,$EG44,"")),$A$6:$A$287,0)-1,MATCH($EG44,$D$6:$CC$6,0)-1+8,1,1)),"")</f>
        <v/>
      </c>
      <c r="EW44" s="160" t="str">
        <f t="shared" ca="1" si="7"/>
        <v/>
      </c>
      <c r="EX44" s="160" t="str">
        <f t="shared" ca="1" si="8"/>
        <v/>
      </c>
      <c r="EY44" s="160" t="str">
        <f ca="1">IF(EU44="","",COUNTIF(EU$6:$EU44,"&gt;"&amp;0))</f>
        <v/>
      </c>
      <c r="EZ44" s="178"/>
      <c r="FA44" s="139"/>
    </row>
    <row r="45" spans="1:157" s="175" customFormat="1" ht="27.6" customHeight="1">
      <c r="A45" s="71">
        <v>1045</v>
      </c>
      <c r="B45" s="166" t="s">
        <v>4562</v>
      </c>
      <c r="C45" s="162" t="s">
        <v>881</v>
      </c>
      <c r="D45" s="163" t="s">
        <v>881</v>
      </c>
      <c r="E45" s="164"/>
      <c r="F45" s="165"/>
      <c r="G45" s="165"/>
      <c r="H45" s="165"/>
      <c r="I45" s="165" t="s">
        <v>881</v>
      </c>
      <c r="J45" s="165" t="s">
        <v>881</v>
      </c>
      <c r="K45" s="165"/>
      <c r="L45" s="165"/>
      <c r="M45" s="165" t="s">
        <v>881</v>
      </c>
      <c r="N45" s="163" t="s">
        <v>881</v>
      </c>
      <c r="O45" s="164"/>
      <c r="P45" s="165"/>
      <c r="Q45" s="165"/>
      <c r="R45" s="165"/>
      <c r="S45" s="165" t="s">
        <v>881</v>
      </c>
      <c r="T45" s="165" t="s">
        <v>881</v>
      </c>
      <c r="U45" s="165"/>
      <c r="V45" s="165"/>
      <c r="W45" s="165" t="s">
        <v>881</v>
      </c>
      <c r="X45" s="163" t="s">
        <v>881</v>
      </c>
      <c r="Y45" s="164"/>
      <c r="Z45" s="165"/>
      <c r="AA45" s="165"/>
      <c r="AB45" s="165"/>
      <c r="AC45" s="165" t="s">
        <v>881</v>
      </c>
      <c r="AD45" s="165" t="s">
        <v>881</v>
      </c>
      <c r="AE45" s="165"/>
      <c r="AF45" s="165"/>
      <c r="AG45" s="165" t="s">
        <v>881</v>
      </c>
      <c r="AH45" s="163" t="s">
        <v>881</v>
      </c>
      <c r="AI45" s="164"/>
      <c r="AJ45" s="165"/>
      <c r="AK45" s="165"/>
      <c r="AL45" s="165"/>
      <c r="AM45" s="165" t="s">
        <v>881</v>
      </c>
      <c r="AN45" s="165" t="s">
        <v>881</v>
      </c>
      <c r="AO45" s="165"/>
      <c r="AP45" s="165"/>
      <c r="AQ45" s="165" t="s">
        <v>881</v>
      </c>
      <c r="AR45" s="163" t="s">
        <v>881</v>
      </c>
      <c r="AS45" s="164"/>
      <c r="AT45" s="165"/>
      <c r="AU45" s="165"/>
      <c r="AV45" s="165"/>
      <c r="AW45" s="165" t="s">
        <v>881</v>
      </c>
      <c r="AX45" s="165" t="s">
        <v>881</v>
      </c>
      <c r="AY45" s="165"/>
      <c r="AZ45" s="165"/>
      <c r="BA45" s="165" t="s">
        <v>881</v>
      </c>
      <c r="BB45" s="163" t="s">
        <v>881</v>
      </c>
      <c r="BC45" s="164"/>
      <c r="BD45" s="165"/>
      <c r="BE45" s="165"/>
      <c r="BF45" s="165"/>
      <c r="BG45" s="165" t="s">
        <v>881</v>
      </c>
      <c r="BH45" s="165" t="s">
        <v>881</v>
      </c>
      <c r="BI45" s="165"/>
      <c r="BJ45" s="165"/>
      <c r="BK45" s="165" t="s">
        <v>881</v>
      </c>
      <c r="BL45" s="163" t="s">
        <v>881</v>
      </c>
      <c r="BM45" s="164"/>
      <c r="BN45" s="165"/>
      <c r="BO45" s="165"/>
      <c r="BP45" s="165"/>
      <c r="BQ45" s="165" t="s">
        <v>881</v>
      </c>
      <c r="BR45" s="165" t="s">
        <v>881</v>
      </c>
      <c r="BS45" s="165"/>
      <c r="BT45" s="165"/>
      <c r="BU45" s="165" t="s">
        <v>881</v>
      </c>
      <c r="BV45" s="163" t="s">
        <v>881</v>
      </c>
      <c r="BW45" s="164"/>
      <c r="BX45" s="165"/>
      <c r="BY45" s="165"/>
      <c r="BZ45" s="165"/>
      <c r="CA45" s="165" t="s">
        <v>881</v>
      </c>
      <c r="CB45" s="165" t="s">
        <v>881</v>
      </c>
      <c r="CC45" s="165"/>
      <c r="CD45" s="164"/>
      <c r="CE45" s="88"/>
      <c r="CT45" s="178"/>
      <c r="CU45" s="179" t="s">
        <v>881</v>
      </c>
      <c r="CV45" s="179" t="s">
        <v>881</v>
      </c>
      <c r="CW45" s="179" t="str">
        <f t="shared" si="1"/>
        <v/>
      </c>
      <c r="DA45" s="178" t="str">
        <f t="shared" si="2"/>
        <v/>
      </c>
      <c r="DB45" s="178" t="str">
        <f t="shared" si="3"/>
        <v/>
      </c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 s="198" t="s">
        <v>4688</v>
      </c>
      <c r="EB45" s="178" t="s">
        <v>4533</v>
      </c>
      <c r="EC45" s="198" t="s">
        <v>4534</v>
      </c>
      <c r="ED45" s="178" t="s">
        <v>4535</v>
      </c>
      <c r="EE45" s="198" t="s">
        <v>4568</v>
      </c>
      <c r="EF45" s="178" t="s">
        <v>4569</v>
      </c>
      <c r="EG45" s="178" t="s">
        <v>839</v>
      </c>
      <c r="EH45" s="198" t="s">
        <v>1746</v>
      </c>
      <c r="EI45" s="178" t="s">
        <v>1747</v>
      </c>
      <c r="EJ45" s="178"/>
      <c r="EK45" s="178"/>
      <c r="EL45" s="178"/>
      <c r="EM45" s="198" t="s">
        <v>840</v>
      </c>
      <c r="EN45" s="178">
        <v>2000</v>
      </c>
      <c r="EO45"/>
      <c r="EP45" s="160" t="s">
        <v>4675</v>
      </c>
      <c r="EQ45" s="178" t="s">
        <v>4689</v>
      </c>
      <c r="ER45" s="160" t="str">
        <f t="shared" ca="1" si="4"/>
        <v/>
      </c>
      <c r="ES45" s="160" t="str">
        <f t="shared" ca="1" si="5"/>
        <v/>
      </c>
      <c r="ET45" s="160" t="str">
        <f t="shared" ca="1" si="6"/>
        <v/>
      </c>
      <c r="EU45" s="160" t="str">
        <f ca="1">IFERROR(IF(OFFSET($D$6,MATCH(VALUE(SUBSTITUTE(EQ45,EG45,"")),$A$6:$A$287,0)-1,MATCH($EG45,$D$6:$CC$6,0)-1+7,1,1)&gt;0,OFFSET($D$6,MATCH(VALUE(SUBSTITUTE(EQ45,EG45,"")),$A$6:$A$287,0)-1,MATCH($EG45,$D$6:$CC$6,0)-1+7,1,1),""),"")</f>
        <v/>
      </c>
      <c r="EV45" s="160" t="str">
        <f ca="1">IF($EU45&lt;&gt;"",IF(OFFSET($D$6,MATCH(VALUE(SUBSTITUTE($EQ45,$EG45,"")),$A$6:$A$287,0)-1,MATCH($EG45,$D$6:$CC$6,0)-1+8,1,1)=0,"",OFFSET($D$6,MATCH(VALUE(SUBSTITUTE($EQ45,$EG45,"")),$A$6:$A$287,0)-1,MATCH($EG45,$D$6:$CC$6,0)-1+8,1,1)),"")</f>
        <v/>
      </c>
      <c r="EW45" s="160" t="str">
        <f t="shared" ca="1" si="7"/>
        <v/>
      </c>
      <c r="EX45" s="160" t="str">
        <f t="shared" ca="1" si="8"/>
        <v/>
      </c>
      <c r="EY45" s="160" t="str">
        <f ca="1">IF(EU45="","",COUNTIF(EU$6:$EU45,"&gt;"&amp;0))</f>
        <v/>
      </c>
      <c r="EZ45" s="178"/>
      <c r="FA45" s="139"/>
    </row>
    <row r="46" spans="1:157" s="175" customFormat="1" ht="27.6" customHeight="1">
      <c r="A46" s="71">
        <v>1046</v>
      </c>
      <c r="B46" s="166">
        <f ca="1">J46+T46+AD46+AN46+AX46+BH46+BR46+CB46</f>
        <v>4450</v>
      </c>
      <c r="C46" s="162" t="s">
        <v>881</v>
      </c>
      <c r="D46" s="163" t="s">
        <v>4567</v>
      </c>
      <c r="E46" s="164"/>
      <c r="F46" s="165"/>
      <c r="G46" s="165"/>
      <c r="H46" s="165"/>
      <c r="I46" s="165" t="s">
        <v>881</v>
      </c>
      <c r="J46" s="165">
        <f ca="1">SUM(OFFSET(J45,-COUNTIF($B$8:$B44,$B44),0,COUNTIF($B$8:$B44,$B44),1))</f>
        <v>0</v>
      </c>
      <c r="K46" s="165">
        <f ca="1">SUM(OFFSET(K45,-COUNTIF($B$8:$B44,$B44),0,COUNTIF($B$8:$B44,$B44),1))</f>
        <v>0</v>
      </c>
      <c r="L46" s="165"/>
      <c r="M46" s="165" t="s">
        <v>881</v>
      </c>
      <c r="N46" s="163" t="s">
        <v>4567</v>
      </c>
      <c r="O46" s="164"/>
      <c r="P46" s="165"/>
      <c r="Q46" s="165"/>
      <c r="R46" s="165"/>
      <c r="S46" s="165" t="s">
        <v>881</v>
      </c>
      <c r="T46" s="165">
        <f ca="1">SUM(OFFSET(T45,-COUNTIF($B$8:$B44,$B44),0,COUNTIF($B$8:$B44,$B44),1))</f>
        <v>0</v>
      </c>
      <c r="U46" s="165">
        <f ca="1">SUM(OFFSET(U45,-COUNTIF($B$8:$B44,$B44),0,COUNTIF($B$8:$B44,$B44),1))</f>
        <v>0</v>
      </c>
      <c r="V46" s="165"/>
      <c r="W46" s="165" t="s">
        <v>881</v>
      </c>
      <c r="X46" s="163" t="s">
        <v>4567</v>
      </c>
      <c r="Y46" s="164"/>
      <c r="Z46" s="165"/>
      <c r="AA46" s="165"/>
      <c r="AB46" s="165"/>
      <c r="AC46" s="165" t="s">
        <v>881</v>
      </c>
      <c r="AD46" s="165">
        <f ca="1">SUM(OFFSET(AD45,-COUNTIF($B$8:$B44,$B44),0,COUNTIF($B$8:$B44,$B44),1))</f>
        <v>0</v>
      </c>
      <c r="AE46" s="165">
        <f ca="1">SUM(OFFSET(AE45,-COUNTIF($B$8:$B44,$B44),0,COUNTIF($B$8:$B44,$B44),1))</f>
        <v>0</v>
      </c>
      <c r="AF46" s="165"/>
      <c r="AG46" s="165" t="s">
        <v>881</v>
      </c>
      <c r="AH46" s="163" t="s">
        <v>4567</v>
      </c>
      <c r="AI46" s="164"/>
      <c r="AJ46" s="165"/>
      <c r="AK46" s="165"/>
      <c r="AL46" s="165"/>
      <c r="AM46" s="165" t="s">
        <v>881</v>
      </c>
      <c r="AN46" s="165">
        <f ca="1">SUM(OFFSET(AN45,-COUNTIF($B$8:$B44,$B44),0,COUNTIF($B$8:$B44,$B44),1))</f>
        <v>0</v>
      </c>
      <c r="AO46" s="165">
        <f ca="1">SUM(OFFSET(AO45,-COUNTIF($B$8:$B44,$B44),0,COUNTIF($B$8:$B44,$B44),1))</f>
        <v>0</v>
      </c>
      <c r="AP46" s="165"/>
      <c r="AQ46" s="165" t="s">
        <v>881</v>
      </c>
      <c r="AR46" s="163" t="s">
        <v>4567</v>
      </c>
      <c r="AS46" s="164"/>
      <c r="AT46" s="165"/>
      <c r="AU46" s="165"/>
      <c r="AV46" s="165"/>
      <c r="AW46" s="165" t="s">
        <v>881</v>
      </c>
      <c r="AX46" s="165">
        <f ca="1">SUM(OFFSET(AX45,-COUNTIF($B$8:$B44,$B44),0,COUNTIF($B$8:$B44,$B44),1))</f>
        <v>0</v>
      </c>
      <c r="AY46" s="165">
        <f ca="1">SUM(OFFSET(AY45,-COUNTIF($B$8:$B44,$B44),0,COUNTIF($B$8:$B44,$B44),1))</f>
        <v>0</v>
      </c>
      <c r="AZ46" s="165"/>
      <c r="BA46" s="165" t="s">
        <v>881</v>
      </c>
      <c r="BB46" s="163" t="s">
        <v>4567</v>
      </c>
      <c r="BC46" s="164"/>
      <c r="BD46" s="165"/>
      <c r="BE46" s="165"/>
      <c r="BF46" s="165"/>
      <c r="BG46" s="165" t="s">
        <v>881</v>
      </c>
      <c r="BH46" s="165">
        <f ca="1">SUM(OFFSET(BH45,-COUNTIF($B$8:$B44,$B44),0,COUNTIF($B$8:$B44,$B44),1))</f>
        <v>0</v>
      </c>
      <c r="BI46" s="165">
        <f ca="1">SUM(OFFSET(BI45,-COUNTIF($B$8:$B44,$B44),0,COUNTIF($B$8:$B44,$B44),1))</f>
        <v>0</v>
      </c>
      <c r="BJ46" s="165"/>
      <c r="BK46" s="165" t="s">
        <v>881</v>
      </c>
      <c r="BL46" s="163" t="s">
        <v>4567</v>
      </c>
      <c r="BM46" s="164"/>
      <c r="BN46" s="165"/>
      <c r="BO46" s="165"/>
      <c r="BP46" s="165"/>
      <c r="BQ46" s="165" t="s">
        <v>881</v>
      </c>
      <c r="BR46" s="165">
        <f ca="1">SUM(OFFSET(BR45,-COUNTIF($B$8:$B44,$B44),0,COUNTIF($B$8:$B44,$B44),1))</f>
        <v>0</v>
      </c>
      <c r="BS46" s="165">
        <f ca="1">SUM(OFFSET(BS45,-COUNTIF($B$8:$B44,$B44),0,COUNTIF($B$8:$B44,$B44),1))</f>
        <v>0</v>
      </c>
      <c r="BT46" s="165"/>
      <c r="BU46" s="165" t="s">
        <v>881</v>
      </c>
      <c r="BV46" s="163" t="s">
        <v>4567</v>
      </c>
      <c r="BW46" s="164"/>
      <c r="BX46" s="165"/>
      <c r="BY46" s="165"/>
      <c r="BZ46" s="165"/>
      <c r="CA46" s="165" t="s">
        <v>881</v>
      </c>
      <c r="CB46" s="165">
        <f ca="1">SUM(OFFSET(CB45,-COUNTIF($B$8:$B44,$B44),0,COUNTIF($B$8:$B44,$B44),1))</f>
        <v>4450</v>
      </c>
      <c r="CC46" s="165">
        <f ca="1">SUM(OFFSET(CC45,-COUNTIF($B$8:$B44,$B44),0,COUNTIF($B$8:$B44,$B44),1))</f>
        <v>0</v>
      </c>
      <c r="CD46" s="164"/>
      <c r="CE46" s="88"/>
      <c r="CT46" s="178"/>
      <c r="CU46" s="179" t="s">
        <v>881</v>
      </c>
      <c r="CV46" s="179" t="s">
        <v>881</v>
      </c>
      <c r="CW46" s="179" t="str">
        <f t="shared" si="1"/>
        <v/>
      </c>
      <c r="DA46" s="178" t="str">
        <f t="shared" si="2"/>
        <v/>
      </c>
      <c r="DB46" s="178" t="str">
        <f t="shared" si="3"/>
        <v/>
      </c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 s="198" t="s">
        <v>4690</v>
      </c>
      <c r="EB46" s="178" t="s">
        <v>4533</v>
      </c>
      <c r="EC46" s="198" t="s">
        <v>4534</v>
      </c>
      <c r="ED46" s="178" t="s">
        <v>4535</v>
      </c>
      <c r="EE46" s="198" t="s">
        <v>4572</v>
      </c>
      <c r="EF46" s="178" t="s">
        <v>4573</v>
      </c>
      <c r="EG46" s="178" t="s">
        <v>839</v>
      </c>
      <c r="EH46" s="198" t="s">
        <v>1141</v>
      </c>
      <c r="EI46" s="178" t="s">
        <v>1748</v>
      </c>
      <c r="EJ46" s="178"/>
      <c r="EK46" s="178"/>
      <c r="EL46" s="178"/>
      <c r="EM46" s="198" t="s">
        <v>840</v>
      </c>
      <c r="EN46" s="178">
        <v>150</v>
      </c>
      <c r="EO46"/>
      <c r="EP46" s="160" t="s">
        <v>4691</v>
      </c>
      <c r="EQ46" s="178" t="s">
        <v>4692</v>
      </c>
      <c r="ER46" s="160" t="str">
        <f t="shared" ca="1" si="4"/>
        <v/>
      </c>
      <c r="ES46" s="160" t="str">
        <f t="shared" ca="1" si="5"/>
        <v/>
      </c>
      <c r="ET46" s="160" t="str">
        <f t="shared" ca="1" si="6"/>
        <v/>
      </c>
      <c r="EU46" s="160" t="str">
        <f ca="1">IFERROR(IF(OFFSET($D$6,MATCH(VALUE(SUBSTITUTE(EQ46,EG46,"")),$A$6:$A$287,0)-1,MATCH($EG46,$D$6:$CC$6,0)-1+7,1,1)&gt;0,OFFSET($D$6,MATCH(VALUE(SUBSTITUTE(EQ46,EG46,"")),$A$6:$A$287,0)-1,MATCH($EG46,$D$6:$CC$6,0)-1+7,1,1),""),"")</f>
        <v/>
      </c>
      <c r="EV46" s="160" t="str">
        <f ca="1">IF($EU46&lt;&gt;"",IF(OFFSET($D$6,MATCH(VALUE(SUBSTITUTE($EQ46,$EG46,"")),$A$6:$A$287,0)-1,MATCH($EG46,$D$6:$CC$6,0)-1+8,1,1)=0,"",OFFSET($D$6,MATCH(VALUE(SUBSTITUTE($EQ46,$EG46,"")),$A$6:$A$287,0)-1,MATCH($EG46,$D$6:$CC$6,0)-1+8,1,1)),"")</f>
        <v/>
      </c>
      <c r="EW46" s="160" t="str">
        <f t="shared" ca="1" si="7"/>
        <v/>
      </c>
      <c r="EX46" s="160" t="str">
        <f t="shared" ca="1" si="8"/>
        <v/>
      </c>
      <c r="EY46" s="160" t="str">
        <f ca="1">IF(EU46="","",COUNTIF(EU$6:$EU46,"&gt;"&amp;0))</f>
        <v/>
      </c>
      <c r="EZ46" s="178"/>
      <c r="FA46" s="139"/>
    </row>
    <row r="47" spans="1:157" s="175" customFormat="1" ht="27.6" customHeight="1">
      <c r="A47" s="71">
        <v>1047</v>
      </c>
      <c r="B47" s="166" t="s">
        <v>881</v>
      </c>
      <c r="C47" s="173" t="s">
        <v>881</v>
      </c>
      <c r="D47" s="226" t="s">
        <v>881</v>
      </c>
      <c r="E47" s="227"/>
      <c r="F47" s="228"/>
      <c r="G47" s="228"/>
      <c r="H47" s="228"/>
      <c r="I47" s="228" t="s">
        <v>881</v>
      </c>
      <c r="J47" s="228" t="s">
        <v>881</v>
      </c>
      <c r="K47" s="228"/>
      <c r="L47" s="228"/>
      <c r="M47" s="228" t="s">
        <v>881</v>
      </c>
      <c r="N47" s="226" t="s">
        <v>881</v>
      </c>
      <c r="O47" s="227"/>
      <c r="P47" s="228"/>
      <c r="Q47" s="228"/>
      <c r="R47" s="228"/>
      <c r="S47" s="228" t="s">
        <v>881</v>
      </c>
      <c r="T47" s="228" t="s">
        <v>881</v>
      </c>
      <c r="U47" s="228"/>
      <c r="V47" s="228"/>
      <c r="W47" s="228" t="s">
        <v>881</v>
      </c>
      <c r="X47" s="226" t="s">
        <v>881</v>
      </c>
      <c r="Y47" s="227"/>
      <c r="Z47" s="228"/>
      <c r="AA47" s="228"/>
      <c r="AB47" s="228"/>
      <c r="AC47" s="228" t="s">
        <v>881</v>
      </c>
      <c r="AD47" s="228" t="s">
        <v>881</v>
      </c>
      <c r="AE47" s="228"/>
      <c r="AF47" s="228"/>
      <c r="AG47" s="228" t="s">
        <v>881</v>
      </c>
      <c r="AH47" s="226" t="s">
        <v>881</v>
      </c>
      <c r="AI47" s="227"/>
      <c r="AJ47" s="228"/>
      <c r="AK47" s="228"/>
      <c r="AL47" s="228"/>
      <c r="AM47" s="228" t="s">
        <v>881</v>
      </c>
      <c r="AN47" s="228" t="s">
        <v>881</v>
      </c>
      <c r="AO47" s="228"/>
      <c r="AP47" s="228"/>
      <c r="AQ47" s="228" t="s">
        <v>881</v>
      </c>
      <c r="AR47" s="226" t="s">
        <v>881</v>
      </c>
      <c r="AS47" s="227"/>
      <c r="AT47" s="228"/>
      <c r="AU47" s="228"/>
      <c r="AV47" s="228"/>
      <c r="AW47" s="228" t="s">
        <v>881</v>
      </c>
      <c r="AX47" s="228" t="s">
        <v>881</v>
      </c>
      <c r="AY47" s="228"/>
      <c r="AZ47" s="228"/>
      <c r="BA47" s="228" t="s">
        <v>881</v>
      </c>
      <c r="BB47" s="226" t="s">
        <v>881</v>
      </c>
      <c r="BC47" s="227"/>
      <c r="BD47" s="228"/>
      <c r="BE47" s="228"/>
      <c r="BF47" s="228"/>
      <c r="BG47" s="228" t="s">
        <v>881</v>
      </c>
      <c r="BH47" s="228" t="s">
        <v>881</v>
      </c>
      <c r="BI47" s="228"/>
      <c r="BJ47" s="228"/>
      <c r="BK47" s="228" t="s">
        <v>881</v>
      </c>
      <c r="BL47" s="226" t="s">
        <v>881</v>
      </c>
      <c r="BM47" s="227"/>
      <c r="BN47" s="228"/>
      <c r="BO47" s="228"/>
      <c r="BP47" s="228"/>
      <c r="BQ47" s="228" t="s">
        <v>881</v>
      </c>
      <c r="BR47" s="228" t="s">
        <v>881</v>
      </c>
      <c r="BS47" s="228"/>
      <c r="BT47" s="228"/>
      <c r="BU47" s="228" t="s">
        <v>881</v>
      </c>
      <c r="BV47" s="226" t="s">
        <v>881</v>
      </c>
      <c r="BW47" s="227"/>
      <c r="BX47" s="228"/>
      <c r="BY47" s="228"/>
      <c r="BZ47" s="228"/>
      <c r="CA47" s="228" t="s">
        <v>881</v>
      </c>
      <c r="CB47" s="228" t="s">
        <v>881</v>
      </c>
      <c r="CC47" s="228"/>
      <c r="CD47" s="164"/>
      <c r="CE47" s="88"/>
      <c r="CT47" s="178"/>
      <c r="CU47" s="179" t="s">
        <v>881</v>
      </c>
      <c r="CV47" s="179" t="s">
        <v>881</v>
      </c>
      <c r="CW47" s="179" t="str">
        <f t="shared" si="1"/>
        <v/>
      </c>
      <c r="DA47" s="178" t="str">
        <f t="shared" si="2"/>
        <v/>
      </c>
      <c r="DB47" s="178" t="str">
        <f t="shared" si="3"/>
        <v/>
      </c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 s="198" t="s">
        <v>4693</v>
      </c>
      <c r="EB47" s="178" t="s">
        <v>4533</v>
      </c>
      <c r="EC47" s="198" t="s">
        <v>4534</v>
      </c>
      <c r="ED47" s="178" t="s">
        <v>4535</v>
      </c>
      <c r="EE47" s="198" t="s">
        <v>4572</v>
      </c>
      <c r="EF47" s="178" t="s">
        <v>4573</v>
      </c>
      <c r="EG47" s="178" t="s">
        <v>839</v>
      </c>
      <c r="EH47" s="198" t="s">
        <v>1143</v>
      </c>
      <c r="EI47" s="178" t="s">
        <v>4694</v>
      </c>
      <c r="EJ47" s="178"/>
      <c r="EK47" s="178"/>
      <c r="EL47" s="178"/>
      <c r="EM47" s="198" t="s">
        <v>840</v>
      </c>
      <c r="EN47" s="178">
        <v>500</v>
      </c>
      <c r="EO47"/>
      <c r="EP47" s="160" t="s">
        <v>4691</v>
      </c>
      <c r="EQ47" s="178" t="s">
        <v>4695</v>
      </c>
      <c r="ER47" s="160" t="str">
        <f t="shared" ca="1" si="4"/>
        <v/>
      </c>
      <c r="ES47" s="160" t="str">
        <f t="shared" ca="1" si="5"/>
        <v/>
      </c>
      <c r="ET47" s="160" t="str">
        <f t="shared" ca="1" si="6"/>
        <v/>
      </c>
      <c r="EU47" s="160" t="str">
        <f ca="1">IFERROR(IF(OFFSET($D$6,MATCH(VALUE(SUBSTITUTE(EQ47,EG47,"")),$A$6:$A$287,0)-1,MATCH($EG47,$D$6:$CC$6,0)-1+7,1,1)&gt;0,OFFSET($D$6,MATCH(VALUE(SUBSTITUTE(EQ47,EG47,"")),$A$6:$A$287,0)-1,MATCH($EG47,$D$6:$CC$6,0)-1+7,1,1),""),"")</f>
        <v/>
      </c>
      <c r="EV47" s="160" t="str">
        <f ca="1">IF($EU47&lt;&gt;"",IF(OFFSET($D$6,MATCH(VALUE(SUBSTITUTE($EQ47,$EG47,"")),$A$6:$A$287,0)-1,MATCH($EG47,$D$6:$CC$6,0)-1+8,1,1)=0,"",OFFSET($D$6,MATCH(VALUE(SUBSTITUTE($EQ47,$EG47,"")),$A$6:$A$287,0)-1,MATCH($EG47,$D$6:$CC$6,0)-1+8,1,1)),"")</f>
        <v/>
      </c>
      <c r="EW47" s="160" t="str">
        <f t="shared" ca="1" si="7"/>
        <v/>
      </c>
      <c r="EX47" s="160" t="str">
        <f t="shared" ca="1" si="8"/>
        <v/>
      </c>
      <c r="EY47" s="160" t="str">
        <f ca="1">IF(EU47="","",COUNTIF(EU$6:$EU47,"&gt;"&amp;0))</f>
        <v/>
      </c>
      <c r="EZ47" s="178"/>
      <c r="FA47" s="139"/>
    </row>
    <row r="48" spans="1:157" customFormat="1" ht="27.6" customHeight="1">
      <c r="A48" s="71">
        <v>2008</v>
      </c>
      <c r="B48" s="161" t="s">
        <v>4558</v>
      </c>
      <c r="C48" s="162" t="s">
        <v>881</v>
      </c>
      <c r="D48" s="163" t="s">
        <v>881</v>
      </c>
      <c r="E48" s="164"/>
      <c r="F48" s="165"/>
      <c r="G48" s="165"/>
      <c r="H48" s="165"/>
      <c r="I48" s="165" t="s">
        <v>881</v>
      </c>
      <c r="J48" s="165" t="s">
        <v>881</v>
      </c>
      <c r="K48" s="165"/>
      <c r="L48" s="165"/>
      <c r="M48" s="165" t="s">
        <v>881</v>
      </c>
      <c r="N48" s="163" t="s">
        <v>881</v>
      </c>
      <c r="O48" s="164"/>
      <c r="P48" s="165"/>
      <c r="Q48" s="165"/>
      <c r="R48" s="165"/>
      <c r="S48" s="165" t="s">
        <v>881</v>
      </c>
      <c r="T48" s="165" t="s">
        <v>881</v>
      </c>
      <c r="U48" s="165"/>
      <c r="V48" s="165"/>
      <c r="W48" s="165" t="s">
        <v>881</v>
      </c>
      <c r="X48" s="163" t="s">
        <v>881</v>
      </c>
      <c r="Y48" s="164"/>
      <c r="Z48" s="165"/>
      <c r="AA48" s="165"/>
      <c r="AB48" s="165"/>
      <c r="AC48" s="165" t="s">
        <v>881</v>
      </c>
      <c r="AD48" s="165" t="s">
        <v>881</v>
      </c>
      <c r="AE48" s="165"/>
      <c r="AF48" s="165"/>
      <c r="AG48" s="165" t="s">
        <v>881</v>
      </c>
      <c r="AH48" s="163" t="s">
        <v>881</v>
      </c>
      <c r="AI48" s="164"/>
      <c r="AJ48" s="165"/>
      <c r="AK48" s="165"/>
      <c r="AL48" s="165"/>
      <c r="AM48" s="165" t="s">
        <v>881</v>
      </c>
      <c r="AN48" s="165" t="s">
        <v>881</v>
      </c>
      <c r="AO48" s="165"/>
      <c r="AP48" s="165"/>
      <c r="AQ48" s="165" t="s">
        <v>881</v>
      </c>
      <c r="AR48" s="163" t="s">
        <v>881</v>
      </c>
      <c r="AS48" s="164"/>
      <c r="AT48" s="165"/>
      <c r="AU48" s="165"/>
      <c r="AV48" s="165"/>
      <c r="AW48" s="165" t="s">
        <v>881</v>
      </c>
      <c r="AX48" s="165" t="s">
        <v>881</v>
      </c>
      <c r="AY48" s="165"/>
      <c r="AZ48" s="165"/>
      <c r="BA48" s="165" t="s">
        <v>881</v>
      </c>
      <c r="BB48" s="163" t="s">
        <v>881</v>
      </c>
      <c r="BC48" s="164"/>
      <c r="BD48" s="165"/>
      <c r="BE48" s="165"/>
      <c r="BF48" s="165"/>
      <c r="BG48" s="165" t="s">
        <v>881</v>
      </c>
      <c r="BH48" s="165" t="s">
        <v>881</v>
      </c>
      <c r="BI48" s="165"/>
      <c r="BJ48" s="165"/>
      <c r="BK48" s="165" t="s">
        <v>881</v>
      </c>
      <c r="BL48" s="163" t="s">
        <v>881</v>
      </c>
      <c r="BM48" s="164"/>
      <c r="BN48" s="165"/>
      <c r="BO48" s="165"/>
      <c r="BP48" s="165"/>
      <c r="BQ48" s="165" t="s">
        <v>881</v>
      </c>
      <c r="BR48" s="165" t="s">
        <v>881</v>
      </c>
      <c r="BS48" s="165"/>
      <c r="BT48" s="165"/>
      <c r="BU48" s="165" t="s">
        <v>1716</v>
      </c>
      <c r="BV48" s="163" t="s">
        <v>1717</v>
      </c>
      <c r="BW48" s="164"/>
      <c r="BX48" s="165"/>
      <c r="BY48" s="165"/>
      <c r="BZ48" s="165"/>
      <c r="CA48" s="165" t="s">
        <v>840</v>
      </c>
      <c r="CB48" s="165">
        <v>450</v>
      </c>
      <c r="CC48" s="219"/>
      <c r="CD48" s="225"/>
      <c r="CE48" s="71"/>
      <c r="CT48" s="178"/>
      <c r="CU48" s="179" t="s">
        <v>881</v>
      </c>
      <c r="CV48" s="179" t="s">
        <v>881</v>
      </c>
      <c r="CW48" s="179" t="str">
        <f t="shared" si="1"/>
        <v/>
      </c>
      <c r="DA48" s="178" t="str">
        <f t="shared" si="2"/>
        <v/>
      </c>
      <c r="DB48" s="178" t="str">
        <f t="shared" si="3"/>
        <v/>
      </c>
      <c r="EA48" s="198" t="s">
        <v>4696</v>
      </c>
      <c r="EB48" s="178" t="s">
        <v>4533</v>
      </c>
      <c r="EC48" s="198" t="s">
        <v>4534</v>
      </c>
      <c r="ED48" s="178" t="s">
        <v>4535</v>
      </c>
      <c r="EE48" s="198" t="s">
        <v>4572</v>
      </c>
      <c r="EF48" s="178" t="s">
        <v>4573</v>
      </c>
      <c r="EG48" s="178" t="s">
        <v>839</v>
      </c>
      <c r="EH48" s="198" t="s">
        <v>1147</v>
      </c>
      <c r="EI48" s="178" t="s">
        <v>1751</v>
      </c>
      <c r="EJ48" s="178"/>
      <c r="EK48" s="178"/>
      <c r="EL48" s="178"/>
      <c r="EM48" s="198" t="s">
        <v>840</v>
      </c>
      <c r="EN48" s="178">
        <v>300</v>
      </c>
      <c r="EP48" s="160" t="s">
        <v>4691</v>
      </c>
      <c r="EQ48" s="178" t="s">
        <v>4697</v>
      </c>
      <c r="ER48" s="160" t="str">
        <f t="shared" ca="1" si="4"/>
        <v/>
      </c>
      <c r="ES48" s="160" t="str">
        <f t="shared" ca="1" si="5"/>
        <v/>
      </c>
      <c r="ET48" s="160" t="str">
        <f t="shared" ca="1" si="6"/>
        <v/>
      </c>
      <c r="EU48" s="160" t="str">
        <f ca="1">IFERROR(IF(OFFSET($D$6,MATCH(VALUE(SUBSTITUTE(EQ48,EG48,"")),$A$6:$A$287,0)-1,MATCH($EG48,$D$6:$CC$6,0)-1+7,1,1)&gt;0,OFFSET($D$6,MATCH(VALUE(SUBSTITUTE(EQ48,EG48,"")),$A$6:$A$287,0)-1,MATCH($EG48,$D$6:$CC$6,0)-1+7,1,1),""),"")</f>
        <v/>
      </c>
      <c r="EV48" s="160" t="str">
        <f ca="1">IF($EU48&lt;&gt;"",IF(OFFSET($D$6,MATCH(VALUE(SUBSTITUTE($EQ48,$EG48,"")),$A$6:$A$287,0)-1,MATCH($EG48,$D$6:$CC$6,0)-1+8,1,1)=0,"",OFFSET($D$6,MATCH(VALUE(SUBSTITUTE($EQ48,$EG48,"")),$A$6:$A$287,0)-1,MATCH($EG48,$D$6:$CC$6,0)-1+8,1,1)),"")</f>
        <v/>
      </c>
      <c r="EW48" s="160" t="str">
        <f t="shared" ca="1" si="7"/>
        <v/>
      </c>
      <c r="EX48" s="160" t="str">
        <f t="shared" ca="1" si="8"/>
        <v/>
      </c>
      <c r="EY48" s="160" t="str">
        <f ca="1">IF(EU48="","",COUNTIF(EU$6:$EU48,"&gt;"&amp;0))</f>
        <v/>
      </c>
      <c r="EZ48" s="178"/>
      <c r="FA48" s="139"/>
    </row>
    <row r="49" spans="1:157" customFormat="1" ht="27.6" customHeight="1">
      <c r="A49" s="71">
        <v>2009</v>
      </c>
      <c r="B49" s="166" t="s">
        <v>4558</v>
      </c>
      <c r="C49" s="162" t="s">
        <v>881</v>
      </c>
      <c r="D49" s="163" t="s">
        <v>881</v>
      </c>
      <c r="E49" s="164"/>
      <c r="F49" s="165"/>
      <c r="G49" s="165"/>
      <c r="H49" s="165"/>
      <c r="I49" s="165" t="s">
        <v>881</v>
      </c>
      <c r="J49" s="165" t="s">
        <v>881</v>
      </c>
      <c r="K49" s="165"/>
      <c r="L49" s="165"/>
      <c r="M49" s="165" t="s">
        <v>881</v>
      </c>
      <c r="N49" s="163" t="s">
        <v>881</v>
      </c>
      <c r="O49" s="164"/>
      <c r="P49" s="165"/>
      <c r="Q49" s="165"/>
      <c r="R49" s="165"/>
      <c r="S49" s="165" t="s">
        <v>881</v>
      </c>
      <c r="T49" s="165" t="s">
        <v>881</v>
      </c>
      <c r="U49" s="165"/>
      <c r="V49" s="165"/>
      <c r="W49" s="165" t="s">
        <v>881</v>
      </c>
      <c r="X49" s="163" t="s">
        <v>881</v>
      </c>
      <c r="Y49" s="164"/>
      <c r="Z49" s="165"/>
      <c r="AA49" s="165"/>
      <c r="AB49" s="165"/>
      <c r="AC49" s="165" t="s">
        <v>881</v>
      </c>
      <c r="AD49" s="165" t="s">
        <v>881</v>
      </c>
      <c r="AE49" s="165"/>
      <c r="AF49" s="165"/>
      <c r="AG49" s="165" t="s">
        <v>881</v>
      </c>
      <c r="AH49" s="163" t="s">
        <v>881</v>
      </c>
      <c r="AI49" s="164"/>
      <c r="AJ49" s="165"/>
      <c r="AK49" s="165"/>
      <c r="AL49" s="165"/>
      <c r="AM49" s="165" t="s">
        <v>881</v>
      </c>
      <c r="AN49" s="165" t="s">
        <v>881</v>
      </c>
      <c r="AO49" s="165"/>
      <c r="AP49" s="165"/>
      <c r="AQ49" s="165" t="s">
        <v>881</v>
      </c>
      <c r="AR49" s="163" t="s">
        <v>881</v>
      </c>
      <c r="AS49" s="164"/>
      <c r="AT49" s="165"/>
      <c r="AU49" s="165"/>
      <c r="AV49" s="165"/>
      <c r="AW49" s="165" t="s">
        <v>881</v>
      </c>
      <c r="AX49" s="165" t="s">
        <v>881</v>
      </c>
      <c r="AY49" s="165"/>
      <c r="AZ49" s="165"/>
      <c r="BA49" s="165" t="s">
        <v>881</v>
      </c>
      <c r="BB49" s="163" t="s">
        <v>881</v>
      </c>
      <c r="BC49" s="164"/>
      <c r="BD49" s="165"/>
      <c r="BE49" s="165"/>
      <c r="BF49" s="165"/>
      <c r="BG49" s="165" t="s">
        <v>881</v>
      </c>
      <c r="BH49" s="165" t="s">
        <v>881</v>
      </c>
      <c r="BI49" s="165"/>
      <c r="BJ49" s="165"/>
      <c r="BK49" s="165" t="s">
        <v>881</v>
      </c>
      <c r="BL49" s="163" t="s">
        <v>881</v>
      </c>
      <c r="BM49" s="164"/>
      <c r="BN49" s="165"/>
      <c r="BO49" s="165"/>
      <c r="BP49" s="165"/>
      <c r="BQ49" s="165" t="s">
        <v>881</v>
      </c>
      <c r="BR49" s="165" t="s">
        <v>881</v>
      </c>
      <c r="BS49" s="165"/>
      <c r="BT49" s="165"/>
      <c r="BU49" s="165" t="s">
        <v>1718</v>
      </c>
      <c r="BV49" s="163" t="s">
        <v>1719</v>
      </c>
      <c r="BW49" s="164"/>
      <c r="BX49" s="165"/>
      <c r="BY49" s="165"/>
      <c r="BZ49" s="165"/>
      <c r="CA49" s="165" t="s">
        <v>840</v>
      </c>
      <c r="CB49" s="165">
        <v>1200</v>
      </c>
      <c r="CC49" s="219"/>
      <c r="CD49" s="224"/>
      <c r="CE49" s="71"/>
      <c r="CT49" s="178"/>
      <c r="CU49" s="179" t="s">
        <v>881</v>
      </c>
      <c r="CV49" s="179" t="s">
        <v>881</v>
      </c>
      <c r="CW49" s="179" t="str">
        <f t="shared" si="1"/>
        <v/>
      </c>
      <c r="DA49" s="178" t="str">
        <f t="shared" si="2"/>
        <v/>
      </c>
      <c r="DB49" s="178" t="str">
        <f t="shared" si="3"/>
        <v/>
      </c>
      <c r="EA49" s="198" t="s">
        <v>4698</v>
      </c>
      <c r="EB49" s="178" t="s">
        <v>4533</v>
      </c>
      <c r="EC49" s="198" t="s">
        <v>4534</v>
      </c>
      <c r="ED49" s="178" t="s">
        <v>4535</v>
      </c>
      <c r="EE49" s="198" t="s">
        <v>4572</v>
      </c>
      <c r="EF49" s="178" t="s">
        <v>4573</v>
      </c>
      <c r="EG49" s="178" t="s">
        <v>839</v>
      </c>
      <c r="EH49" s="198" t="s">
        <v>1149</v>
      </c>
      <c r="EI49" s="178" t="s">
        <v>1752</v>
      </c>
      <c r="EJ49" s="178"/>
      <c r="EK49" s="178"/>
      <c r="EL49" s="178"/>
      <c r="EM49" s="198" t="s">
        <v>840</v>
      </c>
      <c r="EN49" s="178">
        <v>600</v>
      </c>
      <c r="EP49" s="160" t="s">
        <v>4691</v>
      </c>
      <c r="EQ49" s="178" t="s">
        <v>4699</v>
      </c>
      <c r="ER49" s="160" t="str">
        <f t="shared" ca="1" si="4"/>
        <v/>
      </c>
      <c r="ES49" s="160" t="str">
        <f t="shared" ca="1" si="5"/>
        <v/>
      </c>
      <c r="ET49" s="160" t="str">
        <f t="shared" ca="1" si="6"/>
        <v/>
      </c>
      <c r="EU49" s="160" t="str">
        <f ca="1">IFERROR(IF(OFFSET($D$6,MATCH(VALUE(SUBSTITUTE(EQ49,EG49,"")),$A$6:$A$287,0)-1,MATCH($EG49,$D$6:$CC$6,0)-1+7,1,1)&gt;0,OFFSET($D$6,MATCH(VALUE(SUBSTITUTE(EQ49,EG49,"")),$A$6:$A$287,0)-1,MATCH($EG49,$D$6:$CC$6,0)-1+7,1,1),""),"")</f>
        <v/>
      </c>
      <c r="EV49" s="160" t="str">
        <f ca="1">IF($EU49&lt;&gt;"",IF(OFFSET($D$6,MATCH(VALUE(SUBSTITUTE($EQ49,$EG49,"")),$A$6:$A$287,0)-1,MATCH($EG49,$D$6:$CC$6,0)-1+8,1,1)=0,"",OFFSET($D$6,MATCH(VALUE(SUBSTITUTE($EQ49,$EG49,"")),$A$6:$A$287,0)-1,MATCH($EG49,$D$6:$CC$6,0)-1+8,1,1)),"")</f>
        <v/>
      </c>
      <c r="EW49" s="160" t="str">
        <f t="shared" ca="1" si="7"/>
        <v/>
      </c>
      <c r="EX49" s="160" t="str">
        <f t="shared" ca="1" si="8"/>
        <v/>
      </c>
      <c r="EY49" s="160" t="str">
        <f ca="1">IF(EU49="","",COUNTIF(EU$6:$EU49,"&gt;"&amp;0))</f>
        <v/>
      </c>
      <c r="EZ49" s="178"/>
      <c r="FA49" s="139"/>
    </row>
    <row r="50" spans="1:157" customFormat="1" ht="27.6" customHeight="1">
      <c r="A50" s="71">
        <v>2010</v>
      </c>
      <c r="B50" s="166" t="s">
        <v>4558</v>
      </c>
      <c r="C50" s="162" t="s">
        <v>881</v>
      </c>
      <c r="D50" s="163" t="s">
        <v>881</v>
      </c>
      <c r="E50" s="164"/>
      <c r="F50" s="165"/>
      <c r="G50" s="165"/>
      <c r="H50" s="165"/>
      <c r="I50" s="165" t="s">
        <v>881</v>
      </c>
      <c r="J50" s="165" t="s">
        <v>881</v>
      </c>
      <c r="K50" s="165"/>
      <c r="L50" s="165"/>
      <c r="M50" s="165" t="s">
        <v>881</v>
      </c>
      <c r="N50" s="163" t="s">
        <v>881</v>
      </c>
      <c r="O50" s="164"/>
      <c r="P50" s="165"/>
      <c r="Q50" s="165"/>
      <c r="R50" s="165"/>
      <c r="S50" s="165" t="s">
        <v>881</v>
      </c>
      <c r="T50" s="165" t="s">
        <v>881</v>
      </c>
      <c r="U50" s="165"/>
      <c r="V50" s="165"/>
      <c r="W50" s="165" t="s">
        <v>881</v>
      </c>
      <c r="X50" s="163" t="s">
        <v>881</v>
      </c>
      <c r="Y50" s="164"/>
      <c r="Z50" s="165"/>
      <c r="AA50" s="165"/>
      <c r="AB50" s="165"/>
      <c r="AC50" s="165" t="s">
        <v>881</v>
      </c>
      <c r="AD50" s="165" t="s">
        <v>881</v>
      </c>
      <c r="AE50" s="165"/>
      <c r="AF50" s="165"/>
      <c r="AG50" s="165" t="s">
        <v>881</v>
      </c>
      <c r="AH50" s="163" t="s">
        <v>881</v>
      </c>
      <c r="AI50" s="164"/>
      <c r="AJ50" s="165"/>
      <c r="AK50" s="165"/>
      <c r="AL50" s="165"/>
      <c r="AM50" s="165" t="s">
        <v>881</v>
      </c>
      <c r="AN50" s="165" t="s">
        <v>881</v>
      </c>
      <c r="AO50" s="165"/>
      <c r="AP50" s="165"/>
      <c r="AQ50" s="165" t="s">
        <v>881</v>
      </c>
      <c r="AR50" s="163" t="s">
        <v>881</v>
      </c>
      <c r="AS50" s="164"/>
      <c r="AT50" s="165"/>
      <c r="AU50" s="165"/>
      <c r="AV50" s="165"/>
      <c r="AW50" s="165" t="s">
        <v>881</v>
      </c>
      <c r="AX50" s="165" t="s">
        <v>881</v>
      </c>
      <c r="AY50" s="165"/>
      <c r="AZ50" s="165"/>
      <c r="BA50" s="165" t="s">
        <v>881</v>
      </c>
      <c r="BB50" s="163" t="s">
        <v>881</v>
      </c>
      <c r="BC50" s="164"/>
      <c r="BD50" s="165"/>
      <c r="BE50" s="165"/>
      <c r="BF50" s="165"/>
      <c r="BG50" s="165" t="s">
        <v>881</v>
      </c>
      <c r="BH50" s="165" t="s">
        <v>881</v>
      </c>
      <c r="BI50" s="165"/>
      <c r="BJ50" s="165"/>
      <c r="BK50" s="165" t="s">
        <v>881</v>
      </c>
      <c r="BL50" s="163" t="s">
        <v>881</v>
      </c>
      <c r="BM50" s="164"/>
      <c r="BN50" s="165"/>
      <c r="BO50" s="165"/>
      <c r="BP50" s="165"/>
      <c r="BQ50" s="165" t="s">
        <v>881</v>
      </c>
      <c r="BR50" s="165" t="s">
        <v>881</v>
      </c>
      <c r="BS50" s="165"/>
      <c r="BT50" s="165"/>
      <c r="BU50" s="165" t="s">
        <v>1105</v>
      </c>
      <c r="BV50" s="163" t="s">
        <v>1720</v>
      </c>
      <c r="BW50" s="164"/>
      <c r="BX50" s="165"/>
      <c r="BY50" s="165"/>
      <c r="BZ50" s="165"/>
      <c r="CA50" s="165" t="s">
        <v>840</v>
      </c>
      <c r="CB50" s="165">
        <v>1000</v>
      </c>
      <c r="CC50" s="219"/>
      <c r="CD50" s="224"/>
      <c r="CE50" s="71"/>
      <c r="CT50" s="178"/>
      <c r="CU50" s="179" t="s">
        <v>881</v>
      </c>
      <c r="CV50" s="179" t="s">
        <v>881</v>
      </c>
      <c r="CW50" s="179" t="str">
        <f t="shared" si="1"/>
        <v/>
      </c>
      <c r="DA50" s="178" t="str">
        <f t="shared" si="2"/>
        <v/>
      </c>
      <c r="DB50" s="178" t="str">
        <f t="shared" si="3"/>
        <v/>
      </c>
      <c r="EA50" s="198" t="s">
        <v>4700</v>
      </c>
      <c r="EB50" s="178" t="s">
        <v>4533</v>
      </c>
      <c r="EC50" s="198" t="s">
        <v>4534</v>
      </c>
      <c r="ED50" s="178" t="s">
        <v>4535</v>
      </c>
      <c r="EE50" s="198" t="s">
        <v>4572</v>
      </c>
      <c r="EF50" s="178" t="s">
        <v>4573</v>
      </c>
      <c r="EG50" s="178" t="s">
        <v>839</v>
      </c>
      <c r="EH50" s="198" t="s">
        <v>1754</v>
      </c>
      <c r="EI50" s="178" t="s">
        <v>1755</v>
      </c>
      <c r="EJ50" s="178"/>
      <c r="EK50" s="178"/>
      <c r="EL50" s="178"/>
      <c r="EM50" s="198" t="s">
        <v>840</v>
      </c>
      <c r="EN50" s="178">
        <v>1350</v>
      </c>
      <c r="EP50" s="160" t="s">
        <v>4691</v>
      </c>
      <c r="EQ50" s="178" t="s">
        <v>4701</v>
      </c>
      <c r="ER50" s="160" t="str">
        <f t="shared" ca="1" si="4"/>
        <v/>
      </c>
      <c r="ES50" s="160" t="str">
        <f t="shared" ca="1" si="5"/>
        <v/>
      </c>
      <c r="ET50" s="160" t="str">
        <f t="shared" ca="1" si="6"/>
        <v/>
      </c>
      <c r="EU50" s="160" t="str">
        <f ca="1">IFERROR(IF(OFFSET($D$6,MATCH(VALUE(SUBSTITUTE(EQ50,EG50,"")),$A$6:$A$287,0)-1,MATCH($EG50,$D$6:$CC$6,0)-1+7,1,1)&gt;0,OFFSET($D$6,MATCH(VALUE(SUBSTITUTE(EQ50,EG50,"")),$A$6:$A$287,0)-1,MATCH($EG50,$D$6:$CC$6,0)-1+7,1,1),""),"")</f>
        <v/>
      </c>
      <c r="EV50" s="160" t="str">
        <f ca="1">IF($EU50&lt;&gt;"",IF(OFFSET($D$6,MATCH(VALUE(SUBSTITUTE($EQ50,$EG50,"")),$A$6:$A$287,0)-1,MATCH($EG50,$D$6:$CC$6,0)-1+8,1,1)=0,"",OFFSET($D$6,MATCH(VALUE(SUBSTITUTE($EQ50,$EG50,"")),$A$6:$A$287,0)-1,MATCH($EG50,$D$6:$CC$6,0)-1+8,1,1)),"")</f>
        <v/>
      </c>
      <c r="EW50" s="160" t="str">
        <f t="shared" ca="1" si="7"/>
        <v/>
      </c>
      <c r="EX50" s="160" t="str">
        <f t="shared" ca="1" si="8"/>
        <v/>
      </c>
      <c r="EY50" s="160" t="str">
        <f ca="1">IF(EU50="","",COUNTIF(EU$6:$EU50,"&gt;"&amp;0))</f>
        <v/>
      </c>
      <c r="EZ50" s="178"/>
      <c r="FA50" s="139"/>
    </row>
    <row r="51" spans="1:157" customFormat="1" ht="27.6" customHeight="1">
      <c r="A51" s="71">
        <v>2011</v>
      </c>
      <c r="B51" s="166" t="s">
        <v>4558</v>
      </c>
      <c r="C51" s="162" t="s">
        <v>881</v>
      </c>
      <c r="D51" s="163" t="s">
        <v>881</v>
      </c>
      <c r="E51" s="164"/>
      <c r="F51" s="165"/>
      <c r="G51" s="165"/>
      <c r="H51" s="165"/>
      <c r="I51" s="165" t="s">
        <v>881</v>
      </c>
      <c r="J51" s="165" t="s">
        <v>881</v>
      </c>
      <c r="K51" s="165"/>
      <c r="L51" s="165"/>
      <c r="M51" s="165" t="s">
        <v>881</v>
      </c>
      <c r="N51" s="163" t="s">
        <v>881</v>
      </c>
      <c r="O51" s="164"/>
      <c r="P51" s="165"/>
      <c r="Q51" s="165"/>
      <c r="R51" s="165"/>
      <c r="S51" s="165" t="s">
        <v>881</v>
      </c>
      <c r="T51" s="165" t="s">
        <v>881</v>
      </c>
      <c r="U51" s="165"/>
      <c r="V51" s="165"/>
      <c r="W51" s="165" t="s">
        <v>881</v>
      </c>
      <c r="X51" s="163" t="s">
        <v>881</v>
      </c>
      <c r="Y51" s="164"/>
      <c r="Z51" s="165"/>
      <c r="AA51" s="165"/>
      <c r="AB51" s="165"/>
      <c r="AC51" s="165" t="s">
        <v>881</v>
      </c>
      <c r="AD51" s="165" t="s">
        <v>881</v>
      </c>
      <c r="AE51" s="165"/>
      <c r="AF51" s="165"/>
      <c r="AG51" s="165" t="s">
        <v>881</v>
      </c>
      <c r="AH51" s="163" t="s">
        <v>881</v>
      </c>
      <c r="AI51" s="164"/>
      <c r="AJ51" s="165"/>
      <c r="AK51" s="165"/>
      <c r="AL51" s="165"/>
      <c r="AM51" s="165" t="s">
        <v>881</v>
      </c>
      <c r="AN51" s="165" t="s">
        <v>881</v>
      </c>
      <c r="AO51" s="165"/>
      <c r="AP51" s="165"/>
      <c r="AQ51" s="165" t="s">
        <v>881</v>
      </c>
      <c r="AR51" s="163" t="s">
        <v>881</v>
      </c>
      <c r="AS51" s="164"/>
      <c r="AT51" s="165"/>
      <c r="AU51" s="165"/>
      <c r="AV51" s="165"/>
      <c r="AW51" s="165" t="s">
        <v>881</v>
      </c>
      <c r="AX51" s="165" t="s">
        <v>881</v>
      </c>
      <c r="AY51" s="165"/>
      <c r="AZ51" s="165"/>
      <c r="BA51" s="165" t="s">
        <v>881</v>
      </c>
      <c r="BB51" s="163" t="s">
        <v>881</v>
      </c>
      <c r="BC51" s="164"/>
      <c r="BD51" s="165"/>
      <c r="BE51" s="165"/>
      <c r="BF51" s="165"/>
      <c r="BG51" s="165" t="s">
        <v>881</v>
      </c>
      <c r="BH51" s="165" t="s">
        <v>881</v>
      </c>
      <c r="BI51" s="165"/>
      <c r="BJ51" s="165"/>
      <c r="BK51" s="165" t="s">
        <v>881</v>
      </c>
      <c r="BL51" s="163" t="s">
        <v>881</v>
      </c>
      <c r="BM51" s="164"/>
      <c r="BN51" s="165"/>
      <c r="BO51" s="165"/>
      <c r="BP51" s="165"/>
      <c r="BQ51" s="165" t="s">
        <v>881</v>
      </c>
      <c r="BR51" s="165" t="s">
        <v>881</v>
      </c>
      <c r="BS51" s="165"/>
      <c r="BT51" s="165"/>
      <c r="BU51" s="165" t="s">
        <v>1107</v>
      </c>
      <c r="BV51" s="163" t="s">
        <v>1721</v>
      </c>
      <c r="BW51" s="164"/>
      <c r="BX51" s="165"/>
      <c r="BY51" s="165"/>
      <c r="BZ51" s="165"/>
      <c r="CA51" s="165" t="s">
        <v>840</v>
      </c>
      <c r="CB51" s="165">
        <v>1700</v>
      </c>
      <c r="CC51" s="219"/>
      <c r="CD51" s="224"/>
      <c r="CE51" s="71"/>
      <c r="CT51" s="178"/>
      <c r="CU51" s="179" t="s">
        <v>881</v>
      </c>
      <c r="CV51" s="179" t="s">
        <v>881</v>
      </c>
      <c r="CW51" s="179" t="str">
        <f t="shared" si="1"/>
        <v/>
      </c>
      <c r="DA51" s="178" t="str">
        <f t="shared" si="2"/>
        <v/>
      </c>
      <c r="DB51" s="178" t="str">
        <f t="shared" si="3"/>
        <v/>
      </c>
      <c r="EA51" s="198" t="s">
        <v>4702</v>
      </c>
      <c r="EB51" s="178" t="s">
        <v>4533</v>
      </c>
      <c r="EC51" s="198" t="s">
        <v>4534</v>
      </c>
      <c r="ED51" s="178" t="s">
        <v>4535</v>
      </c>
      <c r="EE51" s="198" t="s">
        <v>4572</v>
      </c>
      <c r="EF51" s="178" t="s">
        <v>4573</v>
      </c>
      <c r="EG51" s="178" t="s">
        <v>839</v>
      </c>
      <c r="EH51" s="198" t="s">
        <v>1153</v>
      </c>
      <c r="EI51" s="178" t="s">
        <v>1756</v>
      </c>
      <c r="EJ51" s="178"/>
      <c r="EK51" s="178"/>
      <c r="EL51" s="178"/>
      <c r="EM51" s="198" t="s">
        <v>840</v>
      </c>
      <c r="EN51" s="178">
        <v>1750</v>
      </c>
      <c r="EP51" s="160" t="s">
        <v>4691</v>
      </c>
      <c r="EQ51" s="178" t="s">
        <v>4703</v>
      </c>
      <c r="ER51" s="160" t="str">
        <f t="shared" ca="1" si="4"/>
        <v/>
      </c>
      <c r="ES51" s="160" t="str">
        <f t="shared" ca="1" si="5"/>
        <v/>
      </c>
      <c r="ET51" s="160" t="str">
        <f t="shared" ca="1" si="6"/>
        <v/>
      </c>
      <c r="EU51" s="160" t="str">
        <f ca="1">IFERROR(IF(OFFSET($D$6,MATCH(VALUE(SUBSTITUTE(EQ51,EG51,"")),$A$6:$A$287,0)-1,MATCH($EG51,$D$6:$CC$6,0)-1+7,1,1)&gt;0,OFFSET($D$6,MATCH(VALUE(SUBSTITUTE(EQ51,EG51,"")),$A$6:$A$287,0)-1,MATCH($EG51,$D$6:$CC$6,0)-1+7,1,1),""),"")</f>
        <v/>
      </c>
      <c r="EV51" s="160" t="str">
        <f ca="1">IF($EU51&lt;&gt;"",IF(OFFSET($D$6,MATCH(VALUE(SUBSTITUTE($EQ51,$EG51,"")),$A$6:$A$287,0)-1,MATCH($EG51,$D$6:$CC$6,0)-1+8,1,1)=0,"",OFFSET($D$6,MATCH(VALUE(SUBSTITUTE($EQ51,$EG51,"")),$A$6:$A$287,0)-1,MATCH($EG51,$D$6:$CC$6,0)-1+8,1,1)),"")</f>
        <v/>
      </c>
      <c r="EW51" s="160" t="str">
        <f t="shared" ca="1" si="7"/>
        <v/>
      </c>
      <c r="EX51" s="160" t="str">
        <f t="shared" ca="1" si="8"/>
        <v/>
      </c>
      <c r="EY51" s="160" t="str">
        <f ca="1">IF(EU51="","",COUNTIF(EU$6:$EU51,"&gt;"&amp;0))</f>
        <v/>
      </c>
      <c r="EZ51" s="178"/>
      <c r="FA51" s="139"/>
    </row>
    <row r="52" spans="1:157" customFormat="1" ht="27.6" customHeight="1">
      <c r="A52" s="71">
        <v>2012</v>
      </c>
      <c r="B52" s="166" t="s">
        <v>4558</v>
      </c>
      <c r="C52" s="162" t="s">
        <v>881</v>
      </c>
      <c r="D52" s="163" t="s">
        <v>881</v>
      </c>
      <c r="E52" s="164"/>
      <c r="F52" s="165"/>
      <c r="G52" s="165"/>
      <c r="H52" s="165"/>
      <c r="I52" s="165" t="s">
        <v>881</v>
      </c>
      <c r="J52" s="165" t="s">
        <v>881</v>
      </c>
      <c r="K52" s="165"/>
      <c r="L52" s="165"/>
      <c r="M52" s="165" t="s">
        <v>881</v>
      </c>
      <c r="N52" s="163" t="s">
        <v>881</v>
      </c>
      <c r="O52" s="164"/>
      <c r="P52" s="165"/>
      <c r="Q52" s="165"/>
      <c r="R52" s="165"/>
      <c r="S52" s="165" t="s">
        <v>881</v>
      </c>
      <c r="T52" s="165" t="s">
        <v>881</v>
      </c>
      <c r="U52" s="165"/>
      <c r="V52" s="165"/>
      <c r="W52" s="165" t="s">
        <v>881</v>
      </c>
      <c r="X52" s="163" t="s">
        <v>881</v>
      </c>
      <c r="Y52" s="164"/>
      <c r="Z52" s="165"/>
      <c r="AA52" s="165"/>
      <c r="AB52" s="165"/>
      <c r="AC52" s="165" t="s">
        <v>881</v>
      </c>
      <c r="AD52" s="165" t="s">
        <v>881</v>
      </c>
      <c r="AE52" s="165"/>
      <c r="AF52" s="165"/>
      <c r="AG52" s="165" t="s">
        <v>881</v>
      </c>
      <c r="AH52" s="163" t="s">
        <v>881</v>
      </c>
      <c r="AI52" s="164"/>
      <c r="AJ52" s="165"/>
      <c r="AK52" s="165"/>
      <c r="AL52" s="165"/>
      <c r="AM52" s="165" t="s">
        <v>881</v>
      </c>
      <c r="AN52" s="165" t="s">
        <v>881</v>
      </c>
      <c r="AO52" s="165"/>
      <c r="AP52" s="165"/>
      <c r="AQ52" s="165" t="s">
        <v>881</v>
      </c>
      <c r="AR52" s="163" t="s">
        <v>881</v>
      </c>
      <c r="AS52" s="164"/>
      <c r="AT52" s="165"/>
      <c r="AU52" s="165"/>
      <c r="AV52" s="165"/>
      <c r="AW52" s="165" t="s">
        <v>881</v>
      </c>
      <c r="AX52" s="165" t="s">
        <v>881</v>
      </c>
      <c r="AY52" s="165"/>
      <c r="AZ52" s="165"/>
      <c r="BA52" s="165" t="s">
        <v>881</v>
      </c>
      <c r="BB52" s="163" t="s">
        <v>881</v>
      </c>
      <c r="BC52" s="164"/>
      <c r="BD52" s="165"/>
      <c r="BE52" s="165"/>
      <c r="BF52" s="165"/>
      <c r="BG52" s="165" t="s">
        <v>881</v>
      </c>
      <c r="BH52" s="165" t="s">
        <v>881</v>
      </c>
      <c r="BI52" s="165"/>
      <c r="BJ52" s="165"/>
      <c r="BK52" s="165" t="s">
        <v>881</v>
      </c>
      <c r="BL52" s="163" t="s">
        <v>881</v>
      </c>
      <c r="BM52" s="164"/>
      <c r="BN52" s="165"/>
      <c r="BO52" s="165"/>
      <c r="BP52" s="165"/>
      <c r="BQ52" s="165" t="s">
        <v>881</v>
      </c>
      <c r="BR52" s="165" t="s">
        <v>881</v>
      </c>
      <c r="BS52" s="165"/>
      <c r="BT52" s="165"/>
      <c r="BU52" s="165" t="s">
        <v>1722</v>
      </c>
      <c r="BV52" s="163" t="s">
        <v>1723</v>
      </c>
      <c r="BW52" s="164"/>
      <c r="BX52" s="165"/>
      <c r="BY52" s="165"/>
      <c r="BZ52" s="165"/>
      <c r="CA52" s="165" t="s">
        <v>840</v>
      </c>
      <c r="CB52" s="165">
        <v>1200</v>
      </c>
      <c r="CC52" s="219"/>
      <c r="CD52" s="224"/>
      <c r="CE52" s="71"/>
      <c r="CT52" s="178"/>
      <c r="CU52" s="179" t="s">
        <v>881</v>
      </c>
      <c r="CV52" s="179" t="s">
        <v>881</v>
      </c>
      <c r="CW52" s="179" t="str">
        <f t="shared" si="1"/>
        <v/>
      </c>
      <c r="DA52" s="178" t="str">
        <f t="shared" si="2"/>
        <v/>
      </c>
      <c r="DB52" s="178" t="str">
        <f t="shared" si="3"/>
        <v/>
      </c>
      <c r="EA52" s="198" t="s">
        <v>4704</v>
      </c>
      <c r="EB52" s="178" t="s">
        <v>4533</v>
      </c>
      <c r="EC52" s="198" t="s">
        <v>4534</v>
      </c>
      <c r="ED52" s="178" t="s">
        <v>4535</v>
      </c>
      <c r="EE52" s="198" t="s">
        <v>4572</v>
      </c>
      <c r="EF52" s="178" t="s">
        <v>4573</v>
      </c>
      <c r="EG52" s="178" t="s">
        <v>839</v>
      </c>
      <c r="EH52" s="198" t="s">
        <v>1155</v>
      </c>
      <c r="EI52" s="178" t="s">
        <v>1757</v>
      </c>
      <c r="EJ52" s="178"/>
      <c r="EK52" s="178"/>
      <c r="EL52" s="178"/>
      <c r="EM52" s="198" t="s">
        <v>840</v>
      </c>
      <c r="EN52" s="178">
        <v>1200</v>
      </c>
      <c r="EP52" s="160" t="s">
        <v>4691</v>
      </c>
      <c r="EQ52" s="178" t="s">
        <v>4705</v>
      </c>
      <c r="ER52" s="160" t="str">
        <f t="shared" ca="1" si="4"/>
        <v/>
      </c>
      <c r="ES52" s="160" t="str">
        <f t="shared" ca="1" si="5"/>
        <v/>
      </c>
      <c r="ET52" s="160" t="str">
        <f t="shared" ca="1" si="6"/>
        <v/>
      </c>
      <c r="EU52" s="160" t="str">
        <f ca="1">IFERROR(IF(OFFSET($D$6,MATCH(VALUE(SUBSTITUTE(EQ52,EG52,"")),$A$6:$A$287,0)-1,MATCH($EG52,$D$6:$CC$6,0)-1+7,1,1)&gt;0,OFFSET($D$6,MATCH(VALUE(SUBSTITUTE(EQ52,EG52,"")),$A$6:$A$287,0)-1,MATCH($EG52,$D$6:$CC$6,0)-1+7,1,1),""),"")</f>
        <v/>
      </c>
      <c r="EV52" s="160" t="str">
        <f ca="1">IF($EU52&lt;&gt;"",IF(OFFSET($D$6,MATCH(VALUE(SUBSTITUTE($EQ52,$EG52,"")),$A$6:$A$287,0)-1,MATCH($EG52,$D$6:$CC$6,0)-1+8,1,1)=0,"",OFFSET($D$6,MATCH(VALUE(SUBSTITUTE($EQ52,$EG52,"")),$A$6:$A$287,0)-1,MATCH($EG52,$D$6:$CC$6,0)-1+8,1,1)),"")</f>
        <v/>
      </c>
      <c r="EW52" s="160" t="str">
        <f t="shared" ca="1" si="7"/>
        <v/>
      </c>
      <c r="EX52" s="160" t="str">
        <f t="shared" ca="1" si="8"/>
        <v/>
      </c>
      <c r="EY52" s="160" t="str">
        <f ca="1">IF(EU52="","",COUNTIF(EU$6:$EU52,"&gt;"&amp;0))</f>
        <v/>
      </c>
      <c r="EZ52" s="178"/>
      <c r="FA52" s="139"/>
    </row>
    <row r="53" spans="1:157" customFormat="1" ht="27.6" customHeight="1">
      <c r="A53" s="71">
        <v>2013</v>
      </c>
      <c r="B53" s="166" t="s">
        <v>4562</v>
      </c>
      <c r="C53" s="162" t="s">
        <v>881</v>
      </c>
      <c r="D53" s="163" t="s">
        <v>881</v>
      </c>
      <c r="E53" s="164"/>
      <c r="F53" s="165"/>
      <c r="G53" s="165"/>
      <c r="H53" s="165"/>
      <c r="I53" s="165" t="s">
        <v>881</v>
      </c>
      <c r="J53" s="165" t="s">
        <v>881</v>
      </c>
      <c r="K53" s="165"/>
      <c r="L53" s="165"/>
      <c r="M53" s="165" t="s">
        <v>881</v>
      </c>
      <c r="N53" s="163" t="s">
        <v>881</v>
      </c>
      <c r="O53" s="164"/>
      <c r="P53" s="165"/>
      <c r="Q53" s="165"/>
      <c r="R53" s="165"/>
      <c r="S53" s="165" t="s">
        <v>881</v>
      </c>
      <c r="T53" s="165" t="s">
        <v>881</v>
      </c>
      <c r="U53" s="165"/>
      <c r="V53" s="165"/>
      <c r="W53" s="165" t="s">
        <v>881</v>
      </c>
      <c r="X53" s="163" t="s">
        <v>881</v>
      </c>
      <c r="Y53" s="164"/>
      <c r="Z53" s="165"/>
      <c r="AA53" s="165"/>
      <c r="AB53" s="165"/>
      <c r="AC53" s="165" t="s">
        <v>881</v>
      </c>
      <c r="AD53" s="165" t="s">
        <v>881</v>
      </c>
      <c r="AE53" s="165"/>
      <c r="AF53" s="165"/>
      <c r="AG53" s="165" t="s">
        <v>881</v>
      </c>
      <c r="AH53" s="163" t="s">
        <v>881</v>
      </c>
      <c r="AI53" s="164"/>
      <c r="AJ53" s="165"/>
      <c r="AK53" s="165"/>
      <c r="AL53" s="165"/>
      <c r="AM53" s="165" t="s">
        <v>881</v>
      </c>
      <c r="AN53" s="165" t="s">
        <v>881</v>
      </c>
      <c r="AO53" s="165"/>
      <c r="AP53" s="165"/>
      <c r="AQ53" s="165" t="s">
        <v>881</v>
      </c>
      <c r="AR53" s="163" t="s">
        <v>881</v>
      </c>
      <c r="AS53" s="164"/>
      <c r="AT53" s="165"/>
      <c r="AU53" s="165"/>
      <c r="AV53" s="165"/>
      <c r="AW53" s="165" t="s">
        <v>881</v>
      </c>
      <c r="AX53" s="165" t="s">
        <v>881</v>
      </c>
      <c r="AY53" s="165"/>
      <c r="AZ53" s="165"/>
      <c r="BA53" s="165" t="s">
        <v>881</v>
      </c>
      <c r="BB53" s="163" t="s">
        <v>881</v>
      </c>
      <c r="BC53" s="164"/>
      <c r="BD53" s="165"/>
      <c r="BE53" s="165"/>
      <c r="BF53" s="165"/>
      <c r="BG53" s="165" t="s">
        <v>881</v>
      </c>
      <c r="BH53" s="165" t="s">
        <v>881</v>
      </c>
      <c r="BI53" s="165"/>
      <c r="BJ53" s="165"/>
      <c r="BK53" s="165" t="s">
        <v>881</v>
      </c>
      <c r="BL53" s="163" t="s">
        <v>881</v>
      </c>
      <c r="BM53" s="164"/>
      <c r="BN53" s="165"/>
      <c r="BO53" s="165"/>
      <c r="BP53" s="165"/>
      <c r="BQ53" s="165" t="s">
        <v>881</v>
      </c>
      <c r="BR53" s="165" t="s">
        <v>881</v>
      </c>
      <c r="BS53" s="165"/>
      <c r="BT53" s="165"/>
      <c r="BU53" s="165" t="s">
        <v>881</v>
      </c>
      <c r="BV53" s="163" t="s">
        <v>881</v>
      </c>
      <c r="BW53" s="164"/>
      <c r="BX53" s="165"/>
      <c r="BY53" s="165"/>
      <c r="BZ53" s="165"/>
      <c r="CA53" s="165" t="s">
        <v>881</v>
      </c>
      <c r="CB53" s="165" t="s">
        <v>881</v>
      </c>
      <c r="CC53" s="165"/>
      <c r="CD53" s="164"/>
      <c r="CE53" s="71"/>
      <c r="CT53" s="178"/>
      <c r="CU53" s="179" t="s">
        <v>881</v>
      </c>
      <c r="CV53" s="179" t="s">
        <v>881</v>
      </c>
      <c r="CW53" s="179" t="str">
        <f t="shared" si="1"/>
        <v/>
      </c>
      <c r="DA53" s="178" t="str">
        <f t="shared" si="2"/>
        <v/>
      </c>
      <c r="DB53" s="178" t="str">
        <f t="shared" si="3"/>
        <v/>
      </c>
      <c r="EA53" s="198" t="s">
        <v>4706</v>
      </c>
      <c r="EB53" s="178" t="s">
        <v>4533</v>
      </c>
      <c r="EC53" s="198" t="s">
        <v>4534</v>
      </c>
      <c r="ED53" s="178" t="s">
        <v>4535</v>
      </c>
      <c r="EE53" s="198" t="s">
        <v>4577</v>
      </c>
      <c r="EF53" s="178" t="s">
        <v>4578</v>
      </c>
      <c r="EG53" s="178" t="s">
        <v>839</v>
      </c>
      <c r="EH53" s="198" t="s">
        <v>1165</v>
      </c>
      <c r="EI53" s="178" t="s">
        <v>1759</v>
      </c>
      <c r="EJ53" s="178"/>
      <c r="EK53" s="178"/>
      <c r="EL53" s="178"/>
      <c r="EM53" s="198" t="s">
        <v>840</v>
      </c>
      <c r="EN53" s="178">
        <v>1200</v>
      </c>
      <c r="EP53" s="160" t="s">
        <v>4707</v>
      </c>
      <c r="EQ53" s="178" t="s">
        <v>4708</v>
      </c>
      <c r="ER53" s="160" t="str">
        <f t="shared" ca="1" si="4"/>
        <v/>
      </c>
      <c r="ES53" s="160" t="str">
        <f t="shared" ca="1" si="5"/>
        <v/>
      </c>
      <c r="ET53" s="160" t="str">
        <f t="shared" ca="1" si="6"/>
        <v/>
      </c>
      <c r="EU53" s="160" t="str">
        <f ca="1">IFERROR(IF(OFFSET($D$6,MATCH(VALUE(SUBSTITUTE(EQ53,EG53,"")),$A$6:$A$287,0)-1,MATCH($EG53,$D$6:$CC$6,0)-1+7,1,1)&gt;0,OFFSET($D$6,MATCH(VALUE(SUBSTITUTE(EQ53,EG53,"")),$A$6:$A$287,0)-1,MATCH($EG53,$D$6:$CC$6,0)-1+7,1,1),""),"")</f>
        <v/>
      </c>
      <c r="EV53" s="160" t="str">
        <f ca="1">IF($EU53&lt;&gt;"",IF(OFFSET($D$6,MATCH(VALUE(SUBSTITUTE($EQ53,$EG53,"")),$A$6:$A$287,0)-1,MATCH($EG53,$D$6:$CC$6,0)-1+8,1,1)=0,"",OFFSET($D$6,MATCH(VALUE(SUBSTITUTE($EQ53,$EG53,"")),$A$6:$A$287,0)-1,MATCH($EG53,$D$6:$CC$6,0)-1+8,1,1)),"")</f>
        <v/>
      </c>
      <c r="EW53" s="160" t="str">
        <f t="shared" ca="1" si="7"/>
        <v/>
      </c>
      <c r="EX53" s="160" t="str">
        <f t="shared" ca="1" si="8"/>
        <v/>
      </c>
      <c r="EY53" s="160" t="str">
        <f ca="1">IF(EU53="","",COUNTIF(EU$6:$EU53,"&gt;"&amp;0))</f>
        <v/>
      </c>
      <c r="EZ53" s="178"/>
      <c r="FA53" s="139"/>
    </row>
    <row r="54" spans="1:157" customFormat="1" ht="27.6" customHeight="1">
      <c r="A54" s="71">
        <v>2014</v>
      </c>
      <c r="B54" s="166">
        <f ca="1">J54+T54+AD54+AN54+AX54+BH54+BR54+CB54</f>
        <v>5550</v>
      </c>
      <c r="C54" s="162" t="s">
        <v>881</v>
      </c>
      <c r="D54" s="163" t="s">
        <v>4567</v>
      </c>
      <c r="E54" s="164"/>
      <c r="F54" s="165"/>
      <c r="G54" s="165"/>
      <c r="H54" s="165"/>
      <c r="I54" s="165" t="s">
        <v>881</v>
      </c>
      <c r="J54" s="165">
        <f ca="1">SUM(OFFSET(J53,-COUNTIF($B$8:$B52,$B52),0,COUNTIF($B$8:$B52,$B52),1))</f>
        <v>0</v>
      </c>
      <c r="K54" s="165">
        <f ca="1">SUM(OFFSET(K53,-COUNTIF($B$8:$B52,$B52),0,COUNTIF($B$8:$B52,$B52),1))</f>
        <v>0</v>
      </c>
      <c r="L54" s="165"/>
      <c r="M54" s="165" t="s">
        <v>881</v>
      </c>
      <c r="N54" s="163" t="s">
        <v>4567</v>
      </c>
      <c r="O54" s="164"/>
      <c r="P54" s="165"/>
      <c r="Q54" s="165"/>
      <c r="R54" s="165"/>
      <c r="S54" s="165" t="s">
        <v>881</v>
      </c>
      <c r="T54" s="165">
        <f ca="1">SUM(OFFSET(T53,-COUNTIF($B$8:$B52,$B52),0,COUNTIF($B$8:$B52,$B52),1))</f>
        <v>0</v>
      </c>
      <c r="U54" s="165">
        <f ca="1">SUM(OFFSET(U53,-COUNTIF($B$8:$B52,$B52),0,COUNTIF($B$8:$B52,$B52),1))</f>
        <v>0</v>
      </c>
      <c r="V54" s="165"/>
      <c r="W54" s="165" t="s">
        <v>881</v>
      </c>
      <c r="X54" s="163" t="s">
        <v>4567</v>
      </c>
      <c r="Y54" s="164"/>
      <c r="Z54" s="165"/>
      <c r="AA54" s="165"/>
      <c r="AB54" s="165"/>
      <c r="AC54" s="165" t="s">
        <v>881</v>
      </c>
      <c r="AD54" s="165">
        <f ca="1">SUM(OFFSET(AD53,-COUNTIF($B$8:$B52,$B52),0,COUNTIF($B$8:$B52,$B52),1))</f>
        <v>0</v>
      </c>
      <c r="AE54" s="165">
        <f ca="1">SUM(OFFSET(AE53,-COUNTIF($B$8:$B52,$B52),0,COUNTIF($B$8:$B52,$B52),1))</f>
        <v>0</v>
      </c>
      <c r="AF54" s="165"/>
      <c r="AG54" s="165" t="s">
        <v>881</v>
      </c>
      <c r="AH54" s="163" t="s">
        <v>4567</v>
      </c>
      <c r="AI54" s="164"/>
      <c r="AJ54" s="165"/>
      <c r="AK54" s="165"/>
      <c r="AL54" s="165"/>
      <c r="AM54" s="165" t="s">
        <v>881</v>
      </c>
      <c r="AN54" s="165">
        <f ca="1">SUM(OFFSET(AN53,-COUNTIF($B$8:$B52,$B52),0,COUNTIF($B$8:$B52,$B52),1))</f>
        <v>0</v>
      </c>
      <c r="AO54" s="165">
        <f ca="1">SUM(OFFSET(AO53,-COUNTIF($B$8:$B52,$B52),0,COUNTIF($B$8:$B52,$B52),1))</f>
        <v>0</v>
      </c>
      <c r="AP54" s="165"/>
      <c r="AQ54" s="165" t="s">
        <v>881</v>
      </c>
      <c r="AR54" s="163" t="s">
        <v>4567</v>
      </c>
      <c r="AS54" s="164"/>
      <c r="AT54" s="165"/>
      <c r="AU54" s="165"/>
      <c r="AV54" s="165"/>
      <c r="AW54" s="165" t="s">
        <v>881</v>
      </c>
      <c r="AX54" s="165">
        <f ca="1">SUM(OFFSET(AX53,-COUNTIF($B$8:$B52,$B52),0,COUNTIF($B$8:$B52,$B52),1))</f>
        <v>0</v>
      </c>
      <c r="AY54" s="165">
        <f ca="1">SUM(OFFSET(AY53,-COUNTIF($B$8:$B52,$B52),0,COUNTIF($B$8:$B52,$B52),1))</f>
        <v>0</v>
      </c>
      <c r="AZ54" s="165"/>
      <c r="BA54" s="165" t="s">
        <v>881</v>
      </c>
      <c r="BB54" s="163" t="s">
        <v>4567</v>
      </c>
      <c r="BC54" s="164"/>
      <c r="BD54" s="165"/>
      <c r="BE54" s="165"/>
      <c r="BF54" s="165"/>
      <c r="BG54" s="165" t="s">
        <v>881</v>
      </c>
      <c r="BH54" s="165">
        <f ca="1">SUM(OFFSET(BH53,-COUNTIF($B$8:$B52,$B52),0,COUNTIF($B$8:$B52,$B52),1))</f>
        <v>0</v>
      </c>
      <c r="BI54" s="165">
        <f ca="1">SUM(OFFSET(BI53,-COUNTIF($B$8:$B52,$B52),0,COUNTIF($B$8:$B52,$B52),1))</f>
        <v>0</v>
      </c>
      <c r="BJ54" s="165"/>
      <c r="BK54" s="165" t="s">
        <v>881</v>
      </c>
      <c r="BL54" s="163" t="s">
        <v>4567</v>
      </c>
      <c r="BM54" s="164"/>
      <c r="BN54" s="165"/>
      <c r="BO54" s="165"/>
      <c r="BP54" s="165"/>
      <c r="BQ54" s="165" t="s">
        <v>881</v>
      </c>
      <c r="BR54" s="165">
        <f ca="1">SUM(OFFSET(BR53,-COUNTIF($B$8:$B52,$B52),0,COUNTIF($B$8:$B52,$B52),1))</f>
        <v>0</v>
      </c>
      <c r="BS54" s="165">
        <f ca="1">SUM(OFFSET(BS53,-COUNTIF($B$8:$B52,$B52),0,COUNTIF($B$8:$B52,$B52),1))</f>
        <v>0</v>
      </c>
      <c r="BT54" s="165"/>
      <c r="BU54" s="165" t="s">
        <v>881</v>
      </c>
      <c r="BV54" s="163" t="s">
        <v>4567</v>
      </c>
      <c r="BW54" s="164"/>
      <c r="BX54" s="165"/>
      <c r="BY54" s="165"/>
      <c r="BZ54" s="165"/>
      <c r="CA54" s="165" t="s">
        <v>881</v>
      </c>
      <c r="CB54" s="165">
        <f ca="1">SUM(OFFSET(CB53,-COUNTIF($B$8:$B52,$B52),0,COUNTIF($B$8:$B52,$B52),1))</f>
        <v>5550</v>
      </c>
      <c r="CC54" s="165">
        <f ca="1">SUM(OFFSET(CC53,-COUNTIF($B$8:$B52,$B52),0,COUNTIF($B$8:$B52,$B52),1))</f>
        <v>0</v>
      </c>
      <c r="CD54" s="164"/>
      <c r="CE54" s="71"/>
      <c r="CT54" s="178"/>
      <c r="CU54" s="179" t="s">
        <v>881</v>
      </c>
      <c r="CV54" s="179" t="s">
        <v>881</v>
      </c>
      <c r="CW54" s="179" t="str">
        <f t="shared" si="1"/>
        <v/>
      </c>
      <c r="DA54" s="178" t="str">
        <f t="shared" si="2"/>
        <v/>
      </c>
      <c r="DB54" s="178" t="str">
        <f t="shared" si="3"/>
        <v/>
      </c>
      <c r="EA54" s="198" t="s">
        <v>4709</v>
      </c>
      <c r="EB54" s="178" t="s">
        <v>4533</v>
      </c>
      <c r="EC54" s="198" t="s">
        <v>4534</v>
      </c>
      <c r="ED54" s="178" t="s">
        <v>4535</v>
      </c>
      <c r="EE54" s="198" t="s">
        <v>4577</v>
      </c>
      <c r="EF54" s="178" t="s">
        <v>4578</v>
      </c>
      <c r="EG54" s="178" t="s">
        <v>839</v>
      </c>
      <c r="EH54" s="198" t="s">
        <v>1169</v>
      </c>
      <c r="EI54" s="178" t="s">
        <v>1761</v>
      </c>
      <c r="EJ54" s="178"/>
      <c r="EK54" s="178"/>
      <c r="EL54" s="178"/>
      <c r="EM54" s="198" t="s">
        <v>840</v>
      </c>
      <c r="EN54" s="178">
        <v>950</v>
      </c>
      <c r="EP54" s="160" t="s">
        <v>4707</v>
      </c>
      <c r="EQ54" s="178" t="s">
        <v>4710</v>
      </c>
      <c r="ER54" s="160" t="str">
        <f t="shared" ca="1" si="4"/>
        <v/>
      </c>
      <c r="ES54" s="160" t="str">
        <f t="shared" ca="1" si="5"/>
        <v/>
      </c>
      <c r="ET54" s="160" t="str">
        <f t="shared" ca="1" si="6"/>
        <v/>
      </c>
      <c r="EU54" s="160" t="str">
        <f ca="1">IFERROR(IF(OFFSET($D$6,MATCH(VALUE(SUBSTITUTE(EQ54,EG54,"")),$A$6:$A$287,0)-1,MATCH($EG54,$D$6:$CC$6,0)-1+7,1,1)&gt;0,OFFSET($D$6,MATCH(VALUE(SUBSTITUTE(EQ54,EG54,"")),$A$6:$A$287,0)-1,MATCH($EG54,$D$6:$CC$6,0)-1+7,1,1),""),"")</f>
        <v/>
      </c>
      <c r="EV54" s="160" t="str">
        <f ca="1">IF($EU54&lt;&gt;"",IF(OFFSET($D$6,MATCH(VALUE(SUBSTITUTE($EQ54,$EG54,"")),$A$6:$A$287,0)-1,MATCH($EG54,$D$6:$CC$6,0)-1+8,1,1)=0,"",OFFSET($D$6,MATCH(VALUE(SUBSTITUTE($EQ54,$EG54,"")),$A$6:$A$287,0)-1,MATCH($EG54,$D$6:$CC$6,0)-1+8,1,1)),"")</f>
        <v/>
      </c>
      <c r="EW54" s="160" t="str">
        <f t="shared" ca="1" si="7"/>
        <v/>
      </c>
      <c r="EX54" s="160" t="str">
        <f t="shared" ca="1" si="8"/>
        <v/>
      </c>
      <c r="EY54" s="160" t="str">
        <f ca="1">IF(EU54="","",COUNTIF(EU$6:$EU54,"&gt;"&amp;0))</f>
        <v/>
      </c>
      <c r="EZ54" s="178"/>
      <c r="FA54" s="139"/>
    </row>
    <row r="55" spans="1:157" customFormat="1" ht="27.6" customHeight="1" thickBot="1">
      <c r="A55" s="71">
        <v>2015</v>
      </c>
      <c r="B55" s="199" t="s">
        <v>881</v>
      </c>
      <c r="C55" s="200" t="s">
        <v>881</v>
      </c>
      <c r="D55" s="201" t="s">
        <v>881</v>
      </c>
      <c r="E55" s="202"/>
      <c r="F55" s="203"/>
      <c r="G55" s="203"/>
      <c r="H55" s="203"/>
      <c r="I55" s="203" t="s">
        <v>881</v>
      </c>
      <c r="J55" s="203" t="s">
        <v>881</v>
      </c>
      <c r="K55" s="203"/>
      <c r="L55" s="203"/>
      <c r="M55" s="203" t="s">
        <v>881</v>
      </c>
      <c r="N55" s="201" t="s">
        <v>881</v>
      </c>
      <c r="O55" s="202"/>
      <c r="P55" s="203"/>
      <c r="Q55" s="203"/>
      <c r="R55" s="203"/>
      <c r="S55" s="203" t="s">
        <v>881</v>
      </c>
      <c r="T55" s="203" t="s">
        <v>881</v>
      </c>
      <c r="U55" s="203"/>
      <c r="V55" s="203"/>
      <c r="W55" s="203" t="s">
        <v>881</v>
      </c>
      <c r="X55" s="201" t="s">
        <v>881</v>
      </c>
      <c r="Y55" s="202"/>
      <c r="Z55" s="203"/>
      <c r="AA55" s="203"/>
      <c r="AB55" s="203"/>
      <c r="AC55" s="203" t="s">
        <v>881</v>
      </c>
      <c r="AD55" s="203" t="s">
        <v>881</v>
      </c>
      <c r="AE55" s="203"/>
      <c r="AF55" s="203"/>
      <c r="AG55" s="203" t="s">
        <v>881</v>
      </c>
      <c r="AH55" s="201" t="s">
        <v>881</v>
      </c>
      <c r="AI55" s="202"/>
      <c r="AJ55" s="203"/>
      <c r="AK55" s="203"/>
      <c r="AL55" s="203"/>
      <c r="AM55" s="203" t="s">
        <v>881</v>
      </c>
      <c r="AN55" s="203" t="s">
        <v>881</v>
      </c>
      <c r="AO55" s="203"/>
      <c r="AP55" s="203"/>
      <c r="AQ55" s="203" t="s">
        <v>881</v>
      </c>
      <c r="AR55" s="201" t="s">
        <v>881</v>
      </c>
      <c r="AS55" s="202"/>
      <c r="AT55" s="203"/>
      <c r="AU55" s="203"/>
      <c r="AV55" s="203"/>
      <c r="AW55" s="203" t="s">
        <v>881</v>
      </c>
      <c r="AX55" s="203" t="s">
        <v>881</v>
      </c>
      <c r="AY55" s="203"/>
      <c r="AZ55" s="203"/>
      <c r="BA55" s="203" t="s">
        <v>881</v>
      </c>
      <c r="BB55" s="201" t="s">
        <v>881</v>
      </c>
      <c r="BC55" s="202"/>
      <c r="BD55" s="203"/>
      <c r="BE55" s="203"/>
      <c r="BF55" s="203"/>
      <c r="BG55" s="203" t="s">
        <v>881</v>
      </c>
      <c r="BH55" s="203" t="s">
        <v>881</v>
      </c>
      <c r="BI55" s="203"/>
      <c r="BJ55" s="203"/>
      <c r="BK55" s="203" t="s">
        <v>881</v>
      </c>
      <c r="BL55" s="201" t="s">
        <v>881</v>
      </c>
      <c r="BM55" s="202"/>
      <c r="BN55" s="203"/>
      <c r="BO55" s="203"/>
      <c r="BP55" s="203"/>
      <c r="BQ55" s="203" t="s">
        <v>881</v>
      </c>
      <c r="BR55" s="203" t="s">
        <v>881</v>
      </c>
      <c r="BS55" s="203"/>
      <c r="BT55" s="203"/>
      <c r="BU55" s="203" t="s">
        <v>881</v>
      </c>
      <c r="BV55" s="201" t="s">
        <v>881</v>
      </c>
      <c r="BW55" s="202"/>
      <c r="BX55" s="203"/>
      <c r="BY55" s="203"/>
      <c r="BZ55" s="203"/>
      <c r="CA55" s="203" t="s">
        <v>881</v>
      </c>
      <c r="CB55" s="203" t="s">
        <v>881</v>
      </c>
      <c r="CC55" s="203"/>
      <c r="CD55" s="202"/>
      <c r="CE55" s="71"/>
      <c r="CT55" s="178"/>
      <c r="CU55" s="179" t="s">
        <v>881</v>
      </c>
      <c r="CV55" s="179" t="s">
        <v>881</v>
      </c>
      <c r="CW55" s="179" t="str">
        <f t="shared" si="1"/>
        <v/>
      </c>
      <c r="DA55" s="178" t="str">
        <f t="shared" si="2"/>
        <v/>
      </c>
      <c r="DB55" s="178" t="str">
        <f t="shared" si="3"/>
        <v/>
      </c>
      <c r="EA55" s="198" t="s">
        <v>4711</v>
      </c>
      <c r="EB55" s="178" t="s">
        <v>4533</v>
      </c>
      <c r="EC55" s="198" t="s">
        <v>4534</v>
      </c>
      <c r="ED55" s="178" t="s">
        <v>4535</v>
      </c>
      <c r="EE55" s="198" t="s">
        <v>4577</v>
      </c>
      <c r="EF55" s="178" t="s">
        <v>4578</v>
      </c>
      <c r="EG55" s="178" t="s">
        <v>839</v>
      </c>
      <c r="EH55" s="198" t="s">
        <v>1171</v>
      </c>
      <c r="EI55" s="178" t="s">
        <v>1762</v>
      </c>
      <c r="EJ55" s="178"/>
      <c r="EK55" s="178"/>
      <c r="EL55" s="178"/>
      <c r="EM55" s="198" t="s">
        <v>840</v>
      </c>
      <c r="EN55" s="178">
        <v>900</v>
      </c>
      <c r="EP55" s="160" t="s">
        <v>4707</v>
      </c>
      <c r="EQ55" s="178" t="s">
        <v>4712</v>
      </c>
      <c r="ER55" s="160" t="str">
        <f t="shared" ca="1" si="4"/>
        <v/>
      </c>
      <c r="ES55" s="160" t="str">
        <f t="shared" ca="1" si="5"/>
        <v/>
      </c>
      <c r="ET55" s="160" t="str">
        <f t="shared" ca="1" si="6"/>
        <v/>
      </c>
      <c r="EU55" s="160" t="str">
        <f ca="1">IFERROR(IF(OFFSET($D$6,MATCH(VALUE(SUBSTITUTE(EQ55,EG55,"")),$A$6:$A$287,0)-1,MATCH($EG55,$D$6:$CC$6,0)-1+7,1,1)&gt;0,OFFSET($D$6,MATCH(VALUE(SUBSTITUTE(EQ55,EG55,"")),$A$6:$A$287,0)-1,MATCH($EG55,$D$6:$CC$6,0)-1+7,1,1),""),"")</f>
        <v/>
      </c>
      <c r="EV55" s="160" t="str">
        <f ca="1">IF($EU55&lt;&gt;"",IF(OFFSET($D$6,MATCH(VALUE(SUBSTITUTE($EQ55,$EG55,"")),$A$6:$A$287,0)-1,MATCH($EG55,$D$6:$CC$6,0)-1+8,1,1)=0,"",OFFSET($D$6,MATCH(VALUE(SUBSTITUTE($EQ55,$EG55,"")),$A$6:$A$287,0)-1,MATCH($EG55,$D$6:$CC$6,0)-1+8,1,1)),"")</f>
        <v/>
      </c>
      <c r="EW55" s="160" t="str">
        <f t="shared" ca="1" si="7"/>
        <v/>
      </c>
      <c r="EX55" s="160" t="str">
        <f t="shared" ca="1" si="8"/>
        <v/>
      </c>
      <c r="EY55" s="160" t="str">
        <f ca="1">IF(EU55="","",COUNTIF(EU$6:$EU55,"&gt;"&amp;0))</f>
        <v/>
      </c>
      <c r="EZ55" s="178"/>
      <c r="FA55" s="139"/>
    </row>
    <row r="56" spans="1:157" customFormat="1" ht="27.6" customHeight="1">
      <c r="A56" s="71">
        <v>2016</v>
      </c>
      <c r="B56" s="166" t="s">
        <v>4564</v>
      </c>
      <c r="C56" s="168" t="s">
        <v>881</v>
      </c>
      <c r="D56" s="169" t="s">
        <v>881</v>
      </c>
      <c r="E56" s="170"/>
      <c r="F56" s="171"/>
      <c r="G56" s="171"/>
      <c r="H56" s="171"/>
      <c r="I56" s="171" t="s">
        <v>881</v>
      </c>
      <c r="J56" s="171" t="s">
        <v>881</v>
      </c>
      <c r="K56" s="171"/>
      <c r="L56" s="171"/>
      <c r="M56" s="171" t="s">
        <v>881</v>
      </c>
      <c r="N56" s="169" t="s">
        <v>881</v>
      </c>
      <c r="O56" s="170"/>
      <c r="P56" s="171"/>
      <c r="Q56" s="171"/>
      <c r="R56" s="171"/>
      <c r="S56" s="171" t="s">
        <v>881</v>
      </c>
      <c r="T56" s="171" t="s">
        <v>881</v>
      </c>
      <c r="U56" s="171"/>
      <c r="V56" s="171"/>
      <c r="W56" s="171" t="s">
        <v>881</v>
      </c>
      <c r="X56" s="169" t="s">
        <v>881</v>
      </c>
      <c r="Y56" s="170"/>
      <c r="Z56" s="171"/>
      <c r="AA56" s="171"/>
      <c r="AB56" s="171"/>
      <c r="AC56" s="171" t="s">
        <v>881</v>
      </c>
      <c r="AD56" s="171" t="s">
        <v>881</v>
      </c>
      <c r="AE56" s="171"/>
      <c r="AF56" s="171"/>
      <c r="AG56" s="171" t="s">
        <v>881</v>
      </c>
      <c r="AH56" s="169" t="s">
        <v>881</v>
      </c>
      <c r="AI56" s="170"/>
      <c r="AJ56" s="171"/>
      <c r="AK56" s="171"/>
      <c r="AL56" s="171"/>
      <c r="AM56" s="171" t="s">
        <v>881</v>
      </c>
      <c r="AN56" s="171" t="s">
        <v>881</v>
      </c>
      <c r="AO56" s="171"/>
      <c r="AP56" s="171"/>
      <c r="AQ56" s="171" t="s">
        <v>881</v>
      </c>
      <c r="AR56" s="169" t="s">
        <v>881</v>
      </c>
      <c r="AS56" s="170"/>
      <c r="AT56" s="171"/>
      <c r="AU56" s="171"/>
      <c r="AV56" s="171"/>
      <c r="AW56" s="171" t="s">
        <v>881</v>
      </c>
      <c r="AX56" s="171" t="s">
        <v>881</v>
      </c>
      <c r="AY56" s="171"/>
      <c r="AZ56" s="171"/>
      <c r="BA56" s="171" t="s">
        <v>881</v>
      </c>
      <c r="BB56" s="169" t="s">
        <v>881</v>
      </c>
      <c r="BC56" s="170"/>
      <c r="BD56" s="171"/>
      <c r="BE56" s="171"/>
      <c r="BF56" s="171"/>
      <c r="BG56" s="171" t="s">
        <v>881</v>
      </c>
      <c r="BH56" s="171" t="s">
        <v>881</v>
      </c>
      <c r="BI56" s="171"/>
      <c r="BJ56" s="171"/>
      <c r="BK56" s="171" t="s">
        <v>881</v>
      </c>
      <c r="BL56" s="169" t="s">
        <v>881</v>
      </c>
      <c r="BM56" s="170"/>
      <c r="BN56" s="171"/>
      <c r="BO56" s="171"/>
      <c r="BP56" s="171"/>
      <c r="BQ56" s="171" t="s">
        <v>881</v>
      </c>
      <c r="BR56" s="171" t="s">
        <v>881</v>
      </c>
      <c r="BS56" s="171"/>
      <c r="BT56" s="171"/>
      <c r="BU56" s="171" t="s">
        <v>1117</v>
      </c>
      <c r="BV56" s="169" t="s">
        <v>1724</v>
      </c>
      <c r="BW56" s="170"/>
      <c r="BX56" s="171"/>
      <c r="BY56" s="171"/>
      <c r="BZ56" s="171"/>
      <c r="CA56" s="171" t="s">
        <v>840</v>
      </c>
      <c r="CB56" s="171">
        <v>550</v>
      </c>
      <c r="CC56" s="220"/>
      <c r="CD56" s="225"/>
      <c r="CE56" s="71"/>
      <c r="EA56" s="198" t="s">
        <v>4713</v>
      </c>
      <c r="EB56" s="178" t="s">
        <v>4533</v>
      </c>
      <c r="EC56" s="198" t="s">
        <v>4534</v>
      </c>
      <c r="ED56" s="178" t="s">
        <v>4535</v>
      </c>
      <c r="EE56" s="198" t="s">
        <v>4577</v>
      </c>
      <c r="EF56" s="178" t="s">
        <v>4578</v>
      </c>
      <c r="EG56" s="178" t="s">
        <v>839</v>
      </c>
      <c r="EH56" s="198" t="s">
        <v>1173</v>
      </c>
      <c r="EI56" s="178" t="s">
        <v>1763</v>
      </c>
      <c r="EJ56" s="178"/>
      <c r="EK56" s="178"/>
      <c r="EL56" s="178"/>
      <c r="EM56" s="198" t="s">
        <v>840</v>
      </c>
      <c r="EN56" s="178">
        <v>950</v>
      </c>
      <c r="EP56" s="160" t="s">
        <v>4707</v>
      </c>
      <c r="EQ56" s="178" t="s">
        <v>4714</v>
      </c>
      <c r="ER56" s="160" t="str">
        <f t="shared" ca="1" si="4"/>
        <v/>
      </c>
      <c r="ES56" s="160" t="str">
        <f t="shared" ca="1" si="5"/>
        <v/>
      </c>
      <c r="ET56" s="160" t="str">
        <f t="shared" ca="1" si="6"/>
        <v/>
      </c>
      <c r="EU56" s="160" t="str">
        <f ca="1">IFERROR(IF(OFFSET($D$6,MATCH(VALUE(SUBSTITUTE(EQ56,EG56,"")),$A$6:$A$287,0)-1,MATCH($EG56,$D$6:$CC$6,0)-1+7,1,1)&gt;0,OFFSET($D$6,MATCH(VALUE(SUBSTITUTE(EQ56,EG56,"")),$A$6:$A$287,0)-1,MATCH($EG56,$D$6:$CC$6,0)-1+7,1,1),""),"")</f>
        <v/>
      </c>
      <c r="EV56" s="160" t="str">
        <f ca="1">IF($EU56&lt;&gt;"",IF(OFFSET($D$6,MATCH(VALUE(SUBSTITUTE($EQ56,$EG56,"")),$A$6:$A$287,0)-1,MATCH($EG56,$D$6:$CC$6,0)-1+8,1,1)=0,"",OFFSET($D$6,MATCH(VALUE(SUBSTITUTE($EQ56,$EG56,"")),$A$6:$A$287,0)-1,MATCH($EG56,$D$6:$CC$6,0)-1+8,1,1)),"")</f>
        <v/>
      </c>
      <c r="EW56" s="160" t="str">
        <f t="shared" ca="1" si="7"/>
        <v/>
      </c>
      <c r="EX56" s="160" t="str">
        <f t="shared" ca="1" si="8"/>
        <v/>
      </c>
      <c r="EY56" s="160" t="str">
        <f ca="1">IF(EU56="","",COUNTIF(EU$6:$EU56,"&gt;"&amp;0))</f>
        <v/>
      </c>
      <c r="EZ56" s="178"/>
      <c r="FA56" s="139"/>
    </row>
    <row r="57" spans="1:157" customFormat="1" ht="27.6" customHeight="1">
      <c r="A57" s="71">
        <v>2017</v>
      </c>
      <c r="B57" s="166" t="s">
        <v>4564</v>
      </c>
      <c r="C57" s="162" t="s">
        <v>881</v>
      </c>
      <c r="D57" s="163" t="s">
        <v>881</v>
      </c>
      <c r="E57" s="164"/>
      <c r="F57" s="165"/>
      <c r="G57" s="165"/>
      <c r="H57" s="165"/>
      <c r="I57" s="165" t="s">
        <v>881</v>
      </c>
      <c r="J57" s="165" t="s">
        <v>881</v>
      </c>
      <c r="K57" s="165"/>
      <c r="L57" s="165"/>
      <c r="M57" s="165" t="s">
        <v>881</v>
      </c>
      <c r="N57" s="163" t="s">
        <v>881</v>
      </c>
      <c r="O57" s="164"/>
      <c r="P57" s="165"/>
      <c r="Q57" s="165"/>
      <c r="R57" s="165"/>
      <c r="S57" s="165" t="s">
        <v>881</v>
      </c>
      <c r="T57" s="165" t="s">
        <v>881</v>
      </c>
      <c r="U57" s="165"/>
      <c r="V57" s="165"/>
      <c r="W57" s="165" t="s">
        <v>881</v>
      </c>
      <c r="X57" s="163" t="s">
        <v>881</v>
      </c>
      <c r="Y57" s="164"/>
      <c r="Z57" s="165"/>
      <c r="AA57" s="165"/>
      <c r="AB57" s="165"/>
      <c r="AC57" s="165" t="s">
        <v>881</v>
      </c>
      <c r="AD57" s="165" t="s">
        <v>881</v>
      </c>
      <c r="AE57" s="165"/>
      <c r="AF57" s="165"/>
      <c r="AG57" s="165" t="s">
        <v>881</v>
      </c>
      <c r="AH57" s="163" t="s">
        <v>881</v>
      </c>
      <c r="AI57" s="164"/>
      <c r="AJ57" s="165"/>
      <c r="AK57" s="165"/>
      <c r="AL57" s="165"/>
      <c r="AM57" s="165" t="s">
        <v>881</v>
      </c>
      <c r="AN57" s="165" t="s">
        <v>881</v>
      </c>
      <c r="AO57" s="165"/>
      <c r="AP57" s="165"/>
      <c r="AQ57" s="165" t="s">
        <v>881</v>
      </c>
      <c r="AR57" s="163" t="s">
        <v>881</v>
      </c>
      <c r="AS57" s="164"/>
      <c r="AT57" s="165"/>
      <c r="AU57" s="165"/>
      <c r="AV57" s="165"/>
      <c r="AW57" s="165" t="s">
        <v>881</v>
      </c>
      <c r="AX57" s="165" t="s">
        <v>881</v>
      </c>
      <c r="AY57" s="165"/>
      <c r="AZ57" s="165"/>
      <c r="BA57" s="165" t="s">
        <v>881</v>
      </c>
      <c r="BB57" s="163" t="s">
        <v>881</v>
      </c>
      <c r="BC57" s="164"/>
      <c r="BD57" s="165"/>
      <c r="BE57" s="165"/>
      <c r="BF57" s="165"/>
      <c r="BG57" s="165" t="s">
        <v>881</v>
      </c>
      <c r="BH57" s="165" t="s">
        <v>881</v>
      </c>
      <c r="BI57" s="165"/>
      <c r="BJ57" s="165"/>
      <c r="BK57" s="165" t="s">
        <v>881</v>
      </c>
      <c r="BL57" s="163" t="s">
        <v>881</v>
      </c>
      <c r="BM57" s="164"/>
      <c r="BN57" s="165"/>
      <c r="BO57" s="165"/>
      <c r="BP57" s="165"/>
      <c r="BQ57" s="165" t="s">
        <v>881</v>
      </c>
      <c r="BR57" s="165" t="s">
        <v>881</v>
      </c>
      <c r="BS57" s="165"/>
      <c r="BT57" s="165"/>
      <c r="BU57" s="165" t="s">
        <v>1725</v>
      </c>
      <c r="BV57" s="163" t="s">
        <v>1726</v>
      </c>
      <c r="BW57" s="164"/>
      <c r="BX57" s="165"/>
      <c r="BY57" s="165"/>
      <c r="BZ57" s="165"/>
      <c r="CA57" s="165" t="s">
        <v>840</v>
      </c>
      <c r="CB57" s="165">
        <v>550</v>
      </c>
      <c r="CC57" s="219"/>
      <c r="CD57" s="224"/>
      <c r="CE57" s="71"/>
      <c r="EA57" s="198" t="s">
        <v>4715</v>
      </c>
      <c r="EB57" s="178" t="s">
        <v>4533</v>
      </c>
      <c r="EC57" s="198" t="s">
        <v>4534</v>
      </c>
      <c r="ED57" s="178" t="s">
        <v>4535</v>
      </c>
      <c r="EE57" s="198" t="s">
        <v>4577</v>
      </c>
      <c r="EF57" s="178" t="s">
        <v>4578</v>
      </c>
      <c r="EG57" s="178" t="s">
        <v>839</v>
      </c>
      <c r="EH57" s="198" t="s">
        <v>1175</v>
      </c>
      <c r="EI57" s="178" t="s">
        <v>1764</v>
      </c>
      <c r="EJ57" s="178"/>
      <c r="EK57" s="178"/>
      <c r="EL57" s="178"/>
      <c r="EM57" s="198" t="s">
        <v>840</v>
      </c>
      <c r="EN57" s="178">
        <v>700</v>
      </c>
      <c r="EP57" s="160" t="s">
        <v>4707</v>
      </c>
      <c r="EQ57" s="178" t="s">
        <v>4716</v>
      </c>
      <c r="ER57" s="160" t="str">
        <f t="shared" ca="1" si="4"/>
        <v/>
      </c>
      <c r="ES57" s="160" t="str">
        <f t="shared" ca="1" si="5"/>
        <v/>
      </c>
      <c r="ET57" s="160" t="str">
        <f t="shared" ca="1" si="6"/>
        <v/>
      </c>
      <c r="EU57" s="160" t="str">
        <f ca="1">IFERROR(IF(OFFSET($D$6,MATCH(VALUE(SUBSTITUTE(EQ57,EG57,"")),$A$6:$A$287,0)-1,MATCH($EG57,$D$6:$CC$6,0)-1+7,1,1)&gt;0,OFFSET($D$6,MATCH(VALUE(SUBSTITUTE(EQ57,EG57,"")),$A$6:$A$287,0)-1,MATCH($EG57,$D$6:$CC$6,0)-1+7,1,1),""),"")</f>
        <v/>
      </c>
      <c r="EV57" s="160" t="str">
        <f ca="1">IF($EU57&lt;&gt;"",IF(OFFSET($D$6,MATCH(VALUE(SUBSTITUTE($EQ57,$EG57,"")),$A$6:$A$287,0)-1,MATCH($EG57,$D$6:$CC$6,0)-1+8,1,1)=0,"",OFFSET($D$6,MATCH(VALUE(SUBSTITUTE($EQ57,$EG57,"")),$A$6:$A$287,0)-1,MATCH($EG57,$D$6:$CC$6,0)-1+8,1,1)),"")</f>
        <v/>
      </c>
      <c r="EW57" s="160" t="str">
        <f t="shared" ca="1" si="7"/>
        <v/>
      </c>
      <c r="EX57" s="160" t="str">
        <f t="shared" ca="1" si="8"/>
        <v/>
      </c>
      <c r="EY57" s="160" t="str">
        <f ca="1">IF(EU57="","",COUNTIF(EU$6:$EU57,"&gt;"&amp;0))</f>
        <v/>
      </c>
      <c r="EZ57" s="178"/>
      <c r="FA57" s="139"/>
    </row>
    <row r="58" spans="1:157" customFormat="1" ht="27.6" customHeight="1">
      <c r="A58" s="71">
        <v>2018</v>
      </c>
      <c r="B58" s="166" t="s">
        <v>4564</v>
      </c>
      <c r="C58" s="162" t="s">
        <v>881</v>
      </c>
      <c r="D58" s="163" t="s">
        <v>881</v>
      </c>
      <c r="E58" s="164"/>
      <c r="F58" s="165"/>
      <c r="G58" s="165"/>
      <c r="H58" s="165"/>
      <c r="I58" s="165" t="s">
        <v>881</v>
      </c>
      <c r="J58" s="165" t="s">
        <v>881</v>
      </c>
      <c r="K58" s="165"/>
      <c r="L58" s="165"/>
      <c r="M58" s="165" t="s">
        <v>881</v>
      </c>
      <c r="N58" s="163" t="s">
        <v>881</v>
      </c>
      <c r="O58" s="164"/>
      <c r="P58" s="165"/>
      <c r="Q58" s="165"/>
      <c r="R58" s="165"/>
      <c r="S58" s="165" t="s">
        <v>881</v>
      </c>
      <c r="T58" s="165" t="s">
        <v>881</v>
      </c>
      <c r="U58" s="165"/>
      <c r="V58" s="165"/>
      <c r="W58" s="165" t="s">
        <v>881</v>
      </c>
      <c r="X58" s="163" t="s">
        <v>881</v>
      </c>
      <c r="Y58" s="164"/>
      <c r="Z58" s="165"/>
      <c r="AA58" s="165"/>
      <c r="AB58" s="165"/>
      <c r="AC58" s="165" t="s">
        <v>881</v>
      </c>
      <c r="AD58" s="165" t="s">
        <v>881</v>
      </c>
      <c r="AE58" s="165"/>
      <c r="AF58" s="165"/>
      <c r="AG58" s="165" t="s">
        <v>881</v>
      </c>
      <c r="AH58" s="163" t="s">
        <v>881</v>
      </c>
      <c r="AI58" s="164"/>
      <c r="AJ58" s="165"/>
      <c r="AK58" s="165"/>
      <c r="AL58" s="165"/>
      <c r="AM58" s="165" t="s">
        <v>881</v>
      </c>
      <c r="AN58" s="165" t="s">
        <v>881</v>
      </c>
      <c r="AO58" s="165"/>
      <c r="AP58" s="165"/>
      <c r="AQ58" s="165" t="s">
        <v>881</v>
      </c>
      <c r="AR58" s="163" t="s">
        <v>881</v>
      </c>
      <c r="AS58" s="164"/>
      <c r="AT58" s="165"/>
      <c r="AU58" s="165"/>
      <c r="AV58" s="165"/>
      <c r="AW58" s="165" t="s">
        <v>881</v>
      </c>
      <c r="AX58" s="165" t="s">
        <v>881</v>
      </c>
      <c r="AY58" s="165"/>
      <c r="AZ58" s="165"/>
      <c r="BA58" s="165" t="s">
        <v>881</v>
      </c>
      <c r="BB58" s="163" t="s">
        <v>881</v>
      </c>
      <c r="BC58" s="164"/>
      <c r="BD58" s="165"/>
      <c r="BE58" s="165"/>
      <c r="BF58" s="165"/>
      <c r="BG58" s="165" t="s">
        <v>881</v>
      </c>
      <c r="BH58" s="165" t="s">
        <v>881</v>
      </c>
      <c r="BI58" s="165"/>
      <c r="BJ58" s="165"/>
      <c r="BK58" s="165" t="s">
        <v>881</v>
      </c>
      <c r="BL58" s="163" t="s">
        <v>881</v>
      </c>
      <c r="BM58" s="164"/>
      <c r="BN58" s="165"/>
      <c r="BO58" s="165"/>
      <c r="BP58" s="165"/>
      <c r="BQ58" s="165" t="s">
        <v>881</v>
      </c>
      <c r="BR58" s="165" t="s">
        <v>881</v>
      </c>
      <c r="BS58" s="165"/>
      <c r="BT58" s="165"/>
      <c r="BU58" s="165" t="s">
        <v>1727</v>
      </c>
      <c r="BV58" s="163" t="s">
        <v>1728</v>
      </c>
      <c r="BW58" s="164"/>
      <c r="BX58" s="165"/>
      <c r="BY58" s="165"/>
      <c r="BZ58" s="165"/>
      <c r="CA58" s="165" t="s">
        <v>840</v>
      </c>
      <c r="CB58" s="165">
        <v>950</v>
      </c>
      <c r="CC58" s="219"/>
      <c r="CD58" s="224"/>
      <c r="CE58" s="71"/>
      <c r="EA58" s="198" t="s">
        <v>4717</v>
      </c>
      <c r="EB58" s="178" t="s">
        <v>4533</v>
      </c>
      <c r="EC58" s="198" t="s">
        <v>4534</v>
      </c>
      <c r="ED58" s="178" t="s">
        <v>4535</v>
      </c>
      <c r="EE58" s="198" t="s">
        <v>4577</v>
      </c>
      <c r="EF58" s="178" t="s">
        <v>4578</v>
      </c>
      <c r="EG58" s="178" t="s">
        <v>839</v>
      </c>
      <c r="EH58" s="198" t="s">
        <v>1765</v>
      </c>
      <c r="EI58" s="178" t="s">
        <v>1766</v>
      </c>
      <c r="EJ58" s="178"/>
      <c r="EK58" s="178"/>
      <c r="EL58" s="178"/>
      <c r="EM58" s="198" t="s">
        <v>840</v>
      </c>
      <c r="EN58" s="178">
        <v>1200</v>
      </c>
      <c r="EP58" s="160" t="s">
        <v>4707</v>
      </c>
      <c r="EQ58" s="178" t="s">
        <v>4718</v>
      </c>
      <c r="ER58" s="160" t="str">
        <f t="shared" ca="1" si="4"/>
        <v/>
      </c>
      <c r="ES58" s="160" t="str">
        <f t="shared" ca="1" si="5"/>
        <v/>
      </c>
      <c r="ET58" s="160" t="str">
        <f t="shared" ca="1" si="6"/>
        <v/>
      </c>
      <c r="EU58" s="160" t="str">
        <f ca="1">IFERROR(IF(OFFSET($D$6,MATCH(VALUE(SUBSTITUTE(EQ58,EG58,"")),$A$6:$A$287,0)-1,MATCH($EG58,$D$6:$CC$6,0)-1+7,1,1)&gt;0,OFFSET($D$6,MATCH(VALUE(SUBSTITUTE(EQ58,EG58,"")),$A$6:$A$287,0)-1,MATCH($EG58,$D$6:$CC$6,0)-1+7,1,1),""),"")</f>
        <v/>
      </c>
      <c r="EV58" s="160" t="str">
        <f ca="1">IF($EU58&lt;&gt;"",IF(OFFSET($D$6,MATCH(VALUE(SUBSTITUTE($EQ58,$EG58,"")),$A$6:$A$287,0)-1,MATCH($EG58,$D$6:$CC$6,0)-1+8,1,1)=0,"",OFFSET($D$6,MATCH(VALUE(SUBSTITUTE($EQ58,$EG58,"")),$A$6:$A$287,0)-1,MATCH($EG58,$D$6:$CC$6,0)-1+8,1,1)),"")</f>
        <v/>
      </c>
      <c r="EW58" s="160" t="str">
        <f t="shared" ca="1" si="7"/>
        <v/>
      </c>
      <c r="EX58" s="160" t="str">
        <f t="shared" ca="1" si="8"/>
        <v/>
      </c>
      <c r="EY58" s="160" t="str">
        <f ca="1">IF(EU58="","",COUNTIF(EU$6:$EU58,"&gt;"&amp;0))</f>
        <v/>
      </c>
      <c r="EZ58" s="178"/>
      <c r="FA58" s="139"/>
    </row>
    <row r="59" spans="1:157" customFormat="1" ht="27.6" customHeight="1">
      <c r="A59" s="71">
        <v>2019</v>
      </c>
      <c r="B59" s="166" t="s">
        <v>4564</v>
      </c>
      <c r="C59" s="162" t="s">
        <v>881</v>
      </c>
      <c r="D59" s="163" t="s">
        <v>881</v>
      </c>
      <c r="E59" s="164"/>
      <c r="F59" s="165"/>
      <c r="G59" s="165"/>
      <c r="H59" s="165"/>
      <c r="I59" s="165" t="s">
        <v>881</v>
      </c>
      <c r="J59" s="165" t="s">
        <v>881</v>
      </c>
      <c r="K59" s="165"/>
      <c r="L59" s="165"/>
      <c r="M59" s="165" t="s">
        <v>881</v>
      </c>
      <c r="N59" s="163" t="s">
        <v>881</v>
      </c>
      <c r="O59" s="164"/>
      <c r="P59" s="165"/>
      <c r="Q59" s="165"/>
      <c r="R59" s="165"/>
      <c r="S59" s="165" t="s">
        <v>881</v>
      </c>
      <c r="T59" s="165" t="s">
        <v>881</v>
      </c>
      <c r="U59" s="165"/>
      <c r="V59" s="165"/>
      <c r="W59" s="165" t="s">
        <v>881</v>
      </c>
      <c r="X59" s="163" t="s">
        <v>881</v>
      </c>
      <c r="Y59" s="164"/>
      <c r="Z59" s="165"/>
      <c r="AA59" s="165"/>
      <c r="AB59" s="165"/>
      <c r="AC59" s="165" t="s">
        <v>881</v>
      </c>
      <c r="AD59" s="165" t="s">
        <v>881</v>
      </c>
      <c r="AE59" s="165"/>
      <c r="AF59" s="165"/>
      <c r="AG59" s="165" t="s">
        <v>881</v>
      </c>
      <c r="AH59" s="163" t="s">
        <v>881</v>
      </c>
      <c r="AI59" s="164"/>
      <c r="AJ59" s="165"/>
      <c r="AK59" s="165"/>
      <c r="AL59" s="165"/>
      <c r="AM59" s="165" t="s">
        <v>881</v>
      </c>
      <c r="AN59" s="165" t="s">
        <v>881</v>
      </c>
      <c r="AO59" s="165"/>
      <c r="AP59" s="165"/>
      <c r="AQ59" s="165" t="s">
        <v>881</v>
      </c>
      <c r="AR59" s="163" t="s">
        <v>881</v>
      </c>
      <c r="AS59" s="164"/>
      <c r="AT59" s="165"/>
      <c r="AU59" s="165"/>
      <c r="AV59" s="165"/>
      <c r="AW59" s="165" t="s">
        <v>881</v>
      </c>
      <c r="AX59" s="165" t="s">
        <v>881</v>
      </c>
      <c r="AY59" s="165"/>
      <c r="AZ59" s="165"/>
      <c r="BA59" s="165" t="s">
        <v>881</v>
      </c>
      <c r="BB59" s="163" t="s">
        <v>881</v>
      </c>
      <c r="BC59" s="164"/>
      <c r="BD59" s="165"/>
      <c r="BE59" s="165"/>
      <c r="BF59" s="165"/>
      <c r="BG59" s="165" t="s">
        <v>881</v>
      </c>
      <c r="BH59" s="165" t="s">
        <v>881</v>
      </c>
      <c r="BI59" s="165"/>
      <c r="BJ59" s="165"/>
      <c r="BK59" s="165" t="s">
        <v>881</v>
      </c>
      <c r="BL59" s="163" t="s">
        <v>881</v>
      </c>
      <c r="BM59" s="164"/>
      <c r="BN59" s="165"/>
      <c r="BO59" s="165"/>
      <c r="BP59" s="165"/>
      <c r="BQ59" s="165" t="s">
        <v>881</v>
      </c>
      <c r="BR59" s="165" t="s">
        <v>881</v>
      </c>
      <c r="BS59" s="165"/>
      <c r="BT59" s="165"/>
      <c r="BU59" s="165" t="s">
        <v>1729</v>
      </c>
      <c r="BV59" s="163" t="s">
        <v>1730</v>
      </c>
      <c r="BW59" s="164"/>
      <c r="BX59" s="165"/>
      <c r="BY59" s="165"/>
      <c r="BZ59" s="165"/>
      <c r="CA59" s="165" t="s">
        <v>840</v>
      </c>
      <c r="CB59" s="165">
        <v>650</v>
      </c>
      <c r="CC59" s="219"/>
      <c r="CD59" s="224"/>
      <c r="CE59" s="71"/>
      <c r="EA59" s="198" t="s">
        <v>4719</v>
      </c>
      <c r="EB59" s="178" t="s">
        <v>4533</v>
      </c>
      <c r="EC59" s="198" t="s">
        <v>4534</v>
      </c>
      <c r="ED59" s="178" t="s">
        <v>4535</v>
      </c>
      <c r="EE59" s="198" t="s">
        <v>4577</v>
      </c>
      <c r="EF59" s="178" t="s">
        <v>4578</v>
      </c>
      <c r="EG59" s="178" t="s">
        <v>839</v>
      </c>
      <c r="EH59" s="198" t="s">
        <v>1177</v>
      </c>
      <c r="EI59" s="178" t="s">
        <v>1767</v>
      </c>
      <c r="EJ59" s="178"/>
      <c r="EK59" s="178"/>
      <c r="EL59" s="178"/>
      <c r="EM59" s="198" t="s">
        <v>840</v>
      </c>
      <c r="EN59" s="178">
        <v>150</v>
      </c>
      <c r="EP59" s="160" t="s">
        <v>4707</v>
      </c>
      <c r="EQ59" s="178" t="s">
        <v>4720</v>
      </c>
      <c r="ER59" s="160" t="str">
        <f t="shared" ca="1" si="4"/>
        <v/>
      </c>
      <c r="ES59" s="160" t="str">
        <f t="shared" ca="1" si="5"/>
        <v/>
      </c>
      <c r="ET59" s="160" t="str">
        <f t="shared" ca="1" si="6"/>
        <v/>
      </c>
      <c r="EU59" s="160" t="str">
        <f ca="1">IFERROR(IF(OFFSET($D$6,MATCH(VALUE(SUBSTITUTE(EQ59,EG59,"")),$A$6:$A$287,0)-1,MATCH($EG59,$D$6:$CC$6,0)-1+7,1,1)&gt;0,OFFSET($D$6,MATCH(VALUE(SUBSTITUTE(EQ59,EG59,"")),$A$6:$A$287,0)-1,MATCH($EG59,$D$6:$CC$6,0)-1+7,1,1),""),"")</f>
        <v/>
      </c>
      <c r="EV59" s="160" t="str">
        <f ca="1">IF($EU59&lt;&gt;"",IF(OFFSET($D$6,MATCH(VALUE(SUBSTITUTE($EQ59,$EG59,"")),$A$6:$A$287,0)-1,MATCH($EG59,$D$6:$CC$6,0)-1+8,1,1)=0,"",OFFSET($D$6,MATCH(VALUE(SUBSTITUTE($EQ59,$EG59,"")),$A$6:$A$287,0)-1,MATCH($EG59,$D$6:$CC$6,0)-1+8,1,1)),"")</f>
        <v/>
      </c>
      <c r="EW59" s="160" t="str">
        <f t="shared" ca="1" si="7"/>
        <v/>
      </c>
      <c r="EX59" s="160" t="str">
        <f t="shared" ca="1" si="8"/>
        <v/>
      </c>
      <c r="EY59" s="160" t="str">
        <f ca="1">IF(EU59="","",COUNTIF(EU$6:$EU59,"&gt;"&amp;0))</f>
        <v/>
      </c>
      <c r="EZ59" s="178"/>
      <c r="FA59" s="139"/>
    </row>
    <row r="60" spans="1:157" customFormat="1" ht="27.6" customHeight="1">
      <c r="A60" s="71">
        <v>2020</v>
      </c>
      <c r="B60" s="166" t="s">
        <v>4564</v>
      </c>
      <c r="C60" s="162" t="s">
        <v>881</v>
      </c>
      <c r="D60" s="163" t="s">
        <v>881</v>
      </c>
      <c r="E60" s="164"/>
      <c r="F60" s="165"/>
      <c r="G60" s="165"/>
      <c r="H60" s="165"/>
      <c r="I60" s="165" t="s">
        <v>881</v>
      </c>
      <c r="J60" s="165" t="s">
        <v>881</v>
      </c>
      <c r="K60" s="165"/>
      <c r="L60" s="165"/>
      <c r="M60" s="165" t="s">
        <v>881</v>
      </c>
      <c r="N60" s="163" t="s">
        <v>881</v>
      </c>
      <c r="O60" s="164"/>
      <c r="P60" s="165"/>
      <c r="Q60" s="165"/>
      <c r="R60" s="165"/>
      <c r="S60" s="165" t="s">
        <v>881</v>
      </c>
      <c r="T60" s="165" t="s">
        <v>881</v>
      </c>
      <c r="U60" s="165"/>
      <c r="V60" s="165"/>
      <c r="W60" s="165" t="s">
        <v>881</v>
      </c>
      <c r="X60" s="163" t="s">
        <v>881</v>
      </c>
      <c r="Y60" s="164"/>
      <c r="Z60" s="165"/>
      <c r="AA60" s="165"/>
      <c r="AB60" s="165"/>
      <c r="AC60" s="165" t="s">
        <v>881</v>
      </c>
      <c r="AD60" s="165" t="s">
        <v>881</v>
      </c>
      <c r="AE60" s="165"/>
      <c r="AF60" s="165"/>
      <c r="AG60" s="165" t="s">
        <v>881</v>
      </c>
      <c r="AH60" s="163" t="s">
        <v>881</v>
      </c>
      <c r="AI60" s="164"/>
      <c r="AJ60" s="165"/>
      <c r="AK60" s="165"/>
      <c r="AL60" s="165"/>
      <c r="AM60" s="165" t="s">
        <v>881</v>
      </c>
      <c r="AN60" s="165" t="s">
        <v>881</v>
      </c>
      <c r="AO60" s="165"/>
      <c r="AP60" s="165"/>
      <c r="AQ60" s="165" t="s">
        <v>881</v>
      </c>
      <c r="AR60" s="163" t="s">
        <v>881</v>
      </c>
      <c r="AS60" s="164"/>
      <c r="AT60" s="165"/>
      <c r="AU60" s="165"/>
      <c r="AV60" s="165"/>
      <c r="AW60" s="165" t="s">
        <v>881</v>
      </c>
      <c r="AX60" s="165" t="s">
        <v>881</v>
      </c>
      <c r="AY60" s="165"/>
      <c r="AZ60" s="165"/>
      <c r="BA60" s="165" t="s">
        <v>881</v>
      </c>
      <c r="BB60" s="163" t="s">
        <v>881</v>
      </c>
      <c r="BC60" s="164"/>
      <c r="BD60" s="165"/>
      <c r="BE60" s="165"/>
      <c r="BF60" s="165"/>
      <c r="BG60" s="165" t="s">
        <v>881</v>
      </c>
      <c r="BH60" s="165" t="s">
        <v>881</v>
      </c>
      <c r="BI60" s="165"/>
      <c r="BJ60" s="165"/>
      <c r="BK60" s="165" t="s">
        <v>881</v>
      </c>
      <c r="BL60" s="163" t="s">
        <v>881</v>
      </c>
      <c r="BM60" s="164"/>
      <c r="BN60" s="165"/>
      <c r="BO60" s="165"/>
      <c r="BP60" s="165"/>
      <c r="BQ60" s="165" t="s">
        <v>881</v>
      </c>
      <c r="BR60" s="165" t="s">
        <v>881</v>
      </c>
      <c r="BS60" s="165"/>
      <c r="BT60" s="165"/>
      <c r="BU60" s="165" t="s">
        <v>1731</v>
      </c>
      <c r="BV60" s="163" t="s">
        <v>1732</v>
      </c>
      <c r="BW60" s="164"/>
      <c r="BX60" s="165"/>
      <c r="BY60" s="165"/>
      <c r="BZ60" s="165"/>
      <c r="CA60" s="165" t="s">
        <v>840</v>
      </c>
      <c r="CB60" s="165">
        <v>200</v>
      </c>
      <c r="CC60" s="219"/>
      <c r="CD60" s="224"/>
      <c r="CE60" s="71"/>
      <c r="EA60" s="198" t="s">
        <v>4721</v>
      </c>
      <c r="EB60" s="178" t="s">
        <v>4533</v>
      </c>
      <c r="EC60" s="198" t="s">
        <v>4534</v>
      </c>
      <c r="ED60" s="178" t="s">
        <v>4535</v>
      </c>
      <c r="EE60" s="198" t="s">
        <v>4581</v>
      </c>
      <c r="EF60" s="178" t="s">
        <v>4582</v>
      </c>
      <c r="EG60" s="178" t="s">
        <v>839</v>
      </c>
      <c r="EH60" s="198" t="s">
        <v>1768</v>
      </c>
      <c r="EI60" s="178" t="s">
        <v>1769</v>
      </c>
      <c r="EJ60" s="178"/>
      <c r="EK60" s="178"/>
      <c r="EL60" s="178"/>
      <c r="EM60" s="198" t="s">
        <v>840</v>
      </c>
      <c r="EN60" s="178">
        <v>700</v>
      </c>
      <c r="EP60" s="160" t="s">
        <v>4722</v>
      </c>
      <c r="EQ60" s="178" t="s">
        <v>4723</v>
      </c>
      <c r="ER60" s="160" t="str">
        <f t="shared" ca="1" si="4"/>
        <v/>
      </c>
      <c r="ES60" s="160" t="str">
        <f t="shared" ca="1" si="5"/>
        <v/>
      </c>
      <c r="ET60" s="160" t="str">
        <f t="shared" ca="1" si="6"/>
        <v/>
      </c>
      <c r="EU60" s="160" t="str">
        <f ca="1">IFERROR(IF(OFFSET($D$6,MATCH(VALUE(SUBSTITUTE(EQ60,EG60,"")),$A$6:$A$287,0)-1,MATCH($EG60,$D$6:$CC$6,0)-1+7,1,1)&gt;0,OFFSET($D$6,MATCH(VALUE(SUBSTITUTE(EQ60,EG60,"")),$A$6:$A$287,0)-1,MATCH($EG60,$D$6:$CC$6,0)-1+7,1,1),""),"")</f>
        <v/>
      </c>
      <c r="EV60" s="160" t="str">
        <f ca="1">IF($EU60&lt;&gt;"",IF(OFFSET($D$6,MATCH(VALUE(SUBSTITUTE($EQ60,$EG60,"")),$A$6:$A$287,0)-1,MATCH($EG60,$D$6:$CC$6,0)-1+8,1,1)=0,"",OFFSET($D$6,MATCH(VALUE(SUBSTITUTE($EQ60,$EG60,"")),$A$6:$A$287,0)-1,MATCH($EG60,$D$6:$CC$6,0)-1+8,1,1)),"")</f>
        <v/>
      </c>
      <c r="EW60" s="160" t="str">
        <f t="shared" ca="1" si="7"/>
        <v/>
      </c>
      <c r="EX60" s="160" t="str">
        <f t="shared" ca="1" si="8"/>
        <v/>
      </c>
      <c r="EY60" s="160" t="str">
        <f ca="1">IF(EU60="","",COUNTIF(EU$6:$EU60,"&gt;"&amp;0))</f>
        <v/>
      </c>
      <c r="EZ60" s="178"/>
      <c r="FA60" s="139"/>
    </row>
    <row r="61" spans="1:157" customFormat="1" ht="27.6" customHeight="1">
      <c r="A61" s="71">
        <v>2021</v>
      </c>
      <c r="B61" s="166" t="s">
        <v>4564</v>
      </c>
      <c r="C61" s="162" t="s">
        <v>881</v>
      </c>
      <c r="D61" s="163" t="s">
        <v>881</v>
      </c>
      <c r="E61" s="164"/>
      <c r="F61" s="165"/>
      <c r="G61" s="165"/>
      <c r="H61" s="165"/>
      <c r="I61" s="165" t="s">
        <v>881</v>
      </c>
      <c r="J61" s="165" t="s">
        <v>881</v>
      </c>
      <c r="K61" s="165"/>
      <c r="L61" s="165"/>
      <c r="M61" s="165" t="s">
        <v>881</v>
      </c>
      <c r="N61" s="163" t="s">
        <v>881</v>
      </c>
      <c r="O61" s="164"/>
      <c r="P61" s="165"/>
      <c r="Q61" s="165"/>
      <c r="R61" s="165"/>
      <c r="S61" s="165" t="s">
        <v>881</v>
      </c>
      <c r="T61" s="165" t="s">
        <v>881</v>
      </c>
      <c r="U61" s="165"/>
      <c r="V61" s="165"/>
      <c r="W61" s="165" t="s">
        <v>881</v>
      </c>
      <c r="X61" s="163" t="s">
        <v>881</v>
      </c>
      <c r="Y61" s="164"/>
      <c r="Z61" s="165"/>
      <c r="AA61" s="165"/>
      <c r="AB61" s="165"/>
      <c r="AC61" s="165" t="s">
        <v>881</v>
      </c>
      <c r="AD61" s="165" t="s">
        <v>881</v>
      </c>
      <c r="AE61" s="165"/>
      <c r="AF61" s="165"/>
      <c r="AG61" s="165" t="s">
        <v>881</v>
      </c>
      <c r="AH61" s="163" t="s">
        <v>881</v>
      </c>
      <c r="AI61" s="164"/>
      <c r="AJ61" s="165"/>
      <c r="AK61" s="165"/>
      <c r="AL61" s="165"/>
      <c r="AM61" s="165" t="s">
        <v>881</v>
      </c>
      <c r="AN61" s="165" t="s">
        <v>881</v>
      </c>
      <c r="AO61" s="165"/>
      <c r="AP61" s="165"/>
      <c r="AQ61" s="165" t="s">
        <v>881</v>
      </c>
      <c r="AR61" s="163" t="s">
        <v>881</v>
      </c>
      <c r="AS61" s="164"/>
      <c r="AT61" s="165"/>
      <c r="AU61" s="165"/>
      <c r="AV61" s="165"/>
      <c r="AW61" s="165" t="s">
        <v>881</v>
      </c>
      <c r="AX61" s="165" t="s">
        <v>881</v>
      </c>
      <c r="AY61" s="165"/>
      <c r="AZ61" s="165"/>
      <c r="BA61" s="165" t="s">
        <v>881</v>
      </c>
      <c r="BB61" s="163" t="s">
        <v>881</v>
      </c>
      <c r="BC61" s="164"/>
      <c r="BD61" s="165"/>
      <c r="BE61" s="165"/>
      <c r="BF61" s="165"/>
      <c r="BG61" s="165" t="s">
        <v>881</v>
      </c>
      <c r="BH61" s="165" t="s">
        <v>881</v>
      </c>
      <c r="BI61" s="165"/>
      <c r="BJ61" s="165"/>
      <c r="BK61" s="165" t="s">
        <v>881</v>
      </c>
      <c r="BL61" s="163" t="s">
        <v>881</v>
      </c>
      <c r="BM61" s="164"/>
      <c r="BN61" s="165"/>
      <c r="BO61" s="165"/>
      <c r="BP61" s="165"/>
      <c r="BQ61" s="165" t="s">
        <v>881</v>
      </c>
      <c r="BR61" s="165" t="s">
        <v>881</v>
      </c>
      <c r="BS61" s="165"/>
      <c r="BT61" s="165"/>
      <c r="BU61" s="165" t="s">
        <v>1119</v>
      </c>
      <c r="BV61" s="163" t="s">
        <v>1733</v>
      </c>
      <c r="BW61" s="164"/>
      <c r="BX61" s="165"/>
      <c r="BY61" s="165"/>
      <c r="BZ61" s="165"/>
      <c r="CA61" s="165" t="s">
        <v>840</v>
      </c>
      <c r="CB61" s="165">
        <v>450</v>
      </c>
      <c r="CC61" s="219"/>
      <c r="CD61" s="224"/>
      <c r="CE61" s="71"/>
      <c r="EA61" s="198" t="s">
        <v>4724</v>
      </c>
      <c r="EB61" s="178" t="s">
        <v>4533</v>
      </c>
      <c r="EC61" s="198" t="s">
        <v>4534</v>
      </c>
      <c r="ED61" s="178" t="s">
        <v>4535</v>
      </c>
      <c r="EE61" s="198" t="s">
        <v>4581</v>
      </c>
      <c r="EF61" s="178" t="s">
        <v>4582</v>
      </c>
      <c r="EG61" s="178" t="s">
        <v>839</v>
      </c>
      <c r="EH61" s="198" t="s">
        <v>1770</v>
      </c>
      <c r="EI61" s="178" t="s">
        <v>1771</v>
      </c>
      <c r="EJ61" s="178"/>
      <c r="EK61" s="178"/>
      <c r="EL61" s="178"/>
      <c r="EM61" s="198" t="s">
        <v>840</v>
      </c>
      <c r="EN61" s="178">
        <v>450</v>
      </c>
      <c r="EP61" s="160" t="s">
        <v>4722</v>
      </c>
      <c r="EQ61" s="178" t="s">
        <v>4725</v>
      </c>
      <c r="ER61" s="160" t="str">
        <f t="shared" ca="1" si="4"/>
        <v/>
      </c>
      <c r="ES61" s="160" t="str">
        <f t="shared" ca="1" si="5"/>
        <v/>
      </c>
      <c r="ET61" s="160" t="str">
        <f t="shared" ca="1" si="6"/>
        <v/>
      </c>
      <c r="EU61" s="160" t="str">
        <f ca="1">IFERROR(IF(OFFSET($D$6,MATCH(VALUE(SUBSTITUTE(EQ61,EG61,"")),$A$6:$A$287,0)-1,MATCH($EG61,$D$6:$CC$6,0)-1+7,1,1)&gt;0,OFFSET($D$6,MATCH(VALUE(SUBSTITUTE(EQ61,EG61,"")),$A$6:$A$287,0)-1,MATCH($EG61,$D$6:$CC$6,0)-1+7,1,1),""),"")</f>
        <v/>
      </c>
      <c r="EV61" s="160" t="str">
        <f ca="1">IF($EU61&lt;&gt;"",IF(OFFSET($D$6,MATCH(VALUE(SUBSTITUTE($EQ61,$EG61,"")),$A$6:$A$287,0)-1,MATCH($EG61,$D$6:$CC$6,0)-1+8,1,1)=0,"",OFFSET($D$6,MATCH(VALUE(SUBSTITUTE($EQ61,$EG61,"")),$A$6:$A$287,0)-1,MATCH($EG61,$D$6:$CC$6,0)-1+8,1,1)),"")</f>
        <v/>
      </c>
      <c r="EW61" s="160" t="str">
        <f t="shared" ca="1" si="7"/>
        <v/>
      </c>
      <c r="EX61" s="160" t="str">
        <f t="shared" ca="1" si="8"/>
        <v/>
      </c>
      <c r="EY61" s="160" t="str">
        <f ca="1">IF(EU61="","",COUNTIF(EU$6:$EU61,"&gt;"&amp;0))</f>
        <v/>
      </c>
      <c r="EZ61" s="178"/>
      <c r="FA61" s="139"/>
    </row>
    <row r="62" spans="1:157" customFormat="1" ht="27.6" customHeight="1">
      <c r="A62" s="71">
        <v>2022</v>
      </c>
      <c r="B62" s="166" t="s">
        <v>4562</v>
      </c>
      <c r="C62" s="162" t="s">
        <v>881</v>
      </c>
      <c r="D62" s="163" t="s">
        <v>881</v>
      </c>
      <c r="E62" s="164"/>
      <c r="F62" s="165"/>
      <c r="G62" s="165"/>
      <c r="H62" s="165"/>
      <c r="I62" s="165" t="s">
        <v>881</v>
      </c>
      <c r="J62" s="165" t="s">
        <v>881</v>
      </c>
      <c r="K62" s="165"/>
      <c r="L62" s="165"/>
      <c r="M62" s="165" t="s">
        <v>881</v>
      </c>
      <c r="N62" s="163" t="s">
        <v>881</v>
      </c>
      <c r="O62" s="164"/>
      <c r="P62" s="165"/>
      <c r="Q62" s="165"/>
      <c r="R62" s="165"/>
      <c r="S62" s="165" t="s">
        <v>881</v>
      </c>
      <c r="T62" s="165" t="s">
        <v>881</v>
      </c>
      <c r="U62" s="165"/>
      <c r="V62" s="165"/>
      <c r="W62" s="165" t="s">
        <v>881</v>
      </c>
      <c r="X62" s="163" t="s">
        <v>881</v>
      </c>
      <c r="Y62" s="164"/>
      <c r="Z62" s="165"/>
      <c r="AA62" s="165"/>
      <c r="AB62" s="165"/>
      <c r="AC62" s="165" t="s">
        <v>881</v>
      </c>
      <c r="AD62" s="165" t="s">
        <v>881</v>
      </c>
      <c r="AE62" s="165"/>
      <c r="AF62" s="165"/>
      <c r="AG62" s="165" t="s">
        <v>881</v>
      </c>
      <c r="AH62" s="163" t="s">
        <v>881</v>
      </c>
      <c r="AI62" s="164"/>
      <c r="AJ62" s="165"/>
      <c r="AK62" s="165"/>
      <c r="AL62" s="165"/>
      <c r="AM62" s="165" t="s">
        <v>881</v>
      </c>
      <c r="AN62" s="165" t="s">
        <v>881</v>
      </c>
      <c r="AO62" s="165"/>
      <c r="AP62" s="165"/>
      <c r="AQ62" s="165" t="s">
        <v>881</v>
      </c>
      <c r="AR62" s="163" t="s">
        <v>881</v>
      </c>
      <c r="AS62" s="164"/>
      <c r="AT62" s="165"/>
      <c r="AU62" s="165"/>
      <c r="AV62" s="165"/>
      <c r="AW62" s="165" t="s">
        <v>881</v>
      </c>
      <c r="AX62" s="165" t="s">
        <v>881</v>
      </c>
      <c r="AY62" s="165"/>
      <c r="AZ62" s="165"/>
      <c r="BA62" s="165" t="s">
        <v>881</v>
      </c>
      <c r="BB62" s="163" t="s">
        <v>881</v>
      </c>
      <c r="BC62" s="164"/>
      <c r="BD62" s="165"/>
      <c r="BE62" s="165"/>
      <c r="BF62" s="165"/>
      <c r="BG62" s="165" t="s">
        <v>881</v>
      </c>
      <c r="BH62" s="165" t="s">
        <v>881</v>
      </c>
      <c r="BI62" s="165"/>
      <c r="BJ62" s="165"/>
      <c r="BK62" s="165" t="s">
        <v>881</v>
      </c>
      <c r="BL62" s="163" t="s">
        <v>881</v>
      </c>
      <c r="BM62" s="164"/>
      <c r="BN62" s="165"/>
      <c r="BO62" s="165"/>
      <c r="BP62" s="165"/>
      <c r="BQ62" s="165" t="s">
        <v>881</v>
      </c>
      <c r="BR62" s="165" t="s">
        <v>881</v>
      </c>
      <c r="BS62" s="165"/>
      <c r="BT62" s="165"/>
      <c r="BU62" s="165" t="s">
        <v>881</v>
      </c>
      <c r="BV62" s="163" t="s">
        <v>881</v>
      </c>
      <c r="BW62" s="164"/>
      <c r="BX62" s="165"/>
      <c r="BY62" s="165"/>
      <c r="BZ62" s="165"/>
      <c r="CA62" s="165" t="s">
        <v>881</v>
      </c>
      <c r="CB62" s="165" t="s">
        <v>881</v>
      </c>
      <c r="CC62" s="165"/>
      <c r="CD62" s="164"/>
      <c r="CE62" s="71"/>
      <c r="EA62" s="198" t="s">
        <v>4726</v>
      </c>
      <c r="EB62" s="178" t="s">
        <v>4533</v>
      </c>
      <c r="EC62" s="198" t="s">
        <v>4534</v>
      </c>
      <c r="ED62" s="178" t="s">
        <v>4535</v>
      </c>
      <c r="EE62" s="198" t="s">
        <v>4581</v>
      </c>
      <c r="EF62" s="178" t="s">
        <v>4582</v>
      </c>
      <c r="EG62" s="178" t="s">
        <v>839</v>
      </c>
      <c r="EH62" s="198" t="s">
        <v>1772</v>
      </c>
      <c r="EI62" s="178" t="s">
        <v>1773</v>
      </c>
      <c r="EJ62" s="178"/>
      <c r="EK62" s="178"/>
      <c r="EL62" s="178"/>
      <c r="EM62" s="198" t="s">
        <v>840</v>
      </c>
      <c r="EN62" s="178">
        <v>1250</v>
      </c>
      <c r="EP62" s="160" t="s">
        <v>4722</v>
      </c>
      <c r="EQ62" s="178" t="s">
        <v>4727</v>
      </c>
      <c r="ER62" s="160" t="str">
        <f t="shared" ca="1" si="4"/>
        <v/>
      </c>
      <c r="ES62" s="160" t="str">
        <f t="shared" ca="1" si="5"/>
        <v/>
      </c>
      <c r="ET62" s="160" t="str">
        <f t="shared" ca="1" si="6"/>
        <v/>
      </c>
      <c r="EU62" s="160" t="str">
        <f ca="1">IFERROR(IF(OFFSET($D$6,MATCH(VALUE(SUBSTITUTE(EQ62,EG62,"")),$A$6:$A$287,0)-1,MATCH($EG62,$D$6:$CC$6,0)-1+7,1,1)&gt;0,OFFSET($D$6,MATCH(VALUE(SUBSTITUTE(EQ62,EG62,"")),$A$6:$A$287,0)-1,MATCH($EG62,$D$6:$CC$6,0)-1+7,1,1),""),"")</f>
        <v/>
      </c>
      <c r="EV62" s="160" t="str">
        <f ca="1">IF($EU62&lt;&gt;"",IF(OFFSET($D$6,MATCH(VALUE(SUBSTITUTE($EQ62,$EG62,"")),$A$6:$A$287,0)-1,MATCH($EG62,$D$6:$CC$6,0)-1+8,1,1)=0,"",OFFSET($D$6,MATCH(VALUE(SUBSTITUTE($EQ62,$EG62,"")),$A$6:$A$287,0)-1,MATCH($EG62,$D$6:$CC$6,0)-1+8,1,1)),"")</f>
        <v/>
      </c>
      <c r="EW62" s="160" t="str">
        <f t="shared" ca="1" si="7"/>
        <v/>
      </c>
      <c r="EX62" s="160" t="str">
        <f t="shared" ca="1" si="8"/>
        <v/>
      </c>
      <c r="EY62" s="160" t="str">
        <f ca="1">IF(EU62="","",COUNTIF(EU$6:$EU62,"&gt;"&amp;0))</f>
        <v/>
      </c>
      <c r="EZ62" s="178"/>
      <c r="FA62" s="139"/>
    </row>
    <row r="63" spans="1:157" customFormat="1" ht="27.6" customHeight="1">
      <c r="A63" s="71">
        <v>2023</v>
      </c>
      <c r="B63" s="166">
        <f ca="1">J63+T63+AD63+AN63+AX63+BH63+BR63+CB63</f>
        <v>3350</v>
      </c>
      <c r="C63" s="162" t="s">
        <v>881</v>
      </c>
      <c r="D63" s="163" t="s">
        <v>4567</v>
      </c>
      <c r="E63" s="164"/>
      <c r="F63" s="165"/>
      <c r="G63" s="165"/>
      <c r="H63" s="165"/>
      <c r="I63" s="165" t="s">
        <v>881</v>
      </c>
      <c r="J63" s="165">
        <f ca="1">SUM(OFFSET(J62,-COUNTIF($B$8:$B61,$B61),0,COUNTIF($B$8:$B61,$B61),1))</f>
        <v>0</v>
      </c>
      <c r="K63" s="165">
        <f ca="1">SUM(OFFSET(K62,-COUNTIF($B$8:$B61,$B61),0,COUNTIF($B$8:$B61,$B61),1))</f>
        <v>0</v>
      </c>
      <c r="L63" s="165"/>
      <c r="M63" s="165" t="s">
        <v>881</v>
      </c>
      <c r="N63" s="163" t="s">
        <v>4567</v>
      </c>
      <c r="O63" s="164"/>
      <c r="P63" s="165"/>
      <c r="Q63" s="165"/>
      <c r="R63" s="165"/>
      <c r="S63" s="165" t="s">
        <v>881</v>
      </c>
      <c r="T63" s="165">
        <f ca="1">SUM(OFFSET(T62,-COUNTIF($B$8:$B61,$B61),0,COUNTIF($B$8:$B61,$B61),1))</f>
        <v>0</v>
      </c>
      <c r="U63" s="165">
        <f ca="1">SUM(OFFSET(U62,-COUNTIF($B$8:$B61,$B61),0,COUNTIF($B$8:$B61,$B61),1))</f>
        <v>0</v>
      </c>
      <c r="V63" s="165"/>
      <c r="W63" s="165" t="s">
        <v>881</v>
      </c>
      <c r="X63" s="163" t="s">
        <v>4567</v>
      </c>
      <c r="Y63" s="164"/>
      <c r="Z63" s="165"/>
      <c r="AA63" s="165"/>
      <c r="AB63" s="165"/>
      <c r="AC63" s="165" t="s">
        <v>881</v>
      </c>
      <c r="AD63" s="165">
        <f ca="1">SUM(OFFSET(AD62,-COUNTIF($B$8:$B61,$B61),0,COUNTIF($B$8:$B61,$B61),1))</f>
        <v>0</v>
      </c>
      <c r="AE63" s="165">
        <f ca="1">SUM(OFFSET(AE62,-COUNTIF($B$8:$B61,$B61),0,COUNTIF($B$8:$B61,$B61),1))</f>
        <v>0</v>
      </c>
      <c r="AF63" s="165"/>
      <c r="AG63" s="165" t="s">
        <v>881</v>
      </c>
      <c r="AH63" s="163" t="s">
        <v>4567</v>
      </c>
      <c r="AI63" s="164"/>
      <c r="AJ63" s="165"/>
      <c r="AK63" s="165"/>
      <c r="AL63" s="165"/>
      <c r="AM63" s="165" t="s">
        <v>881</v>
      </c>
      <c r="AN63" s="165">
        <f ca="1">SUM(OFFSET(AN62,-COUNTIF($B$8:$B61,$B61),0,COUNTIF($B$8:$B61,$B61),1))</f>
        <v>0</v>
      </c>
      <c r="AO63" s="165">
        <f ca="1">SUM(OFFSET(AO62,-COUNTIF($B$8:$B61,$B61),0,COUNTIF($B$8:$B61,$B61),1))</f>
        <v>0</v>
      </c>
      <c r="AP63" s="165"/>
      <c r="AQ63" s="165" t="s">
        <v>881</v>
      </c>
      <c r="AR63" s="163" t="s">
        <v>4567</v>
      </c>
      <c r="AS63" s="164"/>
      <c r="AT63" s="165"/>
      <c r="AU63" s="165"/>
      <c r="AV63" s="165"/>
      <c r="AW63" s="165" t="s">
        <v>881</v>
      </c>
      <c r="AX63" s="165">
        <f ca="1">SUM(OFFSET(AX62,-COUNTIF($B$8:$B61,$B61),0,COUNTIF($B$8:$B61,$B61),1))</f>
        <v>0</v>
      </c>
      <c r="AY63" s="165">
        <f ca="1">SUM(OFFSET(AY62,-COUNTIF($B$8:$B61,$B61),0,COUNTIF($B$8:$B61,$B61),1))</f>
        <v>0</v>
      </c>
      <c r="AZ63" s="165"/>
      <c r="BA63" s="165" t="s">
        <v>881</v>
      </c>
      <c r="BB63" s="163" t="s">
        <v>4567</v>
      </c>
      <c r="BC63" s="164"/>
      <c r="BD63" s="165"/>
      <c r="BE63" s="165"/>
      <c r="BF63" s="165"/>
      <c r="BG63" s="165" t="s">
        <v>881</v>
      </c>
      <c r="BH63" s="165">
        <f ca="1">SUM(OFFSET(BH62,-COUNTIF($B$8:$B61,$B61),0,COUNTIF($B$8:$B61,$B61),1))</f>
        <v>0</v>
      </c>
      <c r="BI63" s="165">
        <f ca="1">SUM(OFFSET(BI62,-COUNTIF($B$8:$B61,$B61),0,COUNTIF($B$8:$B61,$B61),1))</f>
        <v>0</v>
      </c>
      <c r="BJ63" s="165"/>
      <c r="BK63" s="165" t="s">
        <v>881</v>
      </c>
      <c r="BL63" s="163" t="s">
        <v>4567</v>
      </c>
      <c r="BM63" s="164"/>
      <c r="BN63" s="165"/>
      <c r="BO63" s="165"/>
      <c r="BP63" s="165"/>
      <c r="BQ63" s="165" t="s">
        <v>881</v>
      </c>
      <c r="BR63" s="165">
        <f ca="1">SUM(OFFSET(BR62,-COUNTIF($B$8:$B61,$B61),0,COUNTIF($B$8:$B61,$B61),1))</f>
        <v>0</v>
      </c>
      <c r="BS63" s="165">
        <f ca="1">SUM(OFFSET(BS62,-COUNTIF($B$8:$B61,$B61),0,COUNTIF($B$8:$B61,$B61),1))</f>
        <v>0</v>
      </c>
      <c r="BT63" s="165"/>
      <c r="BU63" s="165" t="s">
        <v>881</v>
      </c>
      <c r="BV63" s="163" t="s">
        <v>4567</v>
      </c>
      <c r="BW63" s="164"/>
      <c r="BX63" s="165"/>
      <c r="BY63" s="165"/>
      <c r="BZ63" s="165"/>
      <c r="CA63" s="165" t="s">
        <v>881</v>
      </c>
      <c r="CB63" s="165">
        <f ca="1">SUM(OFFSET(CB62,-COUNTIF($B$8:$B61,$B61),0,COUNTIF($B$8:$B61,$B61),1))</f>
        <v>3350</v>
      </c>
      <c r="CC63" s="165">
        <f ca="1">SUM(OFFSET(CC62,-COUNTIF($B$8:$B61,$B61),0,COUNTIF($B$8:$B61,$B61),1))</f>
        <v>0</v>
      </c>
      <c r="CD63" s="164"/>
      <c r="CE63" s="71"/>
      <c r="EA63" s="198" t="s">
        <v>4728</v>
      </c>
      <c r="EB63" s="178" t="s">
        <v>4533</v>
      </c>
      <c r="EC63" s="198" t="s">
        <v>4534</v>
      </c>
      <c r="ED63" s="178" t="s">
        <v>4535</v>
      </c>
      <c r="EE63" s="198" t="s">
        <v>4581</v>
      </c>
      <c r="EF63" s="178" t="s">
        <v>4582</v>
      </c>
      <c r="EG63" s="178" t="s">
        <v>839</v>
      </c>
      <c r="EH63" s="198" t="s">
        <v>1193</v>
      </c>
      <c r="EI63" s="178" t="s">
        <v>1774</v>
      </c>
      <c r="EJ63" s="178"/>
      <c r="EK63" s="178"/>
      <c r="EL63" s="178"/>
      <c r="EM63" s="198" t="s">
        <v>840</v>
      </c>
      <c r="EN63" s="178">
        <v>700</v>
      </c>
      <c r="EP63" s="160" t="s">
        <v>4722</v>
      </c>
      <c r="EQ63" s="178" t="s">
        <v>4729</v>
      </c>
      <c r="ER63" s="160" t="str">
        <f t="shared" ca="1" si="4"/>
        <v/>
      </c>
      <c r="ES63" s="160" t="str">
        <f t="shared" ca="1" si="5"/>
        <v/>
      </c>
      <c r="ET63" s="160" t="str">
        <f t="shared" ca="1" si="6"/>
        <v/>
      </c>
      <c r="EU63" s="160" t="str">
        <f ca="1">IFERROR(IF(OFFSET($D$6,MATCH(VALUE(SUBSTITUTE(EQ63,EG63,"")),$A$6:$A$287,0)-1,MATCH($EG63,$D$6:$CC$6,0)-1+7,1,1)&gt;0,OFFSET($D$6,MATCH(VALUE(SUBSTITUTE(EQ63,EG63,"")),$A$6:$A$287,0)-1,MATCH($EG63,$D$6:$CC$6,0)-1+7,1,1),""),"")</f>
        <v/>
      </c>
      <c r="EV63" s="160" t="str">
        <f ca="1">IF($EU63&lt;&gt;"",IF(OFFSET($D$6,MATCH(VALUE(SUBSTITUTE($EQ63,$EG63,"")),$A$6:$A$287,0)-1,MATCH($EG63,$D$6:$CC$6,0)-1+8,1,1)=0,"",OFFSET($D$6,MATCH(VALUE(SUBSTITUTE($EQ63,$EG63,"")),$A$6:$A$287,0)-1,MATCH($EG63,$D$6:$CC$6,0)-1+8,1,1)),"")</f>
        <v/>
      </c>
      <c r="EW63" s="160" t="str">
        <f t="shared" ca="1" si="7"/>
        <v/>
      </c>
      <c r="EX63" s="160" t="str">
        <f t="shared" ca="1" si="8"/>
        <v/>
      </c>
      <c r="EY63" s="160" t="str">
        <f ca="1">IF(EU63="","",COUNTIF(EU$6:$EU63,"&gt;"&amp;0))</f>
        <v/>
      </c>
      <c r="EZ63" s="178"/>
      <c r="FA63" s="139"/>
    </row>
    <row r="64" spans="1:157" customFormat="1" ht="27.6" customHeight="1" thickBot="1">
      <c r="A64" s="71">
        <v>2024</v>
      </c>
      <c r="B64" s="199" t="s">
        <v>881</v>
      </c>
      <c r="C64" s="200" t="s">
        <v>881</v>
      </c>
      <c r="D64" s="201" t="s">
        <v>881</v>
      </c>
      <c r="E64" s="202"/>
      <c r="F64" s="203"/>
      <c r="G64" s="203"/>
      <c r="H64" s="203"/>
      <c r="I64" s="203" t="s">
        <v>881</v>
      </c>
      <c r="J64" s="203" t="s">
        <v>881</v>
      </c>
      <c r="K64" s="203"/>
      <c r="L64" s="203"/>
      <c r="M64" s="203" t="s">
        <v>881</v>
      </c>
      <c r="N64" s="201" t="s">
        <v>881</v>
      </c>
      <c r="O64" s="202"/>
      <c r="P64" s="203"/>
      <c r="Q64" s="203"/>
      <c r="R64" s="203"/>
      <c r="S64" s="203" t="s">
        <v>881</v>
      </c>
      <c r="T64" s="203" t="s">
        <v>881</v>
      </c>
      <c r="U64" s="203"/>
      <c r="V64" s="203"/>
      <c r="W64" s="203" t="s">
        <v>881</v>
      </c>
      <c r="X64" s="201" t="s">
        <v>881</v>
      </c>
      <c r="Y64" s="202"/>
      <c r="Z64" s="203"/>
      <c r="AA64" s="203"/>
      <c r="AB64" s="203"/>
      <c r="AC64" s="203" t="s">
        <v>881</v>
      </c>
      <c r="AD64" s="203" t="s">
        <v>881</v>
      </c>
      <c r="AE64" s="203"/>
      <c r="AF64" s="203"/>
      <c r="AG64" s="203" t="s">
        <v>881</v>
      </c>
      <c r="AH64" s="201" t="s">
        <v>881</v>
      </c>
      <c r="AI64" s="202"/>
      <c r="AJ64" s="203"/>
      <c r="AK64" s="203"/>
      <c r="AL64" s="203"/>
      <c r="AM64" s="203" t="s">
        <v>881</v>
      </c>
      <c r="AN64" s="203" t="s">
        <v>881</v>
      </c>
      <c r="AO64" s="203"/>
      <c r="AP64" s="203"/>
      <c r="AQ64" s="203" t="s">
        <v>881</v>
      </c>
      <c r="AR64" s="201" t="s">
        <v>881</v>
      </c>
      <c r="AS64" s="202"/>
      <c r="AT64" s="203"/>
      <c r="AU64" s="203"/>
      <c r="AV64" s="203"/>
      <c r="AW64" s="203" t="s">
        <v>881</v>
      </c>
      <c r="AX64" s="203" t="s">
        <v>881</v>
      </c>
      <c r="AY64" s="203"/>
      <c r="AZ64" s="203"/>
      <c r="BA64" s="203" t="s">
        <v>881</v>
      </c>
      <c r="BB64" s="201" t="s">
        <v>881</v>
      </c>
      <c r="BC64" s="202"/>
      <c r="BD64" s="203"/>
      <c r="BE64" s="203"/>
      <c r="BF64" s="203"/>
      <c r="BG64" s="203" t="s">
        <v>881</v>
      </c>
      <c r="BH64" s="203" t="s">
        <v>881</v>
      </c>
      <c r="BI64" s="203"/>
      <c r="BJ64" s="203"/>
      <c r="BK64" s="203" t="s">
        <v>881</v>
      </c>
      <c r="BL64" s="201" t="s">
        <v>881</v>
      </c>
      <c r="BM64" s="202"/>
      <c r="BN64" s="203"/>
      <c r="BO64" s="203"/>
      <c r="BP64" s="203"/>
      <c r="BQ64" s="203" t="s">
        <v>881</v>
      </c>
      <c r="BR64" s="203" t="s">
        <v>881</v>
      </c>
      <c r="BS64" s="203"/>
      <c r="BT64" s="203"/>
      <c r="BU64" s="203" t="s">
        <v>881</v>
      </c>
      <c r="BV64" s="201" t="s">
        <v>881</v>
      </c>
      <c r="BW64" s="202"/>
      <c r="BX64" s="203"/>
      <c r="BY64" s="203"/>
      <c r="BZ64" s="203"/>
      <c r="CA64" s="203" t="s">
        <v>881</v>
      </c>
      <c r="CB64" s="203" t="s">
        <v>881</v>
      </c>
      <c r="CC64" s="203"/>
      <c r="CD64" s="202"/>
      <c r="CE64" s="71"/>
      <c r="EA64" s="198" t="s">
        <v>4730</v>
      </c>
      <c r="EB64" s="178" t="s">
        <v>4533</v>
      </c>
      <c r="EC64" s="198" t="s">
        <v>4534</v>
      </c>
      <c r="ED64" s="178" t="s">
        <v>4535</v>
      </c>
      <c r="EE64" s="198" t="s">
        <v>4581</v>
      </c>
      <c r="EF64" s="178" t="s">
        <v>4582</v>
      </c>
      <c r="EG64" s="178" t="s">
        <v>839</v>
      </c>
      <c r="EH64" s="198" t="s">
        <v>1775</v>
      </c>
      <c r="EI64" s="178" t="s">
        <v>1776</v>
      </c>
      <c r="EJ64" s="178"/>
      <c r="EK64" s="178"/>
      <c r="EL64" s="178"/>
      <c r="EM64" s="198" t="s">
        <v>840</v>
      </c>
      <c r="EN64" s="178">
        <v>500</v>
      </c>
      <c r="EP64" s="160" t="s">
        <v>4722</v>
      </c>
      <c r="EQ64" s="178" t="s">
        <v>4731</v>
      </c>
      <c r="ER64" s="160" t="str">
        <f t="shared" ca="1" si="4"/>
        <v/>
      </c>
      <c r="ES64" s="160" t="str">
        <f t="shared" ca="1" si="5"/>
        <v/>
      </c>
      <c r="ET64" s="160" t="str">
        <f t="shared" ca="1" si="6"/>
        <v/>
      </c>
      <c r="EU64" s="160" t="str">
        <f ca="1">IFERROR(IF(OFFSET($D$6,MATCH(VALUE(SUBSTITUTE(EQ64,EG64,"")),$A$6:$A$287,0)-1,MATCH($EG64,$D$6:$CC$6,0)-1+7,1,1)&gt;0,OFFSET($D$6,MATCH(VALUE(SUBSTITUTE(EQ64,EG64,"")),$A$6:$A$287,0)-1,MATCH($EG64,$D$6:$CC$6,0)-1+7,1,1),""),"")</f>
        <v/>
      </c>
      <c r="EV64" s="160" t="str">
        <f ca="1">IF($EU64&lt;&gt;"",IF(OFFSET($D$6,MATCH(VALUE(SUBSTITUTE($EQ64,$EG64,"")),$A$6:$A$287,0)-1,MATCH($EG64,$D$6:$CC$6,0)-1+8,1,1)=0,"",OFFSET($D$6,MATCH(VALUE(SUBSTITUTE($EQ64,$EG64,"")),$A$6:$A$287,0)-1,MATCH($EG64,$D$6:$CC$6,0)-1+8,1,1)),"")</f>
        <v/>
      </c>
      <c r="EW64" s="160" t="str">
        <f t="shared" ca="1" si="7"/>
        <v/>
      </c>
      <c r="EX64" s="160" t="str">
        <f t="shared" ca="1" si="8"/>
        <v/>
      </c>
      <c r="EY64" s="160" t="str">
        <f ca="1">IF(EU64="","",COUNTIF(EU$6:$EU64,"&gt;"&amp;0))</f>
        <v/>
      </c>
      <c r="EZ64" s="178"/>
      <c r="FA64" s="139"/>
    </row>
    <row r="65" spans="1:157" customFormat="1" ht="27.6" customHeight="1">
      <c r="A65" s="71">
        <v>2025</v>
      </c>
      <c r="B65" s="166" t="s">
        <v>4569</v>
      </c>
      <c r="C65" s="168" t="s">
        <v>881</v>
      </c>
      <c r="D65" s="169" t="s">
        <v>881</v>
      </c>
      <c r="E65" s="170"/>
      <c r="F65" s="171"/>
      <c r="G65" s="171"/>
      <c r="H65" s="171"/>
      <c r="I65" s="171" t="s">
        <v>881</v>
      </c>
      <c r="J65" s="171" t="s">
        <v>881</v>
      </c>
      <c r="K65" s="171"/>
      <c r="L65" s="171"/>
      <c r="M65" s="171" t="s">
        <v>881</v>
      </c>
      <c r="N65" s="169" t="s">
        <v>881</v>
      </c>
      <c r="O65" s="170"/>
      <c r="P65" s="171"/>
      <c r="Q65" s="171"/>
      <c r="R65" s="171"/>
      <c r="S65" s="171" t="s">
        <v>881</v>
      </c>
      <c r="T65" s="171" t="s">
        <v>881</v>
      </c>
      <c r="U65" s="171"/>
      <c r="V65" s="171"/>
      <c r="W65" s="171" t="s">
        <v>881</v>
      </c>
      <c r="X65" s="169" t="s">
        <v>881</v>
      </c>
      <c r="Y65" s="170"/>
      <c r="Z65" s="171"/>
      <c r="AA65" s="171"/>
      <c r="AB65" s="171"/>
      <c r="AC65" s="171" t="s">
        <v>881</v>
      </c>
      <c r="AD65" s="171" t="s">
        <v>881</v>
      </c>
      <c r="AE65" s="171"/>
      <c r="AF65" s="171"/>
      <c r="AG65" s="171" t="s">
        <v>881</v>
      </c>
      <c r="AH65" s="169" t="s">
        <v>881</v>
      </c>
      <c r="AI65" s="170"/>
      <c r="AJ65" s="171"/>
      <c r="AK65" s="171"/>
      <c r="AL65" s="171"/>
      <c r="AM65" s="171" t="s">
        <v>881</v>
      </c>
      <c r="AN65" s="171" t="s">
        <v>881</v>
      </c>
      <c r="AO65" s="171"/>
      <c r="AP65" s="171"/>
      <c r="AQ65" s="171" t="s">
        <v>881</v>
      </c>
      <c r="AR65" s="169" t="s">
        <v>881</v>
      </c>
      <c r="AS65" s="170"/>
      <c r="AT65" s="171"/>
      <c r="AU65" s="171"/>
      <c r="AV65" s="171"/>
      <c r="AW65" s="171" t="s">
        <v>881</v>
      </c>
      <c r="AX65" s="171" t="s">
        <v>881</v>
      </c>
      <c r="AY65" s="171"/>
      <c r="AZ65" s="171"/>
      <c r="BA65" s="171" t="s">
        <v>881</v>
      </c>
      <c r="BB65" s="169" t="s">
        <v>881</v>
      </c>
      <c r="BC65" s="170"/>
      <c r="BD65" s="171"/>
      <c r="BE65" s="171"/>
      <c r="BF65" s="171"/>
      <c r="BG65" s="171" t="s">
        <v>881</v>
      </c>
      <c r="BH65" s="171" t="s">
        <v>881</v>
      </c>
      <c r="BI65" s="171"/>
      <c r="BJ65" s="171"/>
      <c r="BK65" s="171" t="s">
        <v>881</v>
      </c>
      <c r="BL65" s="169" t="s">
        <v>881</v>
      </c>
      <c r="BM65" s="170"/>
      <c r="BN65" s="171"/>
      <c r="BO65" s="171"/>
      <c r="BP65" s="171"/>
      <c r="BQ65" s="171" t="s">
        <v>881</v>
      </c>
      <c r="BR65" s="171" t="s">
        <v>881</v>
      </c>
      <c r="BS65" s="171"/>
      <c r="BT65" s="171"/>
      <c r="BU65" s="171" t="s">
        <v>1734</v>
      </c>
      <c r="BV65" s="169" t="s">
        <v>1138</v>
      </c>
      <c r="BW65" s="170"/>
      <c r="BX65" s="171"/>
      <c r="BY65" s="171"/>
      <c r="BZ65" s="171"/>
      <c r="CA65" s="171" t="s">
        <v>840</v>
      </c>
      <c r="CB65" s="171">
        <v>1750</v>
      </c>
      <c r="CC65" s="220"/>
      <c r="CD65" s="225"/>
      <c r="CE65" s="71"/>
      <c r="EA65" s="198" t="s">
        <v>4732</v>
      </c>
      <c r="EB65" s="178" t="s">
        <v>4533</v>
      </c>
      <c r="EC65" s="198" t="s">
        <v>4534</v>
      </c>
      <c r="ED65" s="178" t="s">
        <v>4535</v>
      </c>
      <c r="EE65" s="198" t="s">
        <v>4581</v>
      </c>
      <c r="EF65" s="178" t="s">
        <v>4582</v>
      </c>
      <c r="EG65" s="178" t="s">
        <v>839</v>
      </c>
      <c r="EH65" s="198" t="s">
        <v>1777</v>
      </c>
      <c r="EI65" s="178" t="s">
        <v>1778</v>
      </c>
      <c r="EJ65" s="178"/>
      <c r="EK65" s="178"/>
      <c r="EL65" s="178"/>
      <c r="EM65" s="198" t="s">
        <v>840</v>
      </c>
      <c r="EN65" s="178">
        <v>500</v>
      </c>
      <c r="EP65" s="160" t="s">
        <v>4722</v>
      </c>
      <c r="EQ65" s="178" t="s">
        <v>4733</v>
      </c>
      <c r="ER65" s="160" t="str">
        <f t="shared" ca="1" si="4"/>
        <v/>
      </c>
      <c r="ES65" s="160" t="str">
        <f t="shared" ca="1" si="5"/>
        <v/>
      </c>
      <c r="ET65" s="160" t="str">
        <f t="shared" ca="1" si="6"/>
        <v/>
      </c>
      <c r="EU65" s="160" t="str">
        <f ca="1">IFERROR(IF(OFFSET($D$6,MATCH(VALUE(SUBSTITUTE(EQ65,EG65,"")),$A$6:$A$287,0)-1,MATCH($EG65,$D$6:$CC$6,0)-1+7,1,1)&gt;0,OFFSET($D$6,MATCH(VALUE(SUBSTITUTE(EQ65,EG65,"")),$A$6:$A$287,0)-1,MATCH($EG65,$D$6:$CC$6,0)-1+7,1,1),""),"")</f>
        <v/>
      </c>
      <c r="EV65" s="160" t="str">
        <f ca="1">IF($EU65&lt;&gt;"",IF(OFFSET($D$6,MATCH(VALUE(SUBSTITUTE($EQ65,$EG65,"")),$A$6:$A$287,0)-1,MATCH($EG65,$D$6:$CC$6,0)-1+8,1,1)=0,"",OFFSET($D$6,MATCH(VALUE(SUBSTITUTE($EQ65,$EG65,"")),$A$6:$A$287,0)-1,MATCH($EG65,$D$6:$CC$6,0)-1+8,1,1)),"")</f>
        <v/>
      </c>
      <c r="EW65" s="160" t="str">
        <f t="shared" ca="1" si="7"/>
        <v/>
      </c>
      <c r="EX65" s="160" t="str">
        <f t="shared" ca="1" si="8"/>
        <v/>
      </c>
      <c r="EY65" s="160" t="str">
        <f ca="1">IF(EU65="","",COUNTIF(EU$6:$EU65,"&gt;"&amp;0))</f>
        <v/>
      </c>
      <c r="EZ65" s="178"/>
      <c r="FA65" s="139"/>
    </row>
    <row r="66" spans="1:157" customFormat="1" ht="27.6" customHeight="1">
      <c r="A66" s="71">
        <v>2026</v>
      </c>
      <c r="B66" s="166" t="s">
        <v>4569</v>
      </c>
      <c r="C66" s="162" t="s">
        <v>881</v>
      </c>
      <c r="D66" s="163" t="s">
        <v>881</v>
      </c>
      <c r="E66" s="164"/>
      <c r="F66" s="165"/>
      <c r="G66" s="165"/>
      <c r="H66" s="165"/>
      <c r="I66" s="165" t="s">
        <v>881</v>
      </c>
      <c r="J66" s="165" t="s">
        <v>881</v>
      </c>
      <c r="K66" s="165"/>
      <c r="L66" s="165"/>
      <c r="M66" s="165" t="s">
        <v>881</v>
      </c>
      <c r="N66" s="163" t="s">
        <v>881</v>
      </c>
      <c r="O66" s="164"/>
      <c r="P66" s="165"/>
      <c r="Q66" s="165"/>
      <c r="R66" s="165"/>
      <c r="S66" s="165" t="s">
        <v>881</v>
      </c>
      <c r="T66" s="165" t="s">
        <v>881</v>
      </c>
      <c r="U66" s="165"/>
      <c r="V66" s="165"/>
      <c r="W66" s="165" t="s">
        <v>881</v>
      </c>
      <c r="X66" s="163" t="s">
        <v>881</v>
      </c>
      <c r="Y66" s="164"/>
      <c r="Z66" s="165"/>
      <c r="AA66" s="165"/>
      <c r="AB66" s="165"/>
      <c r="AC66" s="165" t="s">
        <v>881</v>
      </c>
      <c r="AD66" s="165" t="s">
        <v>881</v>
      </c>
      <c r="AE66" s="165"/>
      <c r="AF66" s="165"/>
      <c r="AG66" s="165" t="s">
        <v>881</v>
      </c>
      <c r="AH66" s="163" t="s">
        <v>881</v>
      </c>
      <c r="AI66" s="164"/>
      <c r="AJ66" s="165"/>
      <c r="AK66" s="165"/>
      <c r="AL66" s="165"/>
      <c r="AM66" s="165" t="s">
        <v>881</v>
      </c>
      <c r="AN66" s="165" t="s">
        <v>881</v>
      </c>
      <c r="AO66" s="165"/>
      <c r="AP66" s="165"/>
      <c r="AQ66" s="165" t="s">
        <v>881</v>
      </c>
      <c r="AR66" s="163" t="s">
        <v>881</v>
      </c>
      <c r="AS66" s="164"/>
      <c r="AT66" s="165"/>
      <c r="AU66" s="165"/>
      <c r="AV66" s="165"/>
      <c r="AW66" s="165" t="s">
        <v>881</v>
      </c>
      <c r="AX66" s="165" t="s">
        <v>881</v>
      </c>
      <c r="AY66" s="165"/>
      <c r="AZ66" s="165"/>
      <c r="BA66" s="165" t="s">
        <v>881</v>
      </c>
      <c r="BB66" s="163" t="s">
        <v>881</v>
      </c>
      <c r="BC66" s="164"/>
      <c r="BD66" s="165"/>
      <c r="BE66" s="165"/>
      <c r="BF66" s="165"/>
      <c r="BG66" s="165" t="s">
        <v>881</v>
      </c>
      <c r="BH66" s="165" t="s">
        <v>881</v>
      </c>
      <c r="BI66" s="165"/>
      <c r="BJ66" s="165"/>
      <c r="BK66" s="165" t="s">
        <v>881</v>
      </c>
      <c r="BL66" s="163" t="s">
        <v>881</v>
      </c>
      <c r="BM66" s="164"/>
      <c r="BN66" s="165"/>
      <c r="BO66" s="165"/>
      <c r="BP66" s="165"/>
      <c r="BQ66" s="165" t="s">
        <v>881</v>
      </c>
      <c r="BR66" s="165" t="s">
        <v>881</v>
      </c>
      <c r="BS66" s="165"/>
      <c r="BT66" s="165"/>
      <c r="BU66" s="165" t="s">
        <v>1129</v>
      </c>
      <c r="BV66" s="163" t="s">
        <v>4678</v>
      </c>
      <c r="BW66" s="164"/>
      <c r="BX66" s="165"/>
      <c r="BY66" s="165"/>
      <c r="BZ66" s="165"/>
      <c r="CA66" s="165" t="s">
        <v>840</v>
      </c>
      <c r="CB66" s="165">
        <v>1150</v>
      </c>
      <c r="CC66" s="219"/>
      <c r="CD66" s="224"/>
      <c r="CE66" s="71"/>
      <c r="EA66" s="198" t="s">
        <v>4734</v>
      </c>
      <c r="EB66" s="178" t="s">
        <v>4533</v>
      </c>
      <c r="EC66" s="198" t="s">
        <v>4534</v>
      </c>
      <c r="ED66" s="178" t="s">
        <v>4535</v>
      </c>
      <c r="EE66" s="198" t="s">
        <v>4581</v>
      </c>
      <c r="EF66" s="178" t="s">
        <v>4582</v>
      </c>
      <c r="EG66" s="178" t="s">
        <v>839</v>
      </c>
      <c r="EH66" s="198" t="s">
        <v>1779</v>
      </c>
      <c r="EI66" s="178" t="s">
        <v>1780</v>
      </c>
      <c r="EJ66" s="178"/>
      <c r="EK66" s="178"/>
      <c r="EL66" s="178"/>
      <c r="EM66" s="198" t="s">
        <v>840</v>
      </c>
      <c r="EN66" s="178">
        <v>400</v>
      </c>
      <c r="EP66" s="160" t="s">
        <v>4722</v>
      </c>
      <c r="EQ66" s="178" t="s">
        <v>4735</v>
      </c>
      <c r="ER66" s="160" t="str">
        <f t="shared" ca="1" si="4"/>
        <v/>
      </c>
      <c r="ES66" s="160" t="str">
        <f t="shared" ca="1" si="5"/>
        <v/>
      </c>
      <c r="ET66" s="160" t="str">
        <f t="shared" ca="1" si="6"/>
        <v/>
      </c>
      <c r="EU66" s="160" t="str">
        <f ca="1">IFERROR(IF(OFFSET($D$6,MATCH(VALUE(SUBSTITUTE(EQ66,EG66,"")),$A$6:$A$287,0)-1,MATCH($EG66,$D$6:$CC$6,0)-1+7,1,1)&gt;0,OFFSET($D$6,MATCH(VALUE(SUBSTITUTE(EQ66,EG66,"")),$A$6:$A$287,0)-1,MATCH($EG66,$D$6:$CC$6,0)-1+7,1,1),""),"")</f>
        <v/>
      </c>
      <c r="EV66" s="160" t="str">
        <f ca="1">IF($EU66&lt;&gt;"",IF(OFFSET($D$6,MATCH(VALUE(SUBSTITUTE($EQ66,$EG66,"")),$A$6:$A$287,0)-1,MATCH($EG66,$D$6:$CC$6,0)-1+8,1,1)=0,"",OFFSET($D$6,MATCH(VALUE(SUBSTITUTE($EQ66,$EG66,"")),$A$6:$A$287,0)-1,MATCH($EG66,$D$6:$CC$6,0)-1+8,1,1)),"")</f>
        <v/>
      </c>
      <c r="EW66" s="160" t="str">
        <f t="shared" ca="1" si="7"/>
        <v/>
      </c>
      <c r="EX66" s="160" t="str">
        <f t="shared" ca="1" si="8"/>
        <v/>
      </c>
      <c r="EY66" s="160" t="str">
        <f ca="1">IF(EU66="","",COUNTIF(EU$6:$EU66,"&gt;"&amp;0))</f>
        <v/>
      </c>
      <c r="EZ66" s="178"/>
      <c r="FA66" s="139"/>
    </row>
    <row r="67" spans="1:157" customFormat="1" ht="27.6" customHeight="1">
      <c r="A67" s="71">
        <v>2027</v>
      </c>
      <c r="B67" s="166" t="s">
        <v>4569</v>
      </c>
      <c r="C67" s="162" t="s">
        <v>881</v>
      </c>
      <c r="D67" s="163" t="s">
        <v>881</v>
      </c>
      <c r="E67" s="164"/>
      <c r="F67" s="165"/>
      <c r="G67" s="165"/>
      <c r="H67" s="165"/>
      <c r="I67" s="165" t="s">
        <v>881</v>
      </c>
      <c r="J67" s="165" t="s">
        <v>881</v>
      </c>
      <c r="K67" s="165"/>
      <c r="L67" s="165"/>
      <c r="M67" s="165" t="s">
        <v>881</v>
      </c>
      <c r="N67" s="163" t="s">
        <v>881</v>
      </c>
      <c r="O67" s="164"/>
      <c r="P67" s="165"/>
      <c r="Q67" s="165"/>
      <c r="R67" s="165"/>
      <c r="S67" s="165" t="s">
        <v>881</v>
      </c>
      <c r="T67" s="165" t="s">
        <v>881</v>
      </c>
      <c r="U67" s="165"/>
      <c r="V67" s="165"/>
      <c r="W67" s="165" t="s">
        <v>881</v>
      </c>
      <c r="X67" s="163" t="s">
        <v>881</v>
      </c>
      <c r="Y67" s="164"/>
      <c r="Z67" s="165"/>
      <c r="AA67" s="165"/>
      <c r="AB67" s="165"/>
      <c r="AC67" s="165" t="s">
        <v>881</v>
      </c>
      <c r="AD67" s="165" t="s">
        <v>881</v>
      </c>
      <c r="AE67" s="165"/>
      <c r="AF67" s="165"/>
      <c r="AG67" s="165" t="s">
        <v>881</v>
      </c>
      <c r="AH67" s="163" t="s">
        <v>881</v>
      </c>
      <c r="AI67" s="164"/>
      <c r="AJ67" s="165"/>
      <c r="AK67" s="165"/>
      <c r="AL67" s="165"/>
      <c r="AM67" s="165" t="s">
        <v>881</v>
      </c>
      <c r="AN67" s="165" t="s">
        <v>881</v>
      </c>
      <c r="AO67" s="165"/>
      <c r="AP67" s="165"/>
      <c r="AQ67" s="165" t="s">
        <v>881</v>
      </c>
      <c r="AR67" s="163" t="s">
        <v>881</v>
      </c>
      <c r="AS67" s="164"/>
      <c r="AT67" s="165"/>
      <c r="AU67" s="165"/>
      <c r="AV67" s="165"/>
      <c r="AW67" s="165" t="s">
        <v>881</v>
      </c>
      <c r="AX67" s="165" t="s">
        <v>881</v>
      </c>
      <c r="AY67" s="165"/>
      <c r="AZ67" s="165"/>
      <c r="BA67" s="165" t="s">
        <v>881</v>
      </c>
      <c r="BB67" s="163" t="s">
        <v>881</v>
      </c>
      <c r="BC67" s="164"/>
      <c r="BD67" s="165"/>
      <c r="BE67" s="165"/>
      <c r="BF67" s="165"/>
      <c r="BG67" s="165" t="s">
        <v>881</v>
      </c>
      <c r="BH67" s="165" t="s">
        <v>881</v>
      </c>
      <c r="BI67" s="165"/>
      <c r="BJ67" s="165"/>
      <c r="BK67" s="165" t="s">
        <v>881</v>
      </c>
      <c r="BL67" s="163" t="s">
        <v>881</v>
      </c>
      <c r="BM67" s="164"/>
      <c r="BN67" s="165"/>
      <c r="BO67" s="165"/>
      <c r="BP67" s="165"/>
      <c r="BQ67" s="165" t="s">
        <v>881</v>
      </c>
      <c r="BR67" s="165" t="s">
        <v>881</v>
      </c>
      <c r="BS67" s="165"/>
      <c r="BT67" s="165"/>
      <c r="BU67" s="165" t="s">
        <v>1738</v>
      </c>
      <c r="BV67" s="163" t="s">
        <v>1140</v>
      </c>
      <c r="BW67" s="164"/>
      <c r="BX67" s="165"/>
      <c r="BY67" s="165"/>
      <c r="BZ67" s="165"/>
      <c r="CA67" s="165" t="s">
        <v>840</v>
      </c>
      <c r="CB67" s="165">
        <v>1050</v>
      </c>
      <c r="CC67" s="219"/>
      <c r="CD67" s="224"/>
      <c r="CE67" s="71"/>
      <c r="EA67" s="198" t="s">
        <v>4736</v>
      </c>
      <c r="EB67" s="178" t="s">
        <v>4533</v>
      </c>
      <c r="EC67" s="198" t="s">
        <v>4534</v>
      </c>
      <c r="ED67" s="178" t="s">
        <v>4535</v>
      </c>
      <c r="EE67" s="198" t="s">
        <v>4586</v>
      </c>
      <c r="EF67" s="178" t="s">
        <v>4587</v>
      </c>
      <c r="EG67" s="178" t="s">
        <v>839</v>
      </c>
      <c r="EH67" s="198" t="s">
        <v>1205</v>
      </c>
      <c r="EI67" s="178" t="s">
        <v>1526</v>
      </c>
      <c r="EJ67" s="178"/>
      <c r="EK67" s="178"/>
      <c r="EL67" s="178"/>
      <c r="EM67" s="198" t="s">
        <v>840</v>
      </c>
      <c r="EN67" s="178">
        <v>2100</v>
      </c>
      <c r="EP67" s="160" t="s">
        <v>4737</v>
      </c>
      <c r="EQ67" s="178" t="s">
        <v>4738</v>
      </c>
      <c r="ER67" s="160" t="str">
        <f t="shared" ca="1" si="4"/>
        <v/>
      </c>
      <c r="ES67" s="160" t="str">
        <f t="shared" ca="1" si="5"/>
        <v/>
      </c>
      <c r="ET67" s="160" t="str">
        <f t="shared" ca="1" si="6"/>
        <v/>
      </c>
      <c r="EU67" s="160" t="str">
        <f ca="1">IFERROR(IF(OFFSET($D$6,MATCH(VALUE(SUBSTITUTE(EQ67,EG67,"")),$A$6:$A$287,0)-1,MATCH($EG67,$D$6:$CC$6,0)-1+7,1,1)&gt;0,OFFSET($D$6,MATCH(VALUE(SUBSTITUTE(EQ67,EG67,"")),$A$6:$A$287,0)-1,MATCH($EG67,$D$6:$CC$6,0)-1+7,1,1),""),"")</f>
        <v/>
      </c>
      <c r="EV67" s="160" t="str">
        <f ca="1">IF($EU67&lt;&gt;"",IF(OFFSET($D$6,MATCH(VALUE(SUBSTITUTE($EQ67,$EG67,"")),$A$6:$A$287,0)-1,MATCH($EG67,$D$6:$CC$6,0)-1+8,1,1)=0,"",OFFSET($D$6,MATCH(VALUE(SUBSTITUTE($EQ67,$EG67,"")),$A$6:$A$287,0)-1,MATCH($EG67,$D$6:$CC$6,0)-1+8,1,1)),"")</f>
        <v/>
      </c>
      <c r="EW67" s="160" t="str">
        <f t="shared" ca="1" si="7"/>
        <v/>
      </c>
      <c r="EX67" s="160" t="str">
        <f t="shared" ca="1" si="8"/>
        <v/>
      </c>
      <c r="EY67" s="160" t="str">
        <f ca="1">IF(EU67="","",COUNTIF(EU$6:$EU67,"&gt;"&amp;0))</f>
        <v/>
      </c>
      <c r="EZ67" s="178"/>
      <c r="FA67" s="139"/>
    </row>
    <row r="68" spans="1:157" customFormat="1" ht="27.6" customHeight="1">
      <c r="A68" s="71">
        <v>2028</v>
      </c>
      <c r="B68" s="166" t="s">
        <v>4569</v>
      </c>
      <c r="C68" s="162" t="s">
        <v>881</v>
      </c>
      <c r="D68" s="163" t="s">
        <v>881</v>
      </c>
      <c r="E68" s="164"/>
      <c r="F68" s="165"/>
      <c r="G68" s="165"/>
      <c r="H68" s="165"/>
      <c r="I68" s="165" t="s">
        <v>881</v>
      </c>
      <c r="J68" s="165" t="s">
        <v>881</v>
      </c>
      <c r="K68" s="165"/>
      <c r="L68" s="165"/>
      <c r="M68" s="165" t="s">
        <v>881</v>
      </c>
      <c r="N68" s="163" t="s">
        <v>881</v>
      </c>
      <c r="O68" s="164"/>
      <c r="P68" s="165"/>
      <c r="Q68" s="165"/>
      <c r="R68" s="165"/>
      <c r="S68" s="165" t="s">
        <v>881</v>
      </c>
      <c r="T68" s="165" t="s">
        <v>881</v>
      </c>
      <c r="U68" s="165"/>
      <c r="V68" s="165"/>
      <c r="W68" s="165" t="s">
        <v>881</v>
      </c>
      <c r="X68" s="163" t="s">
        <v>881</v>
      </c>
      <c r="Y68" s="164"/>
      <c r="Z68" s="165"/>
      <c r="AA68" s="165"/>
      <c r="AB68" s="165"/>
      <c r="AC68" s="165" t="s">
        <v>881</v>
      </c>
      <c r="AD68" s="165" t="s">
        <v>881</v>
      </c>
      <c r="AE68" s="165"/>
      <c r="AF68" s="165"/>
      <c r="AG68" s="165" t="s">
        <v>881</v>
      </c>
      <c r="AH68" s="163" t="s">
        <v>881</v>
      </c>
      <c r="AI68" s="164"/>
      <c r="AJ68" s="165"/>
      <c r="AK68" s="165"/>
      <c r="AL68" s="165"/>
      <c r="AM68" s="165" t="s">
        <v>881</v>
      </c>
      <c r="AN68" s="165" t="s">
        <v>881</v>
      </c>
      <c r="AO68" s="165"/>
      <c r="AP68" s="165"/>
      <c r="AQ68" s="165" t="s">
        <v>881</v>
      </c>
      <c r="AR68" s="163" t="s">
        <v>881</v>
      </c>
      <c r="AS68" s="164"/>
      <c r="AT68" s="165"/>
      <c r="AU68" s="165"/>
      <c r="AV68" s="165"/>
      <c r="AW68" s="165" t="s">
        <v>881</v>
      </c>
      <c r="AX68" s="165" t="s">
        <v>881</v>
      </c>
      <c r="AY68" s="165"/>
      <c r="AZ68" s="165"/>
      <c r="BA68" s="165" t="s">
        <v>881</v>
      </c>
      <c r="BB68" s="163" t="s">
        <v>881</v>
      </c>
      <c r="BC68" s="164"/>
      <c r="BD68" s="165"/>
      <c r="BE68" s="165"/>
      <c r="BF68" s="165"/>
      <c r="BG68" s="165" t="s">
        <v>881</v>
      </c>
      <c r="BH68" s="165" t="s">
        <v>881</v>
      </c>
      <c r="BI68" s="165"/>
      <c r="BJ68" s="165"/>
      <c r="BK68" s="165" t="s">
        <v>881</v>
      </c>
      <c r="BL68" s="163" t="s">
        <v>881</v>
      </c>
      <c r="BM68" s="164"/>
      <c r="BN68" s="165"/>
      <c r="BO68" s="165"/>
      <c r="BP68" s="165"/>
      <c r="BQ68" s="165" t="s">
        <v>881</v>
      </c>
      <c r="BR68" s="165" t="s">
        <v>881</v>
      </c>
      <c r="BS68" s="165"/>
      <c r="BT68" s="165"/>
      <c r="BU68" s="165" t="s">
        <v>1739</v>
      </c>
      <c r="BV68" s="163" t="s">
        <v>1740</v>
      </c>
      <c r="BW68" s="164"/>
      <c r="BX68" s="165"/>
      <c r="BY68" s="165"/>
      <c r="BZ68" s="165"/>
      <c r="CA68" s="165" t="s">
        <v>840</v>
      </c>
      <c r="CB68" s="165">
        <v>2000</v>
      </c>
      <c r="CC68" s="219"/>
      <c r="CD68" s="224"/>
      <c r="CE68" s="71"/>
      <c r="EA68" s="198" t="s">
        <v>4739</v>
      </c>
      <c r="EB68" s="178" t="s">
        <v>4533</v>
      </c>
      <c r="EC68" s="198" t="s">
        <v>4534</v>
      </c>
      <c r="ED68" s="178" t="s">
        <v>4535</v>
      </c>
      <c r="EE68" s="198" t="s">
        <v>4586</v>
      </c>
      <c r="EF68" s="178" t="s">
        <v>4587</v>
      </c>
      <c r="EG68" s="178" t="s">
        <v>839</v>
      </c>
      <c r="EH68" s="198" t="s">
        <v>1783</v>
      </c>
      <c r="EI68" s="178" t="s">
        <v>1784</v>
      </c>
      <c r="EJ68" s="178"/>
      <c r="EK68" s="178"/>
      <c r="EL68" s="178"/>
      <c r="EM68" s="198" t="s">
        <v>840</v>
      </c>
      <c r="EN68" s="178">
        <v>850</v>
      </c>
      <c r="EP68" s="160" t="s">
        <v>4737</v>
      </c>
      <c r="EQ68" s="178" t="s">
        <v>4740</v>
      </c>
      <c r="ER68" s="160" t="str">
        <f t="shared" ca="1" si="4"/>
        <v/>
      </c>
      <c r="ES68" s="160" t="str">
        <f t="shared" ca="1" si="5"/>
        <v/>
      </c>
      <c r="ET68" s="160" t="str">
        <f t="shared" ca="1" si="6"/>
        <v/>
      </c>
      <c r="EU68" s="160" t="str">
        <f ca="1">IFERROR(IF(OFFSET($D$6,MATCH(VALUE(SUBSTITUTE(EQ68,EG68,"")),$A$6:$A$287,0)-1,MATCH($EG68,$D$6:$CC$6,0)-1+7,1,1)&gt;0,OFFSET($D$6,MATCH(VALUE(SUBSTITUTE(EQ68,EG68,"")),$A$6:$A$287,0)-1,MATCH($EG68,$D$6:$CC$6,0)-1+7,1,1),""),"")</f>
        <v/>
      </c>
      <c r="EV68" s="160" t="str">
        <f ca="1">IF($EU68&lt;&gt;"",IF(OFFSET($D$6,MATCH(VALUE(SUBSTITUTE($EQ68,$EG68,"")),$A$6:$A$287,0)-1,MATCH($EG68,$D$6:$CC$6,0)-1+8,1,1)=0,"",OFFSET($D$6,MATCH(VALUE(SUBSTITUTE($EQ68,$EG68,"")),$A$6:$A$287,0)-1,MATCH($EG68,$D$6:$CC$6,0)-1+8,1,1)),"")</f>
        <v/>
      </c>
      <c r="EW68" s="160" t="str">
        <f t="shared" ca="1" si="7"/>
        <v/>
      </c>
      <c r="EX68" s="160" t="str">
        <f t="shared" ca="1" si="8"/>
        <v/>
      </c>
      <c r="EY68" s="160" t="str">
        <f ca="1">IF(EU68="","",COUNTIF(EU$6:$EU68,"&gt;"&amp;0))</f>
        <v/>
      </c>
      <c r="EZ68" s="178"/>
      <c r="FA68" s="139"/>
    </row>
    <row r="69" spans="1:157" customFormat="1" ht="27.6" customHeight="1">
      <c r="A69" s="71">
        <v>2029</v>
      </c>
      <c r="B69" s="166" t="s">
        <v>4569</v>
      </c>
      <c r="C69" s="162" t="s">
        <v>881</v>
      </c>
      <c r="D69" s="163" t="s">
        <v>881</v>
      </c>
      <c r="E69" s="164"/>
      <c r="F69" s="165"/>
      <c r="G69" s="165"/>
      <c r="H69" s="165"/>
      <c r="I69" s="165" t="s">
        <v>881</v>
      </c>
      <c r="J69" s="165" t="s">
        <v>881</v>
      </c>
      <c r="K69" s="165"/>
      <c r="L69" s="165"/>
      <c r="M69" s="165" t="s">
        <v>881</v>
      </c>
      <c r="N69" s="163" t="s">
        <v>881</v>
      </c>
      <c r="O69" s="164"/>
      <c r="P69" s="165"/>
      <c r="Q69" s="165"/>
      <c r="R69" s="165"/>
      <c r="S69" s="165" t="s">
        <v>881</v>
      </c>
      <c r="T69" s="165" t="s">
        <v>881</v>
      </c>
      <c r="U69" s="165"/>
      <c r="V69" s="165"/>
      <c r="W69" s="165" t="s">
        <v>881</v>
      </c>
      <c r="X69" s="163" t="s">
        <v>881</v>
      </c>
      <c r="Y69" s="164"/>
      <c r="Z69" s="165"/>
      <c r="AA69" s="165"/>
      <c r="AB69" s="165"/>
      <c r="AC69" s="165" t="s">
        <v>881</v>
      </c>
      <c r="AD69" s="165" t="s">
        <v>881</v>
      </c>
      <c r="AE69" s="165"/>
      <c r="AF69" s="165"/>
      <c r="AG69" s="165" t="s">
        <v>881</v>
      </c>
      <c r="AH69" s="163" t="s">
        <v>881</v>
      </c>
      <c r="AI69" s="164"/>
      <c r="AJ69" s="165"/>
      <c r="AK69" s="165"/>
      <c r="AL69" s="165"/>
      <c r="AM69" s="165" t="s">
        <v>881</v>
      </c>
      <c r="AN69" s="165" t="s">
        <v>881</v>
      </c>
      <c r="AO69" s="165"/>
      <c r="AP69" s="165"/>
      <c r="AQ69" s="165" t="s">
        <v>881</v>
      </c>
      <c r="AR69" s="163" t="s">
        <v>881</v>
      </c>
      <c r="AS69" s="164"/>
      <c r="AT69" s="165"/>
      <c r="AU69" s="165"/>
      <c r="AV69" s="165"/>
      <c r="AW69" s="165" t="s">
        <v>881</v>
      </c>
      <c r="AX69" s="165" t="s">
        <v>881</v>
      </c>
      <c r="AY69" s="165"/>
      <c r="AZ69" s="165"/>
      <c r="BA69" s="165" t="s">
        <v>881</v>
      </c>
      <c r="BB69" s="163" t="s">
        <v>881</v>
      </c>
      <c r="BC69" s="164"/>
      <c r="BD69" s="165"/>
      <c r="BE69" s="165"/>
      <c r="BF69" s="165"/>
      <c r="BG69" s="165" t="s">
        <v>881</v>
      </c>
      <c r="BH69" s="165" t="s">
        <v>881</v>
      </c>
      <c r="BI69" s="165"/>
      <c r="BJ69" s="165"/>
      <c r="BK69" s="165" t="s">
        <v>881</v>
      </c>
      <c r="BL69" s="163" t="s">
        <v>881</v>
      </c>
      <c r="BM69" s="164"/>
      <c r="BN69" s="165"/>
      <c r="BO69" s="165"/>
      <c r="BP69" s="165"/>
      <c r="BQ69" s="165" t="s">
        <v>881</v>
      </c>
      <c r="BR69" s="165" t="s">
        <v>881</v>
      </c>
      <c r="BS69" s="165"/>
      <c r="BT69" s="165"/>
      <c r="BU69" s="165" t="s">
        <v>1741</v>
      </c>
      <c r="BV69" s="163" t="s">
        <v>1742</v>
      </c>
      <c r="BW69" s="164"/>
      <c r="BX69" s="165"/>
      <c r="BY69" s="165"/>
      <c r="BZ69" s="165"/>
      <c r="CA69" s="165" t="s">
        <v>840</v>
      </c>
      <c r="CB69" s="165">
        <v>1150</v>
      </c>
      <c r="CC69" s="219"/>
      <c r="CD69" s="224"/>
      <c r="CE69" s="71"/>
      <c r="EA69" s="198" t="s">
        <v>4741</v>
      </c>
      <c r="EB69" s="178" t="s">
        <v>4533</v>
      </c>
      <c r="EC69" s="198" t="s">
        <v>4534</v>
      </c>
      <c r="ED69" s="178" t="s">
        <v>4535</v>
      </c>
      <c r="EE69" s="198" t="s">
        <v>4586</v>
      </c>
      <c r="EF69" s="178" t="s">
        <v>4587</v>
      </c>
      <c r="EG69" s="178" t="s">
        <v>839</v>
      </c>
      <c r="EH69" s="198" t="s">
        <v>1207</v>
      </c>
      <c r="EI69" s="178" t="s">
        <v>1787</v>
      </c>
      <c r="EJ69" s="178"/>
      <c r="EK69" s="178"/>
      <c r="EL69" s="178"/>
      <c r="EM69" s="198" t="s">
        <v>840</v>
      </c>
      <c r="EN69" s="178">
        <v>1650</v>
      </c>
      <c r="EP69" s="160" t="s">
        <v>4737</v>
      </c>
      <c r="EQ69" s="178" t="s">
        <v>4742</v>
      </c>
      <c r="ER69" s="160" t="str">
        <f t="shared" ca="1" si="4"/>
        <v/>
      </c>
      <c r="ES69" s="160" t="str">
        <f t="shared" ca="1" si="5"/>
        <v/>
      </c>
      <c r="ET69" s="160" t="str">
        <f t="shared" ca="1" si="6"/>
        <v/>
      </c>
      <c r="EU69" s="160" t="str">
        <f ca="1">IFERROR(IF(OFFSET($D$6,MATCH(VALUE(SUBSTITUTE(EQ69,EG69,"")),$A$6:$A$287,0)-1,MATCH($EG69,$D$6:$CC$6,0)-1+7,1,1)&gt;0,OFFSET($D$6,MATCH(VALUE(SUBSTITUTE(EQ69,EG69,"")),$A$6:$A$287,0)-1,MATCH($EG69,$D$6:$CC$6,0)-1+7,1,1),""),"")</f>
        <v/>
      </c>
      <c r="EV69" s="160" t="str">
        <f ca="1">IF($EU69&lt;&gt;"",IF(OFFSET($D$6,MATCH(VALUE(SUBSTITUTE($EQ69,$EG69,"")),$A$6:$A$287,0)-1,MATCH($EG69,$D$6:$CC$6,0)-1+8,1,1)=0,"",OFFSET($D$6,MATCH(VALUE(SUBSTITUTE($EQ69,$EG69,"")),$A$6:$A$287,0)-1,MATCH($EG69,$D$6:$CC$6,0)-1+8,1,1)),"")</f>
        <v/>
      </c>
      <c r="EW69" s="160" t="str">
        <f t="shared" ca="1" si="7"/>
        <v/>
      </c>
      <c r="EX69" s="160" t="str">
        <f t="shared" ca="1" si="8"/>
        <v/>
      </c>
      <c r="EY69" s="160" t="str">
        <f ca="1">IF(EU69="","",COUNTIF(EU$6:$EU69,"&gt;"&amp;0))</f>
        <v/>
      </c>
      <c r="EZ69" s="178"/>
      <c r="FA69" s="139"/>
    </row>
    <row r="70" spans="1:157" customFormat="1" ht="27.6" customHeight="1">
      <c r="A70" s="71">
        <v>2030</v>
      </c>
      <c r="B70" s="166" t="s">
        <v>4569</v>
      </c>
      <c r="C70" s="162" t="s">
        <v>881</v>
      </c>
      <c r="D70" s="163" t="s">
        <v>881</v>
      </c>
      <c r="E70" s="164"/>
      <c r="F70" s="165"/>
      <c r="G70" s="165"/>
      <c r="H70" s="165"/>
      <c r="I70" s="165" t="s">
        <v>881</v>
      </c>
      <c r="J70" s="165" t="s">
        <v>881</v>
      </c>
      <c r="K70" s="165"/>
      <c r="L70" s="165"/>
      <c r="M70" s="165" t="s">
        <v>881</v>
      </c>
      <c r="N70" s="163" t="s">
        <v>881</v>
      </c>
      <c r="O70" s="164"/>
      <c r="P70" s="165"/>
      <c r="Q70" s="165"/>
      <c r="R70" s="165"/>
      <c r="S70" s="165" t="s">
        <v>881</v>
      </c>
      <c r="T70" s="165" t="s">
        <v>881</v>
      </c>
      <c r="U70" s="165"/>
      <c r="V70" s="165"/>
      <c r="W70" s="165" t="s">
        <v>881</v>
      </c>
      <c r="X70" s="163" t="s">
        <v>881</v>
      </c>
      <c r="Y70" s="164"/>
      <c r="Z70" s="165"/>
      <c r="AA70" s="165"/>
      <c r="AB70" s="165"/>
      <c r="AC70" s="165" t="s">
        <v>881</v>
      </c>
      <c r="AD70" s="165" t="s">
        <v>881</v>
      </c>
      <c r="AE70" s="165"/>
      <c r="AF70" s="165"/>
      <c r="AG70" s="165" t="s">
        <v>881</v>
      </c>
      <c r="AH70" s="163" t="s">
        <v>881</v>
      </c>
      <c r="AI70" s="164"/>
      <c r="AJ70" s="165"/>
      <c r="AK70" s="165"/>
      <c r="AL70" s="165"/>
      <c r="AM70" s="165" t="s">
        <v>881</v>
      </c>
      <c r="AN70" s="165" t="s">
        <v>881</v>
      </c>
      <c r="AO70" s="165"/>
      <c r="AP70" s="165"/>
      <c r="AQ70" s="165" t="s">
        <v>881</v>
      </c>
      <c r="AR70" s="163" t="s">
        <v>881</v>
      </c>
      <c r="AS70" s="164"/>
      <c r="AT70" s="165"/>
      <c r="AU70" s="165"/>
      <c r="AV70" s="165"/>
      <c r="AW70" s="165" t="s">
        <v>881</v>
      </c>
      <c r="AX70" s="165" t="s">
        <v>881</v>
      </c>
      <c r="AY70" s="165"/>
      <c r="AZ70" s="165"/>
      <c r="BA70" s="165" t="s">
        <v>881</v>
      </c>
      <c r="BB70" s="163" t="s">
        <v>881</v>
      </c>
      <c r="BC70" s="164"/>
      <c r="BD70" s="165"/>
      <c r="BE70" s="165"/>
      <c r="BF70" s="165"/>
      <c r="BG70" s="165" t="s">
        <v>881</v>
      </c>
      <c r="BH70" s="165" t="s">
        <v>881</v>
      </c>
      <c r="BI70" s="165"/>
      <c r="BJ70" s="165"/>
      <c r="BK70" s="165" t="s">
        <v>881</v>
      </c>
      <c r="BL70" s="163" t="s">
        <v>881</v>
      </c>
      <c r="BM70" s="164"/>
      <c r="BN70" s="165"/>
      <c r="BO70" s="165"/>
      <c r="BP70" s="165"/>
      <c r="BQ70" s="165" t="s">
        <v>881</v>
      </c>
      <c r="BR70" s="165" t="s">
        <v>881</v>
      </c>
      <c r="BS70" s="165"/>
      <c r="BT70" s="165"/>
      <c r="BU70" s="165" t="s">
        <v>1131</v>
      </c>
      <c r="BV70" s="163" t="s">
        <v>1745</v>
      </c>
      <c r="BW70" s="164"/>
      <c r="BX70" s="165"/>
      <c r="BY70" s="165"/>
      <c r="BZ70" s="165"/>
      <c r="CA70" s="165" t="s">
        <v>840</v>
      </c>
      <c r="CB70" s="165">
        <v>1500</v>
      </c>
      <c r="CC70" s="219"/>
      <c r="CD70" s="224"/>
      <c r="CE70" s="71"/>
      <c r="EA70" s="198" t="s">
        <v>4743</v>
      </c>
      <c r="EB70" s="178" t="s">
        <v>4533</v>
      </c>
      <c r="EC70" s="198" t="s">
        <v>4534</v>
      </c>
      <c r="ED70" s="178" t="s">
        <v>4535</v>
      </c>
      <c r="EE70" s="198" t="s">
        <v>4591</v>
      </c>
      <c r="EF70" s="178" t="s">
        <v>4592</v>
      </c>
      <c r="EG70" s="178" t="s">
        <v>839</v>
      </c>
      <c r="EH70" s="198" t="s">
        <v>1211</v>
      </c>
      <c r="EI70" s="178" t="s">
        <v>1788</v>
      </c>
      <c r="EJ70" s="178"/>
      <c r="EK70" s="178"/>
      <c r="EL70" s="178"/>
      <c r="EM70" s="198" t="s">
        <v>840</v>
      </c>
      <c r="EN70" s="178">
        <v>350</v>
      </c>
      <c r="EP70" s="160" t="s">
        <v>4744</v>
      </c>
      <c r="EQ70" s="178" t="s">
        <v>4745</v>
      </c>
      <c r="ER70" s="160" t="str">
        <f t="shared" ca="1" si="4"/>
        <v/>
      </c>
      <c r="ES70" s="160" t="str">
        <f t="shared" ca="1" si="5"/>
        <v/>
      </c>
      <c r="ET70" s="160" t="str">
        <f t="shared" ca="1" si="6"/>
        <v/>
      </c>
      <c r="EU70" s="160" t="str">
        <f ca="1">IFERROR(IF(OFFSET($D$6,MATCH(VALUE(SUBSTITUTE(EQ70,EG70,"")),$A$6:$A$287,0)-1,MATCH($EG70,$D$6:$CC$6,0)-1+7,1,1)&gt;0,OFFSET($D$6,MATCH(VALUE(SUBSTITUTE(EQ70,EG70,"")),$A$6:$A$287,0)-1,MATCH($EG70,$D$6:$CC$6,0)-1+7,1,1),""),"")</f>
        <v/>
      </c>
      <c r="EV70" s="160" t="str">
        <f ca="1">IF($EU70&lt;&gt;"",IF(OFFSET($D$6,MATCH(VALUE(SUBSTITUTE($EQ70,$EG70,"")),$A$6:$A$287,0)-1,MATCH($EG70,$D$6:$CC$6,0)-1+8,1,1)=0,"",OFFSET($D$6,MATCH(VALUE(SUBSTITUTE($EQ70,$EG70,"")),$A$6:$A$287,0)-1,MATCH($EG70,$D$6:$CC$6,0)-1+8,1,1)),"")</f>
        <v/>
      </c>
      <c r="EW70" s="160" t="str">
        <f t="shared" ca="1" si="7"/>
        <v/>
      </c>
      <c r="EX70" s="160" t="str">
        <f t="shared" ca="1" si="8"/>
        <v/>
      </c>
      <c r="EY70" s="160" t="str">
        <f ca="1">IF(EU70="","",COUNTIF(EU$6:$EU70,"&gt;"&amp;0))</f>
        <v/>
      </c>
      <c r="EZ70" s="178"/>
      <c r="FA70" s="139"/>
    </row>
    <row r="71" spans="1:157" customFormat="1" ht="27.6" customHeight="1">
      <c r="A71" s="71">
        <v>2031</v>
      </c>
      <c r="B71" s="166" t="s">
        <v>4569</v>
      </c>
      <c r="C71" s="162" t="s">
        <v>881</v>
      </c>
      <c r="D71" s="163" t="s">
        <v>881</v>
      </c>
      <c r="E71" s="164"/>
      <c r="F71" s="165"/>
      <c r="G71" s="165"/>
      <c r="H71" s="165"/>
      <c r="I71" s="165" t="s">
        <v>881</v>
      </c>
      <c r="J71" s="165" t="s">
        <v>881</v>
      </c>
      <c r="K71" s="165"/>
      <c r="L71" s="165"/>
      <c r="M71" s="165" t="s">
        <v>881</v>
      </c>
      <c r="N71" s="163" t="s">
        <v>881</v>
      </c>
      <c r="O71" s="164"/>
      <c r="P71" s="165"/>
      <c r="Q71" s="165"/>
      <c r="R71" s="165"/>
      <c r="S71" s="165" t="s">
        <v>881</v>
      </c>
      <c r="T71" s="165" t="s">
        <v>881</v>
      </c>
      <c r="U71" s="165"/>
      <c r="V71" s="165"/>
      <c r="W71" s="165" t="s">
        <v>881</v>
      </c>
      <c r="X71" s="163" t="s">
        <v>881</v>
      </c>
      <c r="Y71" s="164"/>
      <c r="Z71" s="165"/>
      <c r="AA71" s="165"/>
      <c r="AB71" s="165"/>
      <c r="AC71" s="165" t="s">
        <v>881</v>
      </c>
      <c r="AD71" s="165" t="s">
        <v>881</v>
      </c>
      <c r="AE71" s="165"/>
      <c r="AF71" s="165"/>
      <c r="AG71" s="165" t="s">
        <v>881</v>
      </c>
      <c r="AH71" s="163" t="s">
        <v>881</v>
      </c>
      <c r="AI71" s="164"/>
      <c r="AJ71" s="165"/>
      <c r="AK71" s="165"/>
      <c r="AL71" s="165"/>
      <c r="AM71" s="165" t="s">
        <v>881</v>
      </c>
      <c r="AN71" s="165" t="s">
        <v>881</v>
      </c>
      <c r="AO71" s="165"/>
      <c r="AP71" s="165"/>
      <c r="AQ71" s="165" t="s">
        <v>881</v>
      </c>
      <c r="AR71" s="163" t="s">
        <v>881</v>
      </c>
      <c r="AS71" s="164"/>
      <c r="AT71" s="165"/>
      <c r="AU71" s="165"/>
      <c r="AV71" s="165"/>
      <c r="AW71" s="165" t="s">
        <v>881</v>
      </c>
      <c r="AX71" s="165" t="s">
        <v>881</v>
      </c>
      <c r="AY71" s="165"/>
      <c r="AZ71" s="165"/>
      <c r="BA71" s="165" t="s">
        <v>881</v>
      </c>
      <c r="BB71" s="163" t="s">
        <v>881</v>
      </c>
      <c r="BC71" s="164"/>
      <c r="BD71" s="165"/>
      <c r="BE71" s="165"/>
      <c r="BF71" s="165"/>
      <c r="BG71" s="165" t="s">
        <v>881</v>
      </c>
      <c r="BH71" s="165" t="s">
        <v>881</v>
      </c>
      <c r="BI71" s="165"/>
      <c r="BJ71" s="165"/>
      <c r="BK71" s="165" t="s">
        <v>881</v>
      </c>
      <c r="BL71" s="163" t="s">
        <v>881</v>
      </c>
      <c r="BM71" s="164"/>
      <c r="BN71" s="165"/>
      <c r="BO71" s="165"/>
      <c r="BP71" s="165"/>
      <c r="BQ71" s="165" t="s">
        <v>881</v>
      </c>
      <c r="BR71" s="165" t="s">
        <v>881</v>
      </c>
      <c r="BS71" s="165"/>
      <c r="BT71" s="165"/>
      <c r="BU71" s="165" t="s">
        <v>1746</v>
      </c>
      <c r="BV71" s="163" t="s">
        <v>1747</v>
      </c>
      <c r="BW71" s="164"/>
      <c r="BX71" s="165"/>
      <c r="BY71" s="165"/>
      <c r="BZ71" s="165"/>
      <c r="CA71" s="165" t="s">
        <v>840</v>
      </c>
      <c r="CB71" s="165">
        <v>2000</v>
      </c>
      <c r="CC71" s="219"/>
      <c r="CD71" s="224"/>
      <c r="CE71" s="71"/>
      <c r="EA71" s="198" t="s">
        <v>4746</v>
      </c>
      <c r="EB71" s="178" t="s">
        <v>4533</v>
      </c>
      <c r="EC71" s="198" t="s">
        <v>4534</v>
      </c>
      <c r="ED71" s="178" t="s">
        <v>4535</v>
      </c>
      <c r="EE71" s="198" t="s">
        <v>4591</v>
      </c>
      <c r="EF71" s="178" t="s">
        <v>4592</v>
      </c>
      <c r="EG71" s="178" t="s">
        <v>839</v>
      </c>
      <c r="EH71" s="198" t="s">
        <v>1213</v>
      </c>
      <c r="EI71" s="178" t="s">
        <v>1789</v>
      </c>
      <c r="EJ71" s="178"/>
      <c r="EK71" s="178"/>
      <c r="EL71" s="178"/>
      <c r="EM71" s="198" t="s">
        <v>840</v>
      </c>
      <c r="EN71" s="178">
        <v>1250</v>
      </c>
      <c r="EP71" s="160" t="s">
        <v>4744</v>
      </c>
      <c r="EQ71" s="178" t="s">
        <v>4747</v>
      </c>
      <c r="ER71" s="160" t="str">
        <f t="shared" ref="ER71:ER134" ca="1" si="9">IF(EY71="","",EH71)</f>
        <v/>
      </c>
      <c r="ES71" s="160" t="str">
        <f t="shared" ref="ES71:ES134" ca="1" si="10">IF(EY71="","",EI71)</f>
        <v/>
      </c>
      <c r="ET71" s="160" t="str">
        <f t="shared" ref="ET71:ET134" ca="1" si="11">IF(EY71="","",EN71)</f>
        <v/>
      </c>
      <c r="EU71" s="160" t="str">
        <f ca="1">IFERROR(IF(OFFSET($D$6,MATCH(VALUE(SUBSTITUTE(EQ71,EG71,"")),$A$6:$A$287,0)-1,MATCH($EG71,$D$6:$CC$6,0)-1+7,1,1)&gt;0,OFFSET($D$6,MATCH(VALUE(SUBSTITUTE(EQ71,EG71,"")),$A$6:$A$287,0)-1,MATCH($EG71,$D$6:$CC$6,0)-1+7,1,1),""),"")</f>
        <v/>
      </c>
      <c r="EV71" s="160" t="str">
        <f ca="1">IF($EU71&lt;&gt;"",IF(OFFSET($D$6,MATCH(VALUE(SUBSTITUTE($EQ71,$EG71,"")),$A$6:$A$287,0)-1,MATCH($EG71,$D$6:$CC$6,0)-1+8,1,1)=0,"",OFFSET($D$6,MATCH(VALUE(SUBSTITUTE($EQ71,$EG71,"")),$A$6:$A$287,0)-1,MATCH($EG71,$D$6:$CC$6,0)-1+8,1,1)),"")</f>
        <v/>
      </c>
      <c r="EW71" s="160" t="str">
        <f t="shared" ref="EW71:EW134" ca="1" si="12">IF(EY71="","","F")</f>
        <v/>
      </c>
      <c r="EX71" s="160" t="str">
        <f t="shared" ref="EX71:EX134" ca="1" si="13">IF(EY71="","",EM71)</f>
        <v/>
      </c>
      <c r="EY71" s="160" t="str">
        <f ca="1">IF(EU71="","",COUNTIF(EU$6:$EU71,"&gt;"&amp;0))</f>
        <v/>
      </c>
      <c r="EZ71" s="178"/>
      <c r="FA71" s="139"/>
    </row>
    <row r="72" spans="1:157" customFormat="1" ht="27.6" customHeight="1">
      <c r="A72" s="71">
        <v>2032</v>
      </c>
      <c r="B72" s="166" t="s">
        <v>4562</v>
      </c>
      <c r="C72" s="162" t="s">
        <v>881</v>
      </c>
      <c r="D72" s="163" t="s">
        <v>881</v>
      </c>
      <c r="E72" s="164"/>
      <c r="F72" s="165"/>
      <c r="G72" s="165"/>
      <c r="H72" s="165"/>
      <c r="I72" s="165" t="s">
        <v>881</v>
      </c>
      <c r="J72" s="165" t="s">
        <v>881</v>
      </c>
      <c r="K72" s="165"/>
      <c r="L72" s="165"/>
      <c r="M72" s="165" t="s">
        <v>881</v>
      </c>
      <c r="N72" s="163" t="s">
        <v>881</v>
      </c>
      <c r="O72" s="164"/>
      <c r="P72" s="165"/>
      <c r="Q72" s="165"/>
      <c r="R72" s="165"/>
      <c r="S72" s="165" t="s">
        <v>881</v>
      </c>
      <c r="T72" s="165" t="s">
        <v>881</v>
      </c>
      <c r="U72" s="165"/>
      <c r="V72" s="165"/>
      <c r="W72" s="165" t="s">
        <v>881</v>
      </c>
      <c r="X72" s="163" t="s">
        <v>881</v>
      </c>
      <c r="Y72" s="164"/>
      <c r="Z72" s="165"/>
      <c r="AA72" s="165"/>
      <c r="AB72" s="165"/>
      <c r="AC72" s="165" t="s">
        <v>881</v>
      </c>
      <c r="AD72" s="165" t="s">
        <v>881</v>
      </c>
      <c r="AE72" s="165"/>
      <c r="AF72" s="165"/>
      <c r="AG72" s="165" t="s">
        <v>881</v>
      </c>
      <c r="AH72" s="163" t="s">
        <v>881</v>
      </c>
      <c r="AI72" s="164"/>
      <c r="AJ72" s="165"/>
      <c r="AK72" s="165"/>
      <c r="AL72" s="165"/>
      <c r="AM72" s="165" t="s">
        <v>881</v>
      </c>
      <c r="AN72" s="165" t="s">
        <v>881</v>
      </c>
      <c r="AO72" s="165"/>
      <c r="AP72" s="165"/>
      <c r="AQ72" s="165" t="s">
        <v>881</v>
      </c>
      <c r="AR72" s="163" t="s">
        <v>881</v>
      </c>
      <c r="AS72" s="164"/>
      <c r="AT72" s="165"/>
      <c r="AU72" s="165"/>
      <c r="AV72" s="165"/>
      <c r="AW72" s="165" t="s">
        <v>881</v>
      </c>
      <c r="AX72" s="165" t="s">
        <v>881</v>
      </c>
      <c r="AY72" s="165"/>
      <c r="AZ72" s="165"/>
      <c r="BA72" s="165" t="s">
        <v>881</v>
      </c>
      <c r="BB72" s="163" t="s">
        <v>881</v>
      </c>
      <c r="BC72" s="164"/>
      <c r="BD72" s="165"/>
      <c r="BE72" s="165"/>
      <c r="BF72" s="165"/>
      <c r="BG72" s="165" t="s">
        <v>881</v>
      </c>
      <c r="BH72" s="165" t="s">
        <v>881</v>
      </c>
      <c r="BI72" s="165"/>
      <c r="BJ72" s="165"/>
      <c r="BK72" s="165" t="s">
        <v>881</v>
      </c>
      <c r="BL72" s="163" t="s">
        <v>881</v>
      </c>
      <c r="BM72" s="164"/>
      <c r="BN72" s="165"/>
      <c r="BO72" s="165"/>
      <c r="BP72" s="165"/>
      <c r="BQ72" s="165" t="s">
        <v>881</v>
      </c>
      <c r="BR72" s="165" t="s">
        <v>881</v>
      </c>
      <c r="BS72" s="165"/>
      <c r="BT72" s="165"/>
      <c r="BU72" s="165" t="s">
        <v>881</v>
      </c>
      <c r="BV72" s="163" t="s">
        <v>881</v>
      </c>
      <c r="BW72" s="164"/>
      <c r="BX72" s="165"/>
      <c r="BY72" s="165"/>
      <c r="BZ72" s="165"/>
      <c r="CA72" s="165" t="s">
        <v>881</v>
      </c>
      <c r="CB72" s="165" t="s">
        <v>881</v>
      </c>
      <c r="CC72" s="165"/>
      <c r="CD72" s="164"/>
      <c r="CE72" s="71"/>
      <c r="EA72" s="198" t="s">
        <v>4748</v>
      </c>
      <c r="EB72" s="178" t="s">
        <v>4533</v>
      </c>
      <c r="EC72" s="198" t="s">
        <v>4534</v>
      </c>
      <c r="ED72" s="178" t="s">
        <v>4535</v>
      </c>
      <c r="EE72" s="198" t="s">
        <v>4591</v>
      </c>
      <c r="EF72" s="178" t="s">
        <v>4592</v>
      </c>
      <c r="EG72" s="178" t="s">
        <v>839</v>
      </c>
      <c r="EH72" s="198" t="s">
        <v>1215</v>
      </c>
      <c r="EI72" s="178" t="s">
        <v>1790</v>
      </c>
      <c r="EJ72" s="178"/>
      <c r="EK72" s="178"/>
      <c r="EL72" s="178"/>
      <c r="EM72" s="198" t="s">
        <v>840</v>
      </c>
      <c r="EN72" s="178">
        <v>250</v>
      </c>
      <c r="EP72" s="160" t="s">
        <v>4744</v>
      </c>
      <c r="EQ72" s="178" t="s">
        <v>4749</v>
      </c>
      <c r="ER72" s="160" t="str">
        <f t="shared" ca="1" si="9"/>
        <v/>
      </c>
      <c r="ES72" s="160" t="str">
        <f t="shared" ca="1" si="10"/>
        <v/>
      </c>
      <c r="ET72" s="160" t="str">
        <f t="shared" ca="1" si="11"/>
        <v/>
      </c>
      <c r="EU72" s="160" t="str">
        <f ca="1">IFERROR(IF(OFFSET($D$6,MATCH(VALUE(SUBSTITUTE(EQ72,EG72,"")),$A$6:$A$287,0)-1,MATCH($EG72,$D$6:$CC$6,0)-1+7,1,1)&gt;0,OFFSET($D$6,MATCH(VALUE(SUBSTITUTE(EQ72,EG72,"")),$A$6:$A$287,0)-1,MATCH($EG72,$D$6:$CC$6,0)-1+7,1,1),""),"")</f>
        <v/>
      </c>
      <c r="EV72" s="160" t="str">
        <f ca="1">IF($EU72&lt;&gt;"",IF(OFFSET($D$6,MATCH(VALUE(SUBSTITUTE($EQ72,$EG72,"")),$A$6:$A$287,0)-1,MATCH($EG72,$D$6:$CC$6,0)-1+8,1,1)=0,"",OFFSET($D$6,MATCH(VALUE(SUBSTITUTE($EQ72,$EG72,"")),$A$6:$A$287,0)-1,MATCH($EG72,$D$6:$CC$6,0)-1+8,1,1)),"")</f>
        <v/>
      </c>
      <c r="EW72" s="160" t="str">
        <f t="shared" ca="1" si="12"/>
        <v/>
      </c>
      <c r="EX72" s="160" t="str">
        <f t="shared" ca="1" si="13"/>
        <v/>
      </c>
      <c r="EY72" s="160" t="str">
        <f ca="1">IF(EU72="","",COUNTIF(EU$6:$EU72,"&gt;"&amp;0))</f>
        <v/>
      </c>
      <c r="EZ72" s="178"/>
      <c r="FA72" s="139"/>
    </row>
    <row r="73" spans="1:157" customFormat="1" ht="27.6" customHeight="1">
      <c r="A73" s="71">
        <v>2033</v>
      </c>
      <c r="B73" s="166">
        <f ca="1">J73+T73+AD73+AN73+AX73+BH73+BR73+CB73</f>
        <v>10600</v>
      </c>
      <c r="C73" s="162" t="s">
        <v>881</v>
      </c>
      <c r="D73" s="163" t="s">
        <v>4567</v>
      </c>
      <c r="E73" s="164"/>
      <c r="F73" s="165"/>
      <c r="G73" s="165"/>
      <c r="H73" s="165"/>
      <c r="I73" s="165" t="s">
        <v>881</v>
      </c>
      <c r="J73" s="165">
        <f ca="1">SUM(OFFSET(J72,-COUNTIF($B$8:$B71,$B71),0,COUNTIF($B$8:$B71,$B71),1))</f>
        <v>0</v>
      </c>
      <c r="K73" s="165">
        <f ca="1">SUM(OFFSET(K72,-COUNTIF($B$8:$B71,$B71),0,COUNTIF($B$8:$B71,$B71),1))</f>
        <v>0</v>
      </c>
      <c r="L73" s="165"/>
      <c r="M73" s="165" t="s">
        <v>881</v>
      </c>
      <c r="N73" s="163" t="s">
        <v>4567</v>
      </c>
      <c r="O73" s="164"/>
      <c r="P73" s="165"/>
      <c r="Q73" s="165"/>
      <c r="R73" s="165"/>
      <c r="S73" s="165" t="s">
        <v>881</v>
      </c>
      <c r="T73" s="165">
        <f ca="1">SUM(OFFSET(T72,-COUNTIF($B$8:$B71,$B71),0,COUNTIF($B$8:$B71,$B71),1))</f>
        <v>0</v>
      </c>
      <c r="U73" s="165">
        <f ca="1">SUM(OFFSET(U72,-COUNTIF($B$8:$B71,$B71),0,COUNTIF($B$8:$B71,$B71),1))</f>
        <v>0</v>
      </c>
      <c r="V73" s="165"/>
      <c r="W73" s="165" t="s">
        <v>881</v>
      </c>
      <c r="X73" s="163" t="s">
        <v>4567</v>
      </c>
      <c r="Y73" s="164"/>
      <c r="Z73" s="165"/>
      <c r="AA73" s="165"/>
      <c r="AB73" s="165"/>
      <c r="AC73" s="165" t="s">
        <v>881</v>
      </c>
      <c r="AD73" s="165">
        <f ca="1">SUM(OFFSET(AD72,-COUNTIF($B$8:$B71,$B71),0,COUNTIF($B$8:$B71,$B71),1))</f>
        <v>0</v>
      </c>
      <c r="AE73" s="165">
        <f ca="1">SUM(OFFSET(AE72,-COUNTIF($B$8:$B71,$B71),0,COUNTIF($B$8:$B71,$B71),1))</f>
        <v>0</v>
      </c>
      <c r="AF73" s="165"/>
      <c r="AG73" s="165" t="s">
        <v>881</v>
      </c>
      <c r="AH73" s="163" t="s">
        <v>4567</v>
      </c>
      <c r="AI73" s="164"/>
      <c r="AJ73" s="165"/>
      <c r="AK73" s="165"/>
      <c r="AL73" s="165"/>
      <c r="AM73" s="165" t="s">
        <v>881</v>
      </c>
      <c r="AN73" s="165">
        <f ca="1">SUM(OFFSET(AN72,-COUNTIF($B$8:$B71,$B71),0,COUNTIF($B$8:$B71,$B71),1))</f>
        <v>0</v>
      </c>
      <c r="AO73" s="165">
        <f ca="1">SUM(OFFSET(AO72,-COUNTIF($B$8:$B71,$B71),0,COUNTIF($B$8:$B71,$B71),1))</f>
        <v>0</v>
      </c>
      <c r="AP73" s="165"/>
      <c r="AQ73" s="165" t="s">
        <v>881</v>
      </c>
      <c r="AR73" s="163" t="s">
        <v>4567</v>
      </c>
      <c r="AS73" s="164"/>
      <c r="AT73" s="165"/>
      <c r="AU73" s="165"/>
      <c r="AV73" s="165"/>
      <c r="AW73" s="165" t="s">
        <v>881</v>
      </c>
      <c r="AX73" s="165">
        <f ca="1">SUM(OFFSET(AX72,-COUNTIF($B$8:$B71,$B71),0,COUNTIF($B$8:$B71,$B71),1))</f>
        <v>0</v>
      </c>
      <c r="AY73" s="165">
        <f ca="1">SUM(OFFSET(AY72,-COUNTIF($B$8:$B71,$B71),0,COUNTIF($B$8:$B71,$B71),1))</f>
        <v>0</v>
      </c>
      <c r="AZ73" s="165"/>
      <c r="BA73" s="165" t="s">
        <v>881</v>
      </c>
      <c r="BB73" s="163" t="s">
        <v>4567</v>
      </c>
      <c r="BC73" s="164"/>
      <c r="BD73" s="165"/>
      <c r="BE73" s="165"/>
      <c r="BF73" s="165"/>
      <c r="BG73" s="165" t="s">
        <v>881</v>
      </c>
      <c r="BH73" s="165">
        <f ca="1">SUM(OFFSET(BH72,-COUNTIF($B$8:$B71,$B71),0,COUNTIF($B$8:$B71,$B71),1))</f>
        <v>0</v>
      </c>
      <c r="BI73" s="165">
        <f ca="1">SUM(OFFSET(BI72,-COUNTIF($B$8:$B71,$B71),0,COUNTIF($B$8:$B71,$B71),1))</f>
        <v>0</v>
      </c>
      <c r="BJ73" s="165"/>
      <c r="BK73" s="165" t="s">
        <v>881</v>
      </c>
      <c r="BL73" s="163" t="s">
        <v>4567</v>
      </c>
      <c r="BM73" s="164"/>
      <c r="BN73" s="165"/>
      <c r="BO73" s="165"/>
      <c r="BP73" s="165"/>
      <c r="BQ73" s="165" t="s">
        <v>881</v>
      </c>
      <c r="BR73" s="165">
        <f ca="1">SUM(OFFSET(BR72,-COUNTIF($B$8:$B71,$B71),0,COUNTIF($B$8:$B71,$B71),1))</f>
        <v>0</v>
      </c>
      <c r="BS73" s="165">
        <f ca="1">SUM(OFFSET(BS72,-COUNTIF($B$8:$B71,$B71),0,COUNTIF($B$8:$B71,$B71),1))</f>
        <v>0</v>
      </c>
      <c r="BT73" s="165"/>
      <c r="BU73" s="165" t="s">
        <v>881</v>
      </c>
      <c r="BV73" s="163" t="s">
        <v>4567</v>
      </c>
      <c r="BW73" s="164"/>
      <c r="BX73" s="165"/>
      <c r="BY73" s="165"/>
      <c r="BZ73" s="165"/>
      <c r="CA73" s="165" t="s">
        <v>881</v>
      </c>
      <c r="CB73" s="165">
        <f ca="1">SUM(OFFSET(CB72,-COUNTIF($B$8:$B71,$B71),0,COUNTIF($B$8:$B71,$B71),1))</f>
        <v>10600</v>
      </c>
      <c r="CC73" s="165">
        <f ca="1">SUM(OFFSET(CC72,-COUNTIF($B$8:$B71,$B71),0,COUNTIF($B$8:$B71,$B71),1))</f>
        <v>0</v>
      </c>
      <c r="CD73" s="164"/>
      <c r="CE73" s="71"/>
      <c r="EA73" s="198" t="s">
        <v>4750</v>
      </c>
      <c r="EB73" s="178" t="s">
        <v>4533</v>
      </c>
      <c r="EC73" s="198" t="s">
        <v>4534</v>
      </c>
      <c r="ED73" s="178" t="s">
        <v>4535</v>
      </c>
      <c r="EE73" s="198" t="s">
        <v>4591</v>
      </c>
      <c r="EF73" s="178" t="s">
        <v>4592</v>
      </c>
      <c r="EG73" s="178" t="s">
        <v>839</v>
      </c>
      <c r="EH73" s="198" t="s">
        <v>1217</v>
      </c>
      <c r="EI73" s="178" t="s">
        <v>1791</v>
      </c>
      <c r="EJ73" s="178"/>
      <c r="EK73" s="178"/>
      <c r="EL73" s="178"/>
      <c r="EM73" s="198" t="s">
        <v>840</v>
      </c>
      <c r="EN73" s="178">
        <v>100</v>
      </c>
      <c r="EP73" s="160" t="s">
        <v>4744</v>
      </c>
      <c r="EQ73" s="178" t="s">
        <v>4751</v>
      </c>
      <c r="ER73" s="160" t="str">
        <f t="shared" ca="1" si="9"/>
        <v/>
      </c>
      <c r="ES73" s="160" t="str">
        <f t="shared" ca="1" si="10"/>
        <v/>
      </c>
      <c r="ET73" s="160" t="str">
        <f t="shared" ca="1" si="11"/>
        <v/>
      </c>
      <c r="EU73" s="160" t="str">
        <f ca="1">IFERROR(IF(OFFSET($D$6,MATCH(VALUE(SUBSTITUTE(EQ73,EG73,"")),$A$6:$A$287,0)-1,MATCH($EG73,$D$6:$CC$6,0)-1+7,1,1)&gt;0,OFFSET($D$6,MATCH(VALUE(SUBSTITUTE(EQ73,EG73,"")),$A$6:$A$287,0)-1,MATCH($EG73,$D$6:$CC$6,0)-1+7,1,1),""),"")</f>
        <v/>
      </c>
      <c r="EV73" s="160" t="str">
        <f ca="1">IF($EU73&lt;&gt;"",IF(OFFSET($D$6,MATCH(VALUE(SUBSTITUTE($EQ73,$EG73,"")),$A$6:$A$287,0)-1,MATCH($EG73,$D$6:$CC$6,0)-1+8,1,1)=0,"",OFFSET($D$6,MATCH(VALUE(SUBSTITUTE($EQ73,$EG73,"")),$A$6:$A$287,0)-1,MATCH($EG73,$D$6:$CC$6,0)-1+8,1,1)),"")</f>
        <v/>
      </c>
      <c r="EW73" s="160" t="str">
        <f t="shared" ca="1" si="12"/>
        <v/>
      </c>
      <c r="EX73" s="160" t="str">
        <f t="shared" ca="1" si="13"/>
        <v/>
      </c>
      <c r="EY73" s="160" t="str">
        <f ca="1">IF(EU73="","",COUNTIF(EU$6:$EU73,"&gt;"&amp;0))</f>
        <v/>
      </c>
      <c r="EZ73" s="178"/>
      <c r="FA73" s="139"/>
    </row>
    <row r="74" spans="1:157" customFormat="1" ht="27.6" customHeight="1" thickBot="1">
      <c r="A74" s="71">
        <v>2034</v>
      </c>
      <c r="B74" s="199" t="s">
        <v>881</v>
      </c>
      <c r="C74" s="200" t="s">
        <v>881</v>
      </c>
      <c r="D74" s="201" t="s">
        <v>881</v>
      </c>
      <c r="E74" s="202"/>
      <c r="F74" s="203"/>
      <c r="G74" s="203"/>
      <c r="H74" s="203"/>
      <c r="I74" s="203" t="s">
        <v>881</v>
      </c>
      <c r="J74" s="203" t="s">
        <v>881</v>
      </c>
      <c r="K74" s="203"/>
      <c r="L74" s="203"/>
      <c r="M74" s="203" t="s">
        <v>881</v>
      </c>
      <c r="N74" s="201" t="s">
        <v>881</v>
      </c>
      <c r="O74" s="202"/>
      <c r="P74" s="203"/>
      <c r="Q74" s="203"/>
      <c r="R74" s="203"/>
      <c r="S74" s="203" t="s">
        <v>881</v>
      </c>
      <c r="T74" s="203" t="s">
        <v>881</v>
      </c>
      <c r="U74" s="203"/>
      <c r="V74" s="203"/>
      <c r="W74" s="203" t="s">
        <v>881</v>
      </c>
      <c r="X74" s="201" t="s">
        <v>881</v>
      </c>
      <c r="Y74" s="202"/>
      <c r="Z74" s="203"/>
      <c r="AA74" s="203"/>
      <c r="AB74" s="203"/>
      <c r="AC74" s="203" t="s">
        <v>881</v>
      </c>
      <c r="AD74" s="203" t="s">
        <v>881</v>
      </c>
      <c r="AE74" s="203"/>
      <c r="AF74" s="203"/>
      <c r="AG74" s="203" t="s">
        <v>881</v>
      </c>
      <c r="AH74" s="201" t="s">
        <v>881</v>
      </c>
      <c r="AI74" s="202"/>
      <c r="AJ74" s="203"/>
      <c r="AK74" s="203"/>
      <c r="AL74" s="203"/>
      <c r="AM74" s="203" t="s">
        <v>881</v>
      </c>
      <c r="AN74" s="203" t="s">
        <v>881</v>
      </c>
      <c r="AO74" s="203"/>
      <c r="AP74" s="203"/>
      <c r="AQ74" s="203" t="s">
        <v>881</v>
      </c>
      <c r="AR74" s="201" t="s">
        <v>881</v>
      </c>
      <c r="AS74" s="202"/>
      <c r="AT74" s="203"/>
      <c r="AU74" s="203"/>
      <c r="AV74" s="203"/>
      <c r="AW74" s="203" t="s">
        <v>881</v>
      </c>
      <c r="AX74" s="203" t="s">
        <v>881</v>
      </c>
      <c r="AY74" s="203"/>
      <c r="AZ74" s="203"/>
      <c r="BA74" s="203" t="s">
        <v>881</v>
      </c>
      <c r="BB74" s="201" t="s">
        <v>881</v>
      </c>
      <c r="BC74" s="202"/>
      <c r="BD74" s="203"/>
      <c r="BE74" s="203"/>
      <c r="BF74" s="203"/>
      <c r="BG74" s="203" t="s">
        <v>881</v>
      </c>
      <c r="BH74" s="203" t="s">
        <v>881</v>
      </c>
      <c r="BI74" s="203"/>
      <c r="BJ74" s="203"/>
      <c r="BK74" s="203" t="s">
        <v>881</v>
      </c>
      <c r="BL74" s="201" t="s">
        <v>881</v>
      </c>
      <c r="BM74" s="202"/>
      <c r="BN74" s="203"/>
      <c r="BO74" s="203"/>
      <c r="BP74" s="203"/>
      <c r="BQ74" s="203" t="s">
        <v>881</v>
      </c>
      <c r="BR74" s="203" t="s">
        <v>881</v>
      </c>
      <c r="BS74" s="203"/>
      <c r="BT74" s="203"/>
      <c r="BU74" s="203" t="s">
        <v>881</v>
      </c>
      <c r="BV74" s="201" t="s">
        <v>881</v>
      </c>
      <c r="BW74" s="202"/>
      <c r="BX74" s="203"/>
      <c r="BY74" s="203"/>
      <c r="BZ74" s="203"/>
      <c r="CA74" s="203" t="s">
        <v>881</v>
      </c>
      <c r="CB74" s="203" t="s">
        <v>881</v>
      </c>
      <c r="CC74" s="203"/>
      <c r="CD74" s="202"/>
      <c r="CE74" s="71"/>
      <c r="EA74" s="198" t="s">
        <v>4752</v>
      </c>
      <c r="EB74" s="178" t="s">
        <v>4533</v>
      </c>
      <c r="EC74" s="198" t="s">
        <v>4534</v>
      </c>
      <c r="ED74" s="178" t="s">
        <v>4535</v>
      </c>
      <c r="EE74" s="198" t="s">
        <v>4595</v>
      </c>
      <c r="EF74" s="178" t="s">
        <v>4596</v>
      </c>
      <c r="EG74" s="178" t="s">
        <v>839</v>
      </c>
      <c r="EH74" s="198" t="s">
        <v>1792</v>
      </c>
      <c r="EI74" s="178" t="s">
        <v>1793</v>
      </c>
      <c r="EJ74" s="178"/>
      <c r="EK74" s="178"/>
      <c r="EL74" s="178"/>
      <c r="EM74" s="198" t="s">
        <v>840</v>
      </c>
      <c r="EN74" s="178">
        <v>1550</v>
      </c>
      <c r="EP74" s="160" t="s">
        <v>4753</v>
      </c>
      <c r="EQ74" s="178" t="s">
        <v>4754</v>
      </c>
      <c r="ER74" s="160" t="str">
        <f t="shared" ca="1" si="9"/>
        <v/>
      </c>
      <c r="ES74" s="160" t="str">
        <f t="shared" ca="1" si="10"/>
        <v/>
      </c>
      <c r="ET74" s="160" t="str">
        <f t="shared" ca="1" si="11"/>
        <v/>
      </c>
      <c r="EU74" s="160" t="str">
        <f ca="1">IFERROR(IF(OFFSET($D$6,MATCH(VALUE(SUBSTITUTE(EQ74,EG74,"")),$A$6:$A$287,0)-1,MATCH($EG74,$D$6:$CC$6,0)-1+7,1,1)&gt;0,OFFSET($D$6,MATCH(VALUE(SUBSTITUTE(EQ74,EG74,"")),$A$6:$A$287,0)-1,MATCH($EG74,$D$6:$CC$6,0)-1+7,1,1),""),"")</f>
        <v/>
      </c>
      <c r="EV74" s="160" t="str">
        <f ca="1">IF($EU74&lt;&gt;"",IF(OFFSET($D$6,MATCH(VALUE(SUBSTITUTE($EQ74,$EG74,"")),$A$6:$A$287,0)-1,MATCH($EG74,$D$6:$CC$6,0)-1+8,1,1)=0,"",OFFSET($D$6,MATCH(VALUE(SUBSTITUTE($EQ74,$EG74,"")),$A$6:$A$287,0)-1,MATCH($EG74,$D$6:$CC$6,0)-1+8,1,1)),"")</f>
        <v/>
      </c>
      <c r="EW74" s="160" t="str">
        <f t="shared" ca="1" si="12"/>
        <v/>
      </c>
      <c r="EX74" s="160" t="str">
        <f t="shared" ca="1" si="13"/>
        <v/>
      </c>
      <c r="EY74" s="160" t="str">
        <f ca="1">IF(EU74="","",COUNTIF(EU$6:$EU74,"&gt;"&amp;0))</f>
        <v/>
      </c>
      <c r="EZ74" s="178"/>
      <c r="FA74" s="139"/>
    </row>
    <row r="75" spans="1:157" customFormat="1" ht="27.6" customHeight="1">
      <c r="A75" s="71">
        <v>2035</v>
      </c>
      <c r="B75" s="166" t="s">
        <v>4573</v>
      </c>
      <c r="C75" s="168" t="s">
        <v>881</v>
      </c>
      <c r="D75" s="169" t="s">
        <v>881</v>
      </c>
      <c r="E75" s="170"/>
      <c r="F75" s="171"/>
      <c r="G75" s="171"/>
      <c r="H75" s="171"/>
      <c r="I75" s="171" t="s">
        <v>881</v>
      </c>
      <c r="J75" s="171" t="s">
        <v>881</v>
      </c>
      <c r="K75" s="171"/>
      <c r="L75" s="171"/>
      <c r="M75" s="171" t="s">
        <v>881</v>
      </c>
      <c r="N75" s="169" t="s">
        <v>881</v>
      </c>
      <c r="O75" s="170"/>
      <c r="P75" s="171"/>
      <c r="Q75" s="171"/>
      <c r="R75" s="171"/>
      <c r="S75" s="171" t="s">
        <v>881</v>
      </c>
      <c r="T75" s="171" t="s">
        <v>881</v>
      </c>
      <c r="U75" s="171"/>
      <c r="V75" s="171"/>
      <c r="W75" s="171" t="s">
        <v>881</v>
      </c>
      <c r="X75" s="169" t="s">
        <v>881</v>
      </c>
      <c r="Y75" s="170"/>
      <c r="Z75" s="171"/>
      <c r="AA75" s="171"/>
      <c r="AB75" s="171"/>
      <c r="AC75" s="171" t="s">
        <v>881</v>
      </c>
      <c r="AD75" s="171" t="s">
        <v>881</v>
      </c>
      <c r="AE75" s="171"/>
      <c r="AF75" s="171"/>
      <c r="AG75" s="171" t="s">
        <v>881</v>
      </c>
      <c r="AH75" s="169" t="s">
        <v>881</v>
      </c>
      <c r="AI75" s="170"/>
      <c r="AJ75" s="171"/>
      <c r="AK75" s="171"/>
      <c r="AL75" s="171"/>
      <c r="AM75" s="171" t="s">
        <v>881</v>
      </c>
      <c r="AN75" s="171" t="s">
        <v>881</v>
      </c>
      <c r="AO75" s="171"/>
      <c r="AP75" s="171"/>
      <c r="AQ75" s="171" t="s">
        <v>881</v>
      </c>
      <c r="AR75" s="169" t="s">
        <v>881</v>
      </c>
      <c r="AS75" s="170"/>
      <c r="AT75" s="171"/>
      <c r="AU75" s="171"/>
      <c r="AV75" s="171"/>
      <c r="AW75" s="171" t="s">
        <v>881</v>
      </c>
      <c r="AX75" s="171" t="s">
        <v>881</v>
      </c>
      <c r="AY75" s="171"/>
      <c r="AZ75" s="171"/>
      <c r="BA75" s="171" t="s">
        <v>881</v>
      </c>
      <c r="BB75" s="169" t="s">
        <v>881</v>
      </c>
      <c r="BC75" s="170"/>
      <c r="BD75" s="171"/>
      <c r="BE75" s="171"/>
      <c r="BF75" s="171"/>
      <c r="BG75" s="171" t="s">
        <v>881</v>
      </c>
      <c r="BH75" s="171" t="s">
        <v>881</v>
      </c>
      <c r="BI75" s="171"/>
      <c r="BJ75" s="171"/>
      <c r="BK75" s="171" t="s">
        <v>881</v>
      </c>
      <c r="BL75" s="169" t="s">
        <v>881</v>
      </c>
      <c r="BM75" s="170"/>
      <c r="BN75" s="171"/>
      <c r="BO75" s="171"/>
      <c r="BP75" s="171"/>
      <c r="BQ75" s="171" t="s">
        <v>881</v>
      </c>
      <c r="BR75" s="171" t="s">
        <v>881</v>
      </c>
      <c r="BS75" s="171"/>
      <c r="BT75" s="171"/>
      <c r="BU75" s="171" t="s">
        <v>1141</v>
      </c>
      <c r="BV75" s="169" t="s">
        <v>1748</v>
      </c>
      <c r="BW75" s="170"/>
      <c r="BX75" s="171"/>
      <c r="BY75" s="171"/>
      <c r="BZ75" s="171"/>
      <c r="CA75" s="171" t="s">
        <v>840</v>
      </c>
      <c r="CB75" s="171">
        <v>150</v>
      </c>
      <c r="CC75" s="220"/>
      <c r="CD75" s="225"/>
      <c r="CE75" s="71"/>
      <c r="EA75" s="198" t="s">
        <v>4755</v>
      </c>
      <c r="EB75" s="178" t="s">
        <v>4533</v>
      </c>
      <c r="EC75" s="198" t="s">
        <v>4534</v>
      </c>
      <c r="ED75" s="178" t="s">
        <v>4535</v>
      </c>
      <c r="EE75" s="198" t="s">
        <v>4595</v>
      </c>
      <c r="EF75" s="178" t="s">
        <v>4596</v>
      </c>
      <c r="EG75" s="178" t="s">
        <v>839</v>
      </c>
      <c r="EH75" s="198" t="s">
        <v>1221</v>
      </c>
      <c r="EI75" s="178" t="s">
        <v>1794</v>
      </c>
      <c r="EJ75" s="178"/>
      <c r="EK75" s="178"/>
      <c r="EL75" s="178"/>
      <c r="EM75" s="198" t="s">
        <v>840</v>
      </c>
      <c r="EN75" s="178">
        <v>1100</v>
      </c>
      <c r="EP75" s="160" t="s">
        <v>4753</v>
      </c>
      <c r="EQ75" s="178" t="s">
        <v>4756</v>
      </c>
      <c r="ER75" s="160" t="str">
        <f t="shared" ca="1" si="9"/>
        <v/>
      </c>
      <c r="ES75" s="160" t="str">
        <f t="shared" ca="1" si="10"/>
        <v/>
      </c>
      <c r="ET75" s="160" t="str">
        <f t="shared" ca="1" si="11"/>
        <v/>
      </c>
      <c r="EU75" s="160" t="str">
        <f ca="1">IFERROR(IF(OFFSET($D$6,MATCH(VALUE(SUBSTITUTE(EQ75,EG75,"")),$A$6:$A$287,0)-1,MATCH($EG75,$D$6:$CC$6,0)-1+7,1,1)&gt;0,OFFSET($D$6,MATCH(VALUE(SUBSTITUTE(EQ75,EG75,"")),$A$6:$A$287,0)-1,MATCH($EG75,$D$6:$CC$6,0)-1+7,1,1),""),"")</f>
        <v/>
      </c>
      <c r="EV75" s="160" t="str">
        <f ca="1">IF($EU75&lt;&gt;"",IF(OFFSET($D$6,MATCH(VALUE(SUBSTITUTE($EQ75,$EG75,"")),$A$6:$A$287,0)-1,MATCH($EG75,$D$6:$CC$6,0)-1+8,1,1)=0,"",OFFSET($D$6,MATCH(VALUE(SUBSTITUTE($EQ75,$EG75,"")),$A$6:$A$287,0)-1,MATCH($EG75,$D$6:$CC$6,0)-1+8,1,1)),"")</f>
        <v/>
      </c>
      <c r="EW75" s="160" t="str">
        <f t="shared" ca="1" si="12"/>
        <v/>
      </c>
      <c r="EX75" s="160" t="str">
        <f t="shared" ca="1" si="13"/>
        <v/>
      </c>
      <c r="EY75" s="160" t="str">
        <f ca="1">IF(EU75="","",COUNTIF(EU$6:$EU75,"&gt;"&amp;0))</f>
        <v/>
      </c>
      <c r="EZ75" s="178"/>
      <c r="FA75" s="139"/>
    </row>
    <row r="76" spans="1:157" customFormat="1" ht="27.6" customHeight="1">
      <c r="A76" s="71">
        <v>2036</v>
      </c>
      <c r="B76" s="166" t="s">
        <v>4573</v>
      </c>
      <c r="C76" s="162" t="s">
        <v>881</v>
      </c>
      <c r="D76" s="163" t="s">
        <v>881</v>
      </c>
      <c r="E76" s="164"/>
      <c r="F76" s="165"/>
      <c r="G76" s="165"/>
      <c r="H76" s="165"/>
      <c r="I76" s="165" t="s">
        <v>881</v>
      </c>
      <c r="J76" s="165" t="s">
        <v>881</v>
      </c>
      <c r="K76" s="165"/>
      <c r="L76" s="165"/>
      <c r="M76" s="165" t="s">
        <v>881</v>
      </c>
      <c r="N76" s="163" t="s">
        <v>881</v>
      </c>
      <c r="O76" s="164"/>
      <c r="P76" s="165"/>
      <c r="Q76" s="165"/>
      <c r="R76" s="165"/>
      <c r="S76" s="165" t="s">
        <v>881</v>
      </c>
      <c r="T76" s="165" t="s">
        <v>881</v>
      </c>
      <c r="U76" s="165"/>
      <c r="V76" s="165"/>
      <c r="W76" s="165" t="s">
        <v>881</v>
      </c>
      <c r="X76" s="163" t="s">
        <v>881</v>
      </c>
      <c r="Y76" s="164"/>
      <c r="Z76" s="165"/>
      <c r="AA76" s="165"/>
      <c r="AB76" s="165"/>
      <c r="AC76" s="165" t="s">
        <v>881</v>
      </c>
      <c r="AD76" s="165" t="s">
        <v>881</v>
      </c>
      <c r="AE76" s="165"/>
      <c r="AF76" s="165"/>
      <c r="AG76" s="165" t="s">
        <v>881</v>
      </c>
      <c r="AH76" s="163" t="s">
        <v>881</v>
      </c>
      <c r="AI76" s="164"/>
      <c r="AJ76" s="165"/>
      <c r="AK76" s="165"/>
      <c r="AL76" s="165"/>
      <c r="AM76" s="165" t="s">
        <v>881</v>
      </c>
      <c r="AN76" s="165" t="s">
        <v>881</v>
      </c>
      <c r="AO76" s="165"/>
      <c r="AP76" s="165"/>
      <c r="AQ76" s="165" t="s">
        <v>881</v>
      </c>
      <c r="AR76" s="163" t="s">
        <v>881</v>
      </c>
      <c r="AS76" s="164"/>
      <c r="AT76" s="165"/>
      <c r="AU76" s="165"/>
      <c r="AV76" s="165"/>
      <c r="AW76" s="165" t="s">
        <v>881</v>
      </c>
      <c r="AX76" s="165" t="s">
        <v>881</v>
      </c>
      <c r="AY76" s="165"/>
      <c r="AZ76" s="165"/>
      <c r="BA76" s="165" t="s">
        <v>881</v>
      </c>
      <c r="BB76" s="163" t="s">
        <v>881</v>
      </c>
      <c r="BC76" s="164"/>
      <c r="BD76" s="165"/>
      <c r="BE76" s="165"/>
      <c r="BF76" s="165"/>
      <c r="BG76" s="165" t="s">
        <v>881</v>
      </c>
      <c r="BH76" s="165" t="s">
        <v>881</v>
      </c>
      <c r="BI76" s="165"/>
      <c r="BJ76" s="165"/>
      <c r="BK76" s="165" t="s">
        <v>881</v>
      </c>
      <c r="BL76" s="163" t="s">
        <v>881</v>
      </c>
      <c r="BM76" s="164"/>
      <c r="BN76" s="165"/>
      <c r="BO76" s="165"/>
      <c r="BP76" s="165"/>
      <c r="BQ76" s="165" t="s">
        <v>881</v>
      </c>
      <c r="BR76" s="165" t="s">
        <v>881</v>
      </c>
      <c r="BS76" s="165"/>
      <c r="BT76" s="165"/>
      <c r="BU76" s="165" t="s">
        <v>1143</v>
      </c>
      <c r="BV76" s="163" t="s">
        <v>4694</v>
      </c>
      <c r="BW76" s="164"/>
      <c r="BX76" s="165"/>
      <c r="BY76" s="165"/>
      <c r="BZ76" s="165"/>
      <c r="CA76" s="165" t="s">
        <v>840</v>
      </c>
      <c r="CB76" s="165">
        <v>500</v>
      </c>
      <c r="CC76" s="219"/>
      <c r="CD76" s="224"/>
      <c r="CE76" s="71"/>
      <c r="EA76" s="198" t="s">
        <v>4757</v>
      </c>
      <c r="EB76" s="178" t="s">
        <v>4533</v>
      </c>
      <c r="EC76" s="198" t="s">
        <v>4534</v>
      </c>
      <c r="ED76" s="178" t="s">
        <v>4535</v>
      </c>
      <c r="EE76" s="198" t="s">
        <v>4595</v>
      </c>
      <c r="EF76" s="178" t="s">
        <v>4596</v>
      </c>
      <c r="EG76" s="178" t="s">
        <v>839</v>
      </c>
      <c r="EH76" s="198" t="s">
        <v>1223</v>
      </c>
      <c r="EI76" s="178" t="s">
        <v>1795</v>
      </c>
      <c r="EJ76" s="178"/>
      <c r="EK76" s="178"/>
      <c r="EL76" s="178"/>
      <c r="EM76" s="198" t="s">
        <v>840</v>
      </c>
      <c r="EN76" s="178">
        <v>450</v>
      </c>
      <c r="EP76" s="160" t="s">
        <v>4753</v>
      </c>
      <c r="EQ76" s="178" t="s">
        <v>4758</v>
      </c>
      <c r="ER76" s="160" t="str">
        <f t="shared" ca="1" si="9"/>
        <v/>
      </c>
      <c r="ES76" s="160" t="str">
        <f t="shared" ca="1" si="10"/>
        <v/>
      </c>
      <c r="ET76" s="160" t="str">
        <f t="shared" ca="1" si="11"/>
        <v/>
      </c>
      <c r="EU76" s="160" t="str">
        <f ca="1">IFERROR(IF(OFFSET($D$6,MATCH(VALUE(SUBSTITUTE(EQ76,EG76,"")),$A$6:$A$287,0)-1,MATCH($EG76,$D$6:$CC$6,0)-1+7,1,1)&gt;0,OFFSET($D$6,MATCH(VALUE(SUBSTITUTE(EQ76,EG76,"")),$A$6:$A$287,0)-1,MATCH($EG76,$D$6:$CC$6,0)-1+7,1,1),""),"")</f>
        <v/>
      </c>
      <c r="EV76" s="160" t="str">
        <f ca="1">IF($EU76&lt;&gt;"",IF(OFFSET($D$6,MATCH(VALUE(SUBSTITUTE($EQ76,$EG76,"")),$A$6:$A$287,0)-1,MATCH($EG76,$D$6:$CC$6,0)-1+8,1,1)=0,"",OFFSET($D$6,MATCH(VALUE(SUBSTITUTE($EQ76,$EG76,"")),$A$6:$A$287,0)-1,MATCH($EG76,$D$6:$CC$6,0)-1+8,1,1)),"")</f>
        <v/>
      </c>
      <c r="EW76" s="160" t="str">
        <f t="shared" ca="1" si="12"/>
        <v/>
      </c>
      <c r="EX76" s="160" t="str">
        <f t="shared" ca="1" si="13"/>
        <v/>
      </c>
      <c r="EY76" s="160" t="str">
        <f ca="1">IF(EU76="","",COUNTIF(EU$6:$EU76,"&gt;"&amp;0))</f>
        <v/>
      </c>
      <c r="EZ76" s="178"/>
      <c r="FA76" s="139"/>
    </row>
    <row r="77" spans="1:157" customFormat="1" ht="27.6" customHeight="1">
      <c r="A77" s="71">
        <v>2037</v>
      </c>
      <c r="B77" s="166" t="s">
        <v>4573</v>
      </c>
      <c r="C77" s="162" t="s">
        <v>881</v>
      </c>
      <c r="D77" s="163" t="s">
        <v>881</v>
      </c>
      <c r="E77" s="164"/>
      <c r="F77" s="165"/>
      <c r="G77" s="165"/>
      <c r="H77" s="165"/>
      <c r="I77" s="165" t="s">
        <v>881</v>
      </c>
      <c r="J77" s="165" t="s">
        <v>881</v>
      </c>
      <c r="K77" s="165"/>
      <c r="L77" s="165"/>
      <c r="M77" s="165" t="s">
        <v>881</v>
      </c>
      <c r="N77" s="163" t="s">
        <v>881</v>
      </c>
      <c r="O77" s="164"/>
      <c r="P77" s="165"/>
      <c r="Q77" s="165"/>
      <c r="R77" s="165"/>
      <c r="S77" s="165" t="s">
        <v>881</v>
      </c>
      <c r="T77" s="165" t="s">
        <v>881</v>
      </c>
      <c r="U77" s="165"/>
      <c r="V77" s="165"/>
      <c r="W77" s="165" t="s">
        <v>881</v>
      </c>
      <c r="X77" s="163" t="s">
        <v>881</v>
      </c>
      <c r="Y77" s="164"/>
      <c r="Z77" s="165"/>
      <c r="AA77" s="165"/>
      <c r="AB77" s="165"/>
      <c r="AC77" s="165" t="s">
        <v>881</v>
      </c>
      <c r="AD77" s="165" t="s">
        <v>881</v>
      </c>
      <c r="AE77" s="165"/>
      <c r="AF77" s="165"/>
      <c r="AG77" s="165" t="s">
        <v>881</v>
      </c>
      <c r="AH77" s="163" t="s">
        <v>881</v>
      </c>
      <c r="AI77" s="164"/>
      <c r="AJ77" s="165"/>
      <c r="AK77" s="165"/>
      <c r="AL77" s="165"/>
      <c r="AM77" s="165" t="s">
        <v>881</v>
      </c>
      <c r="AN77" s="165" t="s">
        <v>881</v>
      </c>
      <c r="AO77" s="165"/>
      <c r="AP77" s="165"/>
      <c r="AQ77" s="165" t="s">
        <v>881</v>
      </c>
      <c r="AR77" s="163" t="s">
        <v>881</v>
      </c>
      <c r="AS77" s="164"/>
      <c r="AT77" s="165"/>
      <c r="AU77" s="165"/>
      <c r="AV77" s="165"/>
      <c r="AW77" s="165" t="s">
        <v>881</v>
      </c>
      <c r="AX77" s="165" t="s">
        <v>881</v>
      </c>
      <c r="AY77" s="165"/>
      <c r="AZ77" s="165"/>
      <c r="BA77" s="165" t="s">
        <v>881</v>
      </c>
      <c r="BB77" s="163" t="s">
        <v>881</v>
      </c>
      <c r="BC77" s="164"/>
      <c r="BD77" s="165"/>
      <c r="BE77" s="165"/>
      <c r="BF77" s="165"/>
      <c r="BG77" s="165" t="s">
        <v>881</v>
      </c>
      <c r="BH77" s="165" t="s">
        <v>881</v>
      </c>
      <c r="BI77" s="165"/>
      <c r="BJ77" s="165"/>
      <c r="BK77" s="165" t="s">
        <v>881</v>
      </c>
      <c r="BL77" s="163" t="s">
        <v>881</v>
      </c>
      <c r="BM77" s="164"/>
      <c r="BN77" s="165"/>
      <c r="BO77" s="165"/>
      <c r="BP77" s="165"/>
      <c r="BQ77" s="165" t="s">
        <v>881</v>
      </c>
      <c r="BR77" s="165" t="s">
        <v>881</v>
      </c>
      <c r="BS77" s="165"/>
      <c r="BT77" s="165"/>
      <c r="BU77" s="165" t="s">
        <v>1147</v>
      </c>
      <c r="BV77" s="163" t="s">
        <v>1751</v>
      </c>
      <c r="BW77" s="164"/>
      <c r="BX77" s="165"/>
      <c r="BY77" s="165"/>
      <c r="BZ77" s="165"/>
      <c r="CA77" s="165" t="s">
        <v>840</v>
      </c>
      <c r="CB77" s="165">
        <v>300</v>
      </c>
      <c r="CC77" s="219"/>
      <c r="CD77" s="224"/>
      <c r="CE77" s="71"/>
      <c r="EA77" s="198" t="s">
        <v>4759</v>
      </c>
      <c r="EB77" s="178" t="s">
        <v>4533</v>
      </c>
      <c r="EC77" s="198" t="s">
        <v>4534</v>
      </c>
      <c r="ED77" s="178" t="s">
        <v>4535</v>
      </c>
      <c r="EE77" s="198" t="s">
        <v>4595</v>
      </c>
      <c r="EF77" s="178" t="s">
        <v>4596</v>
      </c>
      <c r="EG77" s="178" t="s">
        <v>839</v>
      </c>
      <c r="EH77" s="198" t="s">
        <v>1796</v>
      </c>
      <c r="EI77" s="178" t="s">
        <v>1797</v>
      </c>
      <c r="EJ77" s="178"/>
      <c r="EK77" s="178"/>
      <c r="EL77" s="178"/>
      <c r="EM77" s="198" t="s">
        <v>840</v>
      </c>
      <c r="EN77" s="178">
        <v>1400</v>
      </c>
      <c r="EP77" s="160" t="s">
        <v>4753</v>
      </c>
      <c r="EQ77" s="178" t="s">
        <v>4760</v>
      </c>
      <c r="ER77" s="160" t="str">
        <f t="shared" ca="1" si="9"/>
        <v/>
      </c>
      <c r="ES77" s="160" t="str">
        <f t="shared" ca="1" si="10"/>
        <v/>
      </c>
      <c r="ET77" s="160" t="str">
        <f t="shared" ca="1" si="11"/>
        <v/>
      </c>
      <c r="EU77" s="160" t="str">
        <f ca="1">IFERROR(IF(OFFSET($D$6,MATCH(VALUE(SUBSTITUTE(EQ77,EG77,"")),$A$6:$A$287,0)-1,MATCH($EG77,$D$6:$CC$6,0)-1+7,1,1)&gt;0,OFFSET($D$6,MATCH(VALUE(SUBSTITUTE(EQ77,EG77,"")),$A$6:$A$287,0)-1,MATCH($EG77,$D$6:$CC$6,0)-1+7,1,1),""),"")</f>
        <v/>
      </c>
      <c r="EV77" s="160" t="str">
        <f ca="1">IF($EU77&lt;&gt;"",IF(OFFSET($D$6,MATCH(VALUE(SUBSTITUTE($EQ77,$EG77,"")),$A$6:$A$287,0)-1,MATCH($EG77,$D$6:$CC$6,0)-1+8,1,1)=0,"",OFFSET($D$6,MATCH(VALUE(SUBSTITUTE($EQ77,$EG77,"")),$A$6:$A$287,0)-1,MATCH($EG77,$D$6:$CC$6,0)-1+8,1,1)),"")</f>
        <v/>
      </c>
      <c r="EW77" s="160" t="str">
        <f t="shared" ca="1" si="12"/>
        <v/>
      </c>
      <c r="EX77" s="160" t="str">
        <f t="shared" ca="1" si="13"/>
        <v/>
      </c>
      <c r="EY77" s="160" t="str">
        <f ca="1">IF(EU77="","",COUNTIF(EU$6:$EU77,"&gt;"&amp;0))</f>
        <v/>
      </c>
      <c r="EZ77" s="178"/>
      <c r="FA77" s="139"/>
    </row>
    <row r="78" spans="1:157" customFormat="1" ht="27.6" customHeight="1">
      <c r="A78" s="71">
        <v>2038</v>
      </c>
      <c r="B78" s="166" t="s">
        <v>4573</v>
      </c>
      <c r="C78" s="162" t="s">
        <v>881</v>
      </c>
      <c r="D78" s="163" t="s">
        <v>881</v>
      </c>
      <c r="E78" s="164"/>
      <c r="F78" s="165"/>
      <c r="G78" s="165"/>
      <c r="H78" s="165"/>
      <c r="I78" s="165" t="s">
        <v>881</v>
      </c>
      <c r="J78" s="165" t="s">
        <v>881</v>
      </c>
      <c r="K78" s="165"/>
      <c r="L78" s="165"/>
      <c r="M78" s="165" t="s">
        <v>881</v>
      </c>
      <c r="N78" s="163" t="s">
        <v>881</v>
      </c>
      <c r="O78" s="164"/>
      <c r="P78" s="165"/>
      <c r="Q78" s="165"/>
      <c r="R78" s="165"/>
      <c r="S78" s="165" t="s">
        <v>881</v>
      </c>
      <c r="T78" s="165" t="s">
        <v>881</v>
      </c>
      <c r="U78" s="165"/>
      <c r="V78" s="165"/>
      <c r="W78" s="165" t="s">
        <v>881</v>
      </c>
      <c r="X78" s="163" t="s">
        <v>881</v>
      </c>
      <c r="Y78" s="164"/>
      <c r="Z78" s="165"/>
      <c r="AA78" s="165"/>
      <c r="AB78" s="165"/>
      <c r="AC78" s="165" t="s">
        <v>881</v>
      </c>
      <c r="AD78" s="165" t="s">
        <v>881</v>
      </c>
      <c r="AE78" s="165"/>
      <c r="AF78" s="165"/>
      <c r="AG78" s="165" t="s">
        <v>881</v>
      </c>
      <c r="AH78" s="163" t="s">
        <v>881</v>
      </c>
      <c r="AI78" s="164"/>
      <c r="AJ78" s="165"/>
      <c r="AK78" s="165"/>
      <c r="AL78" s="165"/>
      <c r="AM78" s="165" t="s">
        <v>881</v>
      </c>
      <c r="AN78" s="165" t="s">
        <v>881</v>
      </c>
      <c r="AO78" s="165"/>
      <c r="AP78" s="165"/>
      <c r="AQ78" s="165" t="s">
        <v>881</v>
      </c>
      <c r="AR78" s="163" t="s">
        <v>881</v>
      </c>
      <c r="AS78" s="164"/>
      <c r="AT78" s="165"/>
      <c r="AU78" s="165"/>
      <c r="AV78" s="165"/>
      <c r="AW78" s="165" t="s">
        <v>881</v>
      </c>
      <c r="AX78" s="165" t="s">
        <v>881</v>
      </c>
      <c r="AY78" s="165"/>
      <c r="AZ78" s="165"/>
      <c r="BA78" s="165" t="s">
        <v>881</v>
      </c>
      <c r="BB78" s="163" t="s">
        <v>881</v>
      </c>
      <c r="BC78" s="164"/>
      <c r="BD78" s="165"/>
      <c r="BE78" s="165"/>
      <c r="BF78" s="165"/>
      <c r="BG78" s="165" t="s">
        <v>881</v>
      </c>
      <c r="BH78" s="165" t="s">
        <v>881</v>
      </c>
      <c r="BI78" s="165"/>
      <c r="BJ78" s="165"/>
      <c r="BK78" s="165" t="s">
        <v>881</v>
      </c>
      <c r="BL78" s="163" t="s">
        <v>881</v>
      </c>
      <c r="BM78" s="164"/>
      <c r="BN78" s="165"/>
      <c r="BO78" s="165"/>
      <c r="BP78" s="165"/>
      <c r="BQ78" s="165" t="s">
        <v>881</v>
      </c>
      <c r="BR78" s="165" t="s">
        <v>881</v>
      </c>
      <c r="BS78" s="165"/>
      <c r="BT78" s="165"/>
      <c r="BU78" s="165" t="s">
        <v>1149</v>
      </c>
      <c r="BV78" s="163" t="s">
        <v>1752</v>
      </c>
      <c r="BW78" s="164"/>
      <c r="BX78" s="165"/>
      <c r="BY78" s="165"/>
      <c r="BZ78" s="165"/>
      <c r="CA78" s="165" t="s">
        <v>840</v>
      </c>
      <c r="CB78" s="165">
        <v>600</v>
      </c>
      <c r="CC78" s="219"/>
      <c r="CD78" s="224"/>
      <c r="CE78" s="71"/>
      <c r="EA78" s="198" t="s">
        <v>4761</v>
      </c>
      <c r="EB78" s="178" t="s">
        <v>4533</v>
      </c>
      <c r="EC78" s="198" t="s">
        <v>4534</v>
      </c>
      <c r="ED78" s="178" t="s">
        <v>4535</v>
      </c>
      <c r="EE78" s="198" t="s">
        <v>4600</v>
      </c>
      <c r="EF78" s="178" t="s">
        <v>4601</v>
      </c>
      <c r="EG78" s="178" t="s">
        <v>839</v>
      </c>
      <c r="EH78" s="198" t="s">
        <v>1798</v>
      </c>
      <c r="EI78" s="178" t="s">
        <v>1799</v>
      </c>
      <c r="EJ78" s="178"/>
      <c r="EK78" s="178"/>
      <c r="EL78" s="178"/>
      <c r="EM78" s="198" t="s">
        <v>840</v>
      </c>
      <c r="EN78" s="178">
        <v>100</v>
      </c>
      <c r="EP78" s="160" t="s">
        <v>4762</v>
      </c>
      <c r="EQ78" s="178" t="s">
        <v>4763</v>
      </c>
      <c r="ER78" s="160" t="str">
        <f t="shared" ca="1" si="9"/>
        <v/>
      </c>
      <c r="ES78" s="160" t="str">
        <f t="shared" ca="1" si="10"/>
        <v/>
      </c>
      <c r="ET78" s="160" t="str">
        <f t="shared" ca="1" si="11"/>
        <v/>
      </c>
      <c r="EU78" s="160" t="str">
        <f ca="1">IFERROR(IF(OFFSET($D$6,MATCH(VALUE(SUBSTITUTE(EQ78,EG78,"")),$A$6:$A$287,0)-1,MATCH($EG78,$D$6:$CC$6,0)-1+7,1,1)&gt;0,OFFSET($D$6,MATCH(VALUE(SUBSTITUTE(EQ78,EG78,"")),$A$6:$A$287,0)-1,MATCH($EG78,$D$6:$CC$6,0)-1+7,1,1),""),"")</f>
        <v/>
      </c>
      <c r="EV78" s="160" t="str">
        <f ca="1">IF($EU78&lt;&gt;"",IF(OFFSET($D$6,MATCH(VALUE(SUBSTITUTE($EQ78,$EG78,"")),$A$6:$A$287,0)-1,MATCH($EG78,$D$6:$CC$6,0)-1+8,1,1)=0,"",OFFSET($D$6,MATCH(VALUE(SUBSTITUTE($EQ78,$EG78,"")),$A$6:$A$287,0)-1,MATCH($EG78,$D$6:$CC$6,0)-1+8,1,1)),"")</f>
        <v/>
      </c>
      <c r="EW78" s="160" t="str">
        <f t="shared" ca="1" si="12"/>
        <v/>
      </c>
      <c r="EX78" s="160" t="str">
        <f t="shared" ca="1" si="13"/>
        <v/>
      </c>
      <c r="EY78" s="160" t="str">
        <f ca="1">IF(EU78="","",COUNTIF(EU$6:$EU78,"&gt;"&amp;0))</f>
        <v/>
      </c>
      <c r="EZ78" s="178"/>
      <c r="FA78" s="139"/>
    </row>
    <row r="79" spans="1:157" customFormat="1" ht="27.6" customHeight="1">
      <c r="A79" s="71">
        <v>2039</v>
      </c>
      <c r="B79" s="166" t="s">
        <v>4573</v>
      </c>
      <c r="C79" s="162" t="s">
        <v>881</v>
      </c>
      <c r="D79" s="163" t="s">
        <v>881</v>
      </c>
      <c r="E79" s="164"/>
      <c r="F79" s="165"/>
      <c r="G79" s="165"/>
      <c r="H79" s="165"/>
      <c r="I79" s="165" t="s">
        <v>881</v>
      </c>
      <c r="J79" s="165" t="s">
        <v>881</v>
      </c>
      <c r="K79" s="165"/>
      <c r="L79" s="165"/>
      <c r="M79" s="165" t="s">
        <v>881</v>
      </c>
      <c r="N79" s="163" t="s">
        <v>881</v>
      </c>
      <c r="O79" s="164"/>
      <c r="P79" s="165"/>
      <c r="Q79" s="165"/>
      <c r="R79" s="165"/>
      <c r="S79" s="165" t="s">
        <v>881</v>
      </c>
      <c r="T79" s="165" t="s">
        <v>881</v>
      </c>
      <c r="U79" s="165"/>
      <c r="V79" s="165"/>
      <c r="W79" s="165" t="s">
        <v>881</v>
      </c>
      <c r="X79" s="163" t="s">
        <v>881</v>
      </c>
      <c r="Y79" s="164"/>
      <c r="Z79" s="165"/>
      <c r="AA79" s="165"/>
      <c r="AB79" s="165"/>
      <c r="AC79" s="165" t="s">
        <v>881</v>
      </c>
      <c r="AD79" s="165" t="s">
        <v>881</v>
      </c>
      <c r="AE79" s="165"/>
      <c r="AF79" s="165"/>
      <c r="AG79" s="165" t="s">
        <v>881</v>
      </c>
      <c r="AH79" s="163" t="s">
        <v>881</v>
      </c>
      <c r="AI79" s="164"/>
      <c r="AJ79" s="165"/>
      <c r="AK79" s="165"/>
      <c r="AL79" s="165"/>
      <c r="AM79" s="165" t="s">
        <v>881</v>
      </c>
      <c r="AN79" s="165" t="s">
        <v>881</v>
      </c>
      <c r="AO79" s="165"/>
      <c r="AP79" s="165"/>
      <c r="AQ79" s="165" t="s">
        <v>881</v>
      </c>
      <c r="AR79" s="163" t="s">
        <v>881</v>
      </c>
      <c r="AS79" s="164"/>
      <c r="AT79" s="165"/>
      <c r="AU79" s="165"/>
      <c r="AV79" s="165"/>
      <c r="AW79" s="165" t="s">
        <v>881</v>
      </c>
      <c r="AX79" s="165" t="s">
        <v>881</v>
      </c>
      <c r="AY79" s="165"/>
      <c r="AZ79" s="165"/>
      <c r="BA79" s="165" t="s">
        <v>881</v>
      </c>
      <c r="BB79" s="163" t="s">
        <v>881</v>
      </c>
      <c r="BC79" s="164"/>
      <c r="BD79" s="165"/>
      <c r="BE79" s="165"/>
      <c r="BF79" s="165"/>
      <c r="BG79" s="165" t="s">
        <v>881</v>
      </c>
      <c r="BH79" s="165" t="s">
        <v>881</v>
      </c>
      <c r="BI79" s="165"/>
      <c r="BJ79" s="165"/>
      <c r="BK79" s="165" t="s">
        <v>881</v>
      </c>
      <c r="BL79" s="163" t="s">
        <v>881</v>
      </c>
      <c r="BM79" s="164"/>
      <c r="BN79" s="165"/>
      <c r="BO79" s="165"/>
      <c r="BP79" s="165"/>
      <c r="BQ79" s="165" t="s">
        <v>881</v>
      </c>
      <c r="BR79" s="165" t="s">
        <v>881</v>
      </c>
      <c r="BS79" s="165"/>
      <c r="BT79" s="165"/>
      <c r="BU79" s="165" t="s">
        <v>1754</v>
      </c>
      <c r="BV79" s="163" t="s">
        <v>1755</v>
      </c>
      <c r="BW79" s="164"/>
      <c r="BX79" s="165"/>
      <c r="BY79" s="165"/>
      <c r="BZ79" s="165"/>
      <c r="CA79" s="165" t="s">
        <v>840</v>
      </c>
      <c r="CB79" s="165">
        <v>1350</v>
      </c>
      <c r="CC79" s="219"/>
      <c r="CD79" s="224"/>
      <c r="CE79" s="71"/>
      <c r="EA79" s="198" t="s">
        <v>4764</v>
      </c>
      <c r="EB79" s="178" t="s">
        <v>4533</v>
      </c>
      <c r="EC79" s="198" t="s">
        <v>4534</v>
      </c>
      <c r="ED79" s="178" t="s">
        <v>4535</v>
      </c>
      <c r="EE79" s="198" t="s">
        <v>4600</v>
      </c>
      <c r="EF79" s="178" t="s">
        <v>4601</v>
      </c>
      <c r="EG79" s="178" t="s">
        <v>839</v>
      </c>
      <c r="EH79" s="198" t="s">
        <v>1800</v>
      </c>
      <c r="EI79" s="178" t="s">
        <v>1801</v>
      </c>
      <c r="EJ79" s="178"/>
      <c r="EK79" s="178"/>
      <c r="EL79" s="178"/>
      <c r="EM79" s="198" t="s">
        <v>840</v>
      </c>
      <c r="EN79" s="178">
        <v>500</v>
      </c>
      <c r="EP79" s="160" t="s">
        <v>4762</v>
      </c>
      <c r="EQ79" s="178" t="s">
        <v>4765</v>
      </c>
      <c r="ER79" s="160" t="str">
        <f t="shared" ca="1" si="9"/>
        <v/>
      </c>
      <c r="ES79" s="160" t="str">
        <f t="shared" ca="1" si="10"/>
        <v/>
      </c>
      <c r="ET79" s="160" t="str">
        <f t="shared" ca="1" si="11"/>
        <v/>
      </c>
      <c r="EU79" s="160" t="str">
        <f ca="1">IFERROR(IF(OFFSET($D$6,MATCH(VALUE(SUBSTITUTE(EQ79,EG79,"")),$A$6:$A$287,0)-1,MATCH($EG79,$D$6:$CC$6,0)-1+7,1,1)&gt;0,OFFSET($D$6,MATCH(VALUE(SUBSTITUTE(EQ79,EG79,"")),$A$6:$A$287,0)-1,MATCH($EG79,$D$6:$CC$6,0)-1+7,1,1),""),"")</f>
        <v/>
      </c>
      <c r="EV79" s="160" t="str">
        <f ca="1">IF($EU79&lt;&gt;"",IF(OFFSET($D$6,MATCH(VALUE(SUBSTITUTE($EQ79,$EG79,"")),$A$6:$A$287,0)-1,MATCH($EG79,$D$6:$CC$6,0)-1+8,1,1)=0,"",OFFSET($D$6,MATCH(VALUE(SUBSTITUTE($EQ79,$EG79,"")),$A$6:$A$287,0)-1,MATCH($EG79,$D$6:$CC$6,0)-1+8,1,1)),"")</f>
        <v/>
      </c>
      <c r="EW79" s="160" t="str">
        <f t="shared" ca="1" si="12"/>
        <v/>
      </c>
      <c r="EX79" s="160" t="str">
        <f t="shared" ca="1" si="13"/>
        <v/>
      </c>
      <c r="EY79" s="160" t="str">
        <f ca="1">IF(EU79="","",COUNTIF(EU$6:$EU79,"&gt;"&amp;0))</f>
        <v/>
      </c>
      <c r="EZ79" s="178"/>
      <c r="FA79" s="139"/>
    </row>
    <row r="80" spans="1:157" customFormat="1" ht="27.6" customHeight="1">
      <c r="A80" s="71">
        <v>2040</v>
      </c>
      <c r="B80" s="166" t="s">
        <v>4573</v>
      </c>
      <c r="C80" s="162" t="s">
        <v>881</v>
      </c>
      <c r="D80" s="163" t="s">
        <v>881</v>
      </c>
      <c r="E80" s="164"/>
      <c r="F80" s="165"/>
      <c r="G80" s="165"/>
      <c r="H80" s="165"/>
      <c r="I80" s="165" t="s">
        <v>881</v>
      </c>
      <c r="J80" s="165" t="s">
        <v>881</v>
      </c>
      <c r="K80" s="165"/>
      <c r="L80" s="165"/>
      <c r="M80" s="165" t="s">
        <v>881</v>
      </c>
      <c r="N80" s="163" t="s">
        <v>881</v>
      </c>
      <c r="O80" s="164"/>
      <c r="P80" s="165"/>
      <c r="Q80" s="165"/>
      <c r="R80" s="165"/>
      <c r="S80" s="165" t="s">
        <v>881</v>
      </c>
      <c r="T80" s="165" t="s">
        <v>881</v>
      </c>
      <c r="U80" s="165"/>
      <c r="V80" s="165"/>
      <c r="W80" s="165" t="s">
        <v>881</v>
      </c>
      <c r="X80" s="163" t="s">
        <v>881</v>
      </c>
      <c r="Y80" s="164"/>
      <c r="Z80" s="165"/>
      <c r="AA80" s="165"/>
      <c r="AB80" s="165"/>
      <c r="AC80" s="165" t="s">
        <v>881</v>
      </c>
      <c r="AD80" s="165" t="s">
        <v>881</v>
      </c>
      <c r="AE80" s="165"/>
      <c r="AF80" s="165"/>
      <c r="AG80" s="165" t="s">
        <v>881</v>
      </c>
      <c r="AH80" s="163" t="s">
        <v>881</v>
      </c>
      <c r="AI80" s="164"/>
      <c r="AJ80" s="165"/>
      <c r="AK80" s="165"/>
      <c r="AL80" s="165"/>
      <c r="AM80" s="165" t="s">
        <v>881</v>
      </c>
      <c r="AN80" s="165" t="s">
        <v>881</v>
      </c>
      <c r="AO80" s="165"/>
      <c r="AP80" s="165"/>
      <c r="AQ80" s="165" t="s">
        <v>881</v>
      </c>
      <c r="AR80" s="163" t="s">
        <v>881</v>
      </c>
      <c r="AS80" s="164"/>
      <c r="AT80" s="165"/>
      <c r="AU80" s="165"/>
      <c r="AV80" s="165"/>
      <c r="AW80" s="165" t="s">
        <v>881</v>
      </c>
      <c r="AX80" s="165" t="s">
        <v>881</v>
      </c>
      <c r="AY80" s="165"/>
      <c r="AZ80" s="165"/>
      <c r="BA80" s="165" t="s">
        <v>881</v>
      </c>
      <c r="BB80" s="163" t="s">
        <v>881</v>
      </c>
      <c r="BC80" s="164"/>
      <c r="BD80" s="165"/>
      <c r="BE80" s="165"/>
      <c r="BF80" s="165"/>
      <c r="BG80" s="165" t="s">
        <v>881</v>
      </c>
      <c r="BH80" s="165" t="s">
        <v>881</v>
      </c>
      <c r="BI80" s="165"/>
      <c r="BJ80" s="165"/>
      <c r="BK80" s="165" t="s">
        <v>881</v>
      </c>
      <c r="BL80" s="163" t="s">
        <v>881</v>
      </c>
      <c r="BM80" s="164"/>
      <c r="BN80" s="165"/>
      <c r="BO80" s="165"/>
      <c r="BP80" s="165"/>
      <c r="BQ80" s="165" t="s">
        <v>881</v>
      </c>
      <c r="BR80" s="165" t="s">
        <v>881</v>
      </c>
      <c r="BS80" s="165"/>
      <c r="BT80" s="165"/>
      <c r="BU80" s="165" t="s">
        <v>1153</v>
      </c>
      <c r="BV80" s="163" t="s">
        <v>1756</v>
      </c>
      <c r="BW80" s="164"/>
      <c r="BX80" s="165"/>
      <c r="BY80" s="165"/>
      <c r="BZ80" s="165"/>
      <c r="CA80" s="165" t="s">
        <v>840</v>
      </c>
      <c r="CB80" s="165">
        <v>1750</v>
      </c>
      <c r="CC80" s="219"/>
      <c r="CD80" s="224"/>
      <c r="CE80" s="71"/>
      <c r="EA80" s="198" t="s">
        <v>4766</v>
      </c>
      <c r="EB80" s="178" t="s">
        <v>4533</v>
      </c>
      <c r="EC80" s="198" t="s">
        <v>4534</v>
      </c>
      <c r="ED80" s="178" t="s">
        <v>4535</v>
      </c>
      <c r="EE80" s="198" t="s">
        <v>4600</v>
      </c>
      <c r="EF80" s="178" t="s">
        <v>4601</v>
      </c>
      <c r="EG80" s="178" t="s">
        <v>839</v>
      </c>
      <c r="EH80" s="198" t="s">
        <v>1802</v>
      </c>
      <c r="EI80" s="178" t="s">
        <v>1803</v>
      </c>
      <c r="EJ80" s="178"/>
      <c r="EK80" s="178"/>
      <c r="EL80" s="178"/>
      <c r="EM80" s="198" t="s">
        <v>840</v>
      </c>
      <c r="EN80" s="178">
        <v>350</v>
      </c>
      <c r="EP80" s="160" t="s">
        <v>4762</v>
      </c>
      <c r="EQ80" s="178" t="s">
        <v>4767</v>
      </c>
      <c r="ER80" s="160" t="str">
        <f t="shared" ca="1" si="9"/>
        <v/>
      </c>
      <c r="ES80" s="160" t="str">
        <f t="shared" ca="1" si="10"/>
        <v/>
      </c>
      <c r="ET80" s="160" t="str">
        <f t="shared" ca="1" si="11"/>
        <v/>
      </c>
      <c r="EU80" s="160" t="str">
        <f ca="1">IFERROR(IF(OFFSET($D$6,MATCH(VALUE(SUBSTITUTE(EQ80,EG80,"")),$A$6:$A$287,0)-1,MATCH($EG80,$D$6:$CC$6,0)-1+7,1,1)&gt;0,OFFSET($D$6,MATCH(VALUE(SUBSTITUTE(EQ80,EG80,"")),$A$6:$A$287,0)-1,MATCH($EG80,$D$6:$CC$6,0)-1+7,1,1),""),"")</f>
        <v/>
      </c>
      <c r="EV80" s="160" t="str">
        <f ca="1">IF($EU80&lt;&gt;"",IF(OFFSET($D$6,MATCH(VALUE(SUBSTITUTE($EQ80,$EG80,"")),$A$6:$A$287,0)-1,MATCH($EG80,$D$6:$CC$6,0)-1+8,1,1)=0,"",OFFSET($D$6,MATCH(VALUE(SUBSTITUTE($EQ80,$EG80,"")),$A$6:$A$287,0)-1,MATCH($EG80,$D$6:$CC$6,0)-1+8,1,1)),"")</f>
        <v/>
      </c>
      <c r="EW80" s="160" t="str">
        <f t="shared" ca="1" si="12"/>
        <v/>
      </c>
      <c r="EX80" s="160" t="str">
        <f t="shared" ca="1" si="13"/>
        <v/>
      </c>
      <c r="EY80" s="160" t="str">
        <f ca="1">IF(EU80="","",COUNTIF(EU$6:$EU80,"&gt;"&amp;0))</f>
        <v/>
      </c>
      <c r="EZ80" s="178"/>
      <c r="FA80" s="139"/>
    </row>
    <row r="81" spans="1:157" customFormat="1" ht="27.6" customHeight="1">
      <c r="A81" s="71">
        <v>2041</v>
      </c>
      <c r="B81" s="166" t="s">
        <v>4573</v>
      </c>
      <c r="C81" s="162" t="s">
        <v>881</v>
      </c>
      <c r="D81" s="163" t="s">
        <v>881</v>
      </c>
      <c r="E81" s="164"/>
      <c r="F81" s="165"/>
      <c r="G81" s="165"/>
      <c r="H81" s="165"/>
      <c r="I81" s="165" t="s">
        <v>881</v>
      </c>
      <c r="J81" s="165" t="s">
        <v>881</v>
      </c>
      <c r="K81" s="165"/>
      <c r="L81" s="165"/>
      <c r="M81" s="165" t="s">
        <v>881</v>
      </c>
      <c r="N81" s="163" t="s">
        <v>881</v>
      </c>
      <c r="O81" s="164"/>
      <c r="P81" s="165"/>
      <c r="Q81" s="165"/>
      <c r="R81" s="165"/>
      <c r="S81" s="165" t="s">
        <v>881</v>
      </c>
      <c r="T81" s="165" t="s">
        <v>881</v>
      </c>
      <c r="U81" s="165"/>
      <c r="V81" s="165"/>
      <c r="W81" s="165" t="s">
        <v>881</v>
      </c>
      <c r="X81" s="163" t="s">
        <v>881</v>
      </c>
      <c r="Y81" s="164"/>
      <c r="Z81" s="165"/>
      <c r="AA81" s="165"/>
      <c r="AB81" s="165"/>
      <c r="AC81" s="165" t="s">
        <v>881</v>
      </c>
      <c r="AD81" s="165" t="s">
        <v>881</v>
      </c>
      <c r="AE81" s="165"/>
      <c r="AF81" s="165"/>
      <c r="AG81" s="165" t="s">
        <v>881</v>
      </c>
      <c r="AH81" s="163" t="s">
        <v>881</v>
      </c>
      <c r="AI81" s="164"/>
      <c r="AJ81" s="165"/>
      <c r="AK81" s="165"/>
      <c r="AL81" s="165"/>
      <c r="AM81" s="165" t="s">
        <v>881</v>
      </c>
      <c r="AN81" s="165" t="s">
        <v>881</v>
      </c>
      <c r="AO81" s="165"/>
      <c r="AP81" s="165"/>
      <c r="AQ81" s="165" t="s">
        <v>881</v>
      </c>
      <c r="AR81" s="163" t="s">
        <v>881</v>
      </c>
      <c r="AS81" s="164"/>
      <c r="AT81" s="165"/>
      <c r="AU81" s="165"/>
      <c r="AV81" s="165"/>
      <c r="AW81" s="165" t="s">
        <v>881</v>
      </c>
      <c r="AX81" s="165" t="s">
        <v>881</v>
      </c>
      <c r="AY81" s="165"/>
      <c r="AZ81" s="165"/>
      <c r="BA81" s="165" t="s">
        <v>881</v>
      </c>
      <c r="BB81" s="163" t="s">
        <v>881</v>
      </c>
      <c r="BC81" s="164"/>
      <c r="BD81" s="165"/>
      <c r="BE81" s="165"/>
      <c r="BF81" s="165"/>
      <c r="BG81" s="165" t="s">
        <v>881</v>
      </c>
      <c r="BH81" s="165" t="s">
        <v>881</v>
      </c>
      <c r="BI81" s="165"/>
      <c r="BJ81" s="165"/>
      <c r="BK81" s="165" t="s">
        <v>881</v>
      </c>
      <c r="BL81" s="163" t="s">
        <v>881</v>
      </c>
      <c r="BM81" s="164"/>
      <c r="BN81" s="165"/>
      <c r="BO81" s="165"/>
      <c r="BP81" s="165"/>
      <c r="BQ81" s="165" t="s">
        <v>881</v>
      </c>
      <c r="BR81" s="165" t="s">
        <v>881</v>
      </c>
      <c r="BS81" s="165"/>
      <c r="BT81" s="165"/>
      <c r="BU81" s="165" t="s">
        <v>1155</v>
      </c>
      <c r="BV81" s="163" t="s">
        <v>1757</v>
      </c>
      <c r="BW81" s="164"/>
      <c r="BX81" s="165"/>
      <c r="BY81" s="165"/>
      <c r="BZ81" s="165"/>
      <c r="CA81" s="165" t="s">
        <v>840</v>
      </c>
      <c r="CB81" s="165">
        <v>1200</v>
      </c>
      <c r="CC81" s="219"/>
      <c r="CD81" s="224"/>
      <c r="CE81" s="71"/>
      <c r="EA81" s="198" t="s">
        <v>4768</v>
      </c>
      <c r="EB81" s="178" t="s">
        <v>4533</v>
      </c>
      <c r="EC81" s="198" t="s">
        <v>4534</v>
      </c>
      <c r="ED81" s="178" t="s">
        <v>4535</v>
      </c>
      <c r="EE81" s="198" t="s">
        <v>4600</v>
      </c>
      <c r="EF81" s="178" t="s">
        <v>4601</v>
      </c>
      <c r="EG81" s="178" t="s">
        <v>839</v>
      </c>
      <c r="EH81" s="198" t="s">
        <v>1804</v>
      </c>
      <c r="EI81" s="178" t="s">
        <v>1805</v>
      </c>
      <c r="EJ81" s="178"/>
      <c r="EK81" s="178"/>
      <c r="EL81" s="178"/>
      <c r="EM81" s="198" t="s">
        <v>840</v>
      </c>
      <c r="EN81" s="178">
        <v>650</v>
      </c>
      <c r="EP81" s="160" t="s">
        <v>4762</v>
      </c>
      <c r="EQ81" s="178" t="s">
        <v>4769</v>
      </c>
      <c r="ER81" s="160" t="str">
        <f t="shared" ca="1" si="9"/>
        <v/>
      </c>
      <c r="ES81" s="160" t="str">
        <f t="shared" ca="1" si="10"/>
        <v/>
      </c>
      <c r="ET81" s="160" t="str">
        <f t="shared" ca="1" si="11"/>
        <v/>
      </c>
      <c r="EU81" s="160" t="str">
        <f ca="1">IFERROR(IF(OFFSET($D$6,MATCH(VALUE(SUBSTITUTE(EQ81,EG81,"")),$A$6:$A$287,0)-1,MATCH($EG81,$D$6:$CC$6,0)-1+7,1,1)&gt;0,OFFSET($D$6,MATCH(VALUE(SUBSTITUTE(EQ81,EG81,"")),$A$6:$A$287,0)-1,MATCH($EG81,$D$6:$CC$6,0)-1+7,1,1),""),"")</f>
        <v/>
      </c>
      <c r="EV81" s="160" t="str">
        <f ca="1">IF($EU81&lt;&gt;"",IF(OFFSET($D$6,MATCH(VALUE(SUBSTITUTE($EQ81,$EG81,"")),$A$6:$A$287,0)-1,MATCH($EG81,$D$6:$CC$6,0)-1+8,1,1)=0,"",OFFSET($D$6,MATCH(VALUE(SUBSTITUTE($EQ81,$EG81,"")),$A$6:$A$287,0)-1,MATCH($EG81,$D$6:$CC$6,0)-1+8,1,1)),"")</f>
        <v/>
      </c>
      <c r="EW81" s="160" t="str">
        <f t="shared" ca="1" si="12"/>
        <v/>
      </c>
      <c r="EX81" s="160" t="str">
        <f t="shared" ca="1" si="13"/>
        <v/>
      </c>
      <c r="EY81" s="160" t="str">
        <f ca="1">IF(EU81="","",COUNTIF(EU$6:$EU81,"&gt;"&amp;0))</f>
        <v/>
      </c>
      <c r="EZ81" s="178"/>
      <c r="FA81" s="139"/>
    </row>
    <row r="82" spans="1:157" customFormat="1" ht="27.6" customHeight="1">
      <c r="A82" s="71">
        <v>2042</v>
      </c>
      <c r="B82" s="166" t="s">
        <v>4562</v>
      </c>
      <c r="C82" s="162" t="s">
        <v>881</v>
      </c>
      <c r="D82" s="163" t="s">
        <v>881</v>
      </c>
      <c r="E82" s="164"/>
      <c r="F82" s="165"/>
      <c r="G82" s="165"/>
      <c r="H82" s="165"/>
      <c r="I82" s="165" t="s">
        <v>881</v>
      </c>
      <c r="J82" s="165" t="s">
        <v>881</v>
      </c>
      <c r="K82" s="165"/>
      <c r="L82" s="165"/>
      <c r="M82" s="165" t="s">
        <v>881</v>
      </c>
      <c r="N82" s="163" t="s">
        <v>881</v>
      </c>
      <c r="O82" s="164"/>
      <c r="P82" s="165"/>
      <c r="Q82" s="165"/>
      <c r="R82" s="165"/>
      <c r="S82" s="165" t="s">
        <v>881</v>
      </c>
      <c r="T82" s="165" t="s">
        <v>881</v>
      </c>
      <c r="U82" s="165"/>
      <c r="V82" s="165"/>
      <c r="W82" s="165" t="s">
        <v>881</v>
      </c>
      <c r="X82" s="163" t="s">
        <v>881</v>
      </c>
      <c r="Y82" s="164"/>
      <c r="Z82" s="165"/>
      <c r="AA82" s="165"/>
      <c r="AB82" s="165"/>
      <c r="AC82" s="165" t="s">
        <v>881</v>
      </c>
      <c r="AD82" s="165" t="s">
        <v>881</v>
      </c>
      <c r="AE82" s="165"/>
      <c r="AF82" s="165"/>
      <c r="AG82" s="165" t="s">
        <v>881</v>
      </c>
      <c r="AH82" s="163" t="s">
        <v>881</v>
      </c>
      <c r="AI82" s="164"/>
      <c r="AJ82" s="165"/>
      <c r="AK82" s="165"/>
      <c r="AL82" s="165"/>
      <c r="AM82" s="165" t="s">
        <v>881</v>
      </c>
      <c r="AN82" s="165" t="s">
        <v>881</v>
      </c>
      <c r="AO82" s="165"/>
      <c r="AP82" s="165"/>
      <c r="AQ82" s="165" t="s">
        <v>881</v>
      </c>
      <c r="AR82" s="163" t="s">
        <v>881</v>
      </c>
      <c r="AS82" s="164"/>
      <c r="AT82" s="165"/>
      <c r="AU82" s="165"/>
      <c r="AV82" s="165"/>
      <c r="AW82" s="165" t="s">
        <v>881</v>
      </c>
      <c r="AX82" s="165" t="s">
        <v>881</v>
      </c>
      <c r="AY82" s="165"/>
      <c r="AZ82" s="165"/>
      <c r="BA82" s="165" t="s">
        <v>881</v>
      </c>
      <c r="BB82" s="163" t="s">
        <v>881</v>
      </c>
      <c r="BC82" s="164"/>
      <c r="BD82" s="165"/>
      <c r="BE82" s="165"/>
      <c r="BF82" s="165"/>
      <c r="BG82" s="165" t="s">
        <v>881</v>
      </c>
      <c r="BH82" s="165" t="s">
        <v>881</v>
      </c>
      <c r="BI82" s="165"/>
      <c r="BJ82" s="165"/>
      <c r="BK82" s="165" t="s">
        <v>881</v>
      </c>
      <c r="BL82" s="163" t="s">
        <v>881</v>
      </c>
      <c r="BM82" s="164"/>
      <c r="BN82" s="165"/>
      <c r="BO82" s="165"/>
      <c r="BP82" s="165"/>
      <c r="BQ82" s="165" t="s">
        <v>881</v>
      </c>
      <c r="BR82" s="165" t="s">
        <v>881</v>
      </c>
      <c r="BS82" s="165"/>
      <c r="BT82" s="165"/>
      <c r="BU82" s="165" t="s">
        <v>881</v>
      </c>
      <c r="BV82" s="163" t="s">
        <v>881</v>
      </c>
      <c r="BW82" s="164"/>
      <c r="BX82" s="165"/>
      <c r="BY82" s="165"/>
      <c r="BZ82" s="165"/>
      <c r="CA82" s="165" t="s">
        <v>881</v>
      </c>
      <c r="CB82" s="165" t="s">
        <v>881</v>
      </c>
      <c r="CC82" s="165"/>
      <c r="CD82" s="164"/>
      <c r="CE82" s="71"/>
      <c r="EA82" s="198" t="s">
        <v>4770</v>
      </c>
      <c r="EB82" s="178" t="s">
        <v>4533</v>
      </c>
      <c r="EC82" s="198" t="s">
        <v>4534</v>
      </c>
      <c r="ED82" s="178" t="s">
        <v>4535</v>
      </c>
      <c r="EE82" s="198" t="s">
        <v>4604</v>
      </c>
      <c r="EF82" s="178" t="s">
        <v>4605</v>
      </c>
      <c r="EG82" s="178" t="s">
        <v>839</v>
      </c>
      <c r="EH82" s="198" t="s">
        <v>1808</v>
      </c>
      <c r="EI82" s="178" t="s">
        <v>1807</v>
      </c>
      <c r="EJ82" s="178"/>
      <c r="EK82" s="178"/>
      <c r="EL82" s="178"/>
      <c r="EM82" s="198" t="s">
        <v>840</v>
      </c>
      <c r="EN82" s="178">
        <v>2100</v>
      </c>
      <c r="EP82" s="160" t="s">
        <v>4771</v>
      </c>
      <c r="EQ82" s="178" t="s">
        <v>4772</v>
      </c>
      <c r="ER82" s="160" t="str">
        <f t="shared" ca="1" si="9"/>
        <v/>
      </c>
      <c r="ES82" s="160" t="str">
        <f t="shared" ca="1" si="10"/>
        <v/>
      </c>
      <c r="ET82" s="160" t="str">
        <f t="shared" ca="1" si="11"/>
        <v/>
      </c>
      <c r="EU82" s="160" t="str">
        <f ca="1">IFERROR(IF(OFFSET($D$6,MATCH(VALUE(SUBSTITUTE(EQ82,EG82,"")),$A$6:$A$287,0)-1,MATCH($EG82,$D$6:$CC$6,0)-1+7,1,1)&gt;0,OFFSET($D$6,MATCH(VALUE(SUBSTITUTE(EQ82,EG82,"")),$A$6:$A$287,0)-1,MATCH($EG82,$D$6:$CC$6,0)-1+7,1,1),""),"")</f>
        <v/>
      </c>
      <c r="EV82" s="160" t="str">
        <f ca="1">IF($EU82&lt;&gt;"",IF(OFFSET($D$6,MATCH(VALUE(SUBSTITUTE($EQ82,$EG82,"")),$A$6:$A$287,0)-1,MATCH($EG82,$D$6:$CC$6,0)-1+8,1,1)=0,"",OFFSET($D$6,MATCH(VALUE(SUBSTITUTE($EQ82,$EG82,"")),$A$6:$A$287,0)-1,MATCH($EG82,$D$6:$CC$6,0)-1+8,1,1)),"")</f>
        <v/>
      </c>
      <c r="EW82" s="160" t="str">
        <f t="shared" ca="1" si="12"/>
        <v/>
      </c>
      <c r="EX82" s="160" t="str">
        <f t="shared" ca="1" si="13"/>
        <v/>
      </c>
      <c r="EY82" s="160" t="str">
        <f ca="1">IF(EU82="","",COUNTIF(EU$6:$EU82,"&gt;"&amp;0))</f>
        <v/>
      </c>
      <c r="EZ82" s="178"/>
      <c r="FA82" s="139"/>
    </row>
    <row r="83" spans="1:157" customFormat="1" ht="27.6" customHeight="1">
      <c r="A83" s="71">
        <v>2043</v>
      </c>
      <c r="B83" s="166">
        <f ca="1">J83+T83+AD83+AN83+AX83+BH83+BR83+CB83</f>
        <v>5850</v>
      </c>
      <c r="C83" s="162" t="s">
        <v>881</v>
      </c>
      <c r="D83" s="163" t="s">
        <v>4567</v>
      </c>
      <c r="E83" s="164"/>
      <c r="F83" s="165"/>
      <c r="G83" s="165"/>
      <c r="H83" s="165"/>
      <c r="I83" s="165" t="s">
        <v>881</v>
      </c>
      <c r="J83" s="165">
        <f ca="1">SUM(OFFSET(J82,-COUNTIF($B$8:$B81,$B81),0,COUNTIF($B$8:$B81,$B81),1))</f>
        <v>0</v>
      </c>
      <c r="K83" s="165">
        <f ca="1">SUM(OFFSET(K82,-COUNTIF($B$8:$B81,$B81),0,COUNTIF($B$8:$B81,$B81),1))</f>
        <v>0</v>
      </c>
      <c r="L83" s="165"/>
      <c r="M83" s="165" t="s">
        <v>881</v>
      </c>
      <c r="N83" s="163" t="s">
        <v>4567</v>
      </c>
      <c r="O83" s="164"/>
      <c r="P83" s="165"/>
      <c r="Q83" s="165"/>
      <c r="R83" s="165"/>
      <c r="S83" s="165" t="s">
        <v>881</v>
      </c>
      <c r="T83" s="165">
        <f ca="1">SUM(OFFSET(T82,-COUNTIF($B$8:$B81,$B81),0,COUNTIF($B$8:$B81,$B81),1))</f>
        <v>0</v>
      </c>
      <c r="U83" s="165">
        <f ca="1">SUM(OFFSET(U82,-COUNTIF($B$8:$B81,$B81),0,COUNTIF($B$8:$B81,$B81),1))</f>
        <v>0</v>
      </c>
      <c r="V83" s="165"/>
      <c r="W83" s="165" t="s">
        <v>881</v>
      </c>
      <c r="X83" s="163" t="s">
        <v>4567</v>
      </c>
      <c r="Y83" s="164"/>
      <c r="Z83" s="165"/>
      <c r="AA83" s="165"/>
      <c r="AB83" s="165"/>
      <c r="AC83" s="165" t="s">
        <v>881</v>
      </c>
      <c r="AD83" s="165">
        <f ca="1">SUM(OFFSET(AD82,-COUNTIF($B$8:$B81,$B81),0,COUNTIF($B$8:$B81,$B81),1))</f>
        <v>0</v>
      </c>
      <c r="AE83" s="165">
        <f ca="1">SUM(OFFSET(AE82,-COUNTIF($B$8:$B81,$B81),0,COUNTIF($B$8:$B81,$B81),1))</f>
        <v>0</v>
      </c>
      <c r="AF83" s="165"/>
      <c r="AG83" s="165" t="s">
        <v>881</v>
      </c>
      <c r="AH83" s="163" t="s">
        <v>4567</v>
      </c>
      <c r="AI83" s="164"/>
      <c r="AJ83" s="165"/>
      <c r="AK83" s="165"/>
      <c r="AL83" s="165"/>
      <c r="AM83" s="165" t="s">
        <v>881</v>
      </c>
      <c r="AN83" s="165">
        <f ca="1">SUM(OFFSET(AN82,-COUNTIF($B$8:$B81,$B81),0,COUNTIF($B$8:$B81,$B81),1))</f>
        <v>0</v>
      </c>
      <c r="AO83" s="165">
        <f ca="1">SUM(OFFSET(AO82,-COUNTIF($B$8:$B81,$B81),0,COUNTIF($B$8:$B81,$B81),1))</f>
        <v>0</v>
      </c>
      <c r="AP83" s="165"/>
      <c r="AQ83" s="165" t="s">
        <v>881</v>
      </c>
      <c r="AR83" s="163" t="s">
        <v>4567</v>
      </c>
      <c r="AS83" s="164"/>
      <c r="AT83" s="165"/>
      <c r="AU83" s="165"/>
      <c r="AV83" s="165"/>
      <c r="AW83" s="165" t="s">
        <v>881</v>
      </c>
      <c r="AX83" s="165">
        <f ca="1">SUM(OFFSET(AX82,-COUNTIF($B$8:$B81,$B81),0,COUNTIF($B$8:$B81,$B81),1))</f>
        <v>0</v>
      </c>
      <c r="AY83" s="165">
        <f ca="1">SUM(OFFSET(AY82,-COUNTIF($B$8:$B81,$B81),0,COUNTIF($B$8:$B81,$B81),1))</f>
        <v>0</v>
      </c>
      <c r="AZ83" s="165"/>
      <c r="BA83" s="165" t="s">
        <v>881</v>
      </c>
      <c r="BB83" s="163" t="s">
        <v>4567</v>
      </c>
      <c r="BC83" s="164"/>
      <c r="BD83" s="165"/>
      <c r="BE83" s="165"/>
      <c r="BF83" s="165"/>
      <c r="BG83" s="165" t="s">
        <v>881</v>
      </c>
      <c r="BH83" s="165">
        <f ca="1">SUM(OFFSET(BH82,-COUNTIF($B$8:$B81,$B81),0,COUNTIF($B$8:$B81,$B81),1))</f>
        <v>0</v>
      </c>
      <c r="BI83" s="165">
        <f ca="1">SUM(OFFSET(BI82,-COUNTIF($B$8:$B81,$B81),0,COUNTIF($B$8:$B81,$B81),1))</f>
        <v>0</v>
      </c>
      <c r="BJ83" s="165"/>
      <c r="BK83" s="165" t="s">
        <v>881</v>
      </c>
      <c r="BL83" s="163" t="s">
        <v>4567</v>
      </c>
      <c r="BM83" s="164"/>
      <c r="BN83" s="165"/>
      <c r="BO83" s="165"/>
      <c r="BP83" s="165"/>
      <c r="BQ83" s="165" t="s">
        <v>881</v>
      </c>
      <c r="BR83" s="165">
        <f ca="1">SUM(OFFSET(BR82,-COUNTIF($B$8:$B81,$B81),0,COUNTIF($B$8:$B81,$B81),1))</f>
        <v>0</v>
      </c>
      <c r="BS83" s="165">
        <f ca="1">SUM(OFFSET(BS82,-COUNTIF($B$8:$B81,$B81),0,COUNTIF($B$8:$B81,$B81),1))</f>
        <v>0</v>
      </c>
      <c r="BT83" s="165"/>
      <c r="BU83" s="165" t="s">
        <v>881</v>
      </c>
      <c r="BV83" s="163" t="s">
        <v>4567</v>
      </c>
      <c r="BW83" s="164"/>
      <c r="BX83" s="165"/>
      <c r="BY83" s="165"/>
      <c r="BZ83" s="165"/>
      <c r="CA83" s="165" t="s">
        <v>881</v>
      </c>
      <c r="CB83" s="165">
        <f ca="1">SUM(OFFSET(CB82,-COUNTIF($B$8:$B81,$B81),0,COUNTIF($B$8:$B81,$B81),1))</f>
        <v>5850</v>
      </c>
      <c r="CC83" s="165">
        <f ca="1">SUM(OFFSET(CC82,-COUNTIF($B$8:$B81,$B81),0,COUNTIF($B$8:$B81,$B81),1))</f>
        <v>0</v>
      </c>
      <c r="CD83" s="164"/>
      <c r="CE83" s="71"/>
      <c r="EA83" s="198" t="s">
        <v>4773</v>
      </c>
      <c r="EB83" s="178" t="s">
        <v>4533</v>
      </c>
      <c r="EC83" s="198" t="s">
        <v>4534</v>
      </c>
      <c r="ED83" s="178" t="s">
        <v>4535</v>
      </c>
      <c r="EE83" s="198" t="s">
        <v>4604</v>
      </c>
      <c r="EF83" s="178" t="s">
        <v>4605</v>
      </c>
      <c r="EG83" s="178" t="s">
        <v>839</v>
      </c>
      <c r="EH83" s="198" t="s">
        <v>1239</v>
      </c>
      <c r="EI83" s="178" t="s">
        <v>1240</v>
      </c>
      <c r="EJ83" s="178"/>
      <c r="EK83" s="178"/>
      <c r="EL83" s="178"/>
      <c r="EM83" s="198" t="s">
        <v>840</v>
      </c>
      <c r="EN83" s="178">
        <v>1550</v>
      </c>
      <c r="EP83" s="160" t="s">
        <v>4771</v>
      </c>
      <c r="EQ83" s="178" t="s">
        <v>4774</v>
      </c>
      <c r="ER83" s="160" t="str">
        <f t="shared" ca="1" si="9"/>
        <v/>
      </c>
      <c r="ES83" s="160" t="str">
        <f t="shared" ca="1" si="10"/>
        <v/>
      </c>
      <c r="ET83" s="160" t="str">
        <f t="shared" ca="1" si="11"/>
        <v/>
      </c>
      <c r="EU83" s="160" t="str">
        <f ca="1">IFERROR(IF(OFFSET($D$6,MATCH(VALUE(SUBSTITUTE(EQ83,EG83,"")),$A$6:$A$287,0)-1,MATCH($EG83,$D$6:$CC$6,0)-1+7,1,1)&gt;0,OFFSET($D$6,MATCH(VALUE(SUBSTITUTE(EQ83,EG83,"")),$A$6:$A$287,0)-1,MATCH($EG83,$D$6:$CC$6,0)-1+7,1,1),""),"")</f>
        <v/>
      </c>
      <c r="EV83" s="160" t="str">
        <f ca="1">IF($EU83&lt;&gt;"",IF(OFFSET($D$6,MATCH(VALUE(SUBSTITUTE($EQ83,$EG83,"")),$A$6:$A$287,0)-1,MATCH($EG83,$D$6:$CC$6,0)-1+8,1,1)=0,"",OFFSET($D$6,MATCH(VALUE(SUBSTITUTE($EQ83,$EG83,"")),$A$6:$A$287,0)-1,MATCH($EG83,$D$6:$CC$6,0)-1+8,1,1)),"")</f>
        <v/>
      </c>
      <c r="EW83" s="160" t="str">
        <f t="shared" ca="1" si="12"/>
        <v/>
      </c>
      <c r="EX83" s="160" t="str">
        <f t="shared" ca="1" si="13"/>
        <v/>
      </c>
      <c r="EY83" s="160" t="str">
        <f ca="1">IF(EU83="","",COUNTIF(EU$6:$EU83,"&gt;"&amp;0))</f>
        <v/>
      </c>
      <c r="EZ83" s="178"/>
      <c r="FA83" s="139"/>
    </row>
    <row r="84" spans="1:157" customFormat="1" ht="27.6" customHeight="1">
      <c r="A84" s="71">
        <v>2044</v>
      </c>
      <c r="B84" s="166" t="s">
        <v>881</v>
      </c>
      <c r="C84" s="162" t="s">
        <v>881</v>
      </c>
      <c r="D84" s="163" t="s">
        <v>881</v>
      </c>
      <c r="E84" s="164"/>
      <c r="F84" s="165"/>
      <c r="G84" s="165"/>
      <c r="H84" s="165"/>
      <c r="I84" s="165" t="s">
        <v>881</v>
      </c>
      <c r="J84" s="165" t="s">
        <v>881</v>
      </c>
      <c r="K84" s="165"/>
      <c r="L84" s="165"/>
      <c r="M84" s="165" t="s">
        <v>881</v>
      </c>
      <c r="N84" s="163" t="s">
        <v>881</v>
      </c>
      <c r="O84" s="164"/>
      <c r="P84" s="165"/>
      <c r="Q84" s="165"/>
      <c r="R84" s="165"/>
      <c r="S84" s="165" t="s">
        <v>881</v>
      </c>
      <c r="T84" s="165" t="s">
        <v>881</v>
      </c>
      <c r="U84" s="165"/>
      <c r="V84" s="165"/>
      <c r="W84" s="165" t="s">
        <v>881</v>
      </c>
      <c r="X84" s="163" t="s">
        <v>881</v>
      </c>
      <c r="Y84" s="164"/>
      <c r="Z84" s="165"/>
      <c r="AA84" s="165"/>
      <c r="AB84" s="165"/>
      <c r="AC84" s="165" t="s">
        <v>881</v>
      </c>
      <c r="AD84" s="165" t="s">
        <v>881</v>
      </c>
      <c r="AE84" s="165"/>
      <c r="AF84" s="165"/>
      <c r="AG84" s="165" t="s">
        <v>881</v>
      </c>
      <c r="AH84" s="163" t="s">
        <v>881</v>
      </c>
      <c r="AI84" s="164"/>
      <c r="AJ84" s="165"/>
      <c r="AK84" s="165"/>
      <c r="AL84" s="165"/>
      <c r="AM84" s="165" t="s">
        <v>881</v>
      </c>
      <c r="AN84" s="165" t="s">
        <v>881</v>
      </c>
      <c r="AO84" s="165"/>
      <c r="AP84" s="165"/>
      <c r="AQ84" s="165" t="s">
        <v>881</v>
      </c>
      <c r="AR84" s="163" t="s">
        <v>881</v>
      </c>
      <c r="AS84" s="164"/>
      <c r="AT84" s="165"/>
      <c r="AU84" s="165"/>
      <c r="AV84" s="165"/>
      <c r="AW84" s="165" t="s">
        <v>881</v>
      </c>
      <c r="AX84" s="165" t="s">
        <v>881</v>
      </c>
      <c r="AY84" s="165"/>
      <c r="AZ84" s="165"/>
      <c r="BA84" s="165" t="s">
        <v>881</v>
      </c>
      <c r="BB84" s="163" t="s">
        <v>881</v>
      </c>
      <c r="BC84" s="164"/>
      <c r="BD84" s="165"/>
      <c r="BE84" s="165"/>
      <c r="BF84" s="165"/>
      <c r="BG84" s="165" t="s">
        <v>881</v>
      </c>
      <c r="BH84" s="165" t="s">
        <v>881</v>
      </c>
      <c r="BI84" s="165"/>
      <c r="BJ84" s="165"/>
      <c r="BK84" s="165" t="s">
        <v>881</v>
      </c>
      <c r="BL84" s="163" t="s">
        <v>881</v>
      </c>
      <c r="BM84" s="164"/>
      <c r="BN84" s="165"/>
      <c r="BO84" s="165"/>
      <c r="BP84" s="165"/>
      <c r="BQ84" s="165" t="s">
        <v>881</v>
      </c>
      <c r="BR84" s="165" t="s">
        <v>881</v>
      </c>
      <c r="BS84" s="165"/>
      <c r="BT84" s="165"/>
      <c r="BU84" s="165" t="s">
        <v>881</v>
      </c>
      <c r="BV84" s="163" t="s">
        <v>881</v>
      </c>
      <c r="BW84" s="164"/>
      <c r="BX84" s="165"/>
      <c r="BY84" s="165"/>
      <c r="BZ84" s="165"/>
      <c r="CA84" s="165" t="s">
        <v>881</v>
      </c>
      <c r="CB84" s="165" t="s">
        <v>881</v>
      </c>
      <c r="CC84" s="165"/>
      <c r="CD84" s="164"/>
      <c r="CE84" s="71"/>
      <c r="EA84" s="198" t="s">
        <v>4775</v>
      </c>
      <c r="EB84" s="178" t="s">
        <v>4533</v>
      </c>
      <c r="EC84" s="198" t="s">
        <v>4534</v>
      </c>
      <c r="ED84" s="178" t="s">
        <v>4535</v>
      </c>
      <c r="EE84" s="198" t="s">
        <v>4604</v>
      </c>
      <c r="EF84" s="178" t="s">
        <v>4605</v>
      </c>
      <c r="EG84" s="178" t="s">
        <v>839</v>
      </c>
      <c r="EH84" s="198" t="s">
        <v>1241</v>
      </c>
      <c r="EI84" s="178" t="s">
        <v>1242</v>
      </c>
      <c r="EJ84" s="178"/>
      <c r="EK84" s="178"/>
      <c r="EL84" s="178"/>
      <c r="EM84" s="198" t="s">
        <v>840</v>
      </c>
      <c r="EN84" s="178">
        <v>1100</v>
      </c>
      <c r="EP84" s="160" t="s">
        <v>4771</v>
      </c>
      <c r="EQ84" s="178" t="s">
        <v>4776</v>
      </c>
      <c r="ER84" s="160" t="str">
        <f t="shared" ca="1" si="9"/>
        <v/>
      </c>
      <c r="ES84" s="160" t="str">
        <f t="shared" ca="1" si="10"/>
        <v/>
      </c>
      <c r="ET84" s="160" t="str">
        <f t="shared" ca="1" si="11"/>
        <v/>
      </c>
      <c r="EU84" s="160" t="str">
        <f ca="1">IFERROR(IF(OFFSET($D$6,MATCH(VALUE(SUBSTITUTE(EQ84,EG84,"")),$A$6:$A$287,0)-1,MATCH($EG84,$D$6:$CC$6,0)-1+7,1,1)&gt;0,OFFSET($D$6,MATCH(VALUE(SUBSTITUTE(EQ84,EG84,"")),$A$6:$A$287,0)-1,MATCH($EG84,$D$6:$CC$6,0)-1+7,1,1),""),"")</f>
        <v/>
      </c>
      <c r="EV84" s="160" t="str">
        <f ca="1">IF($EU84&lt;&gt;"",IF(OFFSET($D$6,MATCH(VALUE(SUBSTITUTE($EQ84,$EG84,"")),$A$6:$A$287,0)-1,MATCH($EG84,$D$6:$CC$6,0)-1+8,1,1)=0,"",OFFSET($D$6,MATCH(VALUE(SUBSTITUTE($EQ84,$EG84,"")),$A$6:$A$287,0)-1,MATCH($EG84,$D$6:$CC$6,0)-1+8,1,1)),"")</f>
        <v/>
      </c>
      <c r="EW84" s="160" t="str">
        <f t="shared" ca="1" si="12"/>
        <v/>
      </c>
      <c r="EX84" s="160" t="str">
        <f t="shared" ca="1" si="13"/>
        <v/>
      </c>
      <c r="EY84" s="160" t="str">
        <f ca="1">IF(EU84="","",COUNTIF(EU$6:$EU84,"&gt;"&amp;0))</f>
        <v/>
      </c>
      <c r="EZ84" s="178"/>
      <c r="FA84" s="139"/>
    </row>
    <row r="85" spans="1:157" customFormat="1" ht="27.6" customHeight="1">
      <c r="A85" s="71">
        <v>2045</v>
      </c>
      <c r="B85" s="166" t="s">
        <v>881</v>
      </c>
      <c r="C85" s="162" t="s">
        <v>881</v>
      </c>
      <c r="D85" s="163" t="s">
        <v>881</v>
      </c>
      <c r="E85" s="164"/>
      <c r="F85" s="165"/>
      <c r="G85" s="165"/>
      <c r="H85" s="165"/>
      <c r="I85" s="165" t="s">
        <v>881</v>
      </c>
      <c r="J85" s="165" t="s">
        <v>881</v>
      </c>
      <c r="K85" s="165"/>
      <c r="L85" s="165"/>
      <c r="M85" s="165" t="s">
        <v>881</v>
      </c>
      <c r="N85" s="163" t="s">
        <v>881</v>
      </c>
      <c r="O85" s="164"/>
      <c r="P85" s="165"/>
      <c r="Q85" s="165"/>
      <c r="R85" s="165"/>
      <c r="S85" s="165" t="s">
        <v>881</v>
      </c>
      <c r="T85" s="165" t="s">
        <v>881</v>
      </c>
      <c r="U85" s="165"/>
      <c r="V85" s="165"/>
      <c r="W85" s="165" t="s">
        <v>881</v>
      </c>
      <c r="X85" s="163" t="s">
        <v>881</v>
      </c>
      <c r="Y85" s="164"/>
      <c r="Z85" s="165"/>
      <c r="AA85" s="165"/>
      <c r="AB85" s="165"/>
      <c r="AC85" s="165" t="s">
        <v>881</v>
      </c>
      <c r="AD85" s="165" t="s">
        <v>881</v>
      </c>
      <c r="AE85" s="165"/>
      <c r="AF85" s="165"/>
      <c r="AG85" s="165" t="s">
        <v>881</v>
      </c>
      <c r="AH85" s="163" t="s">
        <v>881</v>
      </c>
      <c r="AI85" s="164"/>
      <c r="AJ85" s="165"/>
      <c r="AK85" s="165"/>
      <c r="AL85" s="165"/>
      <c r="AM85" s="165" t="s">
        <v>881</v>
      </c>
      <c r="AN85" s="165" t="s">
        <v>881</v>
      </c>
      <c r="AO85" s="165"/>
      <c r="AP85" s="165"/>
      <c r="AQ85" s="165" t="s">
        <v>881</v>
      </c>
      <c r="AR85" s="163" t="s">
        <v>881</v>
      </c>
      <c r="AS85" s="164"/>
      <c r="AT85" s="165"/>
      <c r="AU85" s="165"/>
      <c r="AV85" s="165"/>
      <c r="AW85" s="165" t="s">
        <v>881</v>
      </c>
      <c r="AX85" s="165" t="s">
        <v>881</v>
      </c>
      <c r="AY85" s="165"/>
      <c r="AZ85" s="165"/>
      <c r="BA85" s="165" t="s">
        <v>881</v>
      </c>
      <c r="BB85" s="163" t="s">
        <v>881</v>
      </c>
      <c r="BC85" s="164"/>
      <c r="BD85" s="165"/>
      <c r="BE85" s="165"/>
      <c r="BF85" s="165"/>
      <c r="BG85" s="165" t="s">
        <v>881</v>
      </c>
      <c r="BH85" s="165" t="s">
        <v>881</v>
      </c>
      <c r="BI85" s="165"/>
      <c r="BJ85" s="165"/>
      <c r="BK85" s="165" t="s">
        <v>881</v>
      </c>
      <c r="BL85" s="163" t="s">
        <v>881</v>
      </c>
      <c r="BM85" s="164"/>
      <c r="BN85" s="165"/>
      <c r="BO85" s="165"/>
      <c r="BP85" s="165"/>
      <c r="BQ85" s="165" t="s">
        <v>881</v>
      </c>
      <c r="BR85" s="165" t="s">
        <v>881</v>
      </c>
      <c r="BS85" s="165"/>
      <c r="BT85" s="165"/>
      <c r="BU85" s="165" t="s">
        <v>881</v>
      </c>
      <c r="BV85" s="163" t="s">
        <v>881</v>
      </c>
      <c r="BW85" s="164"/>
      <c r="BX85" s="165"/>
      <c r="BY85" s="165"/>
      <c r="BZ85" s="165"/>
      <c r="CA85" s="165" t="s">
        <v>881</v>
      </c>
      <c r="CB85" s="165" t="s">
        <v>881</v>
      </c>
      <c r="CC85" s="165"/>
      <c r="CD85" s="164"/>
      <c r="CE85" s="71"/>
      <c r="EA85" s="198" t="s">
        <v>4777</v>
      </c>
      <c r="EB85" s="178" t="s">
        <v>4533</v>
      </c>
      <c r="EC85" s="198" t="s">
        <v>4534</v>
      </c>
      <c r="ED85" s="178" t="s">
        <v>4535</v>
      </c>
      <c r="EE85" s="198" t="s">
        <v>4604</v>
      </c>
      <c r="EF85" s="178" t="s">
        <v>4605</v>
      </c>
      <c r="EG85" s="178" t="s">
        <v>839</v>
      </c>
      <c r="EH85" s="198" t="s">
        <v>1243</v>
      </c>
      <c r="EI85" s="178" t="s">
        <v>1244</v>
      </c>
      <c r="EJ85" s="178"/>
      <c r="EK85" s="178"/>
      <c r="EL85" s="178"/>
      <c r="EM85" s="198" t="s">
        <v>840</v>
      </c>
      <c r="EN85" s="178">
        <v>1050</v>
      </c>
      <c r="EP85" s="160" t="s">
        <v>4771</v>
      </c>
      <c r="EQ85" s="178" t="s">
        <v>4778</v>
      </c>
      <c r="ER85" s="160" t="str">
        <f t="shared" ca="1" si="9"/>
        <v/>
      </c>
      <c r="ES85" s="160" t="str">
        <f t="shared" ca="1" si="10"/>
        <v/>
      </c>
      <c r="ET85" s="160" t="str">
        <f t="shared" ca="1" si="11"/>
        <v/>
      </c>
      <c r="EU85" s="160" t="str">
        <f ca="1">IFERROR(IF(OFFSET($D$6,MATCH(VALUE(SUBSTITUTE(EQ85,EG85,"")),$A$6:$A$287,0)-1,MATCH($EG85,$D$6:$CC$6,0)-1+7,1,1)&gt;0,OFFSET($D$6,MATCH(VALUE(SUBSTITUTE(EQ85,EG85,"")),$A$6:$A$287,0)-1,MATCH($EG85,$D$6:$CC$6,0)-1+7,1,1),""),"")</f>
        <v/>
      </c>
      <c r="EV85" s="160" t="str">
        <f ca="1">IF($EU85&lt;&gt;"",IF(OFFSET($D$6,MATCH(VALUE(SUBSTITUTE($EQ85,$EG85,"")),$A$6:$A$287,0)-1,MATCH($EG85,$D$6:$CC$6,0)-1+8,1,1)=0,"",OFFSET($D$6,MATCH(VALUE(SUBSTITUTE($EQ85,$EG85,"")),$A$6:$A$287,0)-1,MATCH($EG85,$D$6:$CC$6,0)-1+8,1,1)),"")</f>
        <v/>
      </c>
      <c r="EW85" s="160" t="str">
        <f t="shared" ca="1" si="12"/>
        <v/>
      </c>
      <c r="EX85" s="160" t="str">
        <f t="shared" ca="1" si="13"/>
        <v/>
      </c>
      <c r="EY85" s="160" t="str">
        <f ca="1">IF(EU85="","",COUNTIF(EU$6:$EU85,"&gt;"&amp;0))</f>
        <v/>
      </c>
      <c r="EZ85" s="178"/>
      <c r="FA85" s="139"/>
    </row>
    <row r="86" spans="1:157" customFormat="1" ht="27.6" customHeight="1">
      <c r="A86" s="71">
        <v>2046</v>
      </c>
      <c r="B86" s="166" t="s">
        <v>881</v>
      </c>
      <c r="C86" s="162" t="s">
        <v>881</v>
      </c>
      <c r="D86" s="163" t="s">
        <v>881</v>
      </c>
      <c r="E86" s="164"/>
      <c r="F86" s="165"/>
      <c r="G86" s="165"/>
      <c r="H86" s="165"/>
      <c r="I86" s="165" t="s">
        <v>881</v>
      </c>
      <c r="J86" s="165" t="s">
        <v>881</v>
      </c>
      <c r="K86" s="165"/>
      <c r="L86" s="165"/>
      <c r="M86" s="165" t="s">
        <v>881</v>
      </c>
      <c r="N86" s="163" t="s">
        <v>881</v>
      </c>
      <c r="O86" s="164"/>
      <c r="P86" s="165"/>
      <c r="Q86" s="165"/>
      <c r="R86" s="165"/>
      <c r="S86" s="165" t="s">
        <v>881</v>
      </c>
      <c r="T86" s="165" t="s">
        <v>881</v>
      </c>
      <c r="U86" s="165"/>
      <c r="V86" s="165"/>
      <c r="W86" s="165" t="s">
        <v>881</v>
      </c>
      <c r="X86" s="163" t="s">
        <v>881</v>
      </c>
      <c r="Y86" s="164"/>
      <c r="Z86" s="165"/>
      <c r="AA86" s="165"/>
      <c r="AB86" s="165"/>
      <c r="AC86" s="165" t="s">
        <v>881</v>
      </c>
      <c r="AD86" s="165" t="s">
        <v>881</v>
      </c>
      <c r="AE86" s="165"/>
      <c r="AF86" s="165"/>
      <c r="AG86" s="165" t="s">
        <v>881</v>
      </c>
      <c r="AH86" s="163" t="s">
        <v>881</v>
      </c>
      <c r="AI86" s="164"/>
      <c r="AJ86" s="165"/>
      <c r="AK86" s="165"/>
      <c r="AL86" s="165"/>
      <c r="AM86" s="165" t="s">
        <v>881</v>
      </c>
      <c r="AN86" s="165" t="s">
        <v>881</v>
      </c>
      <c r="AO86" s="165"/>
      <c r="AP86" s="165"/>
      <c r="AQ86" s="165" t="s">
        <v>881</v>
      </c>
      <c r="AR86" s="163" t="s">
        <v>881</v>
      </c>
      <c r="AS86" s="164"/>
      <c r="AT86" s="165"/>
      <c r="AU86" s="165"/>
      <c r="AV86" s="165"/>
      <c r="AW86" s="165" t="s">
        <v>881</v>
      </c>
      <c r="AX86" s="165" t="s">
        <v>881</v>
      </c>
      <c r="AY86" s="165"/>
      <c r="AZ86" s="165"/>
      <c r="BA86" s="165" t="s">
        <v>881</v>
      </c>
      <c r="BB86" s="163" t="s">
        <v>881</v>
      </c>
      <c r="BC86" s="164"/>
      <c r="BD86" s="165"/>
      <c r="BE86" s="165"/>
      <c r="BF86" s="165"/>
      <c r="BG86" s="165" t="s">
        <v>881</v>
      </c>
      <c r="BH86" s="165" t="s">
        <v>881</v>
      </c>
      <c r="BI86" s="165"/>
      <c r="BJ86" s="165"/>
      <c r="BK86" s="165" t="s">
        <v>881</v>
      </c>
      <c r="BL86" s="163" t="s">
        <v>881</v>
      </c>
      <c r="BM86" s="164"/>
      <c r="BN86" s="165"/>
      <c r="BO86" s="165"/>
      <c r="BP86" s="165"/>
      <c r="BQ86" s="165" t="s">
        <v>881</v>
      </c>
      <c r="BR86" s="165" t="s">
        <v>881</v>
      </c>
      <c r="BS86" s="165"/>
      <c r="BT86" s="165"/>
      <c r="BU86" s="165" t="s">
        <v>881</v>
      </c>
      <c r="BV86" s="163" t="s">
        <v>881</v>
      </c>
      <c r="BW86" s="164"/>
      <c r="BX86" s="165"/>
      <c r="BY86" s="165"/>
      <c r="BZ86" s="165"/>
      <c r="CA86" s="165" t="s">
        <v>881</v>
      </c>
      <c r="CB86" s="165" t="s">
        <v>881</v>
      </c>
      <c r="CC86" s="165"/>
      <c r="CD86" s="164"/>
      <c r="CE86" s="71"/>
      <c r="EA86" s="198" t="s">
        <v>4779</v>
      </c>
      <c r="EB86" s="178" t="s">
        <v>4533</v>
      </c>
      <c r="EC86" s="198" t="s">
        <v>4534</v>
      </c>
      <c r="ED86" s="178" t="s">
        <v>4535</v>
      </c>
      <c r="EE86" s="198" t="s">
        <v>4604</v>
      </c>
      <c r="EF86" s="178" t="s">
        <v>4605</v>
      </c>
      <c r="EG86" s="178" t="s">
        <v>839</v>
      </c>
      <c r="EH86" s="198" t="s">
        <v>1245</v>
      </c>
      <c r="EI86" s="178" t="s">
        <v>1813</v>
      </c>
      <c r="EJ86" s="178"/>
      <c r="EK86" s="178"/>
      <c r="EL86" s="178"/>
      <c r="EM86" s="198" t="s">
        <v>840</v>
      </c>
      <c r="EN86" s="178">
        <v>1700</v>
      </c>
      <c r="EP86" s="160" t="s">
        <v>4771</v>
      </c>
      <c r="EQ86" s="178" t="s">
        <v>4780</v>
      </c>
      <c r="ER86" s="160" t="str">
        <f t="shared" ca="1" si="9"/>
        <v/>
      </c>
      <c r="ES86" s="160" t="str">
        <f t="shared" ca="1" si="10"/>
        <v/>
      </c>
      <c r="ET86" s="160" t="str">
        <f t="shared" ca="1" si="11"/>
        <v/>
      </c>
      <c r="EU86" s="160" t="str">
        <f ca="1">IFERROR(IF(OFFSET($D$6,MATCH(VALUE(SUBSTITUTE(EQ86,EG86,"")),$A$6:$A$287,0)-1,MATCH($EG86,$D$6:$CC$6,0)-1+7,1,1)&gt;0,OFFSET($D$6,MATCH(VALUE(SUBSTITUTE(EQ86,EG86,"")),$A$6:$A$287,0)-1,MATCH($EG86,$D$6:$CC$6,0)-1+7,1,1),""),"")</f>
        <v/>
      </c>
      <c r="EV86" s="160" t="str">
        <f ca="1">IF($EU86&lt;&gt;"",IF(OFFSET($D$6,MATCH(VALUE(SUBSTITUTE($EQ86,$EG86,"")),$A$6:$A$287,0)-1,MATCH($EG86,$D$6:$CC$6,0)-1+8,1,1)=0,"",OFFSET($D$6,MATCH(VALUE(SUBSTITUTE($EQ86,$EG86,"")),$A$6:$A$287,0)-1,MATCH($EG86,$D$6:$CC$6,0)-1+8,1,1)),"")</f>
        <v/>
      </c>
      <c r="EW86" s="160" t="str">
        <f t="shared" ca="1" si="12"/>
        <v/>
      </c>
      <c r="EX86" s="160" t="str">
        <f t="shared" ca="1" si="13"/>
        <v/>
      </c>
      <c r="EY86" s="160" t="str">
        <f ca="1">IF(EU86="","",COUNTIF(EU$6:$EU86,"&gt;"&amp;0))</f>
        <v/>
      </c>
      <c r="EZ86" s="178"/>
      <c r="FA86" s="139"/>
    </row>
    <row r="87" spans="1:157" customFormat="1" ht="27.6" customHeight="1">
      <c r="A87" s="71">
        <v>2047</v>
      </c>
      <c r="B87" s="166" t="s">
        <v>881</v>
      </c>
      <c r="C87" s="173" t="s">
        <v>881</v>
      </c>
      <c r="D87" s="226" t="s">
        <v>881</v>
      </c>
      <c r="E87" s="227"/>
      <c r="F87" s="228"/>
      <c r="G87" s="228"/>
      <c r="H87" s="228"/>
      <c r="I87" s="228" t="s">
        <v>881</v>
      </c>
      <c r="J87" s="228" t="s">
        <v>881</v>
      </c>
      <c r="K87" s="228"/>
      <c r="L87" s="228"/>
      <c r="M87" s="228" t="s">
        <v>881</v>
      </c>
      <c r="N87" s="226" t="s">
        <v>881</v>
      </c>
      <c r="O87" s="227"/>
      <c r="P87" s="228"/>
      <c r="Q87" s="228"/>
      <c r="R87" s="228"/>
      <c r="S87" s="228" t="s">
        <v>881</v>
      </c>
      <c r="T87" s="228" t="s">
        <v>881</v>
      </c>
      <c r="U87" s="228"/>
      <c r="V87" s="228"/>
      <c r="W87" s="228" t="s">
        <v>881</v>
      </c>
      <c r="X87" s="226" t="s">
        <v>881</v>
      </c>
      <c r="Y87" s="227"/>
      <c r="Z87" s="228"/>
      <c r="AA87" s="228"/>
      <c r="AB87" s="228"/>
      <c r="AC87" s="228" t="s">
        <v>881</v>
      </c>
      <c r="AD87" s="228" t="s">
        <v>881</v>
      </c>
      <c r="AE87" s="228"/>
      <c r="AF87" s="228"/>
      <c r="AG87" s="228" t="s">
        <v>881</v>
      </c>
      <c r="AH87" s="226" t="s">
        <v>881</v>
      </c>
      <c r="AI87" s="227"/>
      <c r="AJ87" s="228"/>
      <c r="AK87" s="228"/>
      <c r="AL87" s="228"/>
      <c r="AM87" s="228" t="s">
        <v>881</v>
      </c>
      <c r="AN87" s="228" t="s">
        <v>881</v>
      </c>
      <c r="AO87" s="228"/>
      <c r="AP87" s="228"/>
      <c r="AQ87" s="228" t="s">
        <v>881</v>
      </c>
      <c r="AR87" s="226" t="s">
        <v>881</v>
      </c>
      <c r="AS87" s="227"/>
      <c r="AT87" s="228"/>
      <c r="AU87" s="228"/>
      <c r="AV87" s="228"/>
      <c r="AW87" s="228" t="s">
        <v>881</v>
      </c>
      <c r="AX87" s="228" t="s">
        <v>881</v>
      </c>
      <c r="AY87" s="228"/>
      <c r="AZ87" s="228"/>
      <c r="BA87" s="228" t="s">
        <v>881</v>
      </c>
      <c r="BB87" s="226" t="s">
        <v>881</v>
      </c>
      <c r="BC87" s="227"/>
      <c r="BD87" s="228"/>
      <c r="BE87" s="228"/>
      <c r="BF87" s="228"/>
      <c r="BG87" s="228" t="s">
        <v>881</v>
      </c>
      <c r="BH87" s="228" t="s">
        <v>881</v>
      </c>
      <c r="BI87" s="228"/>
      <c r="BJ87" s="228"/>
      <c r="BK87" s="228" t="s">
        <v>881</v>
      </c>
      <c r="BL87" s="226" t="s">
        <v>881</v>
      </c>
      <c r="BM87" s="227"/>
      <c r="BN87" s="228"/>
      <c r="BO87" s="228"/>
      <c r="BP87" s="228"/>
      <c r="BQ87" s="228" t="s">
        <v>881</v>
      </c>
      <c r="BR87" s="228" t="s">
        <v>881</v>
      </c>
      <c r="BS87" s="228"/>
      <c r="BT87" s="228"/>
      <c r="BU87" s="228" t="s">
        <v>881</v>
      </c>
      <c r="BV87" s="226" t="s">
        <v>881</v>
      </c>
      <c r="BW87" s="227"/>
      <c r="BX87" s="228"/>
      <c r="BY87" s="228"/>
      <c r="BZ87" s="228"/>
      <c r="CA87" s="228" t="s">
        <v>881</v>
      </c>
      <c r="CB87" s="228" t="s">
        <v>881</v>
      </c>
      <c r="CC87" s="228"/>
      <c r="CD87" s="164"/>
      <c r="CE87" s="71"/>
      <c r="EA87" s="198" t="s">
        <v>4781</v>
      </c>
      <c r="EB87" s="178" t="s">
        <v>4533</v>
      </c>
      <c r="EC87" s="198" t="s">
        <v>4534</v>
      </c>
      <c r="ED87" s="178" t="s">
        <v>4535</v>
      </c>
      <c r="EE87" s="198" t="s">
        <v>4604</v>
      </c>
      <c r="EF87" s="178" t="s">
        <v>4605</v>
      </c>
      <c r="EG87" s="178" t="s">
        <v>839</v>
      </c>
      <c r="EH87" s="198" t="s">
        <v>1247</v>
      </c>
      <c r="EI87" s="178" t="s">
        <v>1248</v>
      </c>
      <c r="EJ87" s="178"/>
      <c r="EK87" s="178"/>
      <c r="EL87" s="178"/>
      <c r="EM87" s="198" t="s">
        <v>840</v>
      </c>
      <c r="EN87" s="178">
        <v>1850</v>
      </c>
      <c r="EP87" s="160" t="s">
        <v>4771</v>
      </c>
      <c r="EQ87" s="178" t="s">
        <v>4782</v>
      </c>
      <c r="ER87" s="160" t="str">
        <f t="shared" ca="1" si="9"/>
        <v/>
      </c>
      <c r="ES87" s="160" t="str">
        <f t="shared" ca="1" si="10"/>
        <v/>
      </c>
      <c r="ET87" s="160" t="str">
        <f t="shared" ca="1" si="11"/>
        <v/>
      </c>
      <c r="EU87" s="160" t="str">
        <f ca="1">IFERROR(IF(OFFSET($D$6,MATCH(VALUE(SUBSTITUTE(EQ87,EG87,"")),$A$6:$A$287,0)-1,MATCH($EG87,$D$6:$CC$6,0)-1+7,1,1)&gt;0,OFFSET($D$6,MATCH(VALUE(SUBSTITUTE(EQ87,EG87,"")),$A$6:$A$287,0)-1,MATCH($EG87,$D$6:$CC$6,0)-1+7,1,1),""),"")</f>
        <v/>
      </c>
      <c r="EV87" s="160" t="str">
        <f ca="1">IF($EU87&lt;&gt;"",IF(OFFSET($D$6,MATCH(VALUE(SUBSTITUTE($EQ87,$EG87,"")),$A$6:$A$287,0)-1,MATCH($EG87,$D$6:$CC$6,0)-1+8,1,1)=0,"",OFFSET($D$6,MATCH(VALUE(SUBSTITUTE($EQ87,$EG87,"")),$A$6:$A$287,0)-1,MATCH($EG87,$D$6:$CC$6,0)-1+8,1,1)),"")</f>
        <v/>
      </c>
      <c r="EW87" s="160" t="str">
        <f t="shared" ca="1" si="12"/>
        <v/>
      </c>
      <c r="EX87" s="160" t="str">
        <f t="shared" ca="1" si="13"/>
        <v/>
      </c>
      <c r="EY87" s="160" t="str">
        <f ca="1">IF(EU87="","",COUNTIF(EU$6:$EU87,"&gt;"&amp;0))</f>
        <v/>
      </c>
      <c r="EZ87" s="178"/>
      <c r="FA87" s="139"/>
    </row>
    <row r="88" spans="1:157" customFormat="1" ht="27.6" customHeight="1">
      <c r="A88" s="71">
        <v>3008</v>
      </c>
      <c r="B88" s="161" t="s">
        <v>4578</v>
      </c>
      <c r="C88" s="162" t="s">
        <v>881</v>
      </c>
      <c r="D88" s="163" t="s">
        <v>881</v>
      </c>
      <c r="E88" s="164"/>
      <c r="F88" s="165"/>
      <c r="G88" s="165"/>
      <c r="H88" s="165"/>
      <c r="I88" s="165" t="s">
        <v>881</v>
      </c>
      <c r="J88" s="165" t="s">
        <v>881</v>
      </c>
      <c r="K88" s="165"/>
      <c r="L88" s="165"/>
      <c r="M88" s="165" t="s">
        <v>881</v>
      </c>
      <c r="N88" s="163" t="s">
        <v>881</v>
      </c>
      <c r="O88" s="164"/>
      <c r="P88" s="165"/>
      <c r="Q88" s="165"/>
      <c r="R88" s="165"/>
      <c r="S88" s="165" t="s">
        <v>881</v>
      </c>
      <c r="T88" s="165" t="s">
        <v>881</v>
      </c>
      <c r="U88" s="165"/>
      <c r="V88" s="165"/>
      <c r="W88" s="165" t="s">
        <v>881</v>
      </c>
      <c r="X88" s="163" t="s">
        <v>881</v>
      </c>
      <c r="Y88" s="164"/>
      <c r="Z88" s="165"/>
      <c r="AA88" s="165"/>
      <c r="AB88" s="165"/>
      <c r="AC88" s="165" t="s">
        <v>881</v>
      </c>
      <c r="AD88" s="165" t="s">
        <v>881</v>
      </c>
      <c r="AE88" s="165"/>
      <c r="AF88" s="165"/>
      <c r="AG88" s="165" t="s">
        <v>881</v>
      </c>
      <c r="AH88" s="163" t="s">
        <v>881</v>
      </c>
      <c r="AI88" s="164"/>
      <c r="AJ88" s="165"/>
      <c r="AK88" s="165"/>
      <c r="AL88" s="165"/>
      <c r="AM88" s="165" t="s">
        <v>881</v>
      </c>
      <c r="AN88" s="165" t="s">
        <v>881</v>
      </c>
      <c r="AO88" s="165"/>
      <c r="AP88" s="165"/>
      <c r="AQ88" s="165" t="s">
        <v>881</v>
      </c>
      <c r="AR88" s="163" t="s">
        <v>881</v>
      </c>
      <c r="AS88" s="164"/>
      <c r="AT88" s="165"/>
      <c r="AU88" s="165"/>
      <c r="AV88" s="165"/>
      <c r="AW88" s="165" t="s">
        <v>881</v>
      </c>
      <c r="AX88" s="165" t="s">
        <v>881</v>
      </c>
      <c r="AY88" s="165"/>
      <c r="AZ88" s="165"/>
      <c r="BA88" s="165" t="s">
        <v>881</v>
      </c>
      <c r="BB88" s="163" t="s">
        <v>881</v>
      </c>
      <c r="BC88" s="164"/>
      <c r="BD88" s="165"/>
      <c r="BE88" s="165"/>
      <c r="BF88" s="165"/>
      <c r="BG88" s="165" t="s">
        <v>881</v>
      </c>
      <c r="BH88" s="165" t="s">
        <v>881</v>
      </c>
      <c r="BI88" s="165"/>
      <c r="BJ88" s="165"/>
      <c r="BK88" s="165" t="s">
        <v>881</v>
      </c>
      <c r="BL88" s="163" t="s">
        <v>881</v>
      </c>
      <c r="BM88" s="164"/>
      <c r="BN88" s="165"/>
      <c r="BO88" s="165"/>
      <c r="BP88" s="165"/>
      <c r="BQ88" s="165" t="s">
        <v>881</v>
      </c>
      <c r="BR88" s="165" t="s">
        <v>881</v>
      </c>
      <c r="BS88" s="165"/>
      <c r="BT88" s="165"/>
      <c r="BU88" s="165" t="s">
        <v>1165</v>
      </c>
      <c r="BV88" s="163" t="s">
        <v>1759</v>
      </c>
      <c r="BW88" s="164"/>
      <c r="BX88" s="165"/>
      <c r="BY88" s="165"/>
      <c r="BZ88" s="165"/>
      <c r="CA88" s="165" t="s">
        <v>840</v>
      </c>
      <c r="CB88" s="165">
        <v>1200</v>
      </c>
      <c r="CC88" s="219"/>
      <c r="CD88" s="225"/>
      <c r="CE88" s="71"/>
      <c r="EA88" s="198" t="s">
        <v>4783</v>
      </c>
      <c r="EB88" s="178" t="s">
        <v>4533</v>
      </c>
      <c r="EC88" s="198" t="s">
        <v>4534</v>
      </c>
      <c r="ED88" s="178" t="s">
        <v>4535</v>
      </c>
      <c r="EE88" s="198" t="s">
        <v>4604</v>
      </c>
      <c r="EF88" s="178" t="s">
        <v>4605</v>
      </c>
      <c r="EG88" s="178" t="s">
        <v>839</v>
      </c>
      <c r="EH88" s="198" t="s">
        <v>1249</v>
      </c>
      <c r="EI88" s="178" t="s">
        <v>1250</v>
      </c>
      <c r="EJ88" s="178"/>
      <c r="EK88" s="178"/>
      <c r="EL88" s="178"/>
      <c r="EM88" s="198" t="s">
        <v>840</v>
      </c>
      <c r="EN88" s="178">
        <v>700</v>
      </c>
      <c r="EP88" s="160" t="s">
        <v>4771</v>
      </c>
      <c r="EQ88" s="178" t="s">
        <v>4784</v>
      </c>
      <c r="ER88" s="160" t="str">
        <f t="shared" ca="1" si="9"/>
        <v/>
      </c>
      <c r="ES88" s="160" t="str">
        <f t="shared" ca="1" si="10"/>
        <v/>
      </c>
      <c r="ET88" s="160" t="str">
        <f t="shared" ca="1" si="11"/>
        <v/>
      </c>
      <c r="EU88" s="160" t="str">
        <f ca="1">IFERROR(IF(OFFSET($D$6,MATCH(VALUE(SUBSTITUTE(EQ88,EG88,"")),$A$6:$A$287,0)-1,MATCH($EG88,$D$6:$CC$6,0)-1+7,1,1)&gt;0,OFFSET($D$6,MATCH(VALUE(SUBSTITUTE(EQ88,EG88,"")),$A$6:$A$287,0)-1,MATCH($EG88,$D$6:$CC$6,0)-1+7,1,1),""),"")</f>
        <v/>
      </c>
      <c r="EV88" s="160" t="str">
        <f ca="1">IF($EU88&lt;&gt;"",IF(OFFSET($D$6,MATCH(VALUE(SUBSTITUTE($EQ88,$EG88,"")),$A$6:$A$287,0)-1,MATCH($EG88,$D$6:$CC$6,0)-1+8,1,1)=0,"",OFFSET($D$6,MATCH(VALUE(SUBSTITUTE($EQ88,$EG88,"")),$A$6:$A$287,0)-1,MATCH($EG88,$D$6:$CC$6,0)-1+8,1,1)),"")</f>
        <v/>
      </c>
      <c r="EW88" s="160" t="str">
        <f t="shared" ca="1" si="12"/>
        <v/>
      </c>
      <c r="EX88" s="160" t="str">
        <f t="shared" ca="1" si="13"/>
        <v/>
      </c>
      <c r="EY88" s="160" t="str">
        <f ca="1">IF(EU88="","",COUNTIF(EU$6:$EU88,"&gt;"&amp;0))</f>
        <v/>
      </c>
      <c r="EZ88" s="178"/>
      <c r="FA88" s="139"/>
    </row>
    <row r="89" spans="1:157" customFormat="1" ht="27.6" customHeight="1">
      <c r="A89" s="71">
        <v>3009</v>
      </c>
      <c r="B89" s="166" t="s">
        <v>4578</v>
      </c>
      <c r="C89" s="162" t="s">
        <v>881</v>
      </c>
      <c r="D89" s="163" t="s">
        <v>881</v>
      </c>
      <c r="E89" s="164"/>
      <c r="F89" s="165"/>
      <c r="G89" s="165"/>
      <c r="H89" s="165"/>
      <c r="I89" s="165" t="s">
        <v>881</v>
      </c>
      <c r="J89" s="165" t="s">
        <v>881</v>
      </c>
      <c r="K89" s="165"/>
      <c r="L89" s="165"/>
      <c r="M89" s="165" t="s">
        <v>881</v>
      </c>
      <c r="N89" s="163" t="s">
        <v>881</v>
      </c>
      <c r="O89" s="164"/>
      <c r="P89" s="165"/>
      <c r="Q89" s="165"/>
      <c r="R89" s="165"/>
      <c r="S89" s="165" t="s">
        <v>881</v>
      </c>
      <c r="T89" s="165" t="s">
        <v>881</v>
      </c>
      <c r="U89" s="165"/>
      <c r="V89" s="165"/>
      <c r="W89" s="165" t="s">
        <v>881</v>
      </c>
      <c r="X89" s="163" t="s">
        <v>881</v>
      </c>
      <c r="Y89" s="164"/>
      <c r="Z89" s="165"/>
      <c r="AA89" s="165"/>
      <c r="AB89" s="165"/>
      <c r="AC89" s="165" t="s">
        <v>881</v>
      </c>
      <c r="AD89" s="165" t="s">
        <v>881</v>
      </c>
      <c r="AE89" s="165"/>
      <c r="AF89" s="165"/>
      <c r="AG89" s="165" t="s">
        <v>881</v>
      </c>
      <c r="AH89" s="163" t="s">
        <v>881</v>
      </c>
      <c r="AI89" s="164"/>
      <c r="AJ89" s="165"/>
      <c r="AK89" s="165"/>
      <c r="AL89" s="165"/>
      <c r="AM89" s="165" t="s">
        <v>881</v>
      </c>
      <c r="AN89" s="165" t="s">
        <v>881</v>
      </c>
      <c r="AO89" s="165"/>
      <c r="AP89" s="165"/>
      <c r="AQ89" s="165" t="s">
        <v>881</v>
      </c>
      <c r="AR89" s="163" t="s">
        <v>881</v>
      </c>
      <c r="AS89" s="164"/>
      <c r="AT89" s="165"/>
      <c r="AU89" s="165"/>
      <c r="AV89" s="165"/>
      <c r="AW89" s="165" t="s">
        <v>881</v>
      </c>
      <c r="AX89" s="165" t="s">
        <v>881</v>
      </c>
      <c r="AY89" s="165"/>
      <c r="AZ89" s="165"/>
      <c r="BA89" s="165" t="s">
        <v>881</v>
      </c>
      <c r="BB89" s="163" t="s">
        <v>881</v>
      </c>
      <c r="BC89" s="164"/>
      <c r="BD89" s="165"/>
      <c r="BE89" s="165"/>
      <c r="BF89" s="165"/>
      <c r="BG89" s="165" t="s">
        <v>881</v>
      </c>
      <c r="BH89" s="165" t="s">
        <v>881</v>
      </c>
      <c r="BI89" s="165"/>
      <c r="BJ89" s="165"/>
      <c r="BK89" s="165" t="s">
        <v>881</v>
      </c>
      <c r="BL89" s="163" t="s">
        <v>881</v>
      </c>
      <c r="BM89" s="164"/>
      <c r="BN89" s="165"/>
      <c r="BO89" s="165"/>
      <c r="BP89" s="165"/>
      <c r="BQ89" s="165" t="s">
        <v>881</v>
      </c>
      <c r="BR89" s="165" t="s">
        <v>881</v>
      </c>
      <c r="BS89" s="165"/>
      <c r="BT89" s="165"/>
      <c r="BU89" s="165" t="s">
        <v>1169</v>
      </c>
      <c r="BV89" s="163" t="s">
        <v>1761</v>
      </c>
      <c r="BW89" s="164"/>
      <c r="BX89" s="165"/>
      <c r="BY89" s="165"/>
      <c r="BZ89" s="165"/>
      <c r="CA89" s="165" t="s">
        <v>840</v>
      </c>
      <c r="CB89" s="165">
        <v>950</v>
      </c>
      <c r="CC89" s="219"/>
      <c r="CD89" s="224"/>
      <c r="CE89" s="71"/>
      <c r="EA89" s="198" t="s">
        <v>4785</v>
      </c>
      <c r="EB89" s="178" t="s">
        <v>4533</v>
      </c>
      <c r="EC89" s="198" t="s">
        <v>4534</v>
      </c>
      <c r="ED89" s="178" t="s">
        <v>4535</v>
      </c>
      <c r="EE89" s="198" t="s">
        <v>4609</v>
      </c>
      <c r="EF89" s="178" t="s">
        <v>4610</v>
      </c>
      <c r="EG89" s="178" t="s">
        <v>839</v>
      </c>
      <c r="EH89" s="198" t="s">
        <v>1814</v>
      </c>
      <c r="EI89" s="178" t="s">
        <v>1815</v>
      </c>
      <c r="EJ89" s="178"/>
      <c r="EK89" s="178"/>
      <c r="EL89" s="178"/>
      <c r="EM89" s="198" t="s">
        <v>840</v>
      </c>
      <c r="EN89" s="178">
        <v>1650</v>
      </c>
      <c r="EP89" s="160" t="s">
        <v>4786</v>
      </c>
      <c r="EQ89" s="178" t="s">
        <v>4787</v>
      </c>
      <c r="ER89" s="160" t="str">
        <f t="shared" ca="1" si="9"/>
        <v/>
      </c>
      <c r="ES89" s="160" t="str">
        <f t="shared" ca="1" si="10"/>
        <v/>
      </c>
      <c r="ET89" s="160" t="str">
        <f t="shared" ca="1" si="11"/>
        <v/>
      </c>
      <c r="EU89" s="160" t="str">
        <f ca="1">IFERROR(IF(OFFSET($D$6,MATCH(VALUE(SUBSTITUTE(EQ89,EG89,"")),$A$6:$A$287,0)-1,MATCH($EG89,$D$6:$CC$6,0)-1+7,1,1)&gt;0,OFFSET($D$6,MATCH(VALUE(SUBSTITUTE(EQ89,EG89,"")),$A$6:$A$287,0)-1,MATCH($EG89,$D$6:$CC$6,0)-1+7,1,1),""),"")</f>
        <v/>
      </c>
      <c r="EV89" s="160" t="str">
        <f ca="1">IF($EU89&lt;&gt;"",IF(OFFSET($D$6,MATCH(VALUE(SUBSTITUTE($EQ89,$EG89,"")),$A$6:$A$287,0)-1,MATCH($EG89,$D$6:$CC$6,0)-1+8,1,1)=0,"",OFFSET($D$6,MATCH(VALUE(SUBSTITUTE($EQ89,$EG89,"")),$A$6:$A$287,0)-1,MATCH($EG89,$D$6:$CC$6,0)-1+8,1,1)),"")</f>
        <v/>
      </c>
      <c r="EW89" s="160" t="str">
        <f t="shared" ca="1" si="12"/>
        <v/>
      </c>
      <c r="EX89" s="160" t="str">
        <f t="shared" ca="1" si="13"/>
        <v/>
      </c>
      <c r="EY89" s="160" t="str">
        <f ca="1">IF(EU89="","",COUNTIF(EU$6:$EU89,"&gt;"&amp;0))</f>
        <v/>
      </c>
      <c r="EZ89" s="178"/>
      <c r="FA89" s="139"/>
    </row>
    <row r="90" spans="1:157" customFormat="1" ht="27.6" customHeight="1">
      <c r="A90" s="71">
        <v>3010</v>
      </c>
      <c r="B90" s="166" t="s">
        <v>4578</v>
      </c>
      <c r="C90" s="162" t="s">
        <v>881</v>
      </c>
      <c r="D90" s="163" t="s">
        <v>881</v>
      </c>
      <c r="E90" s="164"/>
      <c r="F90" s="165"/>
      <c r="G90" s="165"/>
      <c r="H90" s="165"/>
      <c r="I90" s="165" t="s">
        <v>881</v>
      </c>
      <c r="J90" s="165" t="s">
        <v>881</v>
      </c>
      <c r="K90" s="165"/>
      <c r="L90" s="165"/>
      <c r="M90" s="165" t="s">
        <v>881</v>
      </c>
      <c r="N90" s="163" t="s">
        <v>881</v>
      </c>
      <c r="O90" s="164"/>
      <c r="P90" s="165"/>
      <c r="Q90" s="165"/>
      <c r="R90" s="165"/>
      <c r="S90" s="165" t="s">
        <v>881</v>
      </c>
      <c r="T90" s="165" t="s">
        <v>881</v>
      </c>
      <c r="U90" s="165"/>
      <c r="V90" s="165"/>
      <c r="W90" s="165" t="s">
        <v>881</v>
      </c>
      <c r="X90" s="163" t="s">
        <v>881</v>
      </c>
      <c r="Y90" s="164"/>
      <c r="Z90" s="165"/>
      <c r="AA90" s="165"/>
      <c r="AB90" s="165"/>
      <c r="AC90" s="165" t="s">
        <v>881</v>
      </c>
      <c r="AD90" s="165" t="s">
        <v>881</v>
      </c>
      <c r="AE90" s="165"/>
      <c r="AF90" s="165"/>
      <c r="AG90" s="165" t="s">
        <v>881</v>
      </c>
      <c r="AH90" s="163" t="s">
        <v>881</v>
      </c>
      <c r="AI90" s="164"/>
      <c r="AJ90" s="165"/>
      <c r="AK90" s="165"/>
      <c r="AL90" s="165"/>
      <c r="AM90" s="165" t="s">
        <v>881</v>
      </c>
      <c r="AN90" s="165" t="s">
        <v>881</v>
      </c>
      <c r="AO90" s="165"/>
      <c r="AP90" s="165"/>
      <c r="AQ90" s="165" t="s">
        <v>881</v>
      </c>
      <c r="AR90" s="163" t="s">
        <v>881</v>
      </c>
      <c r="AS90" s="164"/>
      <c r="AT90" s="165"/>
      <c r="AU90" s="165"/>
      <c r="AV90" s="165"/>
      <c r="AW90" s="165" t="s">
        <v>881</v>
      </c>
      <c r="AX90" s="165" t="s">
        <v>881</v>
      </c>
      <c r="AY90" s="165"/>
      <c r="AZ90" s="165"/>
      <c r="BA90" s="165" t="s">
        <v>881</v>
      </c>
      <c r="BB90" s="163" t="s">
        <v>881</v>
      </c>
      <c r="BC90" s="164"/>
      <c r="BD90" s="165"/>
      <c r="BE90" s="165"/>
      <c r="BF90" s="165"/>
      <c r="BG90" s="165" t="s">
        <v>881</v>
      </c>
      <c r="BH90" s="165" t="s">
        <v>881</v>
      </c>
      <c r="BI90" s="165"/>
      <c r="BJ90" s="165"/>
      <c r="BK90" s="165" t="s">
        <v>881</v>
      </c>
      <c r="BL90" s="163" t="s">
        <v>881</v>
      </c>
      <c r="BM90" s="164"/>
      <c r="BN90" s="165"/>
      <c r="BO90" s="165"/>
      <c r="BP90" s="165"/>
      <c r="BQ90" s="165" t="s">
        <v>881</v>
      </c>
      <c r="BR90" s="165" t="s">
        <v>881</v>
      </c>
      <c r="BS90" s="165"/>
      <c r="BT90" s="165"/>
      <c r="BU90" s="165" t="s">
        <v>1171</v>
      </c>
      <c r="BV90" s="163" t="s">
        <v>1762</v>
      </c>
      <c r="BW90" s="164"/>
      <c r="BX90" s="165"/>
      <c r="BY90" s="165"/>
      <c r="BZ90" s="165"/>
      <c r="CA90" s="165" t="s">
        <v>840</v>
      </c>
      <c r="CB90" s="165">
        <v>900</v>
      </c>
      <c r="CC90" s="219"/>
      <c r="CD90" s="224"/>
      <c r="CE90" s="71"/>
      <c r="EA90" s="198" t="s">
        <v>4788</v>
      </c>
      <c r="EB90" s="178" t="s">
        <v>4533</v>
      </c>
      <c r="EC90" s="198" t="s">
        <v>4534</v>
      </c>
      <c r="ED90" s="178" t="s">
        <v>4535</v>
      </c>
      <c r="EE90" s="198" t="s">
        <v>4609</v>
      </c>
      <c r="EF90" s="178" t="s">
        <v>4610</v>
      </c>
      <c r="EG90" s="178" t="s">
        <v>839</v>
      </c>
      <c r="EH90" s="198" t="s">
        <v>1816</v>
      </c>
      <c r="EI90" s="178" t="s">
        <v>1817</v>
      </c>
      <c r="EJ90" s="178"/>
      <c r="EK90" s="178"/>
      <c r="EL90" s="178"/>
      <c r="EM90" s="198" t="s">
        <v>840</v>
      </c>
      <c r="EN90" s="178">
        <v>1000</v>
      </c>
      <c r="EP90" s="160" t="s">
        <v>4786</v>
      </c>
      <c r="EQ90" s="178" t="s">
        <v>4789</v>
      </c>
      <c r="ER90" s="160" t="str">
        <f t="shared" ca="1" si="9"/>
        <v/>
      </c>
      <c r="ES90" s="160" t="str">
        <f t="shared" ca="1" si="10"/>
        <v/>
      </c>
      <c r="ET90" s="160" t="str">
        <f t="shared" ca="1" si="11"/>
        <v/>
      </c>
      <c r="EU90" s="160" t="str">
        <f ca="1">IFERROR(IF(OFFSET($D$6,MATCH(VALUE(SUBSTITUTE(EQ90,EG90,"")),$A$6:$A$287,0)-1,MATCH($EG90,$D$6:$CC$6,0)-1+7,1,1)&gt;0,OFFSET($D$6,MATCH(VALUE(SUBSTITUTE(EQ90,EG90,"")),$A$6:$A$287,0)-1,MATCH($EG90,$D$6:$CC$6,0)-1+7,1,1),""),"")</f>
        <v/>
      </c>
      <c r="EV90" s="160" t="str">
        <f ca="1">IF($EU90&lt;&gt;"",IF(OFFSET($D$6,MATCH(VALUE(SUBSTITUTE($EQ90,$EG90,"")),$A$6:$A$287,0)-1,MATCH($EG90,$D$6:$CC$6,0)-1+8,1,1)=0,"",OFFSET($D$6,MATCH(VALUE(SUBSTITUTE($EQ90,$EG90,"")),$A$6:$A$287,0)-1,MATCH($EG90,$D$6:$CC$6,0)-1+8,1,1)),"")</f>
        <v/>
      </c>
      <c r="EW90" s="160" t="str">
        <f t="shared" ca="1" si="12"/>
        <v/>
      </c>
      <c r="EX90" s="160" t="str">
        <f t="shared" ca="1" si="13"/>
        <v/>
      </c>
      <c r="EY90" s="160" t="str">
        <f ca="1">IF(EU90="","",COUNTIF(EU$6:$EU90,"&gt;"&amp;0))</f>
        <v/>
      </c>
      <c r="EZ90" s="178"/>
      <c r="FA90" s="139"/>
    </row>
    <row r="91" spans="1:157" customFormat="1" ht="27.6" customHeight="1">
      <c r="A91" s="71">
        <v>3011</v>
      </c>
      <c r="B91" s="166" t="s">
        <v>4578</v>
      </c>
      <c r="C91" s="162" t="s">
        <v>881</v>
      </c>
      <c r="D91" s="163" t="s">
        <v>881</v>
      </c>
      <c r="E91" s="164"/>
      <c r="F91" s="165"/>
      <c r="G91" s="165"/>
      <c r="H91" s="165"/>
      <c r="I91" s="165" t="s">
        <v>881</v>
      </c>
      <c r="J91" s="165" t="s">
        <v>881</v>
      </c>
      <c r="K91" s="165"/>
      <c r="L91" s="165"/>
      <c r="M91" s="165" t="s">
        <v>881</v>
      </c>
      <c r="N91" s="163" t="s">
        <v>881</v>
      </c>
      <c r="O91" s="164"/>
      <c r="P91" s="165"/>
      <c r="Q91" s="165"/>
      <c r="R91" s="165"/>
      <c r="S91" s="165" t="s">
        <v>881</v>
      </c>
      <c r="T91" s="165" t="s">
        <v>881</v>
      </c>
      <c r="U91" s="165"/>
      <c r="V91" s="165"/>
      <c r="W91" s="165" t="s">
        <v>881</v>
      </c>
      <c r="X91" s="163" t="s">
        <v>881</v>
      </c>
      <c r="Y91" s="164"/>
      <c r="Z91" s="165"/>
      <c r="AA91" s="165"/>
      <c r="AB91" s="165"/>
      <c r="AC91" s="165" t="s">
        <v>881</v>
      </c>
      <c r="AD91" s="165" t="s">
        <v>881</v>
      </c>
      <c r="AE91" s="165"/>
      <c r="AF91" s="165"/>
      <c r="AG91" s="165" t="s">
        <v>881</v>
      </c>
      <c r="AH91" s="163" t="s">
        <v>881</v>
      </c>
      <c r="AI91" s="164"/>
      <c r="AJ91" s="165"/>
      <c r="AK91" s="165"/>
      <c r="AL91" s="165"/>
      <c r="AM91" s="165" t="s">
        <v>881</v>
      </c>
      <c r="AN91" s="165" t="s">
        <v>881</v>
      </c>
      <c r="AO91" s="165"/>
      <c r="AP91" s="165"/>
      <c r="AQ91" s="165" t="s">
        <v>881</v>
      </c>
      <c r="AR91" s="163" t="s">
        <v>881</v>
      </c>
      <c r="AS91" s="164"/>
      <c r="AT91" s="165"/>
      <c r="AU91" s="165"/>
      <c r="AV91" s="165"/>
      <c r="AW91" s="165" t="s">
        <v>881</v>
      </c>
      <c r="AX91" s="165" t="s">
        <v>881</v>
      </c>
      <c r="AY91" s="165"/>
      <c r="AZ91" s="165"/>
      <c r="BA91" s="165" t="s">
        <v>881</v>
      </c>
      <c r="BB91" s="163" t="s">
        <v>881</v>
      </c>
      <c r="BC91" s="164"/>
      <c r="BD91" s="165"/>
      <c r="BE91" s="165"/>
      <c r="BF91" s="165"/>
      <c r="BG91" s="165" t="s">
        <v>881</v>
      </c>
      <c r="BH91" s="165" t="s">
        <v>881</v>
      </c>
      <c r="BI91" s="165"/>
      <c r="BJ91" s="165"/>
      <c r="BK91" s="165" t="s">
        <v>881</v>
      </c>
      <c r="BL91" s="163" t="s">
        <v>881</v>
      </c>
      <c r="BM91" s="164"/>
      <c r="BN91" s="165"/>
      <c r="BO91" s="165"/>
      <c r="BP91" s="165"/>
      <c r="BQ91" s="165" t="s">
        <v>881</v>
      </c>
      <c r="BR91" s="165" t="s">
        <v>881</v>
      </c>
      <c r="BS91" s="165"/>
      <c r="BT91" s="165"/>
      <c r="BU91" s="165" t="s">
        <v>1173</v>
      </c>
      <c r="BV91" s="163" t="s">
        <v>1763</v>
      </c>
      <c r="BW91" s="164"/>
      <c r="BX91" s="165"/>
      <c r="BY91" s="165"/>
      <c r="BZ91" s="165"/>
      <c r="CA91" s="165" t="s">
        <v>840</v>
      </c>
      <c r="CB91" s="165">
        <v>950</v>
      </c>
      <c r="CC91" s="219"/>
      <c r="CD91" s="224"/>
      <c r="CE91" s="71"/>
      <c r="EA91" s="198" t="s">
        <v>4790</v>
      </c>
      <c r="EB91" s="178" t="s">
        <v>4533</v>
      </c>
      <c r="EC91" s="198" t="s">
        <v>4534</v>
      </c>
      <c r="ED91" s="178" t="s">
        <v>4535</v>
      </c>
      <c r="EE91" s="198" t="s">
        <v>4609</v>
      </c>
      <c r="EF91" s="178" t="s">
        <v>4610</v>
      </c>
      <c r="EG91" s="178" t="s">
        <v>839</v>
      </c>
      <c r="EH91" s="198" t="s">
        <v>1818</v>
      </c>
      <c r="EI91" s="178" t="s">
        <v>1819</v>
      </c>
      <c r="EJ91" s="178"/>
      <c r="EK91" s="178"/>
      <c r="EL91" s="178"/>
      <c r="EM91" s="198" t="s">
        <v>840</v>
      </c>
      <c r="EN91" s="178">
        <v>2200</v>
      </c>
      <c r="EP91" s="160" t="s">
        <v>4786</v>
      </c>
      <c r="EQ91" s="178" t="s">
        <v>4791</v>
      </c>
      <c r="ER91" s="160" t="str">
        <f t="shared" ca="1" si="9"/>
        <v/>
      </c>
      <c r="ES91" s="160" t="str">
        <f t="shared" ca="1" si="10"/>
        <v/>
      </c>
      <c r="ET91" s="160" t="str">
        <f t="shared" ca="1" si="11"/>
        <v/>
      </c>
      <c r="EU91" s="160" t="str">
        <f ca="1">IFERROR(IF(OFFSET($D$6,MATCH(VALUE(SUBSTITUTE(EQ91,EG91,"")),$A$6:$A$287,0)-1,MATCH($EG91,$D$6:$CC$6,0)-1+7,1,1)&gt;0,OFFSET($D$6,MATCH(VALUE(SUBSTITUTE(EQ91,EG91,"")),$A$6:$A$287,0)-1,MATCH($EG91,$D$6:$CC$6,0)-1+7,1,1),""),"")</f>
        <v/>
      </c>
      <c r="EV91" s="160" t="str">
        <f ca="1">IF($EU91&lt;&gt;"",IF(OFFSET($D$6,MATCH(VALUE(SUBSTITUTE($EQ91,$EG91,"")),$A$6:$A$287,0)-1,MATCH($EG91,$D$6:$CC$6,0)-1+8,1,1)=0,"",OFFSET($D$6,MATCH(VALUE(SUBSTITUTE($EQ91,$EG91,"")),$A$6:$A$287,0)-1,MATCH($EG91,$D$6:$CC$6,0)-1+8,1,1)),"")</f>
        <v/>
      </c>
      <c r="EW91" s="160" t="str">
        <f t="shared" ca="1" si="12"/>
        <v/>
      </c>
      <c r="EX91" s="160" t="str">
        <f t="shared" ca="1" si="13"/>
        <v/>
      </c>
      <c r="EY91" s="160" t="str">
        <f ca="1">IF(EU91="","",COUNTIF(EU$6:$EU91,"&gt;"&amp;0))</f>
        <v/>
      </c>
      <c r="EZ91" s="178"/>
      <c r="FA91" s="139"/>
    </row>
    <row r="92" spans="1:157" customFormat="1" ht="27.6" customHeight="1">
      <c r="A92" s="71">
        <v>3012</v>
      </c>
      <c r="B92" s="166" t="s">
        <v>4578</v>
      </c>
      <c r="C92" s="162" t="s">
        <v>881</v>
      </c>
      <c r="D92" s="163" t="s">
        <v>881</v>
      </c>
      <c r="E92" s="164"/>
      <c r="F92" s="165"/>
      <c r="G92" s="165"/>
      <c r="H92" s="165"/>
      <c r="I92" s="165" t="s">
        <v>881</v>
      </c>
      <c r="J92" s="165" t="s">
        <v>881</v>
      </c>
      <c r="K92" s="165"/>
      <c r="L92" s="165"/>
      <c r="M92" s="165" t="s">
        <v>881</v>
      </c>
      <c r="N92" s="163" t="s">
        <v>881</v>
      </c>
      <c r="O92" s="164"/>
      <c r="P92" s="165"/>
      <c r="Q92" s="165"/>
      <c r="R92" s="165"/>
      <c r="S92" s="165" t="s">
        <v>881</v>
      </c>
      <c r="T92" s="165" t="s">
        <v>881</v>
      </c>
      <c r="U92" s="165"/>
      <c r="V92" s="165"/>
      <c r="W92" s="165" t="s">
        <v>881</v>
      </c>
      <c r="X92" s="163" t="s">
        <v>881</v>
      </c>
      <c r="Y92" s="164"/>
      <c r="Z92" s="165"/>
      <c r="AA92" s="165"/>
      <c r="AB92" s="165"/>
      <c r="AC92" s="165" t="s">
        <v>881</v>
      </c>
      <c r="AD92" s="165" t="s">
        <v>881</v>
      </c>
      <c r="AE92" s="165"/>
      <c r="AF92" s="165"/>
      <c r="AG92" s="165" t="s">
        <v>881</v>
      </c>
      <c r="AH92" s="163" t="s">
        <v>881</v>
      </c>
      <c r="AI92" s="164"/>
      <c r="AJ92" s="165"/>
      <c r="AK92" s="165"/>
      <c r="AL92" s="165"/>
      <c r="AM92" s="165" t="s">
        <v>881</v>
      </c>
      <c r="AN92" s="165" t="s">
        <v>881</v>
      </c>
      <c r="AO92" s="165"/>
      <c r="AP92" s="165"/>
      <c r="AQ92" s="165" t="s">
        <v>881</v>
      </c>
      <c r="AR92" s="163" t="s">
        <v>881</v>
      </c>
      <c r="AS92" s="164"/>
      <c r="AT92" s="165"/>
      <c r="AU92" s="165"/>
      <c r="AV92" s="165"/>
      <c r="AW92" s="165" t="s">
        <v>881</v>
      </c>
      <c r="AX92" s="165" t="s">
        <v>881</v>
      </c>
      <c r="AY92" s="165"/>
      <c r="AZ92" s="165"/>
      <c r="BA92" s="165" t="s">
        <v>881</v>
      </c>
      <c r="BB92" s="163" t="s">
        <v>881</v>
      </c>
      <c r="BC92" s="164"/>
      <c r="BD92" s="165"/>
      <c r="BE92" s="165"/>
      <c r="BF92" s="165"/>
      <c r="BG92" s="165" t="s">
        <v>881</v>
      </c>
      <c r="BH92" s="165" t="s">
        <v>881</v>
      </c>
      <c r="BI92" s="165"/>
      <c r="BJ92" s="165"/>
      <c r="BK92" s="165" t="s">
        <v>881</v>
      </c>
      <c r="BL92" s="163" t="s">
        <v>881</v>
      </c>
      <c r="BM92" s="164"/>
      <c r="BN92" s="165"/>
      <c r="BO92" s="165"/>
      <c r="BP92" s="165"/>
      <c r="BQ92" s="165" t="s">
        <v>881</v>
      </c>
      <c r="BR92" s="165" t="s">
        <v>881</v>
      </c>
      <c r="BS92" s="165"/>
      <c r="BT92" s="165"/>
      <c r="BU92" s="165" t="s">
        <v>1175</v>
      </c>
      <c r="BV92" s="163" t="s">
        <v>1764</v>
      </c>
      <c r="BW92" s="164"/>
      <c r="BX92" s="165"/>
      <c r="BY92" s="165"/>
      <c r="BZ92" s="165"/>
      <c r="CA92" s="165" t="s">
        <v>840</v>
      </c>
      <c r="CB92" s="165">
        <v>700</v>
      </c>
      <c r="CC92" s="219"/>
      <c r="CD92" s="224"/>
      <c r="CE92" s="71"/>
      <c r="EA92" s="198" t="s">
        <v>4792</v>
      </c>
      <c r="EB92" s="178" t="s">
        <v>4533</v>
      </c>
      <c r="EC92" s="198" t="s">
        <v>4534</v>
      </c>
      <c r="ED92" s="178" t="s">
        <v>4535</v>
      </c>
      <c r="EE92" s="198" t="s">
        <v>4609</v>
      </c>
      <c r="EF92" s="178" t="s">
        <v>4610</v>
      </c>
      <c r="EG92" s="178" t="s">
        <v>839</v>
      </c>
      <c r="EH92" s="198" t="s">
        <v>1253</v>
      </c>
      <c r="EI92" s="178" t="s">
        <v>1254</v>
      </c>
      <c r="EJ92" s="178"/>
      <c r="EK92" s="178"/>
      <c r="EL92" s="178"/>
      <c r="EM92" s="198" t="s">
        <v>840</v>
      </c>
      <c r="EN92" s="178">
        <v>1850</v>
      </c>
      <c r="EP92" s="160" t="s">
        <v>4786</v>
      </c>
      <c r="EQ92" s="178" t="s">
        <v>4793</v>
      </c>
      <c r="ER92" s="160" t="str">
        <f t="shared" ca="1" si="9"/>
        <v/>
      </c>
      <c r="ES92" s="160" t="str">
        <f t="shared" ca="1" si="10"/>
        <v/>
      </c>
      <c r="ET92" s="160" t="str">
        <f t="shared" ca="1" si="11"/>
        <v/>
      </c>
      <c r="EU92" s="160" t="str">
        <f ca="1">IFERROR(IF(OFFSET($D$6,MATCH(VALUE(SUBSTITUTE(EQ92,EG92,"")),$A$6:$A$287,0)-1,MATCH($EG92,$D$6:$CC$6,0)-1+7,1,1)&gt;0,OFFSET($D$6,MATCH(VALUE(SUBSTITUTE(EQ92,EG92,"")),$A$6:$A$287,0)-1,MATCH($EG92,$D$6:$CC$6,0)-1+7,1,1),""),"")</f>
        <v/>
      </c>
      <c r="EV92" s="160" t="str">
        <f ca="1">IF($EU92&lt;&gt;"",IF(OFFSET($D$6,MATCH(VALUE(SUBSTITUTE($EQ92,$EG92,"")),$A$6:$A$287,0)-1,MATCH($EG92,$D$6:$CC$6,0)-1+8,1,1)=0,"",OFFSET($D$6,MATCH(VALUE(SUBSTITUTE($EQ92,$EG92,"")),$A$6:$A$287,0)-1,MATCH($EG92,$D$6:$CC$6,0)-1+8,1,1)),"")</f>
        <v/>
      </c>
      <c r="EW92" s="160" t="str">
        <f t="shared" ca="1" si="12"/>
        <v/>
      </c>
      <c r="EX92" s="160" t="str">
        <f t="shared" ca="1" si="13"/>
        <v/>
      </c>
      <c r="EY92" s="160" t="str">
        <f ca="1">IF(EU92="","",COUNTIF(EU$6:$EU92,"&gt;"&amp;0))</f>
        <v/>
      </c>
      <c r="EZ92" s="178"/>
      <c r="FA92" s="139"/>
    </row>
    <row r="93" spans="1:157" customFormat="1" ht="27.6" customHeight="1">
      <c r="A93" s="71">
        <v>3013</v>
      </c>
      <c r="B93" s="166" t="s">
        <v>4578</v>
      </c>
      <c r="C93" s="162" t="s">
        <v>881</v>
      </c>
      <c r="D93" s="163" t="s">
        <v>881</v>
      </c>
      <c r="E93" s="164"/>
      <c r="F93" s="165"/>
      <c r="G93" s="165"/>
      <c r="H93" s="165"/>
      <c r="I93" s="165" t="s">
        <v>881</v>
      </c>
      <c r="J93" s="165" t="s">
        <v>881</v>
      </c>
      <c r="K93" s="165"/>
      <c r="L93" s="165"/>
      <c r="M93" s="165" t="s">
        <v>881</v>
      </c>
      <c r="N93" s="163" t="s">
        <v>881</v>
      </c>
      <c r="O93" s="164"/>
      <c r="P93" s="165"/>
      <c r="Q93" s="165"/>
      <c r="R93" s="165"/>
      <c r="S93" s="165" t="s">
        <v>881</v>
      </c>
      <c r="T93" s="165" t="s">
        <v>881</v>
      </c>
      <c r="U93" s="165"/>
      <c r="V93" s="165"/>
      <c r="W93" s="165" t="s">
        <v>881</v>
      </c>
      <c r="X93" s="163" t="s">
        <v>881</v>
      </c>
      <c r="Y93" s="164"/>
      <c r="Z93" s="165"/>
      <c r="AA93" s="165"/>
      <c r="AB93" s="165"/>
      <c r="AC93" s="165" t="s">
        <v>881</v>
      </c>
      <c r="AD93" s="165" t="s">
        <v>881</v>
      </c>
      <c r="AE93" s="165"/>
      <c r="AF93" s="165"/>
      <c r="AG93" s="165" t="s">
        <v>881</v>
      </c>
      <c r="AH93" s="163" t="s">
        <v>881</v>
      </c>
      <c r="AI93" s="164"/>
      <c r="AJ93" s="165"/>
      <c r="AK93" s="165"/>
      <c r="AL93" s="165"/>
      <c r="AM93" s="165" t="s">
        <v>881</v>
      </c>
      <c r="AN93" s="165" t="s">
        <v>881</v>
      </c>
      <c r="AO93" s="165"/>
      <c r="AP93" s="165"/>
      <c r="AQ93" s="165" t="s">
        <v>881</v>
      </c>
      <c r="AR93" s="163" t="s">
        <v>881</v>
      </c>
      <c r="AS93" s="164"/>
      <c r="AT93" s="165"/>
      <c r="AU93" s="165"/>
      <c r="AV93" s="165"/>
      <c r="AW93" s="165" t="s">
        <v>881</v>
      </c>
      <c r="AX93" s="165" t="s">
        <v>881</v>
      </c>
      <c r="AY93" s="165"/>
      <c r="AZ93" s="165"/>
      <c r="BA93" s="165" t="s">
        <v>881</v>
      </c>
      <c r="BB93" s="163" t="s">
        <v>881</v>
      </c>
      <c r="BC93" s="164"/>
      <c r="BD93" s="165"/>
      <c r="BE93" s="165"/>
      <c r="BF93" s="165"/>
      <c r="BG93" s="165" t="s">
        <v>881</v>
      </c>
      <c r="BH93" s="165" t="s">
        <v>881</v>
      </c>
      <c r="BI93" s="165"/>
      <c r="BJ93" s="165"/>
      <c r="BK93" s="165" t="s">
        <v>881</v>
      </c>
      <c r="BL93" s="163" t="s">
        <v>881</v>
      </c>
      <c r="BM93" s="164"/>
      <c r="BN93" s="165"/>
      <c r="BO93" s="165"/>
      <c r="BP93" s="165"/>
      <c r="BQ93" s="165" t="s">
        <v>881</v>
      </c>
      <c r="BR93" s="165" t="s">
        <v>881</v>
      </c>
      <c r="BS93" s="165"/>
      <c r="BT93" s="165"/>
      <c r="BU93" s="165" t="s">
        <v>1765</v>
      </c>
      <c r="BV93" s="163" t="s">
        <v>1766</v>
      </c>
      <c r="BW93" s="164"/>
      <c r="BX93" s="165"/>
      <c r="BY93" s="165"/>
      <c r="BZ93" s="165"/>
      <c r="CA93" s="165" t="s">
        <v>840</v>
      </c>
      <c r="CB93" s="165">
        <v>1200</v>
      </c>
      <c r="CC93" s="219"/>
      <c r="CD93" s="224"/>
      <c r="CE93" s="71"/>
      <c r="EA93" s="198" t="s">
        <v>4794</v>
      </c>
      <c r="EB93" s="178" t="s">
        <v>4533</v>
      </c>
      <c r="EC93" s="198" t="s">
        <v>4534</v>
      </c>
      <c r="ED93" s="178" t="s">
        <v>4535</v>
      </c>
      <c r="EE93" s="198" t="s">
        <v>4614</v>
      </c>
      <c r="EF93" s="178" t="s">
        <v>4615</v>
      </c>
      <c r="EG93" s="178" t="s">
        <v>839</v>
      </c>
      <c r="EH93" s="198" t="s">
        <v>1820</v>
      </c>
      <c r="EI93" s="178" t="s">
        <v>1821</v>
      </c>
      <c r="EJ93" s="178"/>
      <c r="EK93" s="178"/>
      <c r="EL93" s="178"/>
      <c r="EM93" s="198" t="s">
        <v>840</v>
      </c>
      <c r="EN93" s="178">
        <v>400</v>
      </c>
      <c r="EP93" s="160" t="s">
        <v>4795</v>
      </c>
      <c r="EQ93" s="178" t="s">
        <v>4796</v>
      </c>
      <c r="ER93" s="160" t="str">
        <f t="shared" ca="1" si="9"/>
        <v/>
      </c>
      <c r="ES93" s="160" t="str">
        <f t="shared" ca="1" si="10"/>
        <v/>
      </c>
      <c r="ET93" s="160" t="str">
        <f t="shared" ca="1" si="11"/>
        <v/>
      </c>
      <c r="EU93" s="160" t="str">
        <f ca="1">IFERROR(IF(OFFSET($D$6,MATCH(VALUE(SUBSTITUTE(EQ93,EG93,"")),$A$6:$A$287,0)-1,MATCH($EG93,$D$6:$CC$6,0)-1+7,1,1)&gt;0,OFFSET($D$6,MATCH(VALUE(SUBSTITUTE(EQ93,EG93,"")),$A$6:$A$287,0)-1,MATCH($EG93,$D$6:$CC$6,0)-1+7,1,1),""),"")</f>
        <v/>
      </c>
      <c r="EV93" s="160" t="str">
        <f ca="1">IF($EU93&lt;&gt;"",IF(OFFSET($D$6,MATCH(VALUE(SUBSTITUTE($EQ93,$EG93,"")),$A$6:$A$287,0)-1,MATCH($EG93,$D$6:$CC$6,0)-1+8,1,1)=0,"",OFFSET($D$6,MATCH(VALUE(SUBSTITUTE($EQ93,$EG93,"")),$A$6:$A$287,0)-1,MATCH($EG93,$D$6:$CC$6,0)-1+8,1,1)),"")</f>
        <v/>
      </c>
      <c r="EW93" s="160" t="str">
        <f t="shared" ca="1" si="12"/>
        <v/>
      </c>
      <c r="EX93" s="160" t="str">
        <f t="shared" ca="1" si="13"/>
        <v/>
      </c>
      <c r="EY93" s="160" t="str">
        <f ca="1">IF(EU93="","",COUNTIF(EU$6:$EU93,"&gt;"&amp;0))</f>
        <v/>
      </c>
      <c r="EZ93" s="178"/>
      <c r="FA93" s="139"/>
    </row>
    <row r="94" spans="1:157" customFormat="1" ht="27.6" customHeight="1">
      <c r="A94" s="71">
        <v>3014</v>
      </c>
      <c r="B94" s="166" t="s">
        <v>4578</v>
      </c>
      <c r="C94" s="162" t="s">
        <v>881</v>
      </c>
      <c r="D94" s="163" t="s">
        <v>881</v>
      </c>
      <c r="E94" s="164"/>
      <c r="F94" s="165"/>
      <c r="G94" s="165"/>
      <c r="H94" s="165"/>
      <c r="I94" s="165" t="s">
        <v>881</v>
      </c>
      <c r="J94" s="165" t="s">
        <v>881</v>
      </c>
      <c r="K94" s="165"/>
      <c r="L94" s="165"/>
      <c r="M94" s="165" t="s">
        <v>881</v>
      </c>
      <c r="N94" s="163" t="s">
        <v>881</v>
      </c>
      <c r="O94" s="164"/>
      <c r="P94" s="165"/>
      <c r="Q94" s="165"/>
      <c r="R94" s="165"/>
      <c r="S94" s="165" t="s">
        <v>881</v>
      </c>
      <c r="T94" s="165" t="s">
        <v>881</v>
      </c>
      <c r="U94" s="165"/>
      <c r="V94" s="165"/>
      <c r="W94" s="165" t="s">
        <v>881</v>
      </c>
      <c r="X94" s="163" t="s">
        <v>881</v>
      </c>
      <c r="Y94" s="164"/>
      <c r="Z94" s="165"/>
      <c r="AA94" s="165"/>
      <c r="AB94" s="165"/>
      <c r="AC94" s="165" t="s">
        <v>881</v>
      </c>
      <c r="AD94" s="165" t="s">
        <v>881</v>
      </c>
      <c r="AE94" s="165"/>
      <c r="AF94" s="165"/>
      <c r="AG94" s="165" t="s">
        <v>881</v>
      </c>
      <c r="AH94" s="163" t="s">
        <v>881</v>
      </c>
      <c r="AI94" s="164"/>
      <c r="AJ94" s="165"/>
      <c r="AK94" s="165"/>
      <c r="AL94" s="165"/>
      <c r="AM94" s="165" t="s">
        <v>881</v>
      </c>
      <c r="AN94" s="165" t="s">
        <v>881</v>
      </c>
      <c r="AO94" s="165"/>
      <c r="AP94" s="165"/>
      <c r="AQ94" s="165" t="s">
        <v>881</v>
      </c>
      <c r="AR94" s="163" t="s">
        <v>881</v>
      </c>
      <c r="AS94" s="164"/>
      <c r="AT94" s="165"/>
      <c r="AU94" s="165"/>
      <c r="AV94" s="165"/>
      <c r="AW94" s="165" t="s">
        <v>881</v>
      </c>
      <c r="AX94" s="165" t="s">
        <v>881</v>
      </c>
      <c r="AY94" s="165"/>
      <c r="AZ94" s="165"/>
      <c r="BA94" s="165" t="s">
        <v>881</v>
      </c>
      <c r="BB94" s="163" t="s">
        <v>881</v>
      </c>
      <c r="BC94" s="164"/>
      <c r="BD94" s="165"/>
      <c r="BE94" s="165"/>
      <c r="BF94" s="165"/>
      <c r="BG94" s="165" t="s">
        <v>881</v>
      </c>
      <c r="BH94" s="165" t="s">
        <v>881</v>
      </c>
      <c r="BI94" s="165"/>
      <c r="BJ94" s="165"/>
      <c r="BK94" s="165" t="s">
        <v>881</v>
      </c>
      <c r="BL94" s="163" t="s">
        <v>881</v>
      </c>
      <c r="BM94" s="164"/>
      <c r="BN94" s="165"/>
      <c r="BO94" s="165"/>
      <c r="BP94" s="165"/>
      <c r="BQ94" s="165" t="s">
        <v>881</v>
      </c>
      <c r="BR94" s="165" t="s">
        <v>881</v>
      </c>
      <c r="BS94" s="165"/>
      <c r="BT94" s="165"/>
      <c r="BU94" s="165" t="s">
        <v>1177</v>
      </c>
      <c r="BV94" s="163" t="s">
        <v>1767</v>
      </c>
      <c r="BW94" s="164"/>
      <c r="BX94" s="165"/>
      <c r="BY94" s="165"/>
      <c r="BZ94" s="165"/>
      <c r="CA94" s="165" t="s">
        <v>840</v>
      </c>
      <c r="CB94" s="165">
        <v>150</v>
      </c>
      <c r="CC94" s="219"/>
      <c r="CD94" s="224"/>
      <c r="CE94" s="71"/>
      <c r="EA94" s="198" t="s">
        <v>4797</v>
      </c>
      <c r="EB94" s="178" t="s">
        <v>4533</v>
      </c>
      <c r="EC94" s="198" t="s">
        <v>4534</v>
      </c>
      <c r="ED94" s="178" t="s">
        <v>4535</v>
      </c>
      <c r="EE94" s="198" t="s">
        <v>4614</v>
      </c>
      <c r="EF94" s="178" t="s">
        <v>4615</v>
      </c>
      <c r="EG94" s="178" t="s">
        <v>839</v>
      </c>
      <c r="EH94" s="198" t="s">
        <v>1263</v>
      </c>
      <c r="EI94" s="178" t="s">
        <v>1264</v>
      </c>
      <c r="EJ94" s="178"/>
      <c r="EK94" s="178"/>
      <c r="EL94" s="178"/>
      <c r="EM94" s="198" t="s">
        <v>840</v>
      </c>
      <c r="EN94" s="178">
        <v>450</v>
      </c>
      <c r="EP94" s="160" t="s">
        <v>4795</v>
      </c>
      <c r="EQ94" s="178" t="s">
        <v>4798</v>
      </c>
      <c r="ER94" s="160" t="str">
        <f t="shared" ca="1" si="9"/>
        <v/>
      </c>
      <c r="ES94" s="160" t="str">
        <f t="shared" ca="1" si="10"/>
        <v/>
      </c>
      <c r="ET94" s="160" t="str">
        <f t="shared" ca="1" si="11"/>
        <v/>
      </c>
      <c r="EU94" s="160" t="str">
        <f ca="1">IFERROR(IF(OFFSET($D$6,MATCH(VALUE(SUBSTITUTE(EQ94,EG94,"")),$A$6:$A$287,0)-1,MATCH($EG94,$D$6:$CC$6,0)-1+7,1,1)&gt;0,OFFSET($D$6,MATCH(VALUE(SUBSTITUTE(EQ94,EG94,"")),$A$6:$A$287,0)-1,MATCH($EG94,$D$6:$CC$6,0)-1+7,1,1),""),"")</f>
        <v/>
      </c>
      <c r="EV94" s="160" t="str">
        <f ca="1">IF($EU94&lt;&gt;"",IF(OFFSET($D$6,MATCH(VALUE(SUBSTITUTE($EQ94,$EG94,"")),$A$6:$A$287,0)-1,MATCH($EG94,$D$6:$CC$6,0)-1+8,1,1)=0,"",OFFSET($D$6,MATCH(VALUE(SUBSTITUTE($EQ94,$EG94,"")),$A$6:$A$287,0)-1,MATCH($EG94,$D$6:$CC$6,0)-1+8,1,1)),"")</f>
        <v/>
      </c>
      <c r="EW94" s="160" t="str">
        <f t="shared" ca="1" si="12"/>
        <v/>
      </c>
      <c r="EX94" s="160" t="str">
        <f t="shared" ca="1" si="13"/>
        <v/>
      </c>
      <c r="EY94" s="160" t="str">
        <f ca="1">IF(EU94="","",COUNTIF(EU$6:$EU94,"&gt;"&amp;0))</f>
        <v/>
      </c>
      <c r="EZ94" s="178"/>
      <c r="FA94" s="139"/>
    </row>
    <row r="95" spans="1:157" customFormat="1" ht="27.6" customHeight="1">
      <c r="A95" s="71">
        <v>3015</v>
      </c>
      <c r="B95" s="166" t="s">
        <v>4562</v>
      </c>
      <c r="C95" s="162" t="s">
        <v>881</v>
      </c>
      <c r="D95" s="163" t="s">
        <v>881</v>
      </c>
      <c r="E95" s="164"/>
      <c r="F95" s="165"/>
      <c r="G95" s="165"/>
      <c r="H95" s="165"/>
      <c r="I95" s="165" t="s">
        <v>881</v>
      </c>
      <c r="J95" s="165" t="s">
        <v>881</v>
      </c>
      <c r="K95" s="165"/>
      <c r="L95" s="165"/>
      <c r="M95" s="165" t="s">
        <v>881</v>
      </c>
      <c r="N95" s="163" t="s">
        <v>881</v>
      </c>
      <c r="O95" s="164"/>
      <c r="P95" s="165"/>
      <c r="Q95" s="165"/>
      <c r="R95" s="165"/>
      <c r="S95" s="165" t="s">
        <v>881</v>
      </c>
      <c r="T95" s="165" t="s">
        <v>881</v>
      </c>
      <c r="U95" s="165"/>
      <c r="V95" s="165"/>
      <c r="W95" s="165" t="s">
        <v>881</v>
      </c>
      <c r="X95" s="163" t="s">
        <v>881</v>
      </c>
      <c r="Y95" s="164"/>
      <c r="Z95" s="165"/>
      <c r="AA95" s="165"/>
      <c r="AB95" s="165"/>
      <c r="AC95" s="165" t="s">
        <v>881</v>
      </c>
      <c r="AD95" s="165" t="s">
        <v>881</v>
      </c>
      <c r="AE95" s="165"/>
      <c r="AF95" s="165"/>
      <c r="AG95" s="165" t="s">
        <v>881</v>
      </c>
      <c r="AH95" s="163" t="s">
        <v>881</v>
      </c>
      <c r="AI95" s="164"/>
      <c r="AJ95" s="165"/>
      <c r="AK95" s="165"/>
      <c r="AL95" s="165"/>
      <c r="AM95" s="165" t="s">
        <v>881</v>
      </c>
      <c r="AN95" s="165" t="s">
        <v>881</v>
      </c>
      <c r="AO95" s="165"/>
      <c r="AP95" s="165"/>
      <c r="AQ95" s="165" t="s">
        <v>881</v>
      </c>
      <c r="AR95" s="163" t="s">
        <v>881</v>
      </c>
      <c r="AS95" s="164"/>
      <c r="AT95" s="165"/>
      <c r="AU95" s="165"/>
      <c r="AV95" s="165"/>
      <c r="AW95" s="165" t="s">
        <v>881</v>
      </c>
      <c r="AX95" s="165" t="s">
        <v>881</v>
      </c>
      <c r="AY95" s="165"/>
      <c r="AZ95" s="165"/>
      <c r="BA95" s="165" t="s">
        <v>881</v>
      </c>
      <c r="BB95" s="163" t="s">
        <v>881</v>
      </c>
      <c r="BC95" s="164"/>
      <c r="BD95" s="165"/>
      <c r="BE95" s="165"/>
      <c r="BF95" s="165"/>
      <c r="BG95" s="165" t="s">
        <v>881</v>
      </c>
      <c r="BH95" s="165" t="s">
        <v>881</v>
      </c>
      <c r="BI95" s="165"/>
      <c r="BJ95" s="165"/>
      <c r="BK95" s="165" t="s">
        <v>881</v>
      </c>
      <c r="BL95" s="163" t="s">
        <v>881</v>
      </c>
      <c r="BM95" s="164"/>
      <c r="BN95" s="165"/>
      <c r="BO95" s="165"/>
      <c r="BP95" s="165"/>
      <c r="BQ95" s="165" t="s">
        <v>881</v>
      </c>
      <c r="BR95" s="165" t="s">
        <v>881</v>
      </c>
      <c r="BS95" s="165"/>
      <c r="BT95" s="165"/>
      <c r="BU95" s="165" t="s">
        <v>881</v>
      </c>
      <c r="BV95" s="163" t="s">
        <v>881</v>
      </c>
      <c r="BW95" s="164"/>
      <c r="BX95" s="165"/>
      <c r="BY95" s="165"/>
      <c r="BZ95" s="165"/>
      <c r="CA95" s="165" t="s">
        <v>881</v>
      </c>
      <c r="CB95" s="165" t="s">
        <v>881</v>
      </c>
      <c r="CC95" s="165"/>
      <c r="CD95" s="164"/>
      <c r="CE95" s="71"/>
      <c r="EA95" s="198" t="s">
        <v>4799</v>
      </c>
      <c r="EB95" s="178" t="s">
        <v>4533</v>
      </c>
      <c r="EC95" s="198" t="s">
        <v>4534</v>
      </c>
      <c r="ED95" s="178" t="s">
        <v>4535</v>
      </c>
      <c r="EE95" s="198" t="s">
        <v>4614</v>
      </c>
      <c r="EF95" s="178" t="s">
        <v>4615</v>
      </c>
      <c r="EG95" s="178" t="s">
        <v>839</v>
      </c>
      <c r="EH95" s="198" t="s">
        <v>1825</v>
      </c>
      <c r="EI95" s="178" t="s">
        <v>1826</v>
      </c>
      <c r="EJ95" s="178"/>
      <c r="EK95" s="178"/>
      <c r="EL95" s="178"/>
      <c r="EM95" s="198" t="s">
        <v>840</v>
      </c>
      <c r="EN95" s="178">
        <v>700</v>
      </c>
      <c r="EP95" s="160" t="s">
        <v>4795</v>
      </c>
      <c r="EQ95" s="178" t="s">
        <v>4800</v>
      </c>
      <c r="ER95" s="160" t="str">
        <f t="shared" ca="1" si="9"/>
        <v/>
      </c>
      <c r="ES95" s="160" t="str">
        <f t="shared" ca="1" si="10"/>
        <v/>
      </c>
      <c r="ET95" s="160" t="str">
        <f t="shared" ca="1" si="11"/>
        <v/>
      </c>
      <c r="EU95" s="160" t="str">
        <f ca="1">IFERROR(IF(OFFSET($D$6,MATCH(VALUE(SUBSTITUTE(EQ95,EG95,"")),$A$6:$A$287,0)-1,MATCH($EG95,$D$6:$CC$6,0)-1+7,1,1)&gt;0,OFFSET($D$6,MATCH(VALUE(SUBSTITUTE(EQ95,EG95,"")),$A$6:$A$287,0)-1,MATCH($EG95,$D$6:$CC$6,0)-1+7,1,1),""),"")</f>
        <v/>
      </c>
      <c r="EV95" s="160" t="str">
        <f ca="1">IF($EU95&lt;&gt;"",IF(OFFSET($D$6,MATCH(VALUE(SUBSTITUTE($EQ95,$EG95,"")),$A$6:$A$287,0)-1,MATCH($EG95,$D$6:$CC$6,0)-1+8,1,1)=0,"",OFFSET($D$6,MATCH(VALUE(SUBSTITUTE($EQ95,$EG95,"")),$A$6:$A$287,0)-1,MATCH($EG95,$D$6:$CC$6,0)-1+8,1,1)),"")</f>
        <v/>
      </c>
      <c r="EW95" s="160" t="str">
        <f t="shared" ca="1" si="12"/>
        <v/>
      </c>
      <c r="EX95" s="160" t="str">
        <f t="shared" ca="1" si="13"/>
        <v/>
      </c>
      <c r="EY95" s="160" t="str">
        <f ca="1">IF(EU95="","",COUNTIF(EU$6:$EU95,"&gt;"&amp;0))</f>
        <v/>
      </c>
      <c r="EZ95" s="178"/>
      <c r="FA95" s="139"/>
    </row>
    <row r="96" spans="1:157" customFormat="1" ht="27.6" customHeight="1">
      <c r="A96" s="71">
        <v>3016</v>
      </c>
      <c r="B96" s="166">
        <f ca="1">J96+T96+AD96+AN96+AX96+BH96+BR96+CB96</f>
        <v>6050</v>
      </c>
      <c r="C96" s="162" t="s">
        <v>881</v>
      </c>
      <c r="D96" s="163" t="s">
        <v>4567</v>
      </c>
      <c r="E96" s="164"/>
      <c r="F96" s="165"/>
      <c r="G96" s="165"/>
      <c r="H96" s="165"/>
      <c r="I96" s="165" t="s">
        <v>881</v>
      </c>
      <c r="J96" s="165">
        <f ca="1">SUM(OFFSET(J95,-COUNTIF($B$8:$B94,$B94),0,COUNTIF($B$8:$B94,$B94),1))</f>
        <v>0</v>
      </c>
      <c r="K96" s="165">
        <f ca="1">SUM(OFFSET(K95,-COUNTIF($B$8:$B94,$B94),0,COUNTIF($B$8:$B94,$B94),1))</f>
        <v>0</v>
      </c>
      <c r="L96" s="165"/>
      <c r="M96" s="165" t="s">
        <v>881</v>
      </c>
      <c r="N96" s="163" t="s">
        <v>4567</v>
      </c>
      <c r="O96" s="164"/>
      <c r="P96" s="165"/>
      <c r="Q96" s="165"/>
      <c r="R96" s="165"/>
      <c r="S96" s="165" t="s">
        <v>881</v>
      </c>
      <c r="T96" s="165">
        <f ca="1">SUM(OFFSET(T95,-COUNTIF($B$8:$B94,$B94),0,COUNTIF($B$8:$B94,$B94),1))</f>
        <v>0</v>
      </c>
      <c r="U96" s="165">
        <f ca="1">SUM(OFFSET(U95,-COUNTIF($B$8:$B94,$B94),0,COUNTIF($B$8:$B94,$B94),1))</f>
        <v>0</v>
      </c>
      <c r="V96" s="165"/>
      <c r="W96" s="165" t="s">
        <v>881</v>
      </c>
      <c r="X96" s="163" t="s">
        <v>4567</v>
      </c>
      <c r="Y96" s="164"/>
      <c r="Z96" s="165"/>
      <c r="AA96" s="165"/>
      <c r="AB96" s="165"/>
      <c r="AC96" s="165" t="s">
        <v>881</v>
      </c>
      <c r="AD96" s="165">
        <f ca="1">SUM(OFFSET(AD95,-COUNTIF($B$8:$B94,$B94),0,COUNTIF($B$8:$B94,$B94),1))</f>
        <v>0</v>
      </c>
      <c r="AE96" s="165">
        <f ca="1">SUM(OFFSET(AE95,-COUNTIF($B$8:$B94,$B94),0,COUNTIF($B$8:$B94,$B94),1))</f>
        <v>0</v>
      </c>
      <c r="AF96" s="165"/>
      <c r="AG96" s="165" t="s">
        <v>881</v>
      </c>
      <c r="AH96" s="163" t="s">
        <v>4567</v>
      </c>
      <c r="AI96" s="164"/>
      <c r="AJ96" s="165"/>
      <c r="AK96" s="165"/>
      <c r="AL96" s="165"/>
      <c r="AM96" s="165" t="s">
        <v>881</v>
      </c>
      <c r="AN96" s="165">
        <f ca="1">SUM(OFFSET(AN95,-COUNTIF($B$8:$B94,$B94),0,COUNTIF($B$8:$B94,$B94),1))</f>
        <v>0</v>
      </c>
      <c r="AO96" s="165">
        <f ca="1">SUM(OFFSET(AO95,-COUNTIF($B$8:$B94,$B94),0,COUNTIF($B$8:$B94,$B94),1))</f>
        <v>0</v>
      </c>
      <c r="AP96" s="165"/>
      <c r="AQ96" s="165" t="s">
        <v>881</v>
      </c>
      <c r="AR96" s="163" t="s">
        <v>4567</v>
      </c>
      <c r="AS96" s="164"/>
      <c r="AT96" s="165"/>
      <c r="AU96" s="165"/>
      <c r="AV96" s="165"/>
      <c r="AW96" s="165" t="s">
        <v>881</v>
      </c>
      <c r="AX96" s="165">
        <f ca="1">SUM(OFFSET(AX95,-COUNTIF($B$8:$B94,$B94),0,COUNTIF($B$8:$B94,$B94),1))</f>
        <v>0</v>
      </c>
      <c r="AY96" s="165">
        <f ca="1">SUM(OFFSET(AY95,-COUNTIF($B$8:$B94,$B94),0,COUNTIF($B$8:$B94,$B94),1))</f>
        <v>0</v>
      </c>
      <c r="AZ96" s="165"/>
      <c r="BA96" s="165" t="s">
        <v>881</v>
      </c>
      <c r="BB96" s="163" t="s">
        <v>4567</v>
      </c>
      <c r="BC96" s="164"/>
      <c r="BD96" s="165"/>
      <c r="BE96" s="165"/>
      <c r="BF96" s="165"/>
      <c r="BG96" s="165" t="s">
        <v>881</v>
      </c>
      <c r="BH96" s="165">
        <f ca="1">SUM(OFFSET(BH95,-COUNTIF($B$8:$B94,$B94),0,COUNTIF($B$8:$B94,$B94),1))</f>
        <v>0</v>
      </c>
      <c r="BI96" s="165">
        <f ca="1">SUM(OFFSET(BI95,-COUNTIF($B$8:$B94,$B94),0,COUNTIF($B$8:$B94,$B94),1))</f>
        <v>0</v>
      </c>
      <c r="BJ96" s="165"/>
      <c r="BK96" s="165" t="s">
        <v>881</v>
      </c>
      <c r="BL96" s="163" t="s">
        <v>4567</v>
      </c>
      <c r="BM96" s="164"/>
      <c r="BN96" s="165"/>
      <c r="BO96" s="165"/>
      <c r="BP96" s="165"/>
      <c r="BQ96" s="165" t="s">
        <v>881</v>
      </c>
      <c r="BR96" s="165">
        <f ca="1">SUM(OFFSET(BR95,-COUNTIF($B$8:$B94,$B94),0,COUNTIF($B$8:$B94,$B94),1))</f>
        <v>0</v>
      </c>
      <c r="BS96" s="165">
        <f ca="1">SUM(OFFSET(BS95,-COUNTIF($B$8:$B94,$B94),0,COUNTIF($B$8:$B94,$B94),1))</f>
        <v>0</v>
      </c>
      <c r="BT96" s="165"/>
      <c r="BU96" s="165" t="s">
        <v>881</v>
      </c>
      <c r="BV96" s="163" t="s">
        <v>4567</v>
      </c>
      <c r="BW96" s="164"/>
      <c r="BX96" s="165"/>
      <c r="BY96" s="165"/>
      <c r="BZ96" s="165"/>
      <c r="CA96" s="165" t="s">
        <v>881</v>
      </c>
      <c r="CB96" s="165">
        <f ca="1">SUM(OFFSET(CB95,-COUNTIF($B$8:$B94,$B94),0,COUNTIF($B$8:$B94,$B94),1))</f>
        <v>6050</v>
      </c>
      <c r="CC96" s="165">
        <f ca="1">SUM(OFFSET(CC95,-COUNTIF($B$8:$B94,$B94),0,COUNTIF($B$8:$B94,$B94),1))</f>
        <v>0</v>
      </c>
      <c r="CD96" s="164"/>
      <c r="CE96" s="71"/>
      <c r="EA96" s="198" t="s">
        <v>4801</v>
      </c>
      <c r="EB96" s="178" t="s">
        <v>4533</v>
      </c>
      <c r="EC96" s="198" t="s">
        <v>4534</v>
      </c>
      <c r="ED96" s="178" t="s">
        <v>4535</v>
      </c>
      <c r="EE96" s="198" t="s">
        <v>4614</v>
      </c>
      <c r="EF96" s="178" t="s">
        <v>4615</v>
      </c>
      <c r="EG96" s="178" t="s">
        <v>839</v>
      </c>
      <c r="EH96" s="198" t="s">
        <v>1827</v>
      </c>
      <c r="EI96" s="178" t="s">
        <v>1828</v>
      </c>
      <c r="EJ96" s="178"/>
      <c r="EK96" s="178"/>
      <c r="EL96" s="178"/>
      <c r="EM96" s="198" t="s">
        <v>840</v>
      </c>
      <c r="EN96" s="178">
        <v>1850</v>
      </c>
      <c r="EP96" s="160" t="s">
        <v>4795</v>
      </c>
      <c r="EQ96" s="178" t="s">
        <v>4802</v>
      </c>
      <c r="ER96" s="160" t="str">
        <f t="shared" ca="1" si="9"/>
        <v/>
      </c>
      <c r="ES96" s="160" t="str">
        <f t="shared" ca="1" si="10"/>
        <v/>
      </c>
      <c r="ET96" s="160" t="str">
        <f t="shared" ca="1" si="11"/>
        <v/>
      </c>
      <c r="EU96" s="160" t="str">
        <f ca="1">IFERROR(IF(OFFSET($D$6,MATCH(VALUE(SUBSTITUTE(EQ96,EG96,"")),$A$6:$A$287,0)-1,MATCH($EG96,$D$6:$CC$6,0)-1+7,1,1)&gt;0,OFFSET($D$6,MATCH(VALUE(SUBSTITUTE(EQ96,EG96,"")),$A$6:$A$287,0)-1,MATCH($EG96,$D$6:$CC$6,0)-1+7,1,1),""),"")</f>
        <v/>
      </c>
      <c r="EV96" s="160" t="str">
        <f ca="1">IF($EU96&lt;&gt;"",IF(OFFSET($D$6,MATCH(VALUE(SUBSTITUTE($EQ96,$EG96,"")),$A$6:$A$287,0)-1,MATCH($EG96,$D$6:$CC$6,0)-1+8,1,1)=0,"",OFFSET($D$6,MATCH(VALUE(SUBSTITUTE($EQ96,$EG96,"")),$A$6:$A$287,0)-1,MATCH($EG96,$D$6:$CC$6,0)-1+8,1,1)),"")</f>
        <v/>
      </c>
      <c r="EW96" s="160" t="str">
        <f t="shared" ca="1" si="12"/>
        <v/>
      </c>
      <c r="EX96" s="160" t="str">
        <f t="shared" ca="1" si="13"/>
        <v/>
      </c>
      <c r="EY96" s="160" t="str">
        <f ca="1">IF(EU96="","",COUNTIF(EU$6:$EU96,"&gt;"&amp;0))</f>
        <v/>
      </c>
      <c r="EZ96" s="178"/>
      <c r="FA96" s="139"/>
    </row>
    <row r="97" spans="1:157" customFormat="1" ht="27.6" customHeight="1" thickBot="1">
      <c r="A97" s="71">
        <v>3017</v>
      </c>
      <c r="B97" s="199" t="s">
        <v>881</v>
      </c>
      <c r="C97" s="200" t="s">
        <v>881</v>
      </c>
      <c r="D97" s="201" t="s">
        <v>881</v>
      </c>
      <c r="E97" s="202"/>
      <c r="F97" s="203"/>
      <c r="G97" s="203"/>
      <c r="H97" s="203"/>
      <c r="I97" s="203" t="s">
        <v>881</v>
      </c>
      <c r="J97" s="203" t="s">
        <v>881</v>
      </c>
      <c r="K97" s="203"/>
      <c r="L97" s="203"/>
      <c r="M97" s="203" t="s">
        <v>881</v>
      </c>
      <c r="N97" s="201" t="s">
        <v>881</v>
      </c>
      <c r="O97" s="202"/>
      <c r="P97" s="203"/>
      <c r="Q97" s="203"/>
      <c r="R97" s="203"/>
      <c r="S97" s="203" t="s">
        <v>881</v>
      </c>
      <c r="T97" s="203" t="s">
        <v>881</v>
      </c>
      <c r="U97" s="203"/>
      <c r="V97" s="203"/>
      <c r="W97" s="203" t="s">
        <v>881</v>
      </c>
      <c r="X97" s="201" t="s">
        <v>881</v>
      </c>
      <c r="Y97" s="202"/>
      <c r="Z97" s="203"/>
      <c r="AA97" s="203"/>
      <c r="AB97" s="203"/>
      <c r="AC97" s="203" t="s">
        <v>881</v>
      </c>
      <c r="AD97" s="203" t="s">
        <v>881</v>
      </c>
      <c r="AE97" s="203"/>
      <c r="AF97" s="203"/>
      <c r="AG97" s="203" t="s">
        <v>881</v>
      </c>
      <c r="AH97" s="201" t="s">
        <v>881</v>
      </c>
      <c r="AI97" s="202"/>
      <c r="AJ97" s="203"/>
      <c r="AK97" s="203"/>
      <c r="AL97" s="203"/>
      <c r="AM97" s="203" t="s">
        <v>881</v>
      </c>
      <c r="AN97" s="203" t="s">
        <v>881</v>
      </c>
      <c r="AO97" s="203"/>
      <c r="AP97" s="203"/>
      <c r="AQ97" s="203" t="s">
        <v>881</v>
      </c>
      <c r="AR97" s="201" t="s">
        <v>881</v>
      </c>
      <c r="AS97" s="202"/>
      <c r="AT97" s="203"/>
      <c r="AU97" s="203"/>
      <c r="AV97" s="203"/>
      <c r="AW97" s="203" t="s">
        <v>881</v>
      </c>
      <c r="AX97" s="203" t="s">
        <v>881</v>
      </c>
      <c r="AY97" s="203"/>
      <c r="AZ97" s="203"/>
      <c r="BA97" s="203" t="s">
        <v>881</v>
      </c>
      <c r="BB97" s="201" t="s">
        <v>881</v>
      </c>
      <c r="BC97" s="202"/>
      <c r="BD97" s="203"/>
      <c r="BE97" s="203"/>
      <c r="BF97" s="203"/>
      <c r="BG97" s="203" t="s">
        <v>881</v>
      </c>
      <c r="BH97" s="203" t="s">
        <v>881</v>
      </c>
      <c r="BI97" s="203"/>
      <c r="BJ97" s="203"/>
      <c r="BK97" s="203" t="s">
        <v>881</v>
      </c>
      <c r="BL97" s="201" t="s">
        <v>881</v>
      </c>
      <c r="BM97" s="202"/>
      <c r="BN97" s="203"/>
      <c r="BO97" s="203"/>
      <c r="BP97" s="203"/>
      <c r="BQ97" s="203" t="s">
        <v>881</v>
      </c>
      <c r="BR97" s="203" t="s">
        <v>881</v>
      </c>
      <c r="BS97" s="203"/>
      <c r="BT97" s="203"/>
      <c r="BU97" s="203" t="s">
        <v>881</v>
      </c>
      <c r="BV97" s="201" t="s">
        <v>881</v>
      </c>
      <c r="BW97" s="202"/>
      <c r="BX97" s="203"/>
      <c r="BY97" s="203"/>
      <c r="BZ97" s="203"/>
      <c r="CA97" s="203" t="s">
        <v>881</v>
      </c>
      <c r="CB97" s="203" t="s">
        <v>881</v>
      </c>
      <c r="CC97" s="203"/>
      <c r="CD97" s="202"/>
      <c r="CE97" s="71"/>
      <c r="EA97" s="198" t="s">
        <v>4803</v>
      </c>
      <c r="EB97" s="178" t="s">
        <v>4533</v>
      </c>
      <c r="EC97" s="198" t="s">
        <v>4534</v>
      </c>
      <c r="ED97" s="178" t="s">
        <v>4535</v>
      </c>
      <c r="EE97" s="198" t="s">
        <v>4614</v>
      </c>
      <c r="EF97" s="178" t="s">
        <v>4615</v>
      </c>
      <c r="EG97" s="178" t="s">
        <v>839</v>
      </c>
      <c r="EH97" s="198" t="s">
        <v>1265</v>
      </c>
      <c r="EI97" s="178" t="s">
        <v>1266</v>
      </c>
      <c r="EJ97" s="178"/>
      <c r="EK97" s="178"/>
      <c r="EL97" s="178"/>
      <c r="EM97" s="198" t="s">
        <v>840</v>
      </c>
      <c r="EN97" s="178">
        <v>500</v>
      </c>
      <c r="EP97" s="160" t="s">
        <v>4795</v>
      </c>
      <c r="EQ97" s="178" t="s">
        <v>4804</v>
      </c>
      <c r="ER97" s="160" t="str">
        <f t="shared" ca="1" si="9"/>
        <v/>
      </c>
      <c r="ES97" s="160" t="str">
        <f t="shared" ca="1" si="10"/>
        <v/>
      </c>
      <c r="ET97" s="160" t="str">
        <f t="shared" ca="1" si="11"/>
        <v/>
      </c>
      <c r="EU97" s="160" t="str">
        <f ca="1">IFERROR(IF(OFFSET($D$6,MATCH(VALUE(SUBSTITUTE(EQ97,EG97,"")),$A$6:$A$287,0)-1,MATCH($EG97,$D$6:$CC$6,0)-1+7,1,1)&gt;0,OFFSET($D$6,MATCH(VALUE(SUBSTITUTE(EQ97,EG97,"")),$A$6:$A$287,0)-1,MATCH($EG97,$D$6:$CC$6,0)-1+7,1,1),""),"")</f>
        <v/>
      </c>
      <c r="EV97" s="160" t="str">
        <f ca="1">IF($EU97&lt;&gt;"",IF(OFFSET($D$6,MATCH(VALUE(SUBSTITUTE($EQ97,$EG97,"")),$A$6:$A$287,0)-1,MATCH($EG97,$D$6:$CC$6,0)-1+8,1,1)=0,"",OFFSET($D$6,MATCH(VALUE(SUBSTITUTE($EQ97,$EG97,"")),$A$6:$A$287,0)-1,MATCH($EG97,$D$6:$CC$6,0)-1+8,1,1)),"")</f>
        <v/>
      </c>
      <c r="EW97" s="160" t="str">
        <f t="shared" ca="1" si="12"/>
        <v/>
      </c>
      <c r="EX97" s="160" t="str">
        <f t="shared" ca="1" si="13"/>
        <v/>
      </c>
      <c r="EY97" s="160" t="str">
        <f ca="1">IF(EU97="","",COUNTIF(EU$6:$EU97,"&gt;"&amp;0))</f>
        <v/>
      </c>
      <c r="EZ97" s="178"/>
      <c r="FA97" s="139"/>
    </row>
    <row r="98" spans="1:157" customFormat="1" ht="27.6" customHeight="1">
      <c r="A98" s="71">
        <v>3018</v>
      </c>
      <c r="B98" s="166" t="s">
        <v>4582</v>
      </c>
      <c r="C98" s="168" t="s">
        <v>881</v>
      </c>
      <c r="D98" s="169" t="s">
        <v>881</v>
      </c>
      <c r="E98" s="170"/>
      <c r="F98" s="171"/>
      <c r="G98" s="171"/>
      <c r="H98" s="171"/>
      <c r="I98" s="171" t="s">
        <v>881</v>
      </c>
      <c r="J98" s="171" t="s">
        <v>881</v>
      </c>
      <c r="K98" s="171"/>
      <c r="L98" s="171"/>
      <c r="M98" s="171" t="s">
        <v>881</v>
      </c>
      <c r="N98" s="169" t="s">
        <v>881</v>
      </c>
      <c r="O98" s="170"/>
      <c r="P98" s="171"/>
      <c r="Q98" s="171"/>
      <c r="R98" s="171"/>
      <c r="S98" s="171" t="s">
        <v>881</v>
      </c>
      <c r="T98" s="171" t="s">
        <v>881</v>
      </c>
      <c r="U98" s="171"/>
      <c r="V98" s="171"/>
      <c r="W98" s="171" t="s">
        <v>881</v>
      </c>
      <c r="X98" s="169" t="s">
        <v>881</v>
      </c>
      <c r="Y98" s="170"/>
      <c r="Z98" s="171"/>
      <c r="AA98" s="171"/>
      <c r="AB98" s="171"/>
      <c r="AC98" s="171" t="s">
        <v>881</v>
      </c>
      <c r="AD98" s="171" t="s">
        <v>881</v>
      </c>
      <c r="AE98" s="171"/>
      <c r="AF98" s="171"/>
      <c r="AG98" s="171" t="s">
        <v>881</v>
      </c>
      <c r="AH98" s="169" t="s">
        <v>881</v>
      </c>
      <c r="AI98" s="170"/>
      <c r="AJ98" s="171"/>
      <c r="AK98" s="171"/>
      <c r="AL98" s="171"/>
      <c r="AM98" s="171" t="s">
        <v>881</v>
      </c>
      <c r="AN98" s="171" t="s">
        <v>881</v>
      </c>
      <c r="AO98" s="171"/>
      <c r="AP98" s="171"/>
      <c r="AQ98" s="171" t="s">
        <v>881</v>
      </c>
      <c r="AR98" s="169" t="s">
        <v>881</v>
      </c>
      <c r="AS98" s="170"/>
      <c r="AT98" s="171"/>
      <c r="AU98" s="171"/>
      <c r="AV98" s="171"/>
      <c r="AW98" s="171" t="s">
        <v>881</v>
      </c>
      <c r="AX98" s="171" t="s">
        <v>881</v>
      </c>
      <c r="AY98" s="171"/>
      <c r="AZ98" s="171"/>
      <c r="BA98" s="171" t="s">
        <v>881</v>
      </c>
      <c r="BB98" s="169" t="s">
        <v>881</v>
      </c>
      <c r="BC98" s="170"/>
      <c r="BD98" s="171"/>
      <c r="BE98" s="171"/>
      <c r="BF98" s="171"/>
      <c r="BG98" s="171" t="s">
        <v>881</v>
      </c>
      <c r="BH98" s="171" t="s">
        <v>881</v>
      </c>
      <c r="BI98" s="171"/>
      <c r="BJ98" s="171"/>
      <c r="BK98" s="171" t="s">
        <v>881</v>
      </c>
      <c r="BL98" s="169" t="s">
        <v>881</v>
      </c>
      <c r="BM98" s="170"/>
      <c r="BN98" s="171"/>
      <c r="BO98" s="171"/>
      <c r="BP98" s="171"/>
      <c r="BQ98" s="171" t="s">
        <v>881</v>
      </c>
      <c r="BR98" s="171" t="s">
        <v>881</v>
      </c>
      <c r="BS98" s="171"/>
      <c r="BT98" s="171"/>
      <c r="BU98" s="171" t="s">
        <v>1768</v>
      </c>
      <c r="BV98" s="169" t="s">
        <v>1769</v>
      </c>
      <c r="BW98" s="170"/>
      <c r="BX98" s="171"/>
      <c r="BY98" s="171"/>
      <c r="BZ98" s="171"/>
      <c r="CA98" s="171" t="s">
        <v>840</v>
      </c>
      <c r="CB98" s="171">
        <v>700</v>
      </c>
      <c r="CC98" s="220"/>
      <c r="CD98" s="225"/>
      <c r="CE98" s="71"/>
      <c r="EA98" s="198" t="s">
        <v>4805</v>
      </c>
      <c r="EB98" s="178" t="s">
        <v>4533</v>
      </c>
      <c r="EC98" s="198" t="s">
        <v>4534</v>
      </c>
      <c r="ED98" s="178" t="s">
        <v>4535</v>
      </c>
      <c r="EE98" s="198" t="s">
        <v>4614</v>
      </c>
      <c r="EF98" s="178" t="s">
        <v>4615</v>
      </c>
      <c r="EG98" s="178" t="s">
        <v>839</v>
      </c>
      <c r="EH98" s="198" t="s">
        <v>1829</v>
      </c>
      <c r="EI98" s="178" t="s">
        <v>1830</v>
      </c>
      <c r="EJ98" s="178"/>
      <c r="EK98" s="178"/>
      <c r="EL98" s="178"/>
      <c r="EM98" s="198" t="s">
        <v>840</v>
      </c>
      <c r="EN98" s="178">
        <v>850</v>
      </c>
      <c r="EP98" s="160" t="s">
        <v>4795</v>
      </c>
      <c r="EQ98" s="178" t="s">
        <v>4806</v>
      </c>
      <c r="ER98" s="160" t="str">
        <f t="shared" ca="1" si="9"/>
        <v/>
      </c>
      <c r="ES98" s="160" t="str">
        <f t="shared" ca="1" si="10"/>
        <v/>
      </c>
      <c r="ET98" s="160" t="str">
        <f t="shared" ca="1" si="11"/>
        <v/>
      </c>
      <c r="EU98" s="160" t="str">
        <f ca="1">IFERROR(IF(OFFSET($D$6,MATCH(VALUE(SUBSTITUTE(EQ98,EG98,"")),$A$6:$A$287,0)-1,MATCH($EG98,$D$6:$CC$6,0)-1+7,1,1)&gt;0,OFFSET($D$6,MATCH(VALUE(SUBSTITUTE(EQ98,EG98,"")),$A$6:$A$287,0)-1,MATCH($EG98,$D$6:$CC$6,0)-1+7,1,1),""),"")</f>
        <v/>
      </c>
      <c r="EV98" s="160" t="str">
        <f ca="1">IF($EU98&lt;&gt;"",IF(OFFSET($D$6,MATCH(VALUE(SUBSTITUTE($EQ98,$EG98,"")),$A$6:$A$287,0)-1,MATCH($EG98,$D$6:$CC$6,0)-1+8,1,1)=0,"",OFFSET($D$6,MATCH(VALUE(SUBSTITUTE($EQ98,$EG98,"")),$A$6:$A$287,0)-1,MATCH($EG98,$D$6:$CC$6,0)-1+8,1,1)),"")</f>
        <v/>
      </c>
      <c r="EW98" s="160" t="str">
        <f t="shared" ca="1" si="12"/>
        <v/>
      </c>
      <c r="EX98" s="160" t="str">
        <f t="shared" ca="1" si="13"/>
        <v/>
      </c>
      <c r="EY98" s="160" t="str">
        <f ca="1">IF(EU98="","",COUNTIF(EU$6:$EU98,"&gt;"&amp;0))</f>
        <v/>
      </c>
      <c r="EZ98" s="178"/>
      <c r="FA98" s="139"/>
    </row>
    <row r="99" spans="1:157" customFormat="1" ht="27.6" customHeight="1">
      <c r="A99" s="71">
        <v>3019</v>
      </c>
      <c r="B99" s="166" t="s">
        <v>4582</v>
      </c>
      <c r="C99" s="162" t="s">
        <v>881</v>
      </c>
      <c r="D99" s="163" t="s">
        <v>881</v>
      </c>
      <c r="E99" s="164"/>
      <c r="F99" s="165"/>
      <c r="G99" s="165"/>
      <c r="H99" s="165"/>
      <c r="I99" s="165" t="s">
        <v>881</v>
      </c>
      <c r="J99" s="165" t="s">
        <v>881</v>
      </c>
      <c r="K99" s="165"/>
      <c r="L99" s="165"/>
      <c r="M99" s="165" t="s">
        <v>881</v>
      </c>
      <c r="N99" s="163" t="s">
        <v>881</v>
      </c>
      <c r="O99" s="164"/>
      <c r="P99" s="165"/>
      <c r="Q99" s="165"/>
      <c r="R99" s="165"/>
      <c r="S99" s="165" t="s">
        <v>881</v>
      </c>
      <c r="T99" s="165" t="s">
        <v>881</v>
      </c>
      <c r="U99" s="165"/>
      <c r="V99" s="165"/>
      <c r="W99" s="165" t="s">
        <v>881</v>
      </c>
      <c r="X99" s="163" t="s">
        <v>881</v>
      </c>
      <c r="Y99" s="164"/>
      <c r="Z99" s="165"/>
      <c r="AA99" s="165"/>
      <c r="AB99" s="165"/>
      <c r="AC99" s="165" t="s">
        <v>881</v>
      </c>
      <c r="AD99" s="165" t="s">
        <v>881</v>
      </c>
      <c r="AE99" s="165"/>
      <c r="AF99" s="165"/>
      <c r="AG99" s="165" t="s">
        <v>881</v>
      </c>
      <c r="AH99" s="163" t="s">
        <v>881</v>
      </c>
      <c r="AI99" s="164"/>
      <c r="AJ99" s="165"/>
      <c r="AK99" s="165"/>
      <c r="AL99" s="165"/>
      <c r="AM99" s="165" t="s">
        <v>881</v>
      </c>
      <c r="AN99" s="165" t="s">
        <v>881</v>
      </c>
      <c r="AO99" s="165"/>
      <c r="AP99" s="165"/>
      <c r="AQ99" s="165" t="s">
        <v>881</v>
      </c>
      <c r="AR99" s="163" t="s">
        <v>881</v>
      </c>
      <c r="AS99" s="164"/>
      <c r="AT99" s="165"/>
      <c r="AU99" s="165"/>
      <c r="AV99" s="165"/>
      <c r="AW99" s="165" t="s">
        <v>881</v>
      </c>
      <c r="AX99" s="165" t="s">
        <v>881</v>
      </c>
      <c r="AY99" s="165"/>
      <c r="AZ99" s="165"/>
      <c r="BA99" s="165" t="s">
        <v>881</v>
      </c>
      <c r="BB99" s="163" t="s">
        <v>881</v>
      </c>
      <c r="BC99" s="164"/>
      <c r="BD99" s="165"/>
      <c r="BE99" s="165"/>
      <c r="BF99" s="165"/>
      <c r="BG99" s="165" t="s">
        <v>881</v>
      </c>
      <c r="BH99" s="165" t="s">
        <v>881</v>
      </c>
      <c r="BI99" s="165"/>
      <c r="BJ99" s="165"/>
      <c r="BK99" s="165" t="s">
        <v>881</v>
      </c>
      <c r="BL99" s="163" t="s">
        <v>881</v>
      </c>
      <c r="BM99" s="164"/>
      <c r="BN99" s="165"/>
      <c r="BO99" s="165"/>
      <c r="BP99" s="165"/>
      <c r="BQ99" s="165" t="s">
        <v>881</v>
      </c>
      <c r="BR99" s="165" t="s">
        <v>881</v>
      </c>
      <c r="BS99" s="165"/>
      <c r="BT99" s="165"/>
      <c r="BU99" s="165" t="s">
        <v>1770</v>
      </c>
      <c r="BV99" s="163" t="s">
        <v>1771</v>
      </c>
      <c r="BW99" s="164"/>
      <c r="BX99" s="165"/>
      <c r="BY99" s="165"/>
      <c r="BZ99" s="165"/>
      <c r="CA99" s="165" t="s">
        <v>840</v>
      </c>
      <c r="CB99" s="165">
        <v>450</v>
      </c>
      <c r="CC99" s="219"/>
      <c r="CD99" s="224"/>
      <c r="CE99" s="71"/>
      <c r="EA99" s="198" t="s">
        <v>4807</v>
      </c>
      <c r="EB99" s="178" t="s">
        <v>4533</v>
      </c>
      <c r="EC99" s="198" t="s">
        <v>4534</v>
      </c>
      <c r="ED99" s="178" t="s">
        <v>4535</v>
      </c>
      <c r="EE99" s="198" t="s">
        <v>4614</v>
      </c>
      <c r="EF99" s="178" t="s">
        <v>4615</v>
      </c>
      <c r="EG99" s="178" t="s">
        <v>839</v>
      </c>
      <c r="EH99" s="198" t="s">
        <v>1831</v>
      </c>
      <c r="EI99" s="178" t="s">
        <v>1832</v>
      </c>
      <c r="EJ99" s="178"/>
      <c r="EK99" s="178"/>
      <c r="EL99" s="178"/>
      <c r="EM99" s="198" t="s">
        <v>840</v>
      </c>
      <c r="EN99" s="178">
        <v>1800</v>
      </c>
      <c r="EP99" s="160" t="s">
        <v>4795</v>
      </c>
      <c r="EQ99" s="178" t="s">
        <v>4808</v>
      </c>
      <c r="ER99" s="160" t="str">
        <f t="shared" ca="1" si="9"/>
        <v/>
      </c>
      <c r="ES99" s="160" t="str">
        <f t="shared" ca="1" si="10"/>
        <v/>
      </c>
      <c r="ET99" s="160" t="str">
        <f t="shared" ca="1" si="11"/>
        <v/>
      </c>
      <c r="EU99" s="160" t="str">
        <f ca="1">IFERROR(IF(OFFSET($D$6,MATCH(VALUE(SUBSTITUTE(EQ99,EG99,"")),$A$6:$A$287,0)-1,MATCH($EG99,$D$6:$CC$6,0)-1+7,1,1)&gt;0,OFFSET($D$6,MATCH(VALUE(SUBSTITUTE(EQ99,EG99,"")),$A$6:$A$287,0)-1,MATCH($EG99,$D$6:$CC$6,0)-1+7,1,1),""),"")</f>
        <v/>
      </c>
      <c r="EV99" s="160" t="str">
        <f ca="1">IF($EU99&lt;&gt;"",IF(OFFSET($D$6,MATCH(VALUE(SUBSTITUTE($EQ99,$EG99,"")),$A$6:$A$287,0)-1,MATCH($EG99,$D$6:$CC$6,0)-1+8,1,1)=0,"",OFFSET($D$6,MATCH(VALUE(SUBSTITUTE($EQ99,$EG99,"")),$A$6:$A$287,0)-1,MATCH($EG99,$D$6:$CC$6,0)-1+8,1,1)),"")</f>
        <v/>
      </c>
      <c r="EW99" s="160" t="str">
        <f t="shared" ca="1" si="12"/>
        <v/>
      </c>
      <c r="EX99" s="160" t="str">
        <f t="shared" ca="1" si="13"/>
        <v/>
      </c>
      <c r="EY99" s="160" t="str">
        <f ca="1">IF(EU99="","",COUNTIF(EU$6:$EU99,"&gt;"&amp;0))</f>
        <v/>
      </c>
      <c r="EZ99" s="178"/>
      <c r="FA99" s="139"/>
    </row>
    <row r="100" spans="1:157" customFormat="1" ht="27.6" customHeight="1">
      <c r="A100" s="71">
        <v>3020</v>
      </c>
      <c r="B100" s="166" t="s">
        <v>4582</v>
      </c>
      <c r="C100" s="162" t="s">
        <v>881</v>
      </c>
      <c r="D100" s="163" t="s">
        <v>881</v>
      </c>
      <c r="E100" s="164"/>
      <c r="F100" s="165"/>
      <c r="G100" s="165"/>
      <c r="H100" s="165"/>
      <c r="I100" s="165" t="s">
        <v>881</v>
      </c>
      <c r="J100" s="165" t="s">
        <v>881</v>
      </c>
      <c r="K100" s="165"/>
      <c r="L100" s="165"/>
      <c r="M100" s="165" t="s">
        <v>881</v>
      </c>
      <c r="N100" s="163" t="s">
        <v>881</v>
      </c>
      <c r="O100" s="164"/>
      <c r="P100" s="165"/>
      <c r="Q100" s="165"/>
      <c r="R100" s="165"/>
      <c r="S100" s="165" t="s">
        <v>881</v>
      </c>
      <c r="T100" s="165" t="s">
        <v>881</v>
      </c>
      <c r="U100" s="165"/>
      <c r="V100" s="165"/>
      <c r="W100" s="165" t="s">
        <v>881</v>
      </c>
      <c r="X100" s="163" t="s">
        <v>881</v>
      </c>
      <c r="Y100" s="164"/>
      <c r="Z100" s="165"/>
      <c r="AA100" s="165"/>
      <c r="AB100" s="165"/>
      <c r="AC100" s="165" t="s">
        <v>881</v>
      </c>
      <c r="AD100" s="165" t="s">
        <v>881</v>
      </c>
      <c r="AE100" s="165"/>
      <c r="AF100" s="165"/>
      <c r="AG100" s="165" t="s">
        <v>881</v>
      </c>
      <c r="AH100" s="163" t="s">
        <v>881</v>
      </c>
      <c r="AI100" s="164"/>
      <c r="AJ100" s="165"/>
      <c r="AK100" s="165"/>
      <c r="AL100" s="165"/>
      <c r="AM100" s="165" t="s">
        <v>881</v>
      </c>
      <c r="AN100" s="165" t="s">
        <v>881</v>
      </c>
      <c r="AO100" s="165"/>
      <c r="AP100" s="165"/>
      <c r="AQ100" s="165" t="s">
        <v>881</v>
      </c>
      <c r="AR100" s="163" t="s">
        <v>881</v>
      </c>
      <c r="AS100" s="164"/>
      <c r="AT100" s="165"/>
      <c r="AU100" s="165"/>
      <c r="AV100" s="165"/>
      <c r="AW100" s="165" t="s">
        <v>881</v>
      </c>
      <c r="AX100" s="165" t="s">
        <v>881</v>
      </c>
      <c r="AY100" s="165"/>
      <c r="AZ100" s="165"/>
      <c r="BA100" s="165" t="s">
        <v>881</v>
      </c>
      <c r="BB100" s="163" t="s">
        <v>881</v>
      </c>
      <c r="BC100" s="164"/>
      <c r="BD100" s="165"/>
      <c r="BE100" s="165"/>
      <c r="BF100" s="165"/>
      <c r="BG100" s="165" t="s">
        <v>881</v>
      </c>
      <c r="BH100" s="165" t="s">
        <v>881</v>
      </c>
      <c r="BI100" s="165"/>
      <c r="BJ100" s="165"/>
      <c r="BK100" s="165" t="s">
        <v>881</v>
      </c>
      <c r="BL100" s="163" t="s">
        <v>881</v>
      </c>
      <c r="BM100" s="164"/>
      <c r="BN100" s="165"/>
      <c r="BO100" s="165"/>
      <c r="BP100" s="165"/>
      <c r="BQ100" s="165" t="s">
        <v>881</v>
      </c>
      <c r="BR100" s="165" t="s">
        <v>881</v>
      </c>
      <c r="BS100" s="165"/>
      <c r="BT100" s="165"/>
      <c r="BU100" s="165" t="s">
        <v>1772</v>
      </c>
      <c r="BV100" s="163" t="s">
        <v>1773</v>
      </c>
      <c r="BW100" s="164"/>
      <c r="BX100" s="165"/>
      <c r="BY100" s="165"/>
      <c r="BZ100" s="165"/>
      <c r="CA100" s="165" t="s">
        <v>840</v>
      </c>
      <c r="CB100" s="165">
        <v>1250</v>
      </c>
      <c r="CC100" s="219"/>
      <c r="CD100" s="224"/>
      <c r="CE100" s="71"/>
      <c r="EA100" s="198" t="s">
        <v>4809</v>
      </c>
      <c r="EB100" s="178" t="s">
        <v>4533</v>
      </c>
      <c r="EC100" s="198" t="s">
        <v>4534</v>
      </c>
      <c r="ED100" s="178" t="s">
        <v>4535</v>
      </c>
      <c r="EE100" s="198" t="s">
        <v>4614</v>
      </c>
      <c r="EF100" s="178" t="s">
        <v>4615</v>
      </c>
      <c r="EG100" s="178" t="s">
        <v>839</v>
      </c>
      <c r="EH100" s="198" t="s">
        <v>4810</v>
      </c>
      <c r="EI100" s="178" t="s">
        <v>4811</v>
      </c>
      <c r="EJ100" s="178"/>
      <c r="EK100" s="178"/>
      <c r="EL100" s="178"/>
      <c r="EM100" s="198" t="s">
        <v>840</v>
      </c>
      <c r="EN100" s="178">
        <v>800</v>
      </c>
      <c r="EP100" s="160" t="s">
        <v>4795</v>
      </c>
      <c r="EQ100" s="178" t="s">
        <v>4812</v>
      </c>
      <c r="ER100" s="160" t="str">
        <f t="shared" ca="1" si="9"/>
        <v/>
      </c>
      <c r="ES100" s="160" t="str">
        <f t="shared" ca="1" si="10"/>
        <v/>
      </c>
      <c r="ET100" s="160" t="str">
        <f t="shared" ca="1" si="11"/>
        <v/>
      </c>
      <c r="EU100" s="160" t="str">
        <f ca="1">IFERROR(IF(OFFSET($D$6,MATCH(VALUE(SUBSTITUTE(EQ100,EG100,"")),$A$6:$A$287,0)-1,MATCH($EG100,$D$6:$CC$6,0)-1+7,1,1)&gt;0,OFFSET($D$6,MATCH(VALUE(SUBSTITUTE(EQ100,EG100,"")),$A$6:$A$287,0)-1,MATCH($EG100,$D$6:$CC$6,0)-1+7,1,1),""),"")</f>
        <v/>
      </c>
      <c r="EV100" s="160" t="str">
        <f ca="1">IF($EU100&lt;&gt;"",IF(OFFSET($D$6,MATCH(VALUE(SUBSTITUTE($EQ100,$EG100,"")),$A$6:$A$287,0)-1,MATCH($EG100,$D$6:$CC$6,0)-1+8,1,1)=0,"",OFFSET($D$6,MATCH(VALUE(SUBSTITUTE($EQ100,$EG100,"")),$A$6:$A$287,0)-1,MATCH($EG100,$D$6:$CC$6,0)-1+8,1,1)),"")</f>
        <v/>
      </c>
      <c r="EW100" s="160" t="str">
        <f t="shared" ca="1" si="12"/>
        <v/>
      </c>
      <c r="EX100" s="160" t="str">
        <f t="shared" ca="1" si="13"/>
        <v/>
      </c>
      <c r="EY100" s="160" t="str">
        <f ca="1">IF(EU100="","",COUNTIF(EU$6:$EU100,"&gt;"&amp;0))</f>
        <v/>
      </c>
      <c r="EZ100" s="178"/>
      <c r="FA100" s="139"/>
    </row>
    <row r="101" spans="1:157" customFormat="1" ht="27.6" customHeight="1">
      <c r="A101" s="71">
        <v>3021</v>
      </c>
      <c r="B101" s="166" t="s">
        <v>4582</v>
      </c>
      <c r="C101" s="162" t="s">
        <v>881</v>
      </c>
      <c r="D101" s="163" t="s">
        <v>881</v>
      </c>
      <c r="E101" s="164"/>
      <c r="F101" s="165"/>
      <c r="G101" s="165"/>
      <c r="H101" s="165"/>
      <c r="I101" s="165" t="s">
        <v>881</v>
      </c>
      <c r="J101" s="165" t="s">
        <v>881</v>
      </c>
      <c r="K101" s="165"/>
      <c r="L101" s="165"/>
      <c r="M101" s="165" t="s">
        <v>881</v>
      </c>
      <c r="N101" s="163" t="s">
        <v>881</v>
      </c>
      <c r="O101" s="164"/>
      <c r="P101" s="165"/>
      <c r="Q101" s="165"/>
      <c r="R101" s="165"/>
      <c r="S101" s="165" t="s">
        <v>881</v>
      </c>
      <c r="T101" s="165" t="s">
        <v>881</v>
      </c>
      <c r="U101" s="165"/>
      <c r="V101" s="165"/>
      <c r="W101" s="165" t="s">
        <v>881</v>
      </c>
      <c r="X101" s="163" t="s">
        <v>881</v>
      </c>
      <c r="Y101" s="164"/>
      <c r="Z101" s="165"/>
      <c r="AA101" s="165"/>
      <c r="AB101" s="165"/>
      <c r="AC101" s="165" t="s">
        <v>881</v>
      </c>
      <c r="AD101" s="165" t="s">
        <v>881</v>
      </c>
      <c r="AE101" s="165"/>
      <c r="AF101" s="165"/>
      <c r="AG101" s="165" t="s">
        <v>881</v>
      </c>
      <c r="AH101" s="163" t="s">
        <v>881</v>
      </c>
      <c r="AI101" s="164"/>
      <c r="AJ101" s="165"/>
      <c r="AK101" s="165"/>
      <c r="AL101" s="165"/>
      <c r="AM101" s="165" t="s">
        <v>881</v>
      </c>
      <c r="AN101" s="165" t="s">
        <v>881</v>
      </c>
      <c r="AO101" s="165"/>
      <c r="AP101" s="165"/>
      <c r="AQ101" s="165" t="s">
        <v>881</v>
      </c>
      <c r="AR101" s="163" t="s">
        <v>881</v>
      </c>
      <c r="AS101" s="164"/>
      <c r="AT101" s="165"/>
      <c r="AU101" s="165"/>
      <c r="AV101" s="165"/>
      <c r="AW101" s="165" t="s">
        <v>881</v>
      </c>
      <c r="AX101" s="165" t="s">
        <v>881</v>
      </c>
      <c r="AY101" s="165"/>
      <c r="AZ101" s="165"/>
      <c r="BA101" s="165" t="s">
        <v>881</v>
      </c>
      <c r="BB101" s="163" t="s">
        <v>881</v>
      </c>
      <c r="BC101" s="164"/>
      <c r="BD101" s="165"/>
      <c r="BE101" s="165"/>
      <c r="BF101" s="165"/>
      <c r="BG101" s="165" t="s">
        <v>881</v>
      </c>
      <c r="BH101" s="165" t="s">
        <v>881</v>
      </c>
      <c r="BI101" s="165"/>
      <c r="BJ101" s="165"/>
      <c r="BK101" s="165" t="s">
        <v>881</v>
      </c>
      <c r="BL101" s="163" t="s">
        <v>881</v>
      </c>
      <c r="BM101" s="164"/>
      <c r="BN101" s="165"/>
      <c r="BO101" s="165"/>
      <c r="BP101" s="165"/>
      <c r="BQ101" s="165" t="s">
        <v>881</v>
      </c>
      <c r="BR101" s="165" t="s">
        <v>881</v>
      </c>
      <c r="BS101" s="165"/>
      <c r="BT101" s="165"/>
      <c r="BU101" s="165" t="s">
        <v>1193</v>
      </c>
      <c r="BV101" s="163" t="s">
        <v>1774</v>
      </c>
      <c r="BW101" s="164"/>
      <c r="BX101" s="165"/>
      <c r="BY101" s="165"/>
      <c r="BZ101" s="165"/>
      <c r="CA101" s="165" t="s">
        <v>840</v>
      </c>
      <c r="CB101" s="165">
        <v>700</v>
      </c>
      <c r="CC101" s="219"/>
      <c r="CD101" s="224"/>
      <c r="CE101" s="71"/>
      <c r="EA101" s="198" t="s">
        <v>4813</v>
      </c>
      <c r="EB101" s="178" t="s">
        <v>4533</v>
      </c>
      <c r="EC101" s="198" t="s">
        <v>4534</v>
      </c>
      <c r="ED101" s="178" t="s">
        <v>4535</v>
      </c>
      <c r="EE101" s="198" t="s">
        <v>4614</v>
      </c>
      <c r="EF101" s="178" t="s">
        <v>4615</v>
      </c>
      <c r="EG101" s="178" t="s">
        <v>839</v>
      </c>
      <c r="EH101" s="198" t="s">
        <v>4814</v>
      </c>
      <c r="EI101" s="178" t="s">
        <v>4815</v>
      </c>
      <c r="EJ101" s="178"/>
      <c r="EK101" s="178"/>
      <c r="EL101" s="178"/>
      <c r="EM101" s="198" t="s">
        <v>840</v>
      </c>
      <c r="EN101" s="178">
        <v>2350</v>
      </c>
      <c r="EP101" s="160" t="s">
        <v>4795</v>
      </c>
      <c r="EQ101" s="178" t="s">
        <v>4816</v>
      </c>
      <c r="ER101" s="160" t="str">
        <f t="shared" ca="1" si="9"/>
        <v/>
      </c>
      <c r="ES101" s="160" t="str">
        <f t="shared" ca="1" si="10"/>
        <v/>
      </c>
      <c r="ET101" s="160" t="str">
        <f t="shared" ca="1" si="11"/>
        <v/>
      </c>
      <c r="EU101" s="160" t="str">
        <f ca="1">IFERROR(IF(OFFSET($D$6,MATCH(VALUE(SUBSTITUTE(EQ101,EG101,"")),$A$6:$A$287,0)-1,MATCH($EG101,$D$6:$CC$6,0)-1+7,1,1)&gt;0,OFFSET($D$6,MATCH(VALUE(SUBSTITUTE(EQ101,EG101,"")),$A$6:$A$287,0)-1,MATCH($EG101,$D$6:$CC$6,0)-1+7,1,1),""),"")</f>
        <v/>
      </c>
      <c r="EV101" s="160" t="str">
        <f ca="1">IF($EU101&lt;&gt;"",IF(OFFSET($D$6,MATCH(VALUE(SUBSTITUTE($EQ101,$EG101,"")),$A$6:$A$287,0)-1,MATCH($EG101,$D$6:$CC$6,0)-1+8,1,1)=0,"",OFFSET($D$6,MATCH(VALUE(SUBSTITUTE($EQ101,$EG101,"")),$A$6:$A$287,0)-1,MATCH($EG101,$D$6:$CC$6,0)-1+8,1,1)),"")</f>
        <v/>
      </c>
      <c r="EW101" s="160" t="str">
        <f t="shared" ca="1" si="12"/>
        <v/>
      </c>
      <c r="EX101" s="160" t="str">
        <f t="shared" ca="1" si="13"/>
        <v/>
      </c>
      <c r="EY101" s="160" t="str">
        <f ca="1">IF(EU101="","",COUNTIF(EU$6:$EU101,"&gt;"&amp;0))</f>
        <v/>
      </c>
      <c r="EZ101" s="178"/>
      <c r="FA101" s="139"/>
    </row>
    <row r="102" spans="1:157" customFormat="1" ht="27.6" customHeight="1">
      <c r="A102" s="71">
        <v>3022</v>
      </c>
      <c r="B102" s="166" t="s">
        <v>4582</v>
      </c>
      <c r="C102" s="162" t="s">
        <v>881</v>
      </c>
      <c r="D102" s="163" t="s">
        <v>881</v>
      </c>
      <c r="E102" s="164"/>
      <c r="F102" s="165"/>
      <c r="G102" s="165"/>
      <c r="H102" s="165"/>
      <c r="I102" s="165" t="s">
        <v>881</v>
      </c>
      <c r="J102" s="165" t="s">
        <v>881</v>
      </c>
      <c r="K102" s="165"/>
      <c r="L102" s="165"/>
      <c r="M102" s="165" t="s">
        <v>881</v>
      </c>
      <c r="N102" s="163" t="s">
        <v>881</v>
      </c>
      <c r="O102" s="164"/>
      <c r="P102" s="165"/>
      <c r="Q102" s="165"/>
      <c r="R102" s="165"/>
      <c r="S102" s="165" t="s">
        <v>881</v>
      </c>
      <c r="T102" s="165" t="s">
        <v>881</v>
      </c>
      <c r="U102" s="165"/>
      <c r="V102" s="165"/>
      <c r="W102" s="165" t="s">
        <v>881</v>
      </c>
      <c r="X102" s="163" t="s">
        <v>881</v>
      </c>
      <c r="Y102" s="164"/>
      <c r="Z102" s="165"/>
      <c r="AA102" s="165"/>
      <c r="AB102" s="165"/>
      <c r="AC102" s="165" t="s">
        <v>881</v>
      </c>
      <c r="AD102" s="165" t="s">
        <v>881</v>
      </c>
      <c r="AE102" s="165"/>
      <c r="AF102" s="165"/>
      <c r="AG102" s="165" t="s">
        <v>881</v>
      </c>
      <c r="AH102" s="163" t="s">
        <v>881</v>
      </c>
      <c r="AI102" s="164"/>
      <c r="AJ102" s="165"/>
      <c r="AK102" s="165"/>
      <c r="AL102" s="165"/>
      <c r="AM102" s="165" t="s">
        <v>881</v>
      </c>
      <c r="AN102" s="165" t="s">
        <v>881</v>
      </c>
      <c r="AO102" s="165"/>
      <c r="AP102" s="165"/>
      <c r="AQ102" s="165" t="s">
        <v>881</v>
      </c>
      <c r="AR102" s="163" t="s">
        <v>881</v>
      </c>
      <c r="AS102" s="164"/>
      <c r="AT102" s="165"/>
      <c r="AU102" s="165"/>
      <c r="AV102" s="165"/>
      <c r="AW102" s="165" t="s">
        <v>881</v>
      </c>
      <c r="AX102" s="165" t="s">
        <v>881</v>
      </c>
      <c r="AY102" s="165"/>
      <c r="AZ102" s="165"/>
      <c r="BA102" s="165" t="s">
        <v>881</v>
      </c>
      <c r="BB102" s="163" t="s">
        <v>881</v>
      </c>
      <c r="BC102" s="164"/>
      <c r="BD102" s="165"/>
      <c r="BE102" s="165"/>
      <c r="BF102" s="165"/>
      <c r="BG102" s="165" t="s">
        <v>881</v>
      </c>
      <c r="BH102" s="165" t="s">
        <v>881</v>
      </c>
      <c r="BI102" s="165"/>
      <c r="BJ102" s="165"/>
      <c r="BK102" s="165" t="s">
        <v>881</v>
      </c>
      <c r="BL102" s="163" t="s">
        <v>881</v>
      </c>
      <c r="BM102" s="164"/>
      <c r="BN102" s="165"/>
      <c r="BO102" s="165"/>
      <c r="BP102" s="165"/>
      <c r="BQ102" s="165" t="s">
        <v>881</v>
      </c>
      <c r="BR102" s="165" t="s">
        <v>881</v>
      </c>
      <c r="BS102" s="165"/>
      <c r="BT102" s="165"/>
      <c r="BU102" s="165" t="s">
        <v>1775</v>
      </c>
      <c r="BV102" s="163" t="s">
        <v>1776</v>
      </c>
      <c r="BW102" s="164"/>
      <c r="BX102" s="165"/>
      <c r="BY102" s="165"/>
      <c r="BZ102" s="165"/>
      <c r="CA102" s="165" t="s">
        <v>840</v>
      </c>
      <c r="CB102" s="165">
        <v>500</v>
      </c>
      <c r="CC102" s="219"/>
      <c r="CD102" s="224"/>
      <c r="CE102" s="71"/>
      <c r="EA102" s="198" t="s">
        <v>4817</v>
      </c>
      <c r="EB102" s="178" t="s">
        <v>4533</v>
      </c>
      <c r="EC102" s="198" t="s">
        <v>4534</v>
      </c>
      <c r="ED102" s="178" t="s">
        <v>4535</v>
      </c>
      <c r="EE102" s="198" t="s">
        <v>4618</v>
      </c>
      <c r="EF102" s="178" t="s">
        <v>4619</v>
      </c>
      <c r="EG102" s="178" t="s">
        <v>839</v>
      </c>
      <c r="EH102" s="198" t="s">
        <v>1833</v>
      </c>
      <c r="EI102" s="178" t="s">
        <v>1834</v>
      </c>
      <c r="EJ102" s="178"/>
      <c r="EK102" s="178"/>
      <c r="EL102" s="178"/>
      <c r="EM102" s="198" t="s">
        <v>840</v>
      </c>
      <c r="EN102" s="178">
        <v>1000</v>
      </c>
      <c r="EP102" s="160" t="s">
        <v>4818</v>
      </c>
      <c r="EQ102" s="178" t="s">
        <v>4819</v>
      </c>
      <c r="ER102" s="160" t="str">
        <f t="shared" ca="1" si="9"/>
        <v/>
      </c>
      <c r="ES102" s="160" t="str">
        <f t="shared" ca="1" si="10"/>
        <v/>
      </c>
      <c r="ET102" s="160" t="str">
        <f t="shared" ca="1" si="11"/>
        <v/>
      </c>
      <c r="EU102" s="160" t="str">
        <f ca="1">IFERROR(IF(OFFSET($D$6,MATCH(VALUE(SUBSTITUTE(EQ102,EG102,"")),$A$6:$A$287,0)-1,MATCH($EG102,$D$6:$CC$6,0)-1+7,1,1)&gt;0,OFFSET($D$6,MATCH(VALUE(SUBSTITUTE(EQ102,EG102,"")),$A$6:$A$287,0)-1,MATCH($EG102,$D$6:$CC$6,0)-1+7,1,1),""),"")</f>
        <v/>
      </c>
      <c r="EV102" s="160" t="str">
        <f ca="1">IF($EU102&lt;&gt;"",IF(OFFSET($D$6,MATCH(VALUE(SUBSTITUTE($EQ102,$EG102,"")),$A$6:$A$287,0)-1,MATCH($EG102,$D$6:$CC$6,0)-1+8,1,1)=0,"",OFFSET($D$6,MATCH(VALUE(SUBSTITUTE($EQ102,$EG102,"")),$A$6:$A$287,0)-1,MATCH($EG102,$D$6:$CC$6,0)-1+8,1,1)),"")</f>
        <v/>
      </c>
      <c r="EW102" s="160" t="str">
        <f t="shared" ca="1" si="12"/>
        <v/>
      </c>
      <c r="EX102" s="160" t="str">
        <f t="shared" ca="1" si="13"/>
        <v/>
      </c>
      <c r="EY102" s="160" t="str">
        <f ca="1">IF(EU102="","",COUNTIF(EU$6:$EU102,"&gt;"&amp;0))</f>
        <v/>
      </c>
      <c r="EZ102" s="178"/>
      <c r="FA102" s="139"/>
    </row>
    <row r="103" spans="1:157" customFormat="1" ht="27.6" customHeight="1">
      <c r="A103" s="71">
        <v>3023</v>
      </c>
      <c r="B103" s="166" t="s">
        <v>4582</v>
      </c>
      <c r="C103" s="162" t="s">
        <v>881</v>
      </c>
      <c r="D103" s="163" t="s">
        <v>881</v>
      </c>
      <c r="E103" s="164"/>
      <c r="F103" s="165"/>
      <c r="G103" s="165"/>
      <c r="H103" s="165"/>
      <c r="I103" s="165" t="s">
        <v>881</v>
      </c>
      <c r="J103" s="165" t="s">
        <v>881</v>
      </c>
      <c r="K103" s="165"/>
      <c r="L103" s="165"/>
      <c r="M103" s="165" t="s">
        <v>881</v>
      </c>
      <c r="N103" s="163" t="s">
        <v>881</v>
      </c>
      <c r="O103" s="164"/>
      <c r="P103" s="165"/>
      <c r="Q103" s="165"/>
      <c r="R103" s="165"/>
      <c r="S103" s="165" t="s">
        <v>881</v>
      </c>
      <c r="T103" s="165" t="s">
        <v>881</v>
      </c>
      <c r="U103" s="165"/>
      <c r="V103" s="165"/>
      <c r="W103" s="165" t="s">
        <v>881</v>
      </c>
      <c r="X103" s="163" t="s">
        <v>881</v>
      </c>
      <c r="Y103" s="164"/>
      <c r="Z103" s="165"/>
      <c r="AA103" s="165"/>
      <c r="AB103" s="165"/>
      <c r="AC103" s="165" t="s">
        <v>881</v>
      </c>
      <c r="AD103" s="165" t="s">
        <v>881</v>
      </c>
      <c r="AE103" s="165"/>
      <c r="AF103" s="165"/>
      <c r="AG103" s="165" t="s">
        <v>881</v>
      </c>
      <c r="AH103" s="163" t="s">
        <v>881</v>
      </c>
      <c r="AI103" s="164"/>
      <c r="AJ103" s="165"/>
      <c r="AK103" s="165"/>
      <c r="AL103" s="165"/>
      <c r="AM103" s="165" t="s">
        <v>881</v>
      </c>
      <c r="AN103" s="165" t="s">
        <v>881</v>
      </c>
      <c r="AO103" s="165"/>
      <c r="AP103" s="165"/>
      <c r="AQ103" s="165" t="s">
        <v>881</v>
      </c>
      <c r="AR103" s="163" t="s">
        <v>881</v>
      </c>
      <c r="AS103" s="164"/>
      <c r="AT103" s="165"/>
      <c r="AU103" s="165"/>
      <c r="AV103" s="165"/>
      <c r="AW103" s="165" t="s">
        <v>881</v>
      </c>
      <c r="AX103" s="165" t="s">
        <v>881</v>
      </c>
      <c r="AY103" s="165"/>
      <c r="AZ103" s="165"/>
      <c r="BA103" s="165" t="s">
        <v>881</v>
      </c>
      <c r="BB103" s="163" t="s">
        <v>881</v>
      </c>
      <c r="BC103" s="164"/>
      <c r="BD103" s="165"/>
      <c r="BE103" s="165"/>
      <c r="BF103" s="165"/>
      <c r="BG103" s="165" t="s">
        <v>881</v>
      </c>
      <c r="BH103" s="165" t="s">
        <v>881</v>
      </c>
      <c r="BI103" s="165"/>
      <c r="BJ103" s="165"/>
      <c r="BK103" s="165" t="s">
        <v>881</v>
      </c>
      <c r="BL103" s="163" t="s">
        <v>881</v>
      </c>
      <c r="BM103" s="164"/>
      <c r="BN103" s="165"/>
      <c r="BO103" s="165"/>
      <c r="BP103" s="165"/>
      <c r="BQ103" s="165" t="s">
        <v>881</v>
      </c>
      <c r="BR103" s="165" t="s">
        <v>881</v>
      </c>
      <c r="BS103" s="165"/>
      <c r="BT103" s="165"/>
      <c r="BU103" s="165" t="s">
        <v>1777</v>
      </c>
      <c r="BV103" s="163" t="s">
        <v>1778</v>
      </c>
      <c r="BW103" s="164"/>
      <c r="BX103" s="165"/>
      <c r="BY103" s="165"/>
      <c r="BZ103" s="165"/>
      <c r="CA103" s="165" t="s">
        <v>840</v>
      </c>
      <c r="CB103" s="165">
        <v>500</v>
      </c>
      <c r="CC103" s="219"/>
      <c r="CD103" s="224"/>
      <c r="CE103" s="71"/>
      <c r="EA103" s="198" t="s">
        <v>4820</v>
      </c>
      <c r="EB103" s="178" t="s">
        <v>4533</v>
      </c>
      <c r="EC103" s="198" t="s">
        <v>4534</v>
      </c>
      <c r="ED103" s="178" t="s">
        <v>4535</v>
      </c>
      <c r="EE103" s="198" t="s">
        <v>4618</v>
      </c>
      <c r="EF103" s="178" t="s">
        <v>4619</v>
      </c>
      <c r="EG103" s="178" t="s">
        <v>839</v>
      </c>
      <c r="EH103" s="198" t="s">
        <v>1835</v>
      </c>
      <c r="EI103" s="178" t="s">
        <v>1836</v>
      </c>
      <c r="EJ103" s="178"/>
      <c r="EK103" s="178"/>
      <c r="EL103" s="178"/>
      <c r="EM103" s="198" t="s">
        <v>840</v>
      </c>
      <c r="EN103" s="178">
        <v>1500</v>
      </c>
      <c r="EP103" s="160" t="s">
        <v>4818</v>
      </c>
      <c r="EQ103" s="178" t="s">
        <v>4821</v>
      </c>
      <c r="ER103" s="160" t="str">
        <f t="shared" ca="1" si="9"/>
        <v/>
      </c>
      <c r="ES103" s="160" t="str">
        <f t="shared" ca="1" si="10"/>
        <v/>
      </c>
      <c r="ET103" s="160" t="str">
        <f t="shared" ca="1" si="11"/>
        <v/>
      </c>
      <c r="EU103" s="160" t="str">
        <f ca="1">IFERROR(IF(OFFSET($D$6,MATCH(VALUE(SUBSTITUTE(EQ103,EG103,"")),$A$6:$A$287,0)-1,MATCH($EG103,$D$6:$CC$6,0)-1+7,1,1)&gt;0,OFFSET($D$6,MATCH(VALUE(SUBSTITUTE(EQ103,EG103,"")),$A$6:$A$287,0)-1,MATCH($EG103,$D$6:$CC$6,0)-1+7,1,1),""),"")</f>
        <v/>
      </c>
      <c r="EV103" s="160" t="str">
        <f ca="1">IF($EU103&lt;&gt;"",IF(OFFSET($D$6,MATCH(VALUE(SUBSTITUTE($EQ103,$EG103,"")),$A$6:$A$287,0)-1,MATCH($EG103,$D$6:$CC$6,0)-1+8,1,1)=0,"",OFFSET($D$6,MATCH(VALUE(SUBSTITUTE($EQ103,$EG103,"")),$A$6:$A$287,0)-1,MATCH($EG103,$D$6:$CC$6,0)-1+8,1,1)),"")</f>
        <v/>
      </c>
      <c r="EW103" s="160" t="str">
        <f t="shared" ca="1" si="12"/>
        <v/>
      </c>
      <c r="EX103" s="160" t="str">
        <f t="shared" ca="1" si="13"/>
        <v/>
      </c>
      <c r="EY103" s="160" t="str">
        <f ca="1">IF(EU103="","",COUNTIF(EU$6:$EU103,"&gt;"&amp;0))</f>
        <v/>
      </c>
      <c r="EZ103" s="178"/>
      <c r="FA103" s="139"/>
    </row>
    <row r="104" spans="1:157" customFormat="1" ht="27.6" customHeight="1">
      <c r="A104" s="71">
        <v>3024</v>
      </c>
      <c r="B104" s="166" t="s">
        <v>4582</v>
      </c>
      <c r="C104" s="162" t="s">
        <v>881</v>
      </c>
      <c r="D104" s="163" t="s">
        <v>881</v>
      </c>
      <c r="E104" s="164"/>
      <c r="F104" s="165"/>
      <c r="G104" s="165"/>
      <c r="H104" s="165"/>
      <c r="I104" s="165" t="s">
        <v>881</v>
      </c>
      <c r="J104" s="165" t="s">
        <v>881</v>
      </c>
      <c r="K104" s="165"/>
      <c r="L104" s="165"/>
      <c r="M104" s="165" t="s">
        <v>881</v>
      </c>
      <c r="N104" s="163" t="s">
        <v>881</v>
      </c>
      <c r="O104" s="164"/>
      <c r="P104" s="165"/>
      <c r="Q104" s="165"/>
      <c r="R104" s="165"/>
      <c r="S104" s="165" t="s">
        <v>881</v>
      </c>
      <c r="T104" s="165" t="s">
        <v>881</v>
      </c>
      <c r="U104" s="165"/>
      <c r="V104" s="165"/>
      <c r="W104" s="165" t="s">
        <v>881</v>
      </c>
      <c r="X104" s="163" t="s">
        <v>881</v>
      </c>
      <c r="Y104" s="164"/>
      <c r="Z104" s="165"/>
      <c r="AA104" s="165"/>
      <c r="AB104" s="165"/>
      <c r="AC104" s="165" t="s">
        <v>881</v>
      </c>
      <c r="AD104" s="165" t="s">
        <v>881</v>
      </c>
      <c r="AE104" s="165"/>
      <c r="AF104" s="165"/>
      <c r="AG104" s="165" t="s">
        <v>881</v>
      </c>
      <c r="AH104" s="163" t="s">
        <v>881</v>
      </c>
      <c r="AI104" s="164"/>
      <c r="AJ104" s="165"/>
      <c r="AK104" s="165"/>
      <c r="AL104" s="165"/>
      <c r="AM104" s="165" t="s">
        <v>881</v>
      </c>
      <c r="AN104" s="165" t="s">
        <v>881</v>
      </c>
      <c r="AO104" s="165"/>
      <c r="AP104" s="165"/>
      <c r="AQ104" s="165" t="s">
        <v>881</v>
      </c>
      <c r="AR104" s="163" t="s">
        <v>881</v>
      </c>
      <c r="AS104" s="164"/>
      <c r="AT104" s="165"/>
      <c r="AU104" s="165"/>
      <c r="AV104" s="165"/>
      <c r="AW104" s="165" t="s">
        <v>881</v>
      </c>
      <c r="AX104" s="165" t="s">
        <v>881</v>
      </c>
      <c r="AY104" s="165"/>
      <c r="AZ104" s="165"/>
      <c r="BA104" s="165" t="s">
        <v>881</v>
      </c>
      <c r="BB104" s="163" t="s">
        <v>881</v>
      </c>
      <c r="BC104" s="164"/>
      <c r="BD104" s="165"/>
      <c r="BE104" s="165"/>
      <c r="BF104" s="165"/>
      <c r="BG104" s="165" t="s">
        <v>881</v>
      </c>
      <c r="BH104" s="165" t="s">
        <v>881</v>
      </c>
      <c r="BI104" s="165"/>
      <c r="BJ104" s="165"/>
      <c r="BK104" s="165" t="s">
        <v>881</v>
      </c>
      <c r="BL104" s="163" t="s">
        <v>881</v>
      </c>
      <c r="BM104" s="164"/>
      <c r="BN104" s="165"/>
      <c r="BO104" s="165"/>
      <c r="BP104" s="165"/>
      <c r="BQ104" s="165" t="s">
        <v>881</v>
      </c>
      <c r="BR104" s="165" t="s">
        <v>881</v>
      </c>
      <c r="BS104" s="165"/>
      <c r="BT104" s="165"/>
      <c r="BU104" s="165" t="s">
        <v>1779</v>
      </c>
      <c r="BV104" s="163" t="s">
        <v>1780</v>
      </c>
      <c r="BW104" s="164"/>
      <c r="BX104" s="165"/>
      <c r="BY104" s="165"/>
      <c r="BZ104" s="165"/>
      <c r="CA104" s="165" t="s">
        <v>840</v>
      </c>
      <c r="CB104" s="165">
        <v>400</v>
      </c>
      <c r="CC104" s="219"/>
      <c r="CD104" s="224"/>
      <c r="CE104" s="71"/>
      <c r="EA104" s="198" t="s">
        <v>4822</v>
      </c>
      <c r="EB104" s="178" t="s">
        <v>4533</v>
      </c>
      <c r="EC104" s="198" t="s">
        <v>4534</v>
      </c>
      <c r="ED104" s="178" t="s">
        <v>4535</v>
      </c>
      <c r="EE104" s="198" t="s">
        <v>4618</v>
      </c>
      <c r="EF104" s="178" t="s">
        <v>4619</v>
      </c>
      <c r="EG104" s="178" t="s">
        <v>839</v>
      </c>
      <c r="EH104" s="198" t="s">
        <v>1837</v>
      </c>
      <c r="EI104" s="178" t="s">
        <v>1838</v>
      </c>
      <c r="EJ104" s="178"/>
      <c r="EK104" s="178"/>
      <c r="EL104" s="178"/>
      <c r="EM104" s="198" t="s">
        <v>840</v>
      </c>
      <c r="EN104" s="178">
        <v>750</v>
      </c>
      <c r="EP104" s="160" t="s">
        <v>4818</v>
      </c>
      <c r="EQ104" s="178" t="s">
        <v>4823</v>
      </c>
      <c r="ER104" s="160" t="str">
        <f t="shared" ca="1" si="9"/>
        <v/>
      </c>
      <c r="ES104" s="160" t="str">
        <f t="shared" ca="1" si="10"/>
        <v/>
      </c>
      <c r="ET104" s="160" t="str">
        <f t="shared" ca="1" si="11"/>
        <v/>
      </c>
      <c r="EU104" s="160" t="str">
        <f ca="1">IFERROR(IF(OFFSET($D$6,MATCH(VALUE(SUBSTITUTE(EQ104,EG104,"")),$A$6:$A$287,0)-1,MATCH($EG104,$D$6:$CC$6,0)-1+7,1,1)&gt;0,OFFSET($D$6,MATCH(VALUE(SUBSTITUTE(EQ104,EG104,"")),$A$6:$A$287,0)-1,MATCH($EG104,$D$6:$CC$6,0)-1+7,1,1),""),"")</f>
        <v/>
      </c>
      <c r="EV104" s="160" t="str">
        <f ca="1">IF($EU104&lt;&gt;"",IF(OFFSET($D$6,MATCH(VALUE(SUBSTITUTE($EQ104,$EG104,"")),$A$6:$A$287,0)-1,MATCH($EG104,$D$6:$CC$6,0)-1+8,1,1)=0,"",OFFSET($D$6,MATCH(VALUE(SUBSTITUTE($EQ104,$EG104,"")),$A$6:$A$287,0)-1,MATCH($EG104,$D$6:$CC$6,0)-1+8,1,1)),"")</f>
        <v/>
      </c>
      <c r="EW104" s="160" t="str">
        <f t="shared" ca="1" si="12"/>
        <v/>
      </c>
      <c r="EX104" s="160" t="str">
        <f t="shared" ca="1" si="13"/>
        <v/>
      </c>
      <c r="EY104" s="160" t="str">
        <f ca="1">IF(EU104="","",COUNTIF(EU$6:$EU104,"&gt;"&amp;0))</f>
        <v/>
      </c>
      <c r="EZ104" s="178"/>
      <c r="FA104" s="139"/>
    </row>
    <row r="105" spans="1:157" customFormat="1" ht="27.6" customHeight="1">
      <c r="A105" s="71">
        <v>3025</v>
      </c>
      <c r="B105" s="166" t="s">
        <v>4562</v>
      </c>
      <c r="C105" s="162" t="s">
        <v>881</v>
      </c>
      <c r="D105" s="163" t="s">
        <v>881</v>
      </c>
      <c r="E105" s="164"/>
      <c r="F105" s="165"/>
      <c r="G105" s="165"/>
      <c r="H105" s="165"/>
      <c r="I105" s="165" t="s">
        <v>881</v>
      </c>
      <c r="J105" s="165" t="s">
        <v>881</v>
      </c>
      <c r="K105" s="165"/>
      <c r="L105" s="165"/>
      <c r="M105" s="165" t="s">
        <v>881</v>
      </c>
      <c r="N105" s="163" t="s">
        <v>881</v>
      </c>
      <c r="O105" s="164"/>
      <c r="P105" s="165"/>
      <c r="Q105" s="165"/>
      <c r="R105" s="165"/>
      <c r="S105" s="165" t="s">
        <v>881</v>
      </c>
      <c r="T105" s="165" t="s">
        <v>881</v>
      </c>
      <c r="U105" s="165"/>
      <c r="V105" s="165"/>
      <c r="W105" s="165" t="s">
        <v>881</v>
      </c>
      <c r="X105" s="163" t="s">
        <v>881</v>
      </c>
      <c r="Y105" s="164"/>
      <c r="Z105" s="165"/>
      <c r="AA105" s="165"/>
      <c r="AB105" s="165"/>
      <c r="AC105" s="165" t="s">
        <v>881</v>
      </c>
      <c r="AD105" s="165" t="s">
        <v>881</v>
      </c>
      <c r="AE105" s="165"/>
      <c r="AF105" s="165"/>
      <c r="AG105" s="165" t="s">
        <v>881</v>
      </c>
      <c r="AH105" s="163" t="s">
        <v>881</v>
      </c>
      <c r="AI105" s="164"/>
      <c r="AJ105" s="165"/>
      <c r="AK105" s="165"/>
      <c r="AL105" s="165"/>
      <c r="AM105" s="165" t="s">
        <v>881</v>
      </c>
      <c r="AN105" s="165" t="s">
        <v>881</v>
      </c>
      <c r="AO105" s="165"/>
      <c r="AP105" s="165"/>
      <c r="AQ105" s="165" t="s">
        <v>881</v>
      </c>
      <c r="AR105" s="163" t="s">
        <v>881</v>
      </c>
      <c r="AS105" s="164"/>
      <c r="AT105" s="165"/>
      <c r="AU105" s="165"/>
      <c r="AV105" s="165"/>
      <c r="AW105" s="165" t="s">
        <v>881</v>
      </c>
      <c r="AX105" s="165" t="s">
        <v>881</v>
      </c>
      <c r="AY105" s="165"/>
      <c r="AZ105" s="165"/>
      <c r="BA105" s="165" t="s">
        <v>881</v>
      </c>
      <c r="BB105" s="163" t="s">
        <v>881</v>
      </c>
      <c r="BC105" s="164"/>
      <c r="BD105" s="165"/>
      <c r="BE105" s="165"/>
      <c r="BF105" s="165"/>
      <c r="BG105" s="165" t="s">
        <v>881</v>
      </c>
      <c r="BH105" s="165" t="s">
        <v>881</v>
      </c>
      <c r="BI105" s="165"/>
      <c r="BJ105" s="165"/>
      <c r="BK105" s="165" t="s">
        <v>881</v>
      </c>
      <c r="BL105" s="163" t="s">
        <v>881</v>
      </c>
      <c r="BM105" s="164"/>
      <c r="BN105" s="165"/>
      <c r="BO105" s="165"/>
      <c r="BP105" s="165"/>
      <c r="BQ105" s="165" t="s">
        <v>881</v>
      </c>
      <c r="BR105" s="165" t="s">
        <v>881</v>
      </c>
      <c r="BS105" s="165"/>
      <c r="BT105" s="165"/>
      <c r="BU105" s="165" t="s">
        <v>881</v>
      </c>
      <c r="BV105" s="163" t="s">
        <v>881</v>
      </c>
      <c r="BW105" s="164"/>
      <c r="BX105" s="165"/>
      <c r="BY105" s="165"/>
      <c r="BZ105" s="165"/>
      <c r="CA105" s="165" t="s">
        <v>881</v>
      </c>
      <c r="CB105" s="165" t="s">
        <v>881</v>
      </c>
      <c r="CC105" s="165"/>
      <c r="CD105" s="164"/>
      <c r="CE105" s="71"/>
      <c r="EA105" s="198" t="s">
        <v>4824</v>
      </c>
      <c r="EB105" s="178" t="s">
        <v>4533</v>
      </c>
      <c r="EC105" s="198" t="s">
        <v>4534</v>
      </c>
      <c r="ED105" s="178" t="s">
        <v>4535</v>
      </c>
      <c r="EE105" s="198" t="s">
        <v>4618</v>
      </c>
      <c r="EF105" s="178" t="s">
        <v>4619</v>
      </c>
      <c r="EG105" s="178" t="s">
        <v>839</v>
      </c>
      <c r="EH105" s="198" t="s">
        <v>1273</v>
      </c>
      <c r="EI105" s="178" t="s">
        <v>1274</v>
      </c>
      <c r="EJ105" s="178"/>
      <c r="EK105" s="178"/>
      <c r="EL105" s="178"/>
      <c r="EM105" s="198" t="s">
        <v>840</v>
      </c>
      <c r="EN105" s="178">
        <v>650</v>
      </c>
      <c r="EP105" s="160" t="s">
        <v>4818</v>
      </c>
      <c r="EQ105" s="178" t="s">
        <v>4825</v>
      </c>
      <c r="ER105" s="160" t="str">
        <f t="shared" ca="1" si="9"/>
        <v/>
      </c>
      <c r="ES105" s="160" t="str">
        <f t="shared" ca="1" si="10"/>
        <v/>
      </c>
      <c r="ET105" s="160" t="str">
        <f t="shared" ca="1" si="11"/>
        <v/>
      </c>
      <c r="EU105" s="160" t="str">
        <f ca="1">IFERROR(IF(OFFSET($D$6,MATCH(VALUE(SUBSTITUTE(EQ105,EG105,"")),$A$6:$A$287,0)-1,MATCH($EG105,$D$6:$CC$6,0)-1+7,1,1)&gt;0,OFFSET($D$6,MATCH(VALUE(SUBSTITUTE(EQ105,EG105,"")),$A$6:$A$287,0)-1,MATCH($EG105,$D$6:$CC$6,0)-1+7,1,1),""),"")</f>
        <v/>
      </c>
      <c r="EV105" s="160" t="str">
        <f ca="1">IF($EU105&lt;&gt;"",IF(OFFSET($D$6,MATCH(VALUE(SUBSTITUTE($EQ105,$EG105,"")),$A$6:$A$287,0)-1,MATCH($EG105,$D$6:$CC$6,0)-1+8,1,1)=0,"",OFFSET($D$6,MATCH(VALUE(SUBSTITUTE($EQ105,$EG105,"")),$A$6:$A$287,0)-1,MATCH($EG105,$D$6:$CC$6,0)-1+8,1,1)),"")</f>
        <v/>
      </c>
      <c r="EW105" s="160" t="str">
        <f t="shared" ca="1" si="12"/>
        <v/>
      </c>
      <c r="EX105" s="160" t="str">
        <f t="shared" ca="1" si="13"/>
        <v/>
      </c>
      <c r="EY105" s="160" t="str">
        <f ca="1">IF(EU105="","",COUNTIF(EU$6:$EU105,"&gt;"&amp;0))</f>
        <v/>
      </c>
      <c r="EZ105" s="178"/>
      <c r="FA105" s="139"/>
    </row>
    <row r="106" spans="1:157" customFormat="1" ht="27.6" customHeight="1">
      <c r="A106" s="71">
        <v>3026</v>
      </c>
      <c r="B106" s="166">
        <f ca="1">J106+T106+AD106+AN106+AX106+BH106+BR106+CB106</f>
        <v>4500</v>
      </c>
      <c r="C106" s="162" t="s">
        <v>881</v>
      </c>
      <c r="D106" s="163" t="s">
        <v>4567</v>
      </c>
      <c r="E106" s="164"/>
      <c r="F106" s="165"/>
      <c r="G106" s="165"/>
      <c r="H106" s="165"/>
      <c r="I106" s="165" t="s">
        <v>881</v>
      </c>
      <c r="J106" s="165">
        <f ca="1">SUM(OFFSET(J105,-COUNTIF($B$8:$B104,$B104),0,COUNTIF($B$8:$B104,$B104),1))</f>
        <v>0</v>
      </c>
      <c r="K106" s="165">
        <f ca="1">SUM(OFFSET(K105,-COUNTIF($B$8:$B104,$B104),0,COUNTIF($B$8:$B104,$B104),1))</f>
        <v>0</v>
      </c>
      <c r="L106" s="165"/>
      <c r="M106" s="165" t="s">
        <v>881</v>
      </c>
      <c r="N106" s="163" t="s">
        <v>4567</v>
      </c>
      <c r="O106" s="164"/>
      <c r="P106" s="165"/>
      <c r="Q106" s="165"/>
      <c r="R106" s="165"/>
      <c r="S106" s="165" t="s">
        <v>881</v>
      </c>
      <c r="T106" s="165">
        <f ca="1">SUM(OFFSET(T105,-COUNTIF($B$8:$B104,$B104),0,COUNTIF($B$8:$B104,$B104),1))</f>
        <v>0</v>
      </c>
      <c r="U106" s="165">
        <f ca="1">SUM(OFFSET(U105,-COUNTIF($B$8:$B104,$B104),0,COUNTIF($B$8:$B104,$B104),1))</f>
        <v>0</v>
      </c>
      <c r="V106" s="165"/>
      <c r="W106" s="165" t="s">
        <v>881</v>
      </c>
      <c r="X106" s="163" t="s">
        <v>4567</v>
      </c>
      <c r="Y106" s="164"/>
      <c r="Z106" s="165"/>
      <c r="AA106" s="165"/>
      <c r="AB106" s="165"/>
      <c r="AC106" s="165" t="s">
        <v>881</v>
      </c>
      <c r="AD106" s="165">
        <f ca="1">SUM(OFFSET(AD105,-COUNTIF($B$8:$B104,$B104),0,COUNTIF($B$8:$B104,$B104),1))</f>
        <v>0</v>
      </c>
      <c r="AE106" s="165">
        <f ca="1">SUM(OFFSET(AE105,-COUNTIF($B$8:$B104,$B104),0,COUNTIF($B$8:$B104,$B104),1))</f>
        <v>0</v>
      </c>
      <c r="AF106" s="165"/>
      <c r="AG106" s="165" t="s">
        <v>881</v>
      </c>
      <c r="AH106" s="163" t="s">
        <v>4567</v>
      </c>
      <c r="AI106" s="164"/>
      <c r="AJ106" s="165"/>
      <c r="AK106" s="165"/>
      <c r="AL106" s="165"/>
      <c r="AM106" s="165" t="s">
        <v>881</v>
      </c>
      <c r="AN106" s="165">
        <f ca="1">SUM(OFFSET(AN105,-COUNTIF($B$8:$B104,$B104),0,COUNTIF($B$8:$B104,$B104),1))</f>
        <v>0</v>
      </c>
      <c r="AO106" s="165">
        <f ca="1">SUM(OFFSET(AO105,-COUNTIF($B$8:$B104,$B104),0,COUNTIF($B$8:$B104,$B104),1))</f>
        <v>0</v>
      </c>
      <c r="AP106" s="165"/>
      <c r="AQ106" s="165" t="s">
        <v>881</v>
      </c>
      <c r="AR106" s="163" t="s">
        <v>4567</v>
      </c>
      <c r="AS106" s="164"/>
      <c r="AT106" s="165"/>
      <c r="AU106" s="165"/>
      <c r="AV106" s="165"/>
      <c r="AW106" s="165" t="s">
        <v>881</v>
      </c>
      <c r="AX106" s="165">
        <f ca="1">SUM(OFFSET(AX105,-COUNTIF($B$8:$B104,$B104),0,COUNTIF($B$8:$B104,$B104),1))</f>
        <v>0</v>
      </c>
      <c r="AY106" s="165">
        <f ca="1">SUM(OFFSET(AY105,-COUNTIF($B$8:$B104,$B104),0,COUNTIF($B$8:$B104,$B104),1))</f>
        <v>0</v>
      </c>
      <c r="AZ106" s="165"/>
      <c r="BA106" s="165" t="s">
        <v>881</v>
      </c>
      <c r="BB106" s="163" t="s">
        <v>4567</v>
      </c>
      <c r="BC106" s="164"/>
      <c r="BD106" s="165"/>
      <c r="BE106" s="165"/>
      <c r="BF106" s="165"/>
      <c r="BG106" s="165" t="s">
        <v>881</v>
      </c>
      <c r="BH106" s="165">
        <f ca="1">SUM(OFFSET(BH105,-COUNTIF($B$8:$B104,$B104),0,COUNTIF($B$8:$B104,$B104),1))</f>
        <v>0</v>
      </c>
      <c r="BI106" s="165">
        <f ca="1">SUM(OFFSET(BI105,-COUNTIF($B$8:$B104,$B104),0,COUNTIF($B$8:$B104,$B104),1))</f>
        <v>0</v>
      </c>
      <c r="BJ106" s="165"/>
      <c r="BK106" s="165" t="s">
        <v>881</v>
      </c>
      <c r="BL106" s="163" t="s">
        <v>4567</v>
      </c>
      <c r="BM106" s="164"/>
      <c r="BN106" s="165"/>
      <c r="BO106" s="165"/>
      <c r="BP106" s="165"/>
      <c r="BQ106" s="165" t="s">
        <v>881</v>
      </c>
      <c r="BR106" s="165">
        <f ca="1">SUM(OFFSET(BR105,-COUNTIF($B$8:$B104,$B104),0,COUNTIF($B$8:$B104,$B104),1))</f>
        <v>0</v>
      </c>
      <c r="BS106" s="165">
        <f ca="1">SUM(OFFSET(BS105,-COUNTIF($B$8:$B104,$B104),0,COUNTIF($B$8:$B104,$B104),1))</f>
        <v>0</v>
      </c>
      <c r="BT106" s="165"/>
      <c r="BU106" s="165" t="s">
        <v>881</v>
      </c>
      <c r="BV106" s="163" t="s">
        <v>4567</v>
      </c>
      <c r="BW106" s="164"/>
      <c r="BX106" s="165"/>
      <c r="BY106" s="165"/>
      <c r="BZ106" s="165"/>
      <c r="CA106" s="165" t="s">
        <v>881</v>
      </c>
      <c r="CB106" s="165">
        <f ca="1">SUM(OFFSET(CB105,-COUNTIF($B$8:$B104,$B104),0,COUNTIF($B$8:$B104,$B104),1))</f>
        <v>4500</v>
      </c>
      <c r="CC106" s="165">
        <f ca="1">SUM(OFFSET(CC105,-COUNTIF($B$8:$B104,$B104),0,COUNTIF($B$8:$B104,$B104),1))</f>
        <v>0</v>
      </c>
      <c r="CD106" s="164"/>
      <c r="CE106" s="71"/>
      <c r="EA106" s="198" t="s">
        <v>4826</v>
      </c>
      <c r="EB106" s="178" t="s">
        <v>4533</v>
      </c>
      <c r="EC106" s="198" t="s">
        <v>4534</v>
      </c>
      <c r="ED106" s="178" t="s">
        <v>4535</v>
      </c>
      <c r="EE106" s="198" t="s">
        <v>4618</v>
      </c>
      <c r="EF106" s="178" t="s">
        <v>4619</v>
      </c>
      <c r="EG106" s="178" t="s">
        <v>839</v>
      </c>
      <c r="EH106" s="198" t="s">
        <v>1839</v>
      </c>
      <c r="EI106" s="178" t="s">
        <v>1840</v>
      </c>
      <c r="EJ106" s="178"/>
      <c r="EK106" s="178"/>
      <c r="EL106" s="178"/>
      <c r="EM106" s="198" t="s">
        <v>840</v>
      </c>
      <c r="EN106" s="178">
        <v>450</v>
      </c>
      <c r="EP106" s="160" t="s">
        <v>4818</v>
      </c>
      <c r="EQ106" s="178" t="s">
        <v>4827</v>
      </c>
      <c r="ER106" s="160" t="str">
        <f t="shared" ca="1" si="9"/>
        <v/>
      </c>
      <c r="ES106" s="160" t="str">
        <f t="shared" ca="1" si="10"/>
        <v/>
      </c>
      <c r="ET106" s="160" t="str">
        <f t="shared" ca="1" si="11"/>
        <v/>
      </c>
      <c r="EU106" s="160" t="str">
        <f ca="1">IFERROR(IF(OFFSET($D$6,MATCH(VALUE(SUBSTITUTE(EQ106,EG106,"")),$A$6:$A$287,0)-1,MATCH($EG106,$D$6:$CC$6,0)-1+7,1,1)&gt;0,OFFSET($D$6,MATCH(VALUE(SUBSTITUTE(EQ106,EG106,"")),$A$6:$A$287,0)-1,MATCH($EG106,$D$6:$CC$6,0)-1+7,1,1),""),"")</f>
        <v/>
      </c>
      <c r="EV106" s="160" t="str">
        <f ca="1">IF($EU106&lt;&gt;"",IF(OFFSET($D$6,MATCH(VALUE(SUBSTITUTE($EQ106,$EG106,"")),$A$6:$A$287,0)-1,MATCH($EG106,$D$6:$CC$6,0)-1+8,1,1)=0,"",OFFSET($D$6,MATCH(VALUE(SUBSTITUTE($EQ106,$EG106,"")),$A$6:$A$287,0)-1,MATCH($EG106,$D$6:$CC$6,0)-1+8,1,1)),"")</f>
        <v/>
      </c>
      <c r="EW106" s="160" t="str">
        <f t="shared" ca="1" si="12"/>
        <v/>
      </c>
      <c r="EX106" s="160" t="str">
        <f t="shared" ca="1" si="13"/>
        <v/>
      </c>
      <c r="EY106" s="160" t="str">
        <f ca="1">IF(EU106="","",COUNTIF(EU$6:$EU106,"&gt;"&amp;0))</f>
        <v/>
      </c>
      <c r="EZ106" s="178"/>
      <c r="FA106" s="139"/>
    </row>
    <row r="107" spans="1:157" customFormat="1" ht="27.6" customHeight="1" thickBot="1">
      <c r="A107" s="71">
        <v>3027</v>
      </c>
      <c r="B107" s="199" t="s">
        <v>881</v>
      </c>
      <c r="C107" s="200" t="s">
        <v>881</v>
      </c>
      <c r="D107" s="201" t="s">
        <v>881</v>
      </c>
      <c r="E107" s="202"/>
      <c r="F107" s="203"/>
      <c r="G107" s="203"/>
      <c r="H107" s="203"/>
      <c r="I107" s="203" t="s">
        <v>881</v>
      </c>
      <c r="J107" s="203" t="s">
        <v>881</v>
      </c>
      <c r="K107" s="203"/>
      <c r="L107" s="203"/>
      <c r="M107" s="203" t="s">
        <v>881</v>
      </c>
      <c r="N107" s="201" t="s">
        <v>881</v>
      </c>
      <c r="O107" s="202"/>
      <c r="P107" s="203"/>
      <c r="Q107" s="203"/>
      <c r="R107" s="203"/>
      <c r="S107" s="203" t="s">
        <v>881</v>
      </c>
      <c r="T107" s="203" t="s">
        <v>881</v>
      </c>
      <c r="U107" s="203"/>
      <c r="V107" s="203"/>
      <c r="W107" s="203" t="s">
        <v>881</v>
      </c>
      <c r="X107" s="201" t="s">
        <v>881</v>
      </c>
      <c r="Y107" s="202"/>
      <c r="Z107" s="203"/>
      <c r="AA107" s="203"/>
      <c r="AB107" s="203"/>
      <c r="AC107" s="203" t="s">
        <v>881</v>
      </c>
      <c r="AD107" s="203" t="s">
        <v>881</v>
      </c>
      <c r="AE107" s="203"/>
      <c r="AF107" s="203"/>
      <c r="AG107" s="203" t="s">
        <v>881</v>
      </c>
      <c r="AH107" s="201" t="s">
        <v>881</v>
      </c>
      <c r="AI107" s="202"/>
      <c r="AJ107" s="203"/>
      <c r="AK107" s="203"/>
      <c r="AL107" s="203"/>
      <c r="AM107" s="203" t="s">
        <v>881</v>
      </c>
      <c r="AN107" s="203" t="s">
        <v>881</v>
      </c>
      <c r="AO107" s="203"/>
      <c r="AP107" s="203"/>
      <c r="AQ107" s="203" t="s">
        <v>881</v>
      </c>
      <c r="AR107" s="201" t="s">
        <v>881</v>
      </c>
      <c r="AS107" s="202"/>
      <c r="AT107" s="203"/>
      <c r="AU107" s="203"/>
      <c r="AV107" s="203"/>
      <c r="AW107" s="203" t="s">
        <v>881</v>
      </c>
      <c r="AX107" s="203" t="s">
        <v>881</v>
      </c>
      <c r="AY107" s="203"/>
      <c r="AZ107" s="203"/>
      <c r="BA107" s="203" t="s">
        <v>881</v>
      </c>
      <c r="BB107" s="201" t="s">
        <v>881</v>
      </c>
      <c r="BC107" s="202"/>
      <c r="BD107" s="203"/>
      <c r="BE107" s="203"/>
      <c r="BF107" s="203"/>
      <c r="BG107" s="203" t="s">
        <v>881</v>
      </c>
      <c r="BH107" s="203" t="s">
        <v>881</v>
      </c>
      <c r="BI107" s="203"/>
      <c r="BJ107" s="203"/>
      <c r="BK107" s="203" t="s">
        <v>881</v>
      </c>
      <c r="BL107" s="201" t="s">
        <v>881</v>
      </c>
      <c r="BM107" s="202"/>
      <c r="BN107" s="203"/>
      <c r="BO107" s="203"/>
      <c r="BP107" s="203"/>
      <c r="BQ107" s="203" t="s">
        <v>881</v>
      </c>
      <c r="BR107" s="203" t="s">
        <v>881</v>
      </c>
      <c r="BS107" s="203"/>
      <c r="BT107" s="203"/>
      <c r="BU107" s="203" t="s">
        <v>881</v>
      </c>
      <c r="BV107" s="201" t="s">
        <v>881</v>
      </c>
      <c r="BW107" s="202"/>
      <c r="BX107" s="203"/>
      <c r="BY107" s="203"/>
      <c r="BZ107" s="203"/>
      <c r="CA107" s="203" t="s">
        <v>881</v>
      </c>
      <c r="CB107" s="203" t="s">
        <v>881</v>
      </c>
      <c r="CC107" s="203"/>
      <c r="CD107" s="202"/>
      <c r="CE107" s="71"/>
      <c r="EA107" s="198" t="s">
        <v>4828</v>
      </c>
      <c r="EB107" s="178" t="s">
        <v>4533</v>
      </c>
      <c r="EC107" s="198" t="s">
        <v>4534</v>
      </c>
      <c r="ED107" s="178" t="s">
        <v>4535</v>
      </c>
      <c r="EE107" s="198" t="s">
        <v>4622</v>
      </c>
      <c r="EF107" s="178" t="s">
        <v>4623</v>
      </c>
      <c r="EG107" s="178" t="s">
        <v>839</v>
      </c>
      <c r="EH107" s="198" t="s">
        <v>1843</v>
      </c>
      <c r="EI107" s="178" t="s">
        <v>1844</v>
      </c>
      <c r="EJ107" s="178"/>
      <c r="EK107" s="178"/>
      <c r="EL107" s="178"/>
      <c r="EM107" s="198" t="s">
        <v>840</v>
      </c>
      <c r="EN107" s="178">
        <v>1550</v>
      </c>
      <c r="EP107" s="160" t="s">
        <v>4829</v>
      </c>
      <c r="EQ107" s="178" t="s">
        <v>4830</v>
      </c>
      <c r="ER107" s="160" t="str">
        <f t="shared" ca="1" si="9"/>
        <v/>
      </c>
      <c r="ES107" s="160" t="str">
        <f t="shared" ca="1" si="10"/>
        <v/>
      </c>
      <c r="ET107" s="160" t="str">
        <f t="shared" ca="1" si="11"/>
        <v/>
      </c>
      <c r="EU107" s="160" t="str">
        <f ca="1">IFERROR(IF(OFFSET($D$6,MATCH(VALUE(SUBSTITUTE(EQ107,EG107,"")),$A$6:$A$287,0)-1,MATCH($EG107,$D$6:$CC$6,0)-1+7,1,1)&gt;0,OFFSET($D$6,MATCH(VALUE(SUBSTITUTE(EQ107,EG107,"")),$A$6:$A$287,0)-1,MATCH($EG107,$D$6:$CC$6,0)-1+7,1,1),""),"")</f>
        <v/>
      </c>
      <c r="EV107" s="160" t="str">
        <f ca="1">IF($EU107&lt;&gt;"",IF(OFFSET($D$6,MATCH(VALUE(SUBSTITUTE($EQ107,$EG107,"")),$A$6:$A$287,0)-1,MATCH($EG107,$D$6:$CC$6,0)-1+8,1,1)=0,"",OFFSET($D$6,MATCH(VALUE(SUBSTITUTE($EQ107,$EG107,"")),$A$6:$A$287,0)-1,MATCH($EG107,$D$6:$CC$6,0)-1+8,1,1)),"")</f>
        <v/>
      </c>
      <c r="EW107" s="160" t="str">
        <f t="shared" ca="1" si="12"/>
        <v/>
      </c>
      <c r="EX107" s="160" t="str">
        <f t="shared" ca="1" si="13"/>
        <v/>
      </c>
      <c r="EY107" s="160" t="str">
        <f ca="1">IF(EU107="","",COUNTIF(EU$6:$EU107,"&gt;"&amp;0))</f>
        <v/>
      </c>
      <c r="EZ107" s="178"/>
      <c r="FA107" s="139"/>
    </row>
    <row r="108" spans="1:157" customFormat="1" ht="27.6" customHeight="1">
      <c r="A108" s="71">
        <v>3028</v>
      </c>
      <c r="B108" s="166" t="s">
        <v>4587</v>
      </c>
      <c r="C108" s="168" t="s">
        <v>881</v>
      </c>
      <c r="D108" s="169" t="s">
        <v>881</v>
      </c>
      <c r="E108" s="170"/>
      <c r="F108" s="171"/>
      <c r="G108" s="171"/>
      <c r="H108" s="171"/>
      <c r="I108" s="171" t="s">
        <v>881</v>
      </c>
      <c r="J108" s="171" t="s">
        <v>881</v>
      </c>
      <c r="K108" s="171"/>
      <c r="L108" s="171"/>
      <c r="M108" s="171" t="s">
        <v>881</v>
      </c>
      <c r="N108" s="169" t="s">
        <v>881</v>
      </c>
      <c r="O108" s="170"/>
      <c r="P108" s="171"/>
      <c r="Q108" s="171"/>
      <c r="R108" s="171"/>
      <c r="S108" s="171" t="s">
        <v>881</v>
      </c>
      <c r="T108" s="171" t="s">
        <v>881</v>
      </c>
      <c r="U108" s="171"/>
      <c r="V108" s="171"/>
      <c r="W108" s="171" t="s">
        <v>881</v>
      </c>
      <c r="X108" s="169" t="s">
        <v>881</v>
      </c>
      <c r="Y108" s="170"/>
      <c r="Z108" s="171"/>
      <c r="AA108" s="171"/>
      <c r="AB108" s="171"/>
      <c r="AC108" s="171" t="s">
        <v>881</v>
      </c>
      <c r="AD108" s="171" t="s">
        <v>881</v>
      </c>
      <c r="AE108" s="171"/>
      <c r="AF108" s="171"/>
      <c r="AG108" s="171" t="s">
        <v>881</v>
      </c>
      <c r="AH108" s="169" t="s">
        <v>881</v>
      </c>
      <c r="AI108" s="170"/>
      <c r="AJ108" s="171"/>
      <c r="AK108" s="171"/>
      <c r="AL108" s="171"/>
      <c r="AM108" s="171" t="s">
        <v>881</v>
      </c>
      <c r="AN108" s="171" t="s">
        <v>881</v>
      </c>
      <c r="AO108" s="171"/>
      <c r="AP108" s="171"/>
      <c r="AQ108" s="171" t="s">
        <v>881</v>
      </c>
      <c r="AR108" s="169" t="s">
        <v>881</v>
      </c>
      <c r="AS108" s="170"/>
      <c r="AT108" s="171"/>
      <c r="AU108" s="171"/>
      <c r="AV108" s="171"/>
      <c r="AW108" s="171" t="s">
        <v>881</v>
      </c>
      <c r="AX108" s="171" t="s">
        <v>881</v>
      </c>
      <c r="AY108" s="171"/>
      <c r="AZ108" s="171"/>
      <c r="BA108" s="171" t="s">
        <v>881</v>
      </c>
      <c r="BB108" s="169" t="s">
        <v>881</v>
      </c>
      <c r="BC108" s="170"/>
      <c r="BD108" s="171"/>
      <c r="BE108" s="171"/>
      <c r="BF108" s="171"/>
      <c r="BG108" s="171" t="s">
        <v>881</v>
      </c>
      <c r="BH108" s="171" t="s">
        <v>881</v>
      </c>
      <c r="BI108" s="171"/>
      <c r="BJ108" s="171"/>
      <c r="BK108" s="171" t="s">
        <v>881</v>
      </c>
      <c r="BL108" s="169" t="s">
        <v>881</v>
      </c>
      <c r="BM108" s="170"/>
      <c r="BN108" s="171"/>
      <c r="BO108" s="171"/>
      <c r="BP108" s="171"/>
      <c r="BQ108" s="171" t="s">
        <v>881</v>
      </c>
      <c r="BR108" s="171" t="s">
        <v>881</v>
      </c>
      <c r="BS108" s="171"/>
      <c r="BT108" s="171"/>
      <c r="BU108" s="171" t="s">
        <v>1205</v>
      </c>
      <c r="BV108" s="169" t="s">
        <v>1526</v>
      </c>
      <c r="BW108" s="170"/>
      <c r="BX108" s="171"/>
      <c r="BY108" s="171"/>
      <c r="BZ108" s="171"/>
      <c r="CA108" s="171" t="s">
        <v>840</v>
      </c>
      <c r="CB108" s="171">
        <v>2100</v>
      </c>
      <c r="CC108" s="220"/>
      <c r="CD108" s="225"/>
      <c r="CE108" s="71"/>
      <c r="EA108" s="198" t="s">
        <v>4831</v>
      </c>
      <c r="EB108" s="178" t="s">
        <v>4533</v>
      </c>
      <c r="EC108" s="198" t="s">
        <v>4534</v>
      </c>
      <c r="ED108" s="178" t="s">
        <v>4535</v>
      </c>
      <c r="EE108" s="198" t="s">
        <v>4622</v>
      </c>
      <c r="EF108" s="178" t="s">
        <v>4623</v>
      </c>
      <c r="EG108" s="178" t="s">
        <v>839</v>
      </c>
      <c r="EH108" s="198" t="s">
        <v>1845</v>
      </c>
      <c r="EI108" s="178" t="s">
        <v>3083</v>
      </c>
      <c r="EJ108" s="178"/>
      <c r="EK108" s="178"/>
      <c r="EL108" s="178"/>
      <c r="EM108" s="198" t="s">
        <v>840</v>
      </c>
      <c r="EN108" s="178">
        <v>2250</v>
      </c>
      <c r="EP108" s="160" t="s">
        <v>4829</v>
      </c>
      <c r="EQ108" s="178" t="s">
        <v>4832</v>
      </c>
      <c r="ER108" s="160" t="str">
        <f t="shared" ca="1" si="9"/>
        <v/>
      </c>
      <c r="ES108" s="160" t="str">
        <f t="shared" ca="1" si="10"/>
        <v/>
      </c>
      <c r="ET108" s="160" t="str">
        <f t="shared" ca="1" si="11"/>
        <v/>
      </c>
      <c r="EU108" s="160" t="str">
        <f ca="1">IFERROR(IF(OFFSET($D$6,MATCH(VALUE(SUBSTITUTE(EQ108,EG108,"")),$A$6:$A$287,0)-1,MATCH($EG108,$D$6:$CC$6,0)-1+7,1,1)&gt;0,OFFSET($D$6,MATCH(VALUE(SUBSTITUTE(EQ108,EG108,"")),$A$6:$A$287,0)-1,MATCH($EG108,$D$6:$CC$6,0)-1+7,1,1),""),"")</f>
        <v/>
      </c>
      <c r="EV108" s="160" t="str">
        <f ca="1">IF($EU108&lt;&gt;"",IF(OFFSET($D$6,MATCH(VALUE(SUBSTITUTE($EQ108,$EG108,"")),$A$6:$A$287,0)-1,MATCH($EG108,$D$6:$CC$6,0)-1+8,1,1)=0,"",OFFSET($D$6,MATCH(VALUE(SUBSTITUTE($EQ108,$EG108,"")),$A$6:$A$287,0)-1,MATCH($EG108,$D$6:$CC$6,0)-1+8,1,1)),"")</f>
        <v/>
      </c>
      <c r="EW108" s="160" t="str">
        <f t="shared" ca="1" si="12"/>
        <v/>
      </c>
      <c r="EX108" s="160" t="str">
        <f t="shared" ca="1" si="13"/>
        <v/>
      </c>
      <c r="EY108" s="160" t="str">
        <f ca="1">IF(EU108="","",COUNTIF(EU$6:$EU108,"&gt;"&amp;0))</f>
        <v/>
      </c>
      <c r="EZ108" s="178"/>
      <c r="FA108" s="139"/>
    </row>
    <row r="109" spans="1:157" customFormat="1" ht="27.6" customHeight="1">
      <c r="A109" s="71">
        <v>3029</v>
      </c>
      <c r="B109" s="166" t="s">
        <v>4587</v>
      </c>
      <c r="C109" s="162" t="s">
        <v>881</v>
      </c>
      <c r="D109" s="163" t="s">
        <v>881</v>
      </c>
      <c r="E109" s="164"/>
      <c r="F109" s="165"/>
      <c r="G109" s="165"/>
      <c r="H109" s="165"/>
      <c r="I109" s="165" t="s">
        <v>881</v>
      </c>
      <c r="J109" s="165" t="s">
        <v>881</v>
      </c>
      <c r="K109" s="165"/>
      <c r="L109" s="165"/>
      <c r="M109" s="165" t="s">
        <v>881</v>
      </c>
      <c r="N109" s="163" t="s">
        <v>881</v>
      </c>
      <c r="O109" s="164"/>
      <c r="P109" s="165"/>
      <c r="Q109" s="165"/>
      <c r="R109" s="165"/>
      <c r="S109" s="165" t="s">
        <v>881</v>
      </c>
      <c r="T109" s="165" t="s">
        <v>881</v>
      </c>
      <c r="U109" s="165"/>
      <c r="V109" s="165"/>
      <c r="W109" s="165" t="s">
        <v>881</v>
      </c>
      <c r="X109" s="163" t="s">
        <v>881</v>
      </c>
      <c r="Y109" s="164"/>
      <c r="Z109" s="165"/>
      <c r="AA109" s="165"/>
      <c r="AB109" s="165"/>
      <c r="AC109" s="165" t="s">
        <v>881</v>
      </c>
      <c r="AD109" s="165" t="s">
        <v>881</v>
      </c>
      <c r="AE109" s="165"/>
      <c r="AF109" s="165"/>
      <c r="AG109" s="165" t="s">
        <v>881</v>
      </c>
      <c r="AH109" s="163" t="s">
        <v>881</v>
      </c>
      <c r="AI109" s="164"/>
      <c r="AJ109" s="165"/>
      <c r="AK109" s="165"/>
      <c r="AL109" s="165"/>
      <c r="AM109" s="165" t="s">
        <v>881</v>
      </c>
      <c r="AN109" s="165" t="s">
        <v>881</v>
      </c>
      <c r="AO109" s="165"/>
      <c r="AP109" s="165"/>
      <c r="AQ109" s="165" t="s">
        <v>881</v>
      </c>
      <c r="AR109" s="163" t="s">
        <v>881</v>
      </c>
      <c r="AS109" s="164"/>
      <c r="AT109" s="165"/>
      <c r="AU109" s="165"/>
      <c r="AV109" s="165"/>
      <c r="AW109" s="165" t="s">
        <v>881</v>
      </c>
      <c r="AX109" s="165" t="s">
        <v>881</v>
      </c>
      <c r="AY109" s="165"/>
      <c r="AZ109" s="165"/>
      <c r="BA109" s="165" t="s">
        <v>881</v>
      </c>
      <c r="BB109" s="163" t="s">
        <v>881</v>
      </c>
      <c r="BC109" s="164"/>
      <c r="BD109" s="165"/>
      <c r="BE109" s="165"/>
      <c r="BF109" s="165"/>
      <c r="BG109" s="165" t="s">
        <v>881</v>
      </c>
      <c r="BH109" s="165" t="s">
        <v>881</v>
      </c>
      <c r="BI109" s="165"/>
      <c r="BJ109" s="165"/>
      <c r="BK109" s="165" t="s">
        <v>881</v>
      </c>
      <c r="BL109" s="163" t="s">
        <v>881</v>
      </c>
      <c r="BM109" s="164"/>
      <c r="BN109" s="165"/>
      <c r="BO109" s="165"/>
      <c r="BP109" s="165"/>
      <c r="BQ109" s="165" t="s">
        <v>881</v>
      </c>
      <c r="BR109" s="165" t="s">
        <v>881</v>
      </c>
      <c r="BS109" s="165"/>
      <c r="BT109" s="165"/>
      <c r="BU109" s="165" t="s">
        <v>1783</v>
      </c>
      <c r="BV109" s="163" t="s">
        <v>1784</v>
      </c>
      <c r="BW109" s="164"/>
      <c r="BX109" s="165"/>
      <c r="BY109" s="165"/>
      <c r="BZ109" s="165"/>
      <c r="CA109" s="165" t="s">
        <v>840</v>
      </c>
      <c r="CB109" s="165">
        <v>850</v>
      </c>
      <c r="CC109" s="219"/>
      <c r="CD109" s="224"/>
      <c r="CE109" s="71"/>
      <c r="EA109" s="198" t="s">
        <v>4833</v>
      </c>
      <c r="EB109" s="178" t="s">
        <v>4533</v>
      </c>
      <c r="EC109" s="198" t="s">
        <v>4534</v>
      </c>
      <c r="ED109" s="178" t="s">
        <v>4535</v>
      </c>
      <c r="EE109" s="198" t="s">
        <v>4622</v>
      </c>
      <c r="EF109" s="178" t="s">
        <v>4623</v>
      </c>
      <c r="EG109" s="178" t="s">
        <v>839</v>
      </c>
      <c r="EH109" s="198" t="s">
        <v>1275</v>
      </c>
      <c r="EI109" s="178" t="s">
        <v>1847</v>
      </c>
      <c r="EJ109" s="178"/>
      <c r="EK109" s="178"/>
      <c r="EL109" s="178"/>
      <c r="EM109" s="198" t="s">
        <v>840</v>
      </c>
      <c r="EN109" s="178">
        <v>2900</v>
      </c>
      <c r="EP109" s="160" t="s">
        <v>4829</v>
      </c>
      <c r="EQ109" s="178" t="s">
        <v>4834</v>
      </c>
      <c r="ER109" s="160" t="str">
        <f t="shared" ca="1" si="9"/>
        <v/>
      </c>
      <c r="ES109" s="160" t="str">
        <f t="shared" ca="1" si="10"/>
        <v/>
      </c>
      <c r="ET109" s="160" t="str">
        <f t="shared" ca="1" si="11"/>
        <v/>
      </c>
      <c r="EU109" s="160" t="str">
        <f ca="1">IFERROR(IF(OFFSET($D$6,MATCH(VALUE(SUBSTITUTE(EQ109,EG109,"")),$A$6:$A$287,0)-1,MATCH($EG109,$D$6:$CC$6,0)-1+7,1,1)&gt;0,OFFSET($D$6,MATCH(VALUE(SUBSTITUTE(EQ109,EG109,"")),$A$6:$A$287,0)-1,MATCH($EG109,$D$6:$CC$6,0)-1+7,1,1),""),"")</f>
        <v/>
      </c>
      <c r="EV109" s="160" t="str">
        <f ca="1">IF($EU109&lt;&gt;"",IF(OFFSET($D$6,MATCH(VALUE(SUBSTITUTE($EQ109,$EG109,"")),$A$6:$A$287,0)-1,MATCH($EG109,$D$6:$CC$6,0)-1+8,1,1)=0,"",OFFSET($D$6,MATCH(VALUE(SUBSTITUTE($EQ109,$EG109,"")),$A$6:$A$287,0)-1,MATCH($EG109,$D$6:$CC$6,0)-1+8,1,1)),"")</f>
        <v/>
      </c>
      <c r="EW109" s="160" t="str">
        <f t="shared" ca="1" si="12"/>
        <v/>
      </c>
      <c r="EX109" s="160" t="str">
        <f t="shared" ca="1" si="13"/>
        <v/>
      </c>
      <c r="EY109" s="160" t="str">
        <f ca="1">IF(EU109="","",COUNTIF(EU$6:$EU109,"&gt;"&amp;0))</f>
        <v/>
      </c>
      <c r="EZ109" s="178"/>
      <c r="FA109" s="139"/>
    </row>
    <row r="110" spans="1:157" customFormat="1" ht="27.6" customHeight="1">
      <c r="A110" s="71">
        <v>3030</v>
      </c>
      <c r="B110" s="166" t="s">
        <v>4587</v>
      </c>
      <c r="C110" s="162" t="s">
        <v>881</v>
      </c>
      <c r="D110" s="163" t="s">
        <v>881</v>
      </c>
      <c r="E110" s="164"/>
      <c r="F110" s="165"/>
      <c r="G110" s="165"/>
      <c r="H110" s="165"/>
      <c r="I110" s="165" t="s">
        <v>881</v>
      </c>
      <c r="J110" s="165" t="s">
        <v>881</v>
      </c>
      <c r="K110" s="165"/>
      <c r="L110" s="165"/>
      <c r="M110" s="165" t="s">
        <v>881</v>
      </c>
      <c r="N110" s="163" t="s">
        <v>881</v>
      </c>
      <c r="O110" s="164"/>
      <c r="P110" s="165"/>
      <c r="Q110" s="165"/>
      <c r="R110" s="165"/>
      <c r="S110" s="165" t="s">
        <v>881</v>
      </c>
      <c r="T110" s="165" t="s">
        <v>881</v>
      </c>
      <c r="U110" s="165"/>
      <c r="V110" s="165"/>
      <c r="W110" s="165" t="s">
        <v>881</v>
      </c>
      <c r="X110" s="163" t="s">
        <v>881</v>
      </c>
      <c r="Y110" s="164"/>
      <c r="Z110" s="165"/>
      <c r="AA110" s="165"/>
      <c r="AB110" s="165"/>
      <c r="AC110" s="165" t="s">
        <v>881</v>
      </c>
      <c r="AD110" s="165" t="s">
        <v>881</v>
      </c>
      <c r="AE110" s="165"/>
      <c r="AF110" s="165"/>
      <c r="AG110" s="165" t="s">
        <v>881</v>
      </c>
      <c r="AH110" s="163" t="s">
        <v>881</v>
      </c>
      <c r="AI110" s="164"/>
      <c r="AJ110" s="165"/>
      <c r="AK110" s="165"/>
      <c r="AL110" s="165"/>
      <c r="AM110" s="165" t="s">
        <v>881</v>
      </c>
      <c r="AN110" s="165" t="s">
        <v>881</v>
      </c>
      <c r="AO110" s="165"/>
      <c r="AP110" s="165"/>
      <c r="AQ110" s="165" t="s">
        <v>881</v>
      </c>
      <c r="AR110" s="163" t="s">
        <v>881</v>
      </c>
      <c r="AS110" s="164"/>
      <c r="AT110" s="165"/>
      <c r="AU110" s="165"/>
      <c r="AV110" s="165"/>
      <c r="AW110" s="165" t="s">
        <v>881</v>
      </c>
      <c r="AX110" s="165" t="s">
        <v>881</v>
      </c>
      <c r="AY110" s="165"/>
      <c r="AZ110" s="165"/>
      <c r="BA110" s="165" t="s">
        <v>881</v>
      </c>
      <c r="BB110" s="163" t="s">
        <v>881</v>
      </c>
      <c r="BC110" s="164"/>
      <c r="BD110" s="165"/>
      <c r="BE110" s="165"/>
      <c r="BF110" s="165"/>
      <c r="BG110" s="165" t="s">
        <v>881</v>
      </c>
      <c r="BH110" s="165" t="s">
        <v>881</v>
      </c>
      <c r="BI110" s="165"/>
      <c r="BJ110" s="165"/>
      <c r="BK110" s="165" t="s">
        <v>881</v>
      </c>
      <c r="BL110" s="163" t="s">
        <v>881</v>
      </c>
      <c r="BM110" s="164"/>
      <c r="BN110" s="165"/>
      <c r="BO110" s="165"/>
      <c r="BP110" s="165"/>
      <c r="BQ110" s="165" t="s">
        <v>881</v>
      </c>
      <c r="BR110" s="165" t="s">
        <v>881</v>
      </c>
      <c r="BS110" s="165"/>
      <c r="BT110" s="165"/>
      <c r="BU110" s="165" t="s">
        <v>1207</v>
      </c>
      <c r="BV110" s="163" t="s">
        <v>1787</v>
      </c>
      <c r="BW110" s="164"/>
      <c r="BX110" s="165"/>
      <c r="BY110" s="165"/>
      <c r="BZ110" s="165"/>
      <c r="CA110" s="165" t="s">
        <v>840</v>
      </c>
      <c r="CB110" s="165">
        <v>1650</v>
      </c>
      <c r="CC110" s="219"/>
      <c r="CD110" s="224"/>
      <c r="CE110" s="71"/>
      <c r="EA110" s="198" t="s">
        <v>4835</v>
      </c>
      <c r="EB110" s="178" t="s">
        <v>4533</v>
      </c>
      <c r="EC110" s="198" t="s">
        <v>4534</v>
      </c>
      <c r="ED110" s="178" t="s">
        <v>4535</v>
      </c>
      <c r="EE110" s="198" t="s">
        <v>4622</v>
      </c>
      <c r="EF110" s="178" t="s">
        <v>4623</v>
      </c>
      <c r="EG110" s="178" t="s">
        <v>839</v>
      </c>
      <c r="EH110" s="198" t="s">
        <v>1848</v>
      </c>
      <c r="EI110" s="178" t="s">
        <v>1849</v>
      </c>
      <c r="EJ110" s="178"/>
      <c r="EK110" s="178"/>
      <c r="EL110" s="178"/>
      <c r="EM110" s="198" t="s">
        <v>840</v>
      </c>
      <c r="EN110" s="178">
        <v>2000</v>
      </c>
      <c r="EP110" s="160" t="s">
        <v>4829</v>
      </c>
      <c r="EQ110" s="178" t="s">
        <v>4836</v>
      </c>
      <c r="ER110" s="160" t="str">
        <f t="shared" ca="1" si="9"/>
        <v/>
      </c>
      <c r="ES110" s="160" t="str">
        <f t="shared" ca="1" si="10"/>
        <v/>
      </c>
      <c r="ET110" s="160" t="str">
        <f t="shared" ca="1" si="11"/>
        <v/>
      </c>
      <c r="EU110" s="160" t="str">
        <f ca="1">IFERROR(IF(OFFSET($D$6,MATCH(VALUE(SUBSTITUTE(EQ110,EG110,"")),$A$6:$A$287,0)-1,MATCH($EG110,$D$6:$CC$6,0)-1+7,1,1)&gt;0,OFFSET($D$6,MATCH(VALUE(SUBSTITUTE(EQ110,EG110,"")),$A$6:$A$287,0)-1,MATCH($EG110,$D$6:$CC$6,0)-1+7,1,1),""),"")</f>
        <v/>
      </c>
      <c r="EV110" s="160" t="str">
        <f ca="1">IF($EU110&lt;&gt;"",IF(OFFSET($D$6,MATCH(VALUE(SUBSTITUTE($EQ110,$EG110,"")),$A$6:$A$287,0)-1,MATCH($EG110,$D$6:$CC$6,0)-1+8,1,1)=0,"",OFFSET($D$6,MATCH(VALUE(SUBSTITUTE($EQ110,$EG110,"")),$A$6:$A$287,0)-1,MATCH($EG110,$D$6:$CC$6,0)-1+8,1,1)),"")</f>
        <v/>
      </c>
      <c r="EW110" s="160" t="str">
        <f t="shared" ca="1" si="12"/>
        <v/>
      </c>
      <c r="EX110" s="160" t="str">
        <f t="shared" ca="1" si="13"/>
        <v/>
      </c>
      <c r="EY110" s="160" t="str">
        <f ca="1">IF(EU110="","",COUNTIF(EU$6:$EU110,"&gt;"&amp;0))</f>
        <v/>
      </c>
      <c r="EZ110" s="178"/>
      <c r="FA110" s="139"/>
    </row>
    <row r="111" spans="1:157" customFormat="1" ht="27.6" customHeight="1">
      <c r="A111" s="71">
        <v>3031</v>
      </c>
      <c r="B111" s="166" t="s">
        <v>4562</v>
      </c>
      <c r="C111" s="162" t="s">
        <v>881</v>
      </c>
      <c r="D111" s="163" t="s">
        <v>881</v>
      </c>
      <c r="E111" s="164"/>
      <c r="F111" s="165"/>
      <c r="G111" s="165"/>
      <c r="H111" s="165"/>
      <c r="I111" s="165" t="s">
        <v>881</v>
      </c>
      <c r="J111" s="165" t="s">
        <v>881</v>
      </c>
      <c r="K111" s="165"/>
      <c r="L111" s="165"/>
      <c r="M111" s="165" t="s">
        <v>881</v>
      </c>
      <c r="N111" s="163" t="s">
        <v>881</v>
      </c>
      <c r="O111" s="164"/>
      <c r="P111" s="165"/>
      <c r="Q111" s="165"/>
      <c r="R111" s="165"/>
      <c r="S111" s="165" t="s">
        <v>881</v>
      </c>
      <c r="T111" s="165" t="s">
        <v>881</v>
      </c>
      <c r="U111" s="165"/>
      <c r="V111" s="165"/>
      <c r="W111" s="165" t="s">
        <v>881</v>
      </c>
      <c r="X111" s="163" t="s">
        <v>881</v>
      </c>
      <c r="Y111" s="164"/>
      <c r="Z111" s="165"/>
      <c r="AA111" s="165"/>
      <c r="AB111" s="165"/>
      <c r="AC111" s="165" t="s">
        <v>881</v>
      </c>
      <c r="AD111" s="165" t="s">
        <v>881</v>
      </c>
      <c r="AE111" s="165"/>
      <c r="AF111" s="165"/>
      <c r="AG111" s="165" t="s">
        <v>881</v>
      </c>
      <c r="AH111" s="163" t="s">
        <v>881</v>
      </c>
      <c r="AI111" s="164"/>
      <c r="AJ111" s="165"/>
      <c r="AK111" s="165"/>
      <c r="AL111" s="165"/>
      <c r="AM111" s="165" t="s">
        <v>881</v>
      </c>
      <c r="AN111" s="165" t="s">
        <v>881</v>
      </c>
      <c r="AO111" s="165"/>
      <c r="AP111" s="165"/>
      <c r="AQ111" s="165" t="s">
        <v>881</v>
      </c>
      <c r="AR111" s="163" t="s">
        <v>881</v>
      </c>
      <c r="AS111" s="164"/>
      <c r="AT111" s="165"/>
      <c r="AU111" s="165"/>
      <c r="AV111" s="165"/>
      <c r="AW111" s="165" t="s">
        <v>881</v>
      </c>
      <c r="AX111" s="165" t="s">
        <v>881</v>
      </c>
      <c r="AY111" s="165"/>
      <c r="AZ111" s="165"/>
      <c r="BA111" s="165" t="s">
        <v>881</v>
      </c>
      <c r="BB111" s="163" t="s">
        <v>881</v>
      </c>
      <c r="BC111" s="164"/>
      <c r="BD111" s="165"/>
      <c r="BE111" s="165"/>
      <c r="BF111" s="165"/>
      <c r="BG111" s="165" t="s">
        <v>881</v>
      </c>
      <c r="BH111" s="165" t="s">
        <v>881</v>
      </c>
      <c r="BI111" s="165"/>
      <c r="BJ111" s="165"/>
      <c r="BK111" s="165" t="s">
        <v>881</v>
      </c>
      <c r="BL111" s="163" t="s">
        <v>881</v>
      </c>
      <c r="BM111" s="164"/>
      <c r="BN111" s="165"/>
      <c r="BO111" s="165"/>
      <c r="BP111" s="165"/>
      <c r="BQ111" s="165" t="s">
        <v>881</v>
      </c>
      <c r="BR111" s="165" t="s">
        <v>881</v>
      </c>
      <c r="BS111" s="165"/>
      <c r="BT111" s="165"/>
      <c r="BU111" s="165" t="s">
        <v>881</v>
      </c>
      <c r="BV111" s="163" t="s">
        <v>881</v>
      </c>
      <c r="BW111" s="164"/>
      <c r="BX111" s="165"/>
      <c r="BY111" s="165"/>
      <c r="BZ111" s="165"/>
      <c r="CA111" s="165" t="s">
        <v>881</v>
      </c>
      <c r="CB111" s="165" t="s">
        <v>881</v>
      </c>
      <c r="CC111" s="165"/>
      <c r="CD111" s="164"/>
      <c r="CE111" s="71"/>
      <c r="EA111" s="198" t="s">
        <v>4837</v>
      </c>
      <c r="EB111" s="178" t="s">
        <v>4533</v>
      </c>
      <c r="EC111" s="198" t="s">
        <v>4534</v>
      </c>
      <c r="ED111" s="178" t="s">
        <v>4535</v>
      </c>
      <c r="EE111" s="198" t="s">
        <v>4622</v>
      </c>
      <c r="EF111" s="178" t="s">
        <v>4623</v>
      </c>
      <c r="EG111" s="178" t="s">
        <v>839</v>
      </c>
      <c r="EH111" s="198" t="s">
        <v>1850</v>
      </c>
      <c r="EI111" s="178" t="s">
        <v>1851</v>
      </c>
      <c r="EJ111" s="178"/>
      <c r="EK111" s="178"/>
      <c r="EL111" s="178"/>
      <c r="EM111" s="198" t="s">
        <v>840</v>
      </c>
      <c r="EN111" s="178">
        <v>1600</v>
      </c>
      <c r="EP111" s="160" t="s">
        <v>4829</v>
      </c>
      <c r="EQ111" s="178" t="s">
        <v>4838</v>
      </c>
      <c r="ER111" s="160" t="str">
        <f t="shared" ca="1" si="9"/>
        <v/>
      </c>
      <c r="ES111" s="160" t="str">
        <f t="shared" ca="1" si="10"/>
        <v/>
      </c>
      <c r="ET111" s="160" t="str">
        <f t="shared" ca="1" si="11"/>
        <v/>
      </c>
      <c r="EU111" s="160" t="str">
        <f ca="1">IFERROR(IF(OFFSET($D$6,MATCH(VALUE(SUBSTITUTE(EQ111,EG111,"")),$A$6:$A$287,0)-1,MATCH($EG111,$D$6:$CC$6,0)-1+7,1,1)&gt;0,OFFSET($D$6,MATCH(VALUE(SUBSTITUTE(EQ111,EG111,"")),$A$6:$A$287,0)-1,MATCH($EG111,$D$6:$CC$6,0)-1+7,1,1),""),"")</f>
        <v/>
      </c>
      <c r="EV111" s="160" t="str">
        <f ca="1">IF($EU111&lt;&gt;"",IF(OFFSET($D$6,MATCH(VALUE(SUBSTITUTE($EQ111,$EG111,"")),$A$6:$A$287,0)-1,MATCH($EG111,$D$6:$CC$6,0)-1+8,1,1)=0,"",OFFSET($D$6,MATCH(VALUE(SUBSTITUTE($EQ111,$EG111,"")),$A$6:$A$287,0)-1,MATCH($EG111,$D$6:$CC$6,0)-1+8,1,1)),"")</f>
        <v/>
      </c>
      <c r="EW111" s="160" t="str">
        <f t="shared" ca="1" si="12"/>
        <v/>
      </c>
      <c r="EX111" s="160" t="str">
        <f t="shared" ca="1" si="13"/>
        <v/>
      </c>
      <c r="EY111" s="160" t="str">
        <f ca="1">IF(EU111="","",COUNTIF(EU$6:$EU111,"&gt;"&amp;0))</f>
        <v/>
      </c>
      <c r="EZ111" s="178"/>
      <c r="FA111" s="139"/>
    </row>
    <row r="112" spans="1:157" customFormat="1" ht="27.6" customHeight="1">
      <c r="A112" s="71">
        <v>3032</v>
      </c>
      <c r="B112" s="166">
        <f ca="1">J112+T112+AD112+AN112+AX112+BH112+BR112+CB112</f>
        <v>4600</v>
      </c>
      <c r="C112" s="162" t="s">
        <v>881</v>
      </c>
      <c r="D112" s="163" t="s">
        <v>4567</v>
      </c>
      <c r="E112" s="164"/>
      <c r="F112" s="165"/>
      <c r="G112" s="165"/>
      <c r="H112" s="165"/>
      <c r="I112" s="165" t="s">
        <v>881</v>
      </c>
      <c r="J112" s="165">
        <f ca="1">SUM(OFFSET(J111,-COUNTIF($B$8:$B110,$B110),0,COUNTIF($B$8:$B110,$B110),1))</f>
        <v>0</v>
      </c>
      <c r="K112" s="165">
        <f ca="1">SUM(OFFSET(K111,-COUNTIF($B$8:$B110,$B110),0,COUNTIF($B$8:$B110,$B110),1))</f>
        <v>0</v>
      </c>
      <c r="L112" s="165"/>
      <c r="M112" s="165" t="s">
        <v>881</v>
      </c>
      <c r="N112" s="163" t="s">
        <v>4567</v>
      </c>
      <c r="O112" s="164"/>
      <c r="P112" s="165"/>
      <c r="Q112" s="165"/>
      <c r="R112" s="165"/>
      <c r="S112" s="165" t="s">
        <v>881</v>
      </c>
      <c r="T112" s="165">
        <f ca="1">SUM(OFFSET(T111,-COUNTIF($B$8:$B110,$B110),0,COUNTIF($B$8:$B110,$B110),1))</f>
        <v>0</v>
      </c>
      <c r="U112" s="165">
        <f ca="1">SUM(OFFSET(U111,-COUNTIF($B$8:$B110,$B110),0,COUNTIF($B$8:$B110,$B110),1))</f>
        <v>0</v>
      </c>
      <c r="V112" s="165"/>
      <c r="W112" s="165" t="s">
        <v>881</v>
      </c>
      <c r="X112" s="163" t="s">
        <v>4567</v>
      </c>
      <c r="Y112" s="164"/>
      <c r="Z112" s="165"/>
      <c r="AA112" s="165"/>
      <c r="AB112" s="165"/>
      <c r="AC112" s="165" t="s">
        <v>881</v>
      </c>
      <c r="AD112" s="165">
        <f ca="1">SUM(OFFSET(AD111,-COUNTIF($B$8:$B110,$B110),0,COUNTIF($B$8:$B110,$B110),1))</f>
        <v>0</v>
      </c>
      <c r="AE112" s="165">
        <f ca="1">SUM(OFFSET(AE111,-COUNTIF($B$8:$B110,$B110),0,COUNTIF($B$8:$B110,$B110),1))</f>
        <v>0</v>
      </c>
      <c r="AF112" s="165"/>
      <c r="AG112" s="165" t="s">
        <v>881</v>
      </c>
      <c r="AH112" s="163" t="s">
        <v>4567</v>
      </c>
      <c r="AI112" s="164"/>
      <c r="AJ112" s="165"/>
      <c r="AK112" s="165"/>
      <c r="AL112" s="165"/>
      <c r="AM112" s="165" t="s">
        <v>881</v>
      </c>
      <c r="AN112" s="165">
        <f ca="1">SUM(OFFSET(AN111,-COUNTIF($B$8:$B110,$B110),0,COUNTIF($B$8:$B110,$B110),1))</f>
        <v>0</v>
      </c>
      <c r="AO112" s="165">
        <f ca="1">SUM(OFFSET(AO111,-COUNTIF($B$8:$B110,$B110),0,COUNTIF($B$8:$B110,$B110),1))</f>
        <v>0</v>
      </c>
      <c r="AP112" s="165"/>
      <c r="AQ112" s="165" t="s">
        <v>881</v>
      </c>
      <c r="AR112" s="163" t="s">
        <v>4567</v>
      </c>
      <c r="AS112" s="164"/>
      <c r="AT112" s="165"/>
      <c r="AU112" s="165"/>
      <c r="AV112" s="165"/>
      <c r="AW112" s="165" t="s">
        <v>881</v>
      </c>
      <c r="AX112" s="165">
        <f ca="1">SUM(OFFSET(AX111,-COUNTIF($B$8:$B110,$B110),0,COUNTIF($B$8:$B110,$B110),1))</f>
        <v>0</v>
      </c>
      <c r="AY112" s="165">
        <f ca="1">SUM(OFFSET(AY111,-COUNTIF($B$8:$B110,$B110),0,COUNTIF($B$8:$B110,$B110),1))</f>
        <v>0</v>
      </c>
      <c r="AZ112" s="165"/>
      <c r="BA112" s="165" t="s">
        <v>881</v>
      </c>
      <c r="BB112" s="163" t="s">
        <v>4567</v>
      </c>
      <c r="BC112" s="164"/>
      <c r="BD112" s="165"/>
      <c r="BE112" s="165"/>
      <c r="BF112" s="165"/>
      <c r="BG112" s="165" t="s">
        <v>881</v>
      </c>
      <c r="BH112" s="165">
        <f ca="1">SUM(OFFSET(BH111,-COUNTIF($B$8:$B110,$B110),0,COUNTIF($B$8:$B110,$B110),1))</f>
        <v>0</v>
      </c>
      <c r="BI112" s="165">
        <f ca="1">SUM(OFFSET(BI111,-COUNTIF($B$8:$B110,$B110),0,COUNTIF($B$8:$B110,$B110),1))</f>
        <v>0</v>
      </c>
      <c r="BJ112" s="165"/>
      <c r="BK112" s="165" t="s">
        <v>881</v>
      </c>
      <c r="BL112" s="163" t="s">
        <v>4567</v>
      </c>
      <c r="BM112" s="164"/>
      <c r="BN112" s="165"/>
      <c r="BO112" s="165"/>
      <c r="BP112" s="165"/>
      <c r="BQ112" s="165" t="s">
        <v>881</v>
      </c>
      <c r="BR112" s="165">
        <f ca="1">SUM(OFFSET(BR111,-COUNTIF($B$8:$B110,$B110),0,COUNTIF($B$8:$B110,$B110),1))</f>
        <v>0</v>
      </c>
      <c r="BS112" s="165">
        <f ca="1">SUM(OFFSET(BS111,-COUNTIF($B$8:$B110,$B110),0,COUNTIF($B$8:$B110,$B110),1))</f>
        <v>0</v>
      </c>
      <c r="BT112" s="165"/>
      <c r="BU112" s="165" t="s">
        <v>881</v>
      </c>
      <c r="BV112" s="163" t="s">
        <v>4567</v>
      </c>
      <c r="BW112" s="164"/>
      <c r="BX112" s="165"/>
      <c r="BY112" s="165"/>
      <c r="BZ112" s="165"/>
      <c r="CA112" s="165" t="s">
        <v>881</v>
      </c>
      <c r="CB112" s="165">
        <f ca="1">SUM(OFFSET(CB111,-COUNTIF($B$8:$B110,$B110),0,COUNTIF($B$8:$B110,$B110),1))</f>
        <v>4600</v>
      </c>
      <c r="CC112" s="165">
        <f ca="1">SUM(OFFSET(CC111,-COUNTIF($B$8:$B110,$B110),0,COUNTIF($B$8:$B110,$B110),1))</f>
        <v>0</v>
      </c>
      <c r="CD112" s="164"/>
      <c r="CE112" s="71"/>
      <c r="EA112" s="198" t="s">
        <v>4839</v>
      </c>
      <c r="EB112" s="178" t="s">
        <v>4533</v>
      </c>
      <c r="EC112" s="198" t="s">
        <v>4534</v>
      </c>
      <c r="ED112" s="178" t="s">
        <v>4535</v>
      </c>
      <c r="EE112" s="198" t="s">
        <v>4626</v>
      </c>
      <c r="EF112" s="178" t="s">
        <v>4627</v>
      </c>
      <c r="EG112" s="178" t="s">
        <v>839</v>
      </c>
      <c r="EH112" s="198" t="s">
        <v>1283</v>
      </c>
      <c r="EI112" s="178" t="s">
        <v>1854</v>
      </c>
      <c r="EJ112" s="178"/>
      <c r="EK112" s="178"/>
      <c r="EL112" s="178"/>
      <c r="EM112" s="198" t="s">
        <v>840</v>
      </c>
      <c r="EN112" s="178">
        <v>2600</v>
      </c>
      <c r="EP112" s="160" t="s">
        <v>4840</v>
      </c>
      <c r="EQ112" s="178" t="s">
        <v>4841</v>
      </c>
      <c r="ER112" s="160" t="str">
        <f t="shared" ca="1" si="9"/>
        <v/>
      </c>
      <c r="ES112" s="160" t="str">
        <f t="shared" ca="1" si="10"/>
        <v/>
      </c>
      <c r="ET112" s="160" t="str">
        <f t="shared" ca="1" si="11"/>
        <v/>
      </c>
      <c r="EU112" s="160" t="str">
        <f ca="1">IFERROR(IF(OFFSET($D$6,MATCH(VALUE(SUBSTITUTE(EQ112,EG112,"")),$A$6:$A$287,0)-1,MATCH($EG112,$D$6:$CC$6,0)-1+7,1,1)&gt;0,OFFSET($D$6,MATCH(VALUE(SUBSTITUTE(EQ112,EG112,"")),$A$6:$A$287,0)-1,MATCH($EG112,$D$6:$CC$6,0)-1+7,1,1),""),"")</f>
        <v/>
      </c>
      <c r="EV112" s="160" t="str">
        <f ca="1">IF($EU112&lt;&gt;"",IF(OFFSET($D$6,MATCH(VALUE(SUBSTITUTE($EQ112,$EG112,"")),$A$6:$A$287,0)-1,MATCH($EG112,$D$6:$CC$6,0)-1+8,1,1)=0,"",OFFSET($D$6,MATCH(VALUE(SUBSTITUTE($EQ112,$EG112,"")),$A$6:$A$287,0)-1,MATCH($EG112,$D$6:$CC$6,0)-1+8,1,1)),"")</f>
        <v/>
      </c>
      <c r="EW112" s="160" t="str">
        <f t="shared" ca="1" si="12"/>
        <v/>
      </c>
      <c r="EX112" s="160" t="str">
        <f t="shared" ca="1" si="13"/>
        <v/>
      </c>
      <c r="EY112" s="160" t="str">
        <f ca="1">IF(EU112="","",COUNTIF(EU$6:$EU112,"&gt;"&amp;0))</f>
        <v/>
      </c>
      <c r="EZ112" s="178"/>
      <c r="FA112" s="139"/>
    </row>
    <row r="113" spans="1:157" customFormat="1" ht="27.6" customHeight="1" thickBot="1">
      <c r="A113" s="71">
        <v>3033</v>
      </c>
      <c r="B113" s="199" t="s">
        <v>881</v>
      </c>
      <c r="C113" s="200" t="s">
        <v>881</v>
      </c>
      <c r="D113" s="201" t="s">
        <v>881</v>
      </c>
      <c r="E113" s="202"/>
      <c r="F113" s="203"/>
      <c r="G113" s="203"/>
      <c r="H113" s="203"/>
      <c r="I113" s="203" t="s">
        <v>881</v>
      </c>
      <c r="J113" s="203" t="s">
        <v>881</v>
      </c>
      <c r="K113" s="203"/>
      <c r="L113" s="203"/>
      <c r="M113" s="203" t="s">
        <v>881</v>
      </c>
      <c r="N113" s="201" t="s">
        <v>881</v>
      </c>
      <c r="O113" s="202"/>
      <c r="P113" s="203"/>
      <c r="Q113" s="203"/>
      <c r="R113" s="203"/>
      <c r="S113" s="203" t="s">
        <v>881</v>
      </c>
      <c r="T113" s="203" t="s">
        <v>881</v>
      </c>
      <c r="U113" s="203"/>
      <c r="V113" s="203"/>
      <c r="W113" s="203" t="s">
        <v>881</v>
      </c>
      <c r="X113" s="201" t="s">
        <v>881</v>
      </c>
      <c r="Y113" s="202"/>
      <c r="Z113" s="203"/>
      <c r="AA113" s="203"/>
      <c r="AB113" s="203"/>
      <c r="AC113" s="203" t="s">
        <v>881</v>
      </c>
      <c r="AD113" s="203" t="s">
        <v>881</v>
      </c>
      <c r="AE113" s="203"/>
      <c r="AF113" s="203"/>
      <c r="AG113" s="203" t="s">
        <v>881</v>
      </c>
      <c r="AH113" s="201" t="s">
        <v>881</v>
      </c>
      <c r="AI113" s="202"/>
      <c r="AJ113" s="203"/>
      <c r="AK113" s="203"/>
      <c r="AL113" s="203"/>
      <c r="AM113" s="203" t="s">
        <v>881</v>
      </c>
      <c r="AN113" s="203" t="s">
        <v>881</v>
      </c>
      <c r="AO113" s="203"/>
      <c r="AP113" s="203"/>
      <c r="AQ113" s="203" t="s">
        <v>881</v>
      </c>
      <c r="AR113" s="201" t="s">
        <v>881</v>
      </c>
      <c r="AS113" s="202"/>
      <c r="AT113" s="203"/>
      <c r="AU113" s="203"/>
      <c r="AV113" s="203"/>
      <c r="AW113" s="203" t="s">
        <v>881</v>
      </c>
      <c r="AX113" s="203" t="s">
        <v>881</v>
      </c>
      <c r="AY113" s="203"/>
      <c r="AZ113" s="203"/>
      <c r="BA113" s="203" t="s">
        <v>881</v>
      </c>
      <c r="BB113" s="201" t="s">
        <v>881</v>
      </c>
      <c r="BC113" s="202"/>
      <c r="BD113" s="203"/>
      <c r="BE113" s="203"/>
      <c r="BF113" s="203"/>
      <c r="BG113" s="203" t="s">
        <v>881</v>
      </c>
      <c r="BH113" s="203" t="s">
        <v>881</v>
      </c>
      <c r="BI113" s="203"/>
      <c r="BJ113" s="203"/>
      <c r="BK113" s="203" t="s">
        <v>881</v>
      </c>
      <c r="BL113" s="201" t="s">
        <v>881</v>
      </c>
      <c r="BM113" s="202"/>
      <c r="BN113" s="203"/>
      <c r="BO113" s="203"/>
      <c r="BP113" s="203"/>
      <c r="BQ113" s="203" t="s">
        <v>881</v>
      </c>
      <c r="BR113" s="203" t="s">
        <v>881</v>
      </c>
      <c r="BS113" s="203"/>
      <c r="BT113" s="203"/>
      <c r="BU113" s="203" t="s">
        <v>881</v>
      </c>
      <c r="BV113" s="201" t="s">
        <v>881</v>
      </c>
      <c r="BW113" s="202"/>
      <c r="BX113" s="203"/>
      <c r="BY113" s="203"/>
      <c r="BZ113" s="203"/>
      <c r="CA113" s="203" t="s">
        <v>881</v>
      </c>
      <c r="CB113" s="203" t="s">
        <v>881</v>
      </c>
      <c r="CC113" s="203"/>
      <c r="CD113" s="202"/>
      <c r="CE113" s="71"/>
      <c r="EA113" s="198" t="s">
        <v>4842</v>
      </c>
      <c r="EB113" s="178" t="s">
        <v>4533</v>
      </c>
      <c r="EC113" s="198" t="s">
        <v>4534</v>
      </c>
      <c r="ED113" s="178" t="s">
        <v>4535</v>
      </c>
      <c r="EE113" s="198" t="s">
        <v>4626</v>
      </c>
      <c r="EF113" s="178" t="s">
        <v>4627</v>
      </c>
      <c r="EG113" s="178" t="s">
        <v>839</v>
      </c>
      <c r="EH113" s="198" t="s">
        <v>1285</v>
      </c>
      <c r="EI113" s="178" t="s">
        <v>1855</v>
      </c>
      <c r="EJ113" s="178"/>
      <c r="EK113" s="178"/>
      <c r="EL113" s="178"/>
      <c r="EM113" s="198" t="s">
        <v>840</v>
      </c>
      <c r="EN113" s="178">
        <v>1900</v>
      </c>
      <c r="EP113" s="160" t="s">
        <v>4840</v>
      </c>
      <c r="EQ113" s="178" t="s">
        <v>4843</v>
      </c>
      <c r="ER113" s="160" t="str">
        <f t="shared" ca="1" si="9"/>
        <v/>
      </c>
      <c r="ES113" s="160" t="str">
        <f t="shared" ca="1" si="10"/>
        <v/>
      </c>
      <c r="ET113" s="160" t="str">
        <f t="shared" ca="1" si="11"/>
        <v/>
      </c>
      <c r="EU113" s="160" t="str">
        <f ca="1">IFERROR(IF(OFFSET($D$6,MATCH(VALUE(SUBSTITUTE(EQ113,EG113,"")),$A$6:$A$287,0)-1,MATCH($EG113,$D$6:$CC$6,0)-1+7,1,1)&gt;0,OFFSET($D$6,MATCH(VALUE(SUBSTITUTE(EQ113,EG113,"")),$A$6:$A$287,0)-1,MATCH($EG113,$D$6:$CC$6,0)-1+7,1,1),""),"")</f>
        <v/>
      </c>
      <c r="EV113" s="160" t="str">
        <f ca="1">IF($EU113&lt;&gt;"",IF(OFFSET($D$6,MATCH(VALUE(SUBSTITUTE($EQ113,$EG113,"")),$A$6:$A$287,0)-1,MATCH($EG113,$D$6:$CC$6,0)-1+8,1,1)=0,"",OFFSET($D$6,MATCH(VALUE(SUBSTITUTE($EQ113,$EG113,"")),$A$6:$A$287,0)-1,MATCH($EG113,$D$6:$CC$6,0)-1+8,1,1)),"")</f>
        <v/>
      </c>
      <c r="EW113" s="160" t="str">
        <f t="shared" ca="1" si="12"/>
        <v/>
      </c>
      <c r="EX113" s="160" t="str">
        <f t="shared" ca="1" si="13"/>
        <v/>
      </c>
      <c r="EY113" s="160" t="str">
        <f ca="1">IF(EU113="","",COUNTIF(EU$6:$EU113,"&gt;"&amp;0))</f>
        <v/>
      </c>
      <c r="EZ113" s="178"/>
      <c r="FA113" s="139"/>
    </row>
    <row r="114" spans="1:157" customFormat="1" ht="27.6" customHeight="1">
      <c r="A114" s="71">
        <v>3034</v>
      </c>
      <c r="B114" s="166" t="s">
        <v>4592</v>
      </c>
      <c r="C114" s="168" t="s">
        <v>881</v>
      </c>
      <c r="D114" s="169" t="s">
        <v>881</v>
      </c>
      <c r="E114" s="170"/>
      <c r="F114" s="171"/>
      <c r="G114" s="171"/>
      <c r="H114" s="171"/>
      <c r="I114" s="171" t="s">
        <v>881</v>
      </c>
      <c r="J114" s="171" t="s">
        <v>881</v>
      </c>
      <c r="K114" s="171"/>
      <c r="L114" s="171"/>
      <c r="M114" s="171" t="s">
        <v>881</v>
      </c>
      <c r="N114" s="169" t="s">
        <v>881</v>
      </c>
      <c r="O114" s="170"/>
      <c r="P114" s="171"/>
      <c r="Q114" s="171"/>
      <c r="R114" s="171"/>
      <c r="S114" s="171" t="s">
        <v>881</v>
      </c>
      <c r="T114" s="171" t="s">
        <v>881</v>
      </c>
      <c r="U114" s="171"/>
      <c r="V114" s="171"/>
      <c r="W114" s="171" t="s">
        <v>881</v>
      </c>
      <c r="X114" s="169" t="s">
        <v>881</v>
      </c>
      <c r="Y114" s="170"/>
      <c r="Z114" s="171"/>
      <c r="AA114" s="171"/>
      <c r="AB114" s="171"/>
      <c r="AC114" s="171" t="s">
        <v>881</v>
      </c>
      <c r="AD114" s="171" t="s">
        <v>881</v>
      </c>
      <c r="AE114" s="171"/>
      <c r="AF114" s="171"/>
      <c r="AG114" s="171" t="s">
        <v>881</v>
      </c>
      <c r="AH114" s="169" t="s">
        <v>881</v>
      </c>
      <c r="AI114" s="170"/>
      <c r="AJ114" s="171"/>
      <c r="AK114" s="171"/>
      <c r="AL114" s="171"/>
      <c r="AM114" s="171" t="s">
        <v>881</v>
      </c>
      <c r="AN114" s="171" t="s">
        <v>881</v>
      </c>
      <c r="AO114" s="171"/>
      <c r="AP114" s="171"/>
      <c r="AQ114" s="171" t="s">
        <v>881</v>
      </c>
      <c r="AR114" s="169" t="s">
        <v>881</v>
      </c>
      <c r="AS114" s="170"/>
      <c r="AT114" s="171"/>
      <c r="AU114" s="171"/>
      <c r="AV114" s="171"/>
      <c r="AW114" s="171" t="s">
        <v>881</v>
      </c>
      <c r="AX114" s="171" t="s">
        <v>881</v>
      </c>
      <c r="AY114" s="171"/>
      <c r="AZ114" s="171"/>
      <c r="BA114" s="171" t="s">
        <v>881</v>
      </c>
      <c r="BB114" s="169" t="s">
        <v>881</v>
      </c>
      <c r="BC114" s="170"/>
      <c r="BD114" s="171"/>
      <c r="BE114" s="171"/>
      <c r="BF114" s="171"/>
      <c r="BG114" s="171" t="s">
        <v>881</v>
      </c>
      <c r="BH114" s="171" t="s">
        <v>881</v>
      </c>
      <c r="BI114" s="171"/>
      <c r="BJ114" s="171"/>
      <c r="BK114" s="171" t="s">
        <v>881</v>
      </c>
      <c r="BL114" s="169" t="s">
        <v>881</v>
      </c>
      <c r="BM114" s="170"/>
      <c r="BN114" s="171"/>
      <c r="BO114" s="171"/>
      <c r="BP114" s="171"/>
      <c r="BQ114" s="171" t="s">
        <v>881</v>
      </c>
      <c r="BR114" s="171" t="s">
        <v>881</v>
      </c>
      <c r="BS114" s="171"/>
      <c r="BT114" s="171"/>
      <c r="BU114" s="171" t="s">
        <v>1211</v>
      </c>
      <c r="BV114" s="169" t="s">
        <v>1788</v>
      </c>
      <c r="BW114" s="170"/>
      <c r="BX114" s="171"/>
      <c r="BY114" s="171"/>
      <c r="BZ114" s="171"/>
      <c r="CA114" s="171" t="s">
        <v>840</v>
      </c>
      <c r="CB114" s="171">
        <v>350</v>
      </c>
      <c r="CC114" s="220"/>
      <c r="CD114" s="225"/>
      <c r="CE114" s="71"/>
      <c r="EA114" s="198" t="s">
        <v>4844</v>
      </c>
      <c r="EB114" s="178" t="s">
        <v>4533</v>
      </c>
      <c r="EC114" s="198" t="s">
        <v>4534</v>
      </c>
      <c r="ED114" s="178" t="s">
        <v>4535</v>
      </c>
      <c r="EE114" s="198" t="s">
        <v>4626</v>
      </c>
      <c r="EF114" s="178" t="s">
        <v>4627</v>
      </c>
      <c r="EG114" s="178" t="s">
        <v>839</v>
      </c>
      <c r="EH114" s="198" t="s">
        <v>1857</v>
      </c>
      <c r="EI114" s="178" t="s">
        <v>4845</v>
      </c>
      <c r="EJ114" s="178"/>
      <c r="EK114" s="178"/>
      <c r="EL114" s="178"/>
      <c r="EM114" s="198" t="s">
        <v>840</v>
      </c>
      <c r="EN114" s="178">
        <v>4650</v>
      </c>
      <c r="EP114" s="160" t="s">
        <v>4840</v>
      </c>
      <c r="EQ114" s="178" t="s">
        <v>4846</v>
      </c>
      <c r="ER114" s="160" t="str">
        <f t="shared" ca="1" si="9"/>
        <v/>
      </c>
      <c r="ES114" s="160" t="str">
        <f t="shared" ca="1" si="10"/>
        <v/>
      </c>
      <c r="ET114" s="160" t="str">
        <f t="shared" ca="1" si="11"/>
        <v/>
      </c>
      <c r="EU114" s="160" t="str">
        <f ca="1">IFERROR(IF(OFFSET($D$6,MATCH(VALUE(SUBSTITUTE(EQ114,EG114,"")),$A$6:$A$287,0)-1,MATCH($EG114,$D$6:$CC$6,0)-1+7,1,1)&gt;0,OFFSET($D$6,MATCH(VALUE(SUBSTITUTE(EQ114,EG114,"")),$A$6:$A$287,0)-1,MATCH($EG114,$D$6:$CC$6,0)-1+7,1,1),""),"")</f>
        <v/>
      </c>
      <c r="EV114" s="160" t="str">
        <f ca="1">IF($EU114&lt;&gt;"",IF(OFFSET($D$6,MATCH(VALUE(SUBSTITUTE($EQ114,$EG114,"")),$A$6:$A$287,0)-1,MATCH($EG114,$D$6:$CC$6,0)-1+8,1,1)=0,"",OFFSET($D$6,MATCH(VALUE(SUBSTITUTE($EQ114,$EG114,"")),$A$6:$A$287,0)-1,MATCH($EG114,$D$6:$CC$6,0)-1+8,1,1)),"")</f>
        <v/>
      </c>
      <c r="EW114" s="160" t="str">
        <f t="shared" ca="1" si="12"/>
        <v/>
      </c>
      <c r="EX114" s="160" t="str">
        <f t="shared" ca="1" si="13"/>
        <v/>
      </c>
      <c r="EY114" s="160" t="str">
        <f ca="1">IF(EU114="","",COUNTIF(EU$6:$EU114,"&gt;"&amp;0))</f>
        <v/>
      </c>
      <c r="EZ114" s="178"/>
      <c r="FA114" s="139"/>
    </row>
    <row r="115" spans="1:157" customFormat="1" ht="27.6" customHeight="1">
      <c r="A115" s="71">
        <v>3035</v>
      </c>
      <c r="B115" s="166" t="s">
        <v>4592</v>
      </c>
      <c r="C115" s="162" t="s">
        <v>881</v>
      </c>
      <c r="D115" s="163" t="s">
        <v>881</v>
      </c>
      <c r="E115" s="164"/>
      <c r="F115" s="165"/>
      <c r="G115" s="165"/>
      <c r="H115" s="165"/>
      <c r="I115" s="165" t="s">
        <v>881</v>
      </c>
      <c r="J115" s="165" t="s">
        <v>881</v>
      </c>
      <c r="K115" s="165"/>
      <c r="L115" s="165"/>
      <c r="M115" s="165" t="s">
        <v>881</v>
      </c>
      <c r="N115" s="163" t="s">
        <v>881</v>
      </c>
      <c r="O115" s="164"/>
      <c r="P115" s="165"/>
      <c r="Q115" s="165"/>
      <c r="R115" s="165"/>
      <c r="S115" s="165" t="s">
        <v>881</v>
      </c>
      <c r="T115" s="165" t="s">
        <v>881</v>
      </c>
      <c r="U115" s="165"/>
      <c r="V115" s="165"/>
      <c r="W115" s="165" t="s">
        <v>881</v>
      </c>
      <c r="X115" s="163" t="s">
        <v>881</v>
      </c>
      <c r="Y115" s="164"/>
      <c r="Z115" s="165"/>
      <c r="AA115" s="165"/>
      <c r="AB115" s="165"/>
      <c r="AC115" s="165" t="s">
        <v>881</v>
      </c>
      <c r="AD115" s="165" t="s">
        <v>881</v>
      </c>
      <c r="AE115" s="165"/>
      <c r="AF115" s="165"/>
      <c r="AG115" s="165" t="s">
        <v>881</v>
      </c>
      <c r="AH115" s="163" t="s">
        <v>881</v>
      </c>
      <c r="AI115" s="164"/>
      <c r="AJ115" s="165"/>
      <c r="AK115" s="165"/>
      <c r="AL115" s="165"/>
      <c r="AM115" s="165" t="s">
        <v>881</v>
      </c>
      <c r="AN115" s="165" t="s">
        <v>881</v>
      </c>
      <c r="AO115" s="165"/>
      <c r="AP115" s="165"/>
      <c r="AQ115" s="165" t="s">
        <v>881</v>
      </c>
      <c r="AR115" s="163" t="s">
        <v>881</v>
      </c>
      <c r="AS115" s="164"/>
      <c r="AT115" s="165"/>
      <c r="AU115" s="165"/>
      <c r="AV115" s="165"/>
      <c r="AW115" s="165" t="s">
        <v>881</v>
      </c>
      <c r="AX115" s="165" t="s">
        <v>881</v>
      </c>
      <c r="AY115" s="165"/>
      <c r="AZ115" s="165"/>
      <c r="BA115" s="165" t="s">
        <v>881</v>
      </c>
      <c r="BB115" s="163" t="s">
        <v>881</v>
      </c>
      <c r="BC115" s="164"/>
      <c r="BD115" s="165"/>
      <c r="BE115" s="165"/>
      <c r="BF115" s="165"/>
      <c r="BG115" s="165" t="s">
        <v>881</v>
      </c>
      <c r="BH115" s="165" t="s">
        <v>881</v>
      </c>
      <c r="BI115" s="165"/>
      <c r="BJ115" s="165"/>
      <c r="BK115" s="165" t="s">
        <v>881</v>
      </c>
      <c r="BL115" s="163" t="s">
        <v>881</v>
      </c>
      <c r="BM115" s="164"/>
      <c r="BN115" s="165"/>
      <c r="BO115" s="165"/>
      <c r="BP115" s="165"/>
      <c r="BQ115" s="165" t="s">
        <v>881</v>
      </c>
      <c r="BR115" s="165" t="s">
        <v>881</v>
      </c>
      <c r="BS115" s="165"/>
      <c r="BT115" s="165"/>
      <c r="BU115" s="165" t="s">
        <v>1213</v>
      </c>
      <c r="BV115" s="163" t="s">
        <v>1789</v>
      </c>
      <c r="BW115" s="164"/>
      <c r="BX115" s="165"/>
      <c r="BY115" s="165"/>
      <c r="BZ115" s="165"/>
      <c r="CA115" s="165" t="s">
        <v>840</v>
      </c>
      <c r="CB115" s="165">
        <v>1250</v>
      </c>
      <c r="CC115" s="219"/>
      <c r="CD115" s="224"/>
      <c r="CE115" s="71"/>
      <c r="EA115" s="198" t="s">
        <v>4847</v>
      </c>
      <c r="EB115" s="178" t="s">
        <v>4533</v>
      </c>
      <c r="EC115" s="198" t="s">
        <v>4534</v>
      </c>
      <c r="ED115" s="178" t="s">
        <v>4535</v>
      </c>
      <c r="EE115" s="198" t="s">
        <v>4630</v>
      </c>
      <c r="EF115" s="178" t="s">
        <v>4631</v>
      </c>
      <c r="EG115" s="178" t="s">
        <v>839</v>
      </c>
      <c r="EH115" s="198" t="s">
        <v>1289</v>
      </c>
      <c r="EI115" s="178" t="s">
        <v>1859</v>
      </c>
      <c r="EJ115" s="178"/>
      <c r="EK115" s="178"/>
      <c r="EL115" s="178"/>
      <c r="EM115" s="198" t="s">
        <v>840</v>
      </c>
      <c r="EN115" s="178">
        <v>2150</v>
      </c>
      <c r="EP115" s="160" t="s">
        <v>4848</v>
      </c>
      <c r="EQ115" s="178" t="s">
        <v>4849</v>
      </c>
      <c r="ER115" s="160" t="str">
        <f t="shared" ca="1" si="9"/>
        <v/>
      </c>
      <c r="ES115" s="160" t="str">
        <f t="shared" ca="1" si="10"/>
        <v/>
      </c>
      <c r="ET115" s="160" t="str">
        <f t="shared" ca="1" si="11"/>
        <v/>
      </c>
      <c r="EU115" s="160" t="str">
        <f ca="1">IFERROR(IF(OFFSET($D$6,MATCH(VALUE(SUBSTITUTE(EQ115,EG115,"")),$A$6:$A$287,0)-1,MATCH($EG115,$D$6:$CC$6,0)-1+7,1,1)&gt;0,OFFSET($D$6,MATCH(VALUE(SUBSTITUTE(EQ115,EG115,"")),$A$6:$A$287,0)-1,MATCH($EG115,$D$6:$CC$6,0)-1+7,1,1),""),"")</f>
        <v/>
      </c>
      <c r="EV115" s="160" t="str">
        <f ca="1">IF($EU115&lt;&gt;"",IF(OFFSET($D$6,MATCH(VALUE(SUBSTITUTE($EQ115,$EG115,"")),$A$6:$A$287,0)-1,MATCH($EG115,$D$6:$CC$6,0)-1+8,1,1)=0,"",OFFSET($D$6,MATCH(VALUE(SUBSTITUTE($EQ115,$EG115,"")),$A$6:$A$287,0)-1,MATCH($EG115,$D$6:$CC$6,0)-1+8,1,1)),"")</f>
        <v/>
      </c>
      <c r="EW115" s="160" t="str">
        <f t="shared" ca="1" si="12"/>
        <v/>
      </c>
      <c r="EX115" s="160" t="str">
        <f t="shared" ca="1" si="13"/>
        <v/>
      </c>
      <c r="EY115" s="160" t="str">
        <f ca="1">IF(EU115="","",COUNTIF(EU$6:$EU115,"&gt;"&amp;0))</f>
        <v/>
      </c>
      <c r="EZ115" s="178"/>
      <c r="FA115" s="139"/>
    </row>
    <row r="116" spans="1:157" customFormat="1" ht="27.6" customHeight="1">
      <c r="A116" s="71">
        <v>3036</v>
      </c>
      <c r="B116" s="166" t="s">
        <v>4592</v>
      </c>
      <c r="C116" s="162" t="s">
        <v>881</v>
      </c>
      <c r="D116" s="163" t="s">
        <v>881</v>
      </c>
      <c r="E116" s="164"/>
      <c r="F116" s="165"/>
      <c r="G116" s="165"/>
      <c r="H116" s="165"/>
      <c r="I116" s="165" t="s">
        <v>881</v>
      </c>
      <c r="J116" s="165" t="s">
        <v>881</v>
      </c>
      <c r="K116" s="165"/>
      <c r="L116" s="165"/>
      <c r="M116" s="165" t="s">
        <v>881</v>
      </c>
      <c r="N116" s="163" t="s">
        <v>881</v>
      </c>
      <c r="O116" s="164"/>
      <c r="P116" s="165"/>
      <c r="Q116" s="165"/>
      <c r="R116" s="165"/>
      <c r="S116" s="165" t="s">
        <v>881</v>
      </c>
      <c r="T116" s="165" t="s">
        <v>881</v>
      </c>
      <c r="U116" s="165"/>
      <c r="V116" s="165"/>
      <c r="W116" s="165" t="s">
        <v>881</v>
      </c>
      <c r="X116" s="163" t="s">
        <v>881</v>
      </c>
      <c r="Y116" s="164"/>
      <c r="Z116" s="165"/>
      <c r="AA116" s="165"/>
      <c r="AB116" s="165"/>
      <c r="AC116" s="165" t="s">
        <v>881</v>
      </c>
      <c r="AD116" s="165" t="s">
        <v>881</v>
      </c>
      <c r="AE116" s="165"/>
      <c r="AF116" s="165"/>
      <c r="AG116" s="165" t="s">
        <v>881</v>
      </c>
      <c r="AH116" s="163" t="s">
        <v>881</v>
      </c>
      <c r="AI116" s="164"/>
      <c r="AJ116" s="165"/>
      <c r="AK116" s="165"/>
      <c r="AL116" s="165"/>
      <c r="AM116" s="165" t="s">
        <v>881</v>
      </c>
      <c r="AN116" s="165" t="s">
        <v>881</v>
      </c>
      <c r="AO116" s="165"/>
      <c r="AP116" s="165"/>
      <c r="AQ116" s="165" t="s">
        <v>881</v>
      </c>
      <c r="AR116" s="163" t="s">
        <v>881</v>
      </c>
      <c r="AS116" s="164"/>
      <c r="AT116" s="165"/>
      <c r="AU116" s="165"/>
      <c r="AV116" s="165"/>
      <c r="AW116" s="165" t="s">
        <v>881</v>
      </c>
      <c r="AX116" s="165" t="s">
        <v>881</v>
      </c>
      <c r="AY116" s="165"/>
      <c r="AZ116" s="165"/>
      <c r="BA116" s="165" t="s">
        <v>881</v>
      </c>
      <c r="BB116" s="163" t="s">
        <v>881</v>
      </c>
      <c r="BC116" s="164"/>
      <c r="BD116" s="165"/>
      <c r="BE116" s="165"/>
      <c r="BF116" s="165"/>
      <c r="BG116" s="165" t="s">
        <v>881</v>
      </c>
      <c r="BH116" s="165" t="s">
        <v>881</v>
      </c>
      <c r="BI116" s="165"/>
      <c r="BJ116" s="165"/>
      <c r="BK116" s="165" t="s">
        <v>881</v>
      </c>
      <c r="BL116" s="163" t="s">
        <v>881</v>
      </c>
      <c r="BM116" s="164"/>
      <c r="BN116" s="165"/>
      <c r="BO116" s="165"/>
      <c r="BP116" s="165"/>
      <c r="BQ116" s="165" t="s">
        <v>881</v>
      </c>
      <c r="BR116" s="165" t="s">
        <v>881</v>
      </c>
      <c r="BS116" s="165"/>
      <c r="BT116" s="165"/>
      <c r="BU116" s="165" t="s">
        <v>1215</v>
      </c>
      <c r="BV116" s="163" t="s">
        <v>1790</v>
      </c>
      <c r="BW116" s="164"/>
      <c r="BX116" s="165"/>
      <c r="BY116" s="165"/>
      <c r="BZ116" s="165"/>
      <c r="CA116" s="165" t="s">
        <v>840</v>
      </c>
      <c r="CB116" s="165">
        <v>250</v>
      </c>
      <c r="CC116" s="219"/>
      <c r="CD116" s="224"/>
      <c r="CE116" s="71"/>
      <c r="EA116" s="198" t="s">
        <v>4850</v>
      </c>
      <c r="EB116" s="178" t="s">
        <v>4533</v>
      </c>
      <c r="EC116" s="198" t="s">
        <v>4534</v>
      </c>
      <c r="ED116" s="178" t="s">
        <v>4535</v>
      </c>
      <c r="EE116" s="198" t="s">
        <v>4630</v>
      </c>
      <c r="EF116" s="178" t="s">
        <v>4631</v>
      </c>
      <c r="EG116" s="178" t="s">
        <v>839</v>
      </c>
      <c r="EH116" s="198" t="s">
        <v>1291</v>
      </c>
      <c r="EI116" s="178" t="s">
        <v>1860</v>
      </c>
      <c r="EJ116" s="178"/>
      <c r="EK116" s="178"/>
      <c r="EL116" s="178"/>
      <c r="EM116" s="198" t="s">
        <v>840</v>
      </c>
      <c r="EN116" s="178">
        <v>1450</v>
      </c>
      <c r="EP116" s="160" t="s">
        <v>4848</v>
      </c>
      <c r="EQ116" s="178" t="s">
        <v>4851</v>
      </c>
      <c r="ER116" s="160" t="str">
        <f t="shared" ca="1" si="9"/>
        <v/>
      </c>
      <c r="ES116" s="160" t="str">
        <f t="shared" ca="1" si="10"/>
        <v/>
      </c>
      <c r="ET116" s="160" t="str">
        <f t="shared" ca="1" si="11"/>
        <v/>
      </c>
      <c r="EU116" s="160" t="str">
        <f ca="1">IFERROR(IF(OFFSET($D$6,MATCH(VALUE(SUBSTITUTE(EQ116,EG116,"")),$A$6:$A$287,0)-1,MATCH($EG116,$D$6:$CC$6,0)-1+7,1,1)&gt;0,OFFSET($D$6,MATCH(VALUE(SUBSTITUTE(EQ116,EG116,"")),$A$6:$A$287,0)-1,MATCH($EG116,$D$6:$CC$6,0)-1+7,1,1),""),"")</f>
        <v/>
      </c>
      <c r="EV116" s="160" t="str">
        <f ca="1">IF($EU116&lt;&gt;"",IF(OFFSET($D$6,MATCH(VALUE(SUBSTITUTE($EQ116,$EG116,"")),$A$6:$A$287,0)-1,MATCH($EG116,$D$6:$CC$6,0)-1+8,1,1)=0,"",OFFSET($D$6,MATCH(VALUE(SUBSTITUTE($EQ116,$EG116,"")),$A$6:$A$287,0)-1,MATCH($EG116,$D$6:$CC$6,0)-1+8,1,1)),"")</f>
        <v/>
      </c>
      <c r="EW116" s="160" t="str">
        <f t="shared" ca="1" si="12"/>
        <v/>
      </c>
      <c r="EX116" s="160" t="str">
        <f t="shared" ca="1" si="13"/>
        <v/>
      </c>
      <c r="EY116" s="160" t="str">
        <f ca="1">IF(EU116="","",COUNTIF(EU$6:$EU116,"&gt;"&amp;0))</f>
        <v/>
      </c>
      <c r="EZ116" s="178"/>
      <c r="FA116" s="139"/>
    </row>
    <row r="117" spans="1:157" customFormat="1" ht="27.6" customHeight="1">
      <c r="A117" s="71">
        <v>3037</v>
      </c>
      <c r="B117" s="166" t="s">
        <v>4592</v>
      </c>
      <c r="C117" s="162" t="s">
        <v>881</v>
      </c>
      <c r="D117" s="163" t="s">
        <v>881</v>
      </c>
      <c r="E117" s="164"/>
      <c r="F117" s="165"/>
      <c r="G117" s="165"/>
      <c r="H117" s="165"/>
      <c r="I117" s="165" t="s">
        <v>881</v>
      </c>
      <c r="J117" s="165" t="s">
        <v>881</v>
      </c>
      <c r="K117" s="165"/>
      <c r="L117" s="165"/>
      <c r="M117" s="165" t="s">
        <v>881</v>
      </c>
      <c r="N117" s="163" t="s">
        <v>881</v>
      </c>
      <c r="O117" s="164"/>
      <c r="P117" s="165"/>
      <c r="Q117" s="165"/>
      <c r="R117" s="165"/>
      <c r="S117" s="165" t="s">
        <v>881</v>
      </c>
      <c r="T117" s="165" t="s">
        <v>881</v>
      </c>
      <c r="U117" s="165"/>
      <c r="V117" s="165"/>
      <c r="W117" s="165" t="s">
        <v>881</v>
      </c>
      <c r="X117" s="163" t="s">
        <v>881</v>
      </c>
      <c r="Y117" s="164"/>
      <c r="Z117" s="165"/>
      <c r="AA117" s="165"/>
      <c r="AB117" s="165"/>
      <c r="AC117" s="165" t="s">
        <v>881</v>
      </c>
      <c r="AD117" s="165" t="s">
        <v>881</v>
      </c>
      <c r="AE117" s="165"/>
      <c r="AF117" s="165"/>
      <c r="AG117" s="165" t="s">
        <v>881</v>
      </c>
      <c r="AH117" s="163" t="s">
        <v>881</v>
      </c>
      <c r="AI117" s="164"/>
      <c r="AJ117" s="165"/>
      <c r="AK117" s="165"/>
      <c r="AL117" s="165"/>
      <c r="AM117" s="165" t="s">
        <v>881</v>
      </c>
      <c r="AN117" s="165" t="s">
        <v>881</v>
      </c>
      <c r="AO117" s="165"/>
      <c r="AP117" s="165"/>
      <c r="AQ117" s="165" t="s">
        <v>881</v>
      </c>
      <c r="AR117" s="163" t="s">
        <v>881</v>
      </c>
      <c r="AS117" s="164"/>
      <c r="AT117" s="165"/>
      <c r="AU117" s="165"/>
      <c r="AV117" s="165"/>
      <c r="AW117" s="165" t="s">
        <v>881</v>
      </c>
      <c r="AX117" s="165" t="s">
        <v>881</v>
      </c>
      <c r="AY117" s="165"/>
      <c r="AZ117" s="165"/>
      <c r="BA117" s="165" t="s">
        <v>881</v>
      </c>
      <c r="BB117" s="163" t="s">
        <v>881</v>
      </c>
      <c r="BC117" s="164"/>
      <c r="BD117" s="165"/>
      <c r="BE117" s="165"/>
      <c r="BF117" s="165"/>
      <c r="BG117" s="165" t="s">
        <v>881</v>
      </c>
      <c r="BH117" s="165" t="s">
        <v>881</v>
      </c>
      <c r="BI117" s="165"/>
      <c r="BJ117" s="165"/>
      <c r="BK117" s="165" t="s">
        <v>881</v>
      </c>
      <c r="BL117" s="163" t="s">
        <v>881</v>
      </c>
      <c r="BM117" s="164"/>
      <c r="BN117" s="165"/>
      <c r="BO117" s="165"/>
      <c r="BP117" s="165"/>
      <c r="BQ117" s="165" t="s">
        <v>881</v>
      </c>
      <c r="BR117" s="165" t="s">
        <v>881</v>
      </c>
      <c r="BS117" s="165"/>
      <c r="BT117" s="165"/>
      <c r="BU117" s="165" t="s">
        <v>1217</v>
      </c>
      <c r="BV117" s="163" t="s">
        <v>1791</v>
      </c>
      <c r="BW117" s="164"/>
      <c r="BX117" s="165"/>
      <c r="BY117" s="165"/>
      <c r="BZ117" s="165"/>
      <c r="CA117" s="165" t="s">
        <v>840</v>
      </c>
      <c r="CB117" s="165">
        <v>100</v>
      </c>
      <c r="CC117" s="219"/>
      <c r="CD117" s="224"/>
      <c r="CE117" s="71"/>
      <c r="EA117" s="198" t="s">
        <v>4852</v>
      </c>
      <c r="EB117" s="178" t="s">
        <v>4533</v>
      </c>
      <c r="EC117" s="198" t="s">
        <v>4534</v>
      </c>
      <c r="ED117" s="178" t="s">
        <v>4535</v>
      </c>
      <c r="EE117" s="198" t="s">
        <v>4630</v>
      </c>
      <c r="EF117" s="178" t="s">
        <v>4631</v>
      </c>
      <c r="EG117" s="178" t="s">
        <v>839</v>
      </c>
      <c r="EH117" s="198" t="s">
        <v>1293</v>
      </c>
      <c r="EI117" s="178" t="s">
        <v>1861</v>
      </c>
      <c r="EJ117" s="178"/>
      <c r="EK117" s="178"/>
      <c r="EL117" s="178"/>
      <c r="EM117" s="198" t="s">
        <v>840</v>
      </c>
      <c r="EN117" s="178">
        <v>450</v>
      </c>
      <c r="EP117" s="160" t="s">
        <v>4848</v>
      </c>
      <c r="EQ117" s="178" t="s">
        <v>4853</v>
      </c>
      <c r="ER117" s="160" t="str">
        <f t="shared" ca="1" si="9"/>
        <v/>
      </c>
      <c r="ES117" s="160" t="str">
        <f t="shared" ca="1" si="10"/>
        <v/>
      </c>
      <c r="ET117" s="160" t="str">
        <f t="shared" ca="1" si="11"/>
        <v/>
      </c>
      <c r="EU117" s="160" t="str">
        <f ca="1">IFERROR(IF(OFFSET($D$6,MATCH(VALUE(SUBSTITUTE(EQ117,EG117,"")),$A$6:$A$287,0)-1,MATCH($EG117,$D$6:$CC$6,0)-1+7,1,1)&gt;0,OFFSET($D$6,MATCH(VALUE(SUBSTITUTE(EQ117,EG117,"")),$A$6:$A$287,0)-1,MATCH($EG117,$D$6:$CC$6,0)-1+7,1,1),""),"")</f>
        <v/>
      </c>
      <c r="EV117" s="160" t="str">
        <f ca="1">IF($EU117&lt;&gt;"",IF(OFFSET($D$6,MATCH(VALUE(SUBSTITUTE($EQ117,$EG117,"")),$A$6:$A$287,0)-1,MATCH($EG117,$D$6:$CC$6,0)-1+8,1,1)=0,"",OFFSET($D$6,MATCH(VALUE(SUBSTITUTE($EQ117,$EG117,"")),$A$6:$A$287,0)-1,MATCH($EG117,$D$6:$CC$6,0)-1+8,1,1)),"")</f>
        <v/>
      </c>
      <c r="EW117" s="160" t="str">
        <f t="shared" ca="1" si="12"/>
        <v/>
      </c>
      <c r="EX117" s="160" t="str">
        <f t="shared" ca="1" si="13"/>
        <v/>
      </c>
      <c r="EY117" s="160" t="str">
        <f ca="1">IF(EU117="","",COUNTIF(EU$6:$EU117,"&gt;"&amp;0))</f>
        <v/>
      </c>
      <c r="EZ117" s="178"/>
      <c r="FA117" s="139"/>
    </row>
    <row r="118" spans="1:157" customFormat="1" ht="27.6" customHeight="1">
      <c r="A118" s="71">
        <v>3038</v>
      </c>
      <c r="B118" s="166" t="s">
        <v>4562</v>
      </c>
      <c r="C118" s="162" t="s">
        <v>881</v>
      </c>
      <c r="D118" s="163" t="s">
        <v>881</v>
      </c>
      <c r="E118" s="164"/>
      <c r="F118" s="165"/>
      <c r="G118" s="165"/>
      <c r="H118" s="165"/>
      <c r="I118" s="165" t="s">
        <v>881</v>
      </c>
      <c r="J118" s="165" t="s">
        <v>881</v>
      </c>
      <c r="K118" s="165"/>
      <c r="L118" s="165"/>
      <c r="M118" s="165" t="s">
        <v>881</v>
      </c>
      <c r="N118" s="163" t="s">
        <v>881</v>
      </c>
      <c r="O118" s="164"/>
      <c r="P118" s="165"/>
      <c r="Q118" s="165"/>
      <c r="R118" s="165"/>
      <c r="S118" s="165" t="s">
        <v>881</v>
      </c>
      <c r="T118" s="165" t="s">
        <v>881</v>
      </c>
      <c r="U118" s="165"/>
      <c r="V118" s="165"/>
      <c r="W118" s="165" t="s">
        <v>881</v>
      </c>
      <c r="X118" s="163" t="s">
        <v>881</v>
      </c>
      <c r="Y118" s="164"/>
      <c r="Z118" s="165"/>
      <c r="AA118" s="165"/>
      <c r="AB118" s="165"/>
      <c r="AC118" s="165" t="s">
        <v>881</v>
      </c>
      <c r="AD118" s="165" t="s">
        <v>881</v>
      </c>
      <c r="AE118" s="165"/>
      <c r="AF118" s="165"/>
      <c r="AG118" s="165" t="s">
        <v>881</v>
      </c>
      <c r="AH118" s="163" t="s">
        <v>881</v>
      </c>
      <c r="AI118" s="164"/>
      <c r="AJ118" s="165"/>
      <c r="AK118" s="165"/>
      <c r="AL118" s="165"/>
      <c r="AM118" s="165" t="s">
        <v>881</v>
      </c>
      <c r="AN118" s="165" t="s">
        <v>881</v>
      </c>
      <c r="AO118" s="165"/>
      <c r="AP118" s="165"/>
      <c r="AQ118" s="165" t="s">
        <v>881</v>
      </c>
      <c r="AR118" s="163" t="s">
        <v>881</v>
      </c>
      <c r="AS118" s="164"/>
      <c r="AT118" s="165"/>
      <c r="AU118" s="165"/>
      <c r="AV118" s="165"/>
      <c r="AW118" s="165" t="s">
        <v>881</v>
      </c>
      <c r="AX118" s="165" t="s">
        <v>881</v>
      </c>
      <c r="AY118" s="165"/>
      <c r="AZ118" s="165"/>
      <c r="BA118" s="165" t="s">
        <v>881</v>
      </c>
      <c r="BB118" s="163" t="s">
        <v>881</v>
      </c>
      <c r="BC118" s="164"/>
      <c r="BD118" s="165"/>
      <c r="BE118" s="165"/>
      <c r="BF118" s="165"/>
      <c r="BG118" s="165" t="s">
        <v>881</v>
      </c>
      <c r="BH118" s="165" t="s">
        <v>881</v>
      </c>
      <c r="BI118" s="165"/>
      <c r="BJ118" s="165"/>
      <c r="BK118" s="165" t="s">
        <v>881</v>
      </c>
      <c r="BL118" s="163" t="s">
        <v>881</v>
      </c>
      <c r="BM118" s="164"/>
      <c r="BN118" s="165"/>
      <c r="BO118" s="165"/>
      <c r="BP118" s="165"/>
      <c r="BQ118" s="165" t="s">
        <v>881</v>
      </c>
      <c r="BR118" s="165" t="s">
        <v>881</v>
      </c>
      <c r="BS118" s="165"/>
      <c r="BT118" s="165"/>
      <c r="BU118" s="165" t="s">
        <v>881</v>
      </c>
      <c r="BV118" s="163" t="s">
        <v>881</v>
      </c>
      <c r="BW118" s="164"/>
      <c r="BX118" s="165"/>
      <c r="BY118" s="165"/>
      <c r="BZ118" s="165"/>
      <c r="CA118" s="165" t="s">
        <v>881</v>
      </c>
      <c r="CB118" s="165" t="s">
        <v>881</v>
      </c>
      <c r="CC118" s="165"/>
      <c r="CD118" s="164"/>
      <c r="CE118" s="71"/>
      <c r="EA118" s="198" t="s">
        <v>4854</v>
      </c>
      <c r="EB118" s="178" t="s">
        <v>4533</v>
      </c>
      <c r="EC118" s="198" t="s">
        <v>4534</v>
      </c>
      <c r="ED118" s="178" t="s">
        <v>4535</v>
      </c>
      <c r="EE118" s="198" t="s">
        <v>4630</v>
      </c>
      <c r="EF118" s="178" t="s">
        <v>4631</v>
      </c>
      <c r="EG118" s="178" t="s">
        <v>839</v>
      </c>
      <c r="EH118" s="198" t="s">
        <v>1862</v>
      </c>
      <c r="EI118" s="178" t="s">
        <v>1863</v>
      </c>
      <c r="EJ118" s="178"/>
      <c r="EK118" s="178"/>
      <c r="EL118" s="178"/>
      <c r="EM118" s="198" t="s">
        <v>840</v>
      </c>
      <c r="EN118" s="178">
        <v>1450</v>
      </c>
      <c r="EP118" s="160" t="s">
        <v>4848</v>
      </c>
      <c r="EQ118" s="178" t="s">
        <v>4855</v>
      </c>
      <c r="ER118" s="160" t="str">
        <f t="shared" ca="1" si="9"/>
        <v/>
      </c>
      <c r="ES118" s="160" t="str">
        <f t="shared" ca="1" si="10"/>
        <v/>
      </c>
      <c r="ET118" s="160" t="str">
        <f t="shared" ca="1" si="11"/>
        <v/>
      </c>
      <c r="EU118" s="160" t="str">
        <f ca="1">IFERROR(IF(OFFSET($D$6,MATCH(VALUE(SUBSTITUTE(EQ118,EG118,"")),$A$6:$A$287,0)-1,MATCH($EG118,$D$6:$CC$6,0)-1+7,1,1)&gt;0,OFFSET($D$6,MATCH(VALUE(SUBSTITUTE(EQ118,EG118,"")),$A$6:$A$287,0)-1,MATCH($EG118,$D$6:$CC$6,0)-1+7,1,1),""),"")</f>
        <v/>
      </c>
      <c r="EV118" s="160" t="str">
        <f ca="1">IF($EU118&lt;&gt;"",IF(OFFSET($D$6,MATCH(VALUE(SUBSTITUTE($EQ118,$EG118,"")),$A$6:$A$287,0)-1,MATCH($EG118,$D$6:$CC$6,0)-1+8,1,1)=0,"",OFFSET($D$6,MATCH(VALUE(SUBSTITUTE($EQ118,$EG118,"")),$A$6:$A$287,0)-1,MATCH($EG118,$D$6:$CC$6,0)-1+8,1,1)),"")</f>
        <v/>
      </c>
      <c r="EW118" s="160" t="str">
        <f t="shared" ca="1" si="12"/>
        <v/>
      </c>
      <c r="EX118" s="160" t="str">
        <f t="shared" ca="1" si="13"/>
        <v/>
      </c>
      <c r="EY118" s="160" t="str">
        <f ca="1">IF(EU118="","",COUNTIF(EU$6:$EU118,"&gt;"&amp;0))</f>
        <v/>
      </c>
      <c r="EZ118" s="178"/>
      <c r="FA118" s="139"/>
    </row>
    <row r="119" spans="1:157" customFormat="1" ht="27.6" customHeight="1">
      <c r="A119" s="71">
        <v>3039</v>
      </c>
      <c r="B119" s="166">
        <f ca="1">J119+T119+AD119+AN119+AX119+BH119+BR119+CB119</f>
        <v>1950</v>
      </c>
      <c r="C119" s="162" t="s">
        <v>881</v>
      </c>
      <c r="D119" s="163" t="s">
        <v>4567</v>
      </c>
      <c r="E119" s="164"/>
      <c r="F119" s="165"/>
      <c r="G119" s="165"/>
      <c r="H119" s="165"/>
      <c r="I119" s="165" t="s">
        <v>881</v>
      </c>
      <c r="J119" s="165">
        <f ca="1">SUM(OFFSET(J118,-COUNTIF($B$8:$B117,$B117),0,COUNTIF($B$8:$B117,$B117),1))</f>
        <v>0</v>
      </c>
      <c r="K119" s="165">
        <f ca="1">SUM(OFFSET(K118,-COUNTIF($B$8:$B117,$B117),0,COUNTIF($B$8:$B117,$B117),1))</f>
        <v>0</v>
      </c>
      <c r="L119" s="165"/>
      <c r="M119" s="165" t="s">
        <v>881</v>
      </c>
      <c r="N119" s="163" t="s">
        <v>4567</v>
      </c>
      <c r="O119" s="164"/>
      <c r="P119" s="165"/>
      <c r="Q119" s="165"/>
      <c r="R119" s="165"/>
      <c r="S119" s="165" t="s">
        <v>881</v>
      </c>
      <c r="T119" s="165">
        <f ca="1">SUM(OFFSET(T118,-COUNTIF($B$8:$B117,$B117),0,COUNTIF($B$8:$B117,$B117),1))</f>
        <v>0</v>
      </c>
      <c r="U119" s="165">
        <f ca="1">SUM(OFFSET(U118,-COUNTIF($B$8:$B117,$B117),0,COUNTIF($B$8:$B117,$B117),1))</f>
        <v>0</v>
      </c>
      <c r="V119" s="165"/>
      <c r="W119" s="165" t="s">
        <v>881</v>
      </c>
      <c r="X119" s="163" t="s">
        <v>4567</v>
      </c>
      <c r="Y119" s="164"/>
      <c r="Z119" s="165"/>
      <c r="AA119" s="165"/>
      <c r="AB119" s="165"/>
      <c r="AC119" s="165" t="s">
        <v>881</v>
      </c>
      <c r="AD119" s="165">
        <f ca="1">SUM(OFFSET(AD118,-COUNTIF($B$8:$B117,$B117),0,COUNTIF($B$8:$B117,$B117),1))</f>
        <v>0</v>
      </c>
      <c r="AE119" s="165">
        <f ca="1">SUM(OFFSET(AE118,-COUNTIF($B$8:$B117,$B117),0,COUNTIF($B$8:$B117,$B117),1))</f>
        <v>0</v>
      </c>
      <c r="AF119" s="165"/>
      <c r="AG119" s="165" t="s">
        <v>881</v>
      </c>
      <c r="AH119" s="163" t="s">
        <v>4567</v>
      </c>
      <c r="AI119" s="164"/>
      <c r="AJ119" s="165"/>
      <c r="AK119" s="165"/>
      <c r="AL119" s="165"/>
      <c r="AM119" s="165" t="s">
        <v>881</v>
      </c>
      <c r="AN119" s="165">
        <f ca="1">SUM(OFFSET(AN118,-COUNTIF($B$8:$B117,$B117),0,COUNTIF($B$8:$B117,$B117),1))</f>
        <v>0</v>
      </c>
      <c r="AO119" s="165">
        <f ca="1">SUM(OFFSET(AO118,-COUNTIF($B$8:$B117,$B117),0,COUNTIF($B$8:$B117,$B117),1))</f>
        <v>0</v>
      </c>
      <c r="AP119" s="165"/>
      <c r="AQ119" s="165" t="s">
        <v>881</v>
      </c>
      <c r="AR119" s="163" t="s">
        <v>4567</v>
      </c>
      <c r="AS119" s="164"/>
      <c r="AT119" s="165"/>
      <c r="AU119" s="165"/>
      <c r="AV119" s="165"/>
      <c r="AW119" s="165" t="s">
        <v>881</v>
      </c>
      <c r="AX119" s="165">
        <f ca="1">SUM(OFFSET(AX118,-COUNTIF($B$8:$B117,$B117),0,COUNTIF($B$8:$B117,$B117),1))</f>
        <v>0</v>
      </c>
      <c r="AY119" s="165">
        <f ca="1">SUM(OFFSET(AY118,-COUNTIF($B$8:$B117,$B117),0,COUNTIF($B$8:$B117,$B117),1))</f>
        <v>0</v>
      </c>
      <c r="AZ119" s="165"/>
      <c r="BA119" s="165" t="s">
        <v>881</v>
      </c>
      <c r="BB119" s="163" t="s">
        <v>4567</v>
      </c>
      <c r="BC119" s="164"/>
      <c r="BD119" s="165"/>
      <c r="BE119" s="165"/>
      <c r="BF119" s="165"/>
      <c r="BG119" s="165" t="s">
        <v>881</v>
      </c>
      <c r="BH119" s="165">
        <f ca="1">SUM(OFFSET(BH118,-COUNTIF($B$8:$B117,$B117),0,COUNTIF($B$8:$B117,$B117),1))</f>
        <v>0</v>
      </c>
      <c r="BI119" s="165">
        <f ca="1">SUM(OFFSET(BI118,-COUNTIF($B$8:$B117,$B117),0,COUNTIF($B$8:$B117,$B117),1))</f>
        <v>0</v>
      </c>
      <c r="BJ119" s="165"/>
      <c r="BK119" s="165" t="s">
        <v>881</v>
      </c>
      <c r="BL119" s="163" t="s">
        <v>4567</v>
      </c>
      <c r="BM119" s="164"/>
      <c r="BN119" s="165"/>
      <c r="BO119" s="165"/>
      <c r="BP119" s="165"/>
      <c r="BQ119" s="165" t="s">
        <v>881</v>
      </c>
      <c r="BR119" s="165">
        <f ca="1">SUM(OFFSET(BR118,-COUNTIF($B$8:$B117,$B117),0,COUNTIF($B$8:$B117,$B117),1))</f>
        <v>0</v>
      </c>
      <c r="BS119" s="165">
        <f ca="1">SUM(OFFSET(BS118,-COUNTIF($B$8:$B117,$B117),0,COUNTIF($B$8:$B117,$B117),1))</f>
        <v>0</v>
      </c>
      <c r="BT119" s="165"/>
      <c r="BU119" s="165" t="s">
        <v>881</v>
      </c>
      <c r="BV119" s="163" t="s">
        <v>4567</v>
      </c>
      <c r="BW119" s="164"/>
      <c r="BX119" s="165"/>
      <c r="BY119" s="165"/>
      <c r="BZ119" s="165"/>
      <c r="CA119" s="165" t="s">
        <v>881</v>
      </c>
      <c r="CB119" s="165">
        <f ca="1">SUM(OFFSET(CB118,-COUNTIF($B$8:$B117,$B117),0,COUNTIF($B$8:$B117,$B117),1))</f>
        <v>1950</v>
      </c>
      <c r="CC119" s="165">
        <f ca="1">SUM(OFFSET(CC118,-COUNTIF($B$8:$B117,$B117),0,COUNTIF($B$8:$B117,$B117),1))</f>
        <v>0</v>
      </c>
      <c r="CD119" s="164"/>
      <c r="CE119" s="71"/>
      <c r="EA119" s="198" t="s">
        <v>4856</v>
      </c>
      <c r="EB119" s="178" t="s">
        <v>4533</v>
      </c>
      <c r="EC119" s="198" t="s">
        <v>4534</v>
      </c>
      <c r="ED119" s="178" t="s">
        <v>4535</v>
      </c>
      <c r="EE119" s="198" t="s">
        <v>4630</v>
      </c>
      <c r="EF119" s="178" t="s">
        <v>4631</v>
      </c>
      <c r="EG119" s="178" t="s">
        <v>839</v>
      </c>
      <c r="EH119" s="198" t="s">
        <v>1295</v>
      </c>
      <c r="EI119" s="178" t="s">
        <v>1864</v>
      </c>
      <c r="EJ119" s="178"/>
      <c r="EK119" s="178"/>
      <c r="EL119" s="178"/>
      <c r="EM119" s="198" t="s">
        <v>840</v>
      </c>
      <c r="EN119" s="178">
        <v>800</v>
      </c>
      <c r="EP119" s="160" t="s">
        <v>4848</v>
      </c>
      <c r="EQ119" s="178" t="s">
        <v>4857</v>
      </c>
      <c r="ER119" s="160" t="str">
        <f t="shared" ca="1" si="9"/>
        <v/>
      </c>
      <c r="ES119" s="160" t="str">
        <f t="shared" ca="1" si="10"/>
        <v/>
      </c>
      <c r="ET119" s="160" t="str">
        <f t="shared" ca="1" si="11"/>
        <v/>
      </c>
      <c r="EU119" s="160" t="str">
        <f ca="1">IFERROR(IF(OFFSET($D$6,MATCH(VALUE(SUBSTITUTE(EQ119,EG119,"")),$A$6:$A$287,0)-1,MATCH($EG119,$D$6:$CC$6,0)-1+7,1,1)&gt;0,OFFSET($D$6,MATCH(VALUE(SUBSTITUTE(EQ119,EG119,"")),$A$6:$A$287,0)-1,MATCH($EG119,$D$6:$CC$6,0)-1+7,1,1),""),"")</f>
        <v/>
      </c>
      <c r="EV119" s="160" t="str">
        <f ca="1">IF($EU119&lt;&gt;"",IF(OFFSET($D$6,MATCH(VALUE(SUBSTITUTE($EQ119,$EG119,"")),$A$6:$A$287,0)-1,MATCH($EG119,$D$6:$CC$6,0)-1+8,1,1)=0,"",OFFSET($D$6,MATCH(VALUE(SUBSTITUTE($EQ119,$EG119,"")),$A$6:$A$287,0)-1,MATCH($EG119,$D$6:$CC$6,0)-1+8,1,1)),"")</f>
        <v/>
      </c>
      <c r="EW119" s="160" t="str">
        <f t="shared" ca="1" si="12"/>
        <v/>
      </c>
      <c r="EX119" s="160" t="str">
        <f t="shared" ca="1" si="13"/>
        <v/>
      </c>
      <c r="EY119" s="160" t="str">
        <f ca="1">IF(EU119="","",COUNTIF(EU$6:$EU119,"&gt;"&amp;0))</f>
        <v/>
      </c>
      <c r="EZ119" s="178"/>
      <c r="FA119" s="139"/>
    </row>
    <row r="120" spans="1:157" customFormat="1" ht="27.6" customHeight="1" thickBot="1">
      <c r="A120" s="71">
        <v>3040</v>
      </c>
      <c r="B120" s="199" t="s">
        <v>881</v>
      </c>
      <c r="C120" s="200" t="s">
        <v>881</v>
      </c>
      <c r="D120" s="201" t="s">
        <v>881</v>
      </c>
      <c r="E120" s="202"/>
      <c r="F120" s="203"/>
      <c r="G120" s="203"/>
      <c r="H120" s="203"/>
      <c r="I120" s="203" t="s">
        <v>881</v>
      </c>
      <c r="J120" s="203" t="s">
        <v>881</v>
      </c>
      <c r="K120" s="203"/>
      <c r="L120" s="203"/>
      <c r="M120" s="203" t="s">
        <v>881</v>
      </c>
      <c r="N120" s="201" t="s">
        <v>881</v>
      </c>
      <c r="O120" s="202"/>
      <c r="P120" s="203"/>
      <c r="Q120" s="203"/>
      <c r="R120" s="203"/>
      <c r="S120" s="203" t="s">
        <v>881</v>
      </c>
      <c r="T120" s="203" t="s">
        <v>881</v>
      </c>
      <c r="U120" s="203"/>
      <c r="V120" s="203"/>
      <c r="W120" s="203" t="s">
        <v>881</v>
      </c>
      <c r="X120" s="201" t="s">
        <v>881</v>
      </c>
      <c r="Y120" s="202"/>
      <c r="Z120" s="203"/>
      <c r="AA120" s="203"/>
      <c r="AB120" s="203"/>
      <c r="AC120" s="203" t="s">
        <v>881</v>
      </c>
      <c r="AD120" s="203" t="s">
        <v>881</v>
      </c>
      <c r="AE120" s="203"/>
      <c r="AF120" s="203"/>
      <c r="AG120" s="203" t="s">
        <v>881</v>
      </c>
      <c r="AH120" s="201" t="s">
        <v>881</v>
      </c>
      <c r="AI120" s="202"/>
      <c r="AJ120" s="203"/>
      <c r="AK120" s="203"/>
      <c r="AL120" s="203"/>
      <c r="AM120" s="203" t="s">
        <v>881</v>
      </c>
      <c r="AN120" s="203" t="s">
        <v>881</v>
      </c>
      <c r="AO120" s="203"/>
      <c r="AP120" s="203"/>
      <c r="AQ120" s="203" t="s">
        <v>881</v>
      </c>
      <c r="AR120" s="201" t="s">
        <v>881</v>
      </c>
      <c r="AS120" s="202"/>
      <c r="AT120" s="203"/>
      <c r="AU120" s="203"/>
      <c r="AV120" s="203"/>
      <c r="AW120" s="203" t="s">
        <v>881</v>
      </c>
      <c r="AX120" s="203" t="s">
        <v>881</v>
      </c>
      <c r="AY120" s="203"/>
      <c r="AZ120" s="203"/>
      <c r="BA120" s="203" t="s">
        <v>881</v>
      </c>
      <c r="BB120" s="201" t="s">
        <v>881</v>
      </c>
      <c r="BC120" s="202"/>
      <c r="BD120" s="203"/>
      <c r="BE120" s="203"/>
      <c r="BF120" s="203"/>
      <c r="BG120" s="203" t="s">
        <v>881</v>
      </c>
      <c r="BH120" s="203" t="s">
        <v>881</v>
      </c>
      <c r="BI120" s="203"/>
      <c r="BJ120" s="203"/>
      <c r="BK120" s="203" t="s">
        <v>881</v>
      </c>
      <c r="BL120" s="201" t="s">
        <v>881</v>
      </c>
      <c r="BM120" s="202"/>
      <c r="BN120" s="203"/>
      <c r="BO120" s="203"/>
      <c r="BP120" s="203"/>
      <c r="BQ120" s="203" t="s">
        <v>881</v>
      </c>
      <c r="BR120" s="203" t="s">
        <v>881</v>
      </c>
      <c r="BS120" s="203"/>
      <c r="BT120" s="203"/>
      <c r="BU120" s="203" t="s">
        <v>881</v>
      </c>
      <c r="BV120" s="201" t="s">
        <v>881</v>
      </c>
      <c r="BW120" s="202"/>
      <c r="BX120" s="203"/>
      <c r="BY120" s="203"/>
      <c r="BZ120" s="203"/>
      <c r="CA120" s="203" t="s">
        <v>881</v>
      </c>
      <c r="CB120" s="203" t="s">
        <v>881</v>
      </c>
      <c r="CC120" s="203"/>
      <c r="CD120" s="202"/>
      <c r="CE120" s="71"/>
      <c r="EA120" s="198" t="s">
        <v>4858</v>
      </c>
      <c r="EB120" s="178" t="s">
        <v>4533</v>
      </c>
      <c r="EC120" s="198" t="s">
        <v>4534</v>
      </c>
      <c r="ED120" s="178" t="s">
        <v>4535</v>
      </c>
      <c r="EE120" s="198" t="s">
        <v>4630</v>
      </c>
      <c r="EF120" s="178" t="s">
        <v>4631</v>
      </c>
      <c r="EG120" s="178" t="s">
        <v>839</v>
      </c>
      <c r="EH120" s="198" t="s">
        <v>1865</v>
      </c>
      <c r="EI120" s="178" t="s">
        <v>1866</v>
      </c>
      <c r="EJ120" s="178"/>
      <c r="EK120" s="178"/>
      <c r="EL120" s="178"/>
      <c r="EM120" s="198" t="s">
        <v>840</v>
      </c>
      <c r="EN120" s="178">
        <v>1750</v>
      </c>
      <c r="EP120" s="160" t="s">
        <v>4848</v>
      </c>
      <c r="EQ120" s="178" t="s">
        <v>4859</v>
      </c>
      <c r="ER120" s="160" t="str">
        <f t="shared" ca="1" si="9"/>
        <v/>
      </c>
      <c r="ES120" s="160" t="str">
        <f t="shared" ca="1" si="10"/>
        <v/>
      </c>
      <c r="ET120" s="160" t="str">
        <f t="shared" ca="1" si="11"/>
        <v/>
      </c>
      <c r="EU120" s="160" t="str">
        <f ca="1">IFERROR(IF(OFFSET($D$6,MATCH(VALUE(SUBSTITUTE(EQ120,EG120,"")),$A$6:$A$287,0)-1,MATCH($EG120,$D$6:$CC$6,0)-1+7,1,1)&gt;0,OFFSET($D$6,MATCH(VALUE(SUBSTITUTE(EQ120,EG120,"")),$A$6:$A$287,0)-1,MATCH($EG120,$D$6:$CC$6,0)-1+7,1,1),""),"")</f>
        <v/>
      </c>
      <c r="EV120" s="160" t="str">
        <f ca="1">IF($EU120&lt;&gt;"",IF(OFFSET($D$6,MATCH(VALUE(SUBSTITUTE($EQ120,$EG120,"")),$A$6:$A$287,0)-1,MATCH($EG120,$D$6:$CC$6,0)-1+8,1,1)=0,"",OFFSET($D$6,MATCH(VALUE(SUBSTITUTE($EQ120,$EG120,"")),$A$6:$A$287,0)-1,MATCH($EG120,$D$6:$CC$6,0)-1+8,1,1)),"")</f>
        <v/>
      </c>
      <c r="EW120" s="160" t="str">
        <f t="shared" ca="1" si="12"/>
        <v/>
      </c>
      <c r="EX120" s="160" t="str">
        <f t="shared" ca="1" si="13"/>
        <v/>
      </c>
      <c r="EY120" s="160" t="str">
        <f ca="1">IF(EU120="","",COUNTIF(EU$6:$EU120,"&gt;"&amp;0))</f>
        <v/>
      </c>
      <c r="EZ120" s="178"/>
      <c r="FA120" s="139"/>
    </row>
    <row r="121" spans="1:157" customFormat="1" ht="27.6" customHeight="1">
      <c r="A121" s="71">
        <v>3041</v>
      </c>
      <c r="B121" s="166" t="s">
        <v>4596</v>
      </c>
      <c r="C121" s="168" t="s">
        <v>881</v>
      </c>
      <c r="D121" s="169" t="s">
        <v>881</v>
      </c>
      <c r="E121" s="170"/>
      <c r="F121" s="171"/>
      <c r="G121" s="171"/>
      <c r="H121" s="171"/>
      <c r="I121" s="171" t="s">
        <v>881</v>
      </c>
      <c r="J121" s="171" t="s">
        <v>881</v>
      </c>
      <c r="K121" s="171"/>
      <c r="L121" s="171"/>
      <c r="M121" s="171" t="s">
        <v>881</v>
      </c>
      <c r="N121" s="169" t="s">
        <v>881</v>
      </c>
      <c r="O121" s="170"/>
      <c r="P121" s="171"/>
      <c r="Q121" s="171"/>
      <c r="R121" s="171"/>
      <c r="S121" s="171" t="s">
        <v>881</v>
      </c>
      <c r="T121" s="171" t="s">
        <v>881</v>
      </c>
      <c r="U121" s="171"/>
      <c r="V121" s="171"/>
      <c r="W121" s="171" t="s">
        <v>881</v>
      </c>
      <c r="X121" s="169" t="s">
        <v>881</v>
      </c>
      <c r="Y121" s="170"/>
      <c r="Z121" s="171"/>
      <c r="AA121" s="171"/>
      <c r="AB121" s="171"/>
      <c r="AC121" s="171" t="s">
        <v>881</v>
      </c>
      <c r="AD121" s="171" t="s">
        <v>881</v>
      </c>
      <c r="AE121" s="171"/>
      <c r="AF121" s="171"/>
      <c r="AG121" s="171" t="s">
        <v>881</v>
      </c>
      <c r="AH121" s="169" t="s">
        <v>881</v>
      </c>
      <c r="AI121" s="170"/>
      <c r="AJ121" s="171"/>
      <c r="AK121" s="171"/>
      <c r="AL121" s="171"/>
      <c r="AM121" s="171" t="s">
        <v>881</v>
      </c>
      <c r="AN121" s="171" t="s">
        <v>881</v>
      </c>
      <c r="AO121" s="171"/>
      <c r="AP121" s="171"/>
      <c r="AQ121" s="171" t="s">
        <v>881</v>
      </c>
      <c r="AR121" s="169" t="s">
        <v>881</v>
      </c>
      <c r="AS121" s="170"/>
      <c r="AT121" s="171"/>
      <c r="AU121" s="171"/>
      <c r="AV121" s="171"/>
      <c r="AW121" s="171" t="s">
        <v>881</v>
      </c>
      <c r="AX121" s="171" t="s">
        <v>881</v>
      </c>
      <c r="AY121" s="171"/>
      <c r="AZ121" s="171"/>
      <c r="BA121" s="171" t="s">
        <v>881</v>
      </c>
      <c r="BB121" s="169" t="s">
        <v>881</v>
      </c>
      <c r="BC121" s="170"/>
      <c r="BD121" s="171"/>
      <c r="BE121" s="171"/>
      <c r="BF121" s="171"/>
      <c r="BG121" s="171" t="s">
        <v>881</v>
      </c>
      <c r="BH121" s="171" t="s">
        <v>881</v>
      </c>
      <c r="BI121" s="171"/>
      <c r="BJ121" s="171"/>
      <c r="BK121" s="171" t="s">
        <v>881</v>
      </c>
      <c r="BL121" s="169" t="s">
        <v>881</v>
      </c>
      <c r="BM121" s="170"/>
      <c r="BN121" s="171"/>
      <c r="BO121" s="171"/>
      <c r="BP121" s="171"/>
      <c r="BQ121" s="171" t="s">
        <v>881</v>
      </c>
      <c r="BR121" s="171" t="s">
        <v>881</v>
      </c>
      <c r="BS121" s="171"/>
      <c r="BT121" s="171"/>
      <c r="BU121" s="171" t="s">
        <v>1792</v>
      </c>
      <c r="BV121" s="169" t="s">
        <v>1793</v>
      </c>
      <c r="BW121" s="170"/>
      <c r="BX121" s="171"/>
      <c r="BY121" s="171"/>
      <c r="BZ121" s="171"/>
      <c r="CA121" s="171" t="s">
        <v>840</v>
      </c>
      <c r="CB121" s="171">
        <v>1550</v>
      </c>
      <c r="CC121" s="220"/>
      <c r="CD121" s="225"/>
      <c r="CE121" s="71"/>
      <c r="EA121" s="198" t="s">
        <v>4860</v>
      </c>
      <c r="EB121" s="178" t="s">
        <v>4533</v>
      </c>
      <c r="EC121" s="198" t="s">
        <v>4534</v>
      </c>
      <c r="ED121" s="178" t="s">
        <v>4535</v>
      </c>
      <c r="EE121" s="198" t="s">
        <v>4635</v>
      </c>
      <c r="EF121" s="178" t="s">
        <v>4636</v>
      </c>
      <c r="EG121" s="178" t="s">
        <v>839</v>
      </c>
      <c r="EH121" s="198" t="s">
        <v>1867</v>
      </c>
      <c r="EI121" s="178" t="s">
        <v>1874</v>
      </c>
      <c r="EJ121" s="178"/>
      <c r="EK121" s="178"/>
      <c r="EL121" s="178"/>
      <c r="EM121" s="198" t="s">
        <v>840</v>
      </c>
      <c r="EN121" s="178">
        <v>1400</v>
      </c>
      <c r="EP121" s="160" t="s">
        <v>4861</v>
      </c>
      <c r="EQ121" s="178" t="s">
        <v>4862</v>
      </c>
      <c r="ER121" s="160" t="str">
        <f t="shared" ca="1" si="9"/>
        <v/>
      </c>
      <c r="ES121" s="160" t="str">
        <f t="shared" ca="1" si="10"/>
        <v/>
      </c>
      <c r="ET121" s="160" t="str">
        <f t="shared" ca="1" si="11"/>
        <v/>
      </c>
      <c r="EU121" s="160" t="str">
        <f ca="1">IFERROR(IF(OFFSET($D$6,MATCH(VALUE(SUBSTITUTE(EQ121,EG121,"")),$A$6:$A$287,0)-1,MATCH($EG121,$D$6:$CC$6,0)-1+7,1,1)&gt;0,OFFSET($D$6,MATCH(VALUE(SUBSTITUTE(EQ121,EG121,"")),$A$6:$A$287,0)-1,MATCH($EG121,$D$6:$CC$6,0)-1+7,1,1),""),"")</f>
        <v/>
      </c>
      <c r="EV121" s="160" t="str">
        <f ca="1">IF($EU121&lt;&gt;"",IF(OFFSET($D$6,MATCH(VALUE(SUBSTITUTE($EQ121,$EG121,"")),$A$6:$A$287,0)-1,MATCH($EG121,$D$6:$CC$6,0)-1+8,1,1)=0,"",OFFSET($D$6,MATCH(VALUE(SUBSTITUTE($EQ121,$EG121,"")),$A$6:$A$287,0)-1,MATCH($EG121,$D$6:$CC$6,0)-1+8,1,1)),"")</f>
        <v/>
      </c>
      <c r="EW121" s="160" t="str">
        <f t="shared" ca="1" si="12"/>
        <v/>
      </c>
      <c r="EX121" s="160" t="str">
        <f t="shared" ca="1" si="13"/>
        <v/>
      </c>
      <c r="EY121" s="160" t="str">
        <f ca="1">IF(EU121="","",COUNTIF(EU$6:$EU121,"&gt;"&amp;0))</f>
        <v/>
      </c>
      <c r="EZ121" s="178"/>
      <c r="FA121" s="139"/>
    </row>
    <row r="122" spans="1:157" customFormat="1" ht="27.6" customHeight="1">
      <c r="A122" s="71">
        <v>3042</v>
      </c>
      <c r="B122" s="166" t="s">
        <v>4596</v>
      </c>
      <c r="C122" s="162" t="s">
        <v>881</v>
      </c>
      <c r="D122" s="163" t="s">
        <v>881</v>
      </c>
      <c r="E122" s="164"/>
      <c r="F122" s="165"/>
      <c r="G122" s="165"/>
      <c r="H122" s="165"/>
      <c r="I122" s="165" t="s">
        <v>881</v>
      </c>
      <c r="J122" s="165" t="s">
        <v>881</v>
      </c>
      <c r="K122" s="165"/>
      <c r="L122" s="165"/>
      <c r="M122" s="165" t="s">
        <v>881</v>
      </c>
      <c r="N122" s="163" t="s">
        <v>881</v>
      </c>
      <c r="O122" s="164"/>
      <c r="P122" s="165"/>
      <c r="Q122" s="165"/>
      <c r="R122" s="165"/>
      <c r="S122" s="165" t="s">
        <v>881</v>
      </c>
      <c r="T122" s="165" t="s">
        <v>881</v>
      </c>
      <c r="U122" s="165"/>
      <c r="V122" s="165"/>
      <c r="W122" s="165" t="s">
        <v>881</v>
      </c>
      <c r="X122" s="163" t="s">
        <v>881</v>
      </c>
      <c r="Y122" s="164"/>
      <c r="Z122" s="165"/>
      <c r="AA122" s="165"/>
      <c r="AB122" s="165"/>
      <c r="AC122" s="165" t="s">
        <v>881</v>
      </c>
      <c r="AD122" s="165" t="s">
        <v>881</v>
      </c>
      <c r="AE122" s="165"/>
      <c r="AF122" s="165"/>
      <c r="AG122" s="165" t="s">
        <v>881</v>
      </c>
      <c r="AH122" s="163" t="s">
        <v>881</v>
      </c>
      <c r="AI122" s="164"/>
      <c r="AJ122" s="165"/>
      <c r="AK122" s="165"/>
      <c r="AL122" s="165"/>
      <c r="AM122" s="165" t="s">
        <v>881</v>
      </c>
      <c r="AN122" s="165" t="s">
        <v>881</v>
      </c>
      <c r="AO122" s="165"/>
      <c r="AP122" s="165"/>
      <c r="AQ122" s="165" t="s">
        <v>881</v>
      </c>
      <c r="AR122" s="163" t="s">
        <v>881</v>
      </c>
      <c r="AS122" s="164"/>
      <c r="AT122" s="165"/>
      <c r="AU122" s="165"/>
      <c r="AV122" s="165"/>
      <c r="AW122" s="165" t="s">
        <v>881</v>
      </c>
      <c r="AX122" s="165" t="s">
        <v>881</v>
      </c>
      <c r="AY122" s="165"/>
      <c r="AZ122" s="165"/>
      <c r="BA122" s="165" t="s">
        <v>881</v>
      </c>
      <c r="BB122" s="163" t="s">
        <v>881</v>
      </c>
      <c r="BC122" s="164"/>
      <c r="BD122" s="165"/>
      <c r="BE122" s="165"/>
      <c r="BF122" s="165"/>
      <c r="BG122" s="165" t="s">
        <v>881</v>
      </c>
      <c r="BH122" s="165" t="s">
        <v>881</v>
      </c>
      <c r="BI122" s="165"/>
      <c r="BJ122" s="165"/>
      <c r="BK122" s="165" t="s">
        <v>881</v>
      </c>
      <c r="BL122" s="163" t="s">
        <v>881</v>
      </c>
      <c r="BM122" s="164"/>
      <c r="BN122" s="165"/>
      <c r="BO122" s="165"/>
      <c r="BP122" s="165"/>
      <c r="BQ122" s="165" t="s">
        <v>881</v>
      </c>
      <c r="BR122" s="165" t="s">
        <v>881</v>
      </c>
      <c r="BS122" s="165"/>
      <c r="BT122" s="165"/>
      <c r="BU122" s="165" t="s">
        <v>1221</v>
      </c>
      <c r="BV122" s="163" t="s">
        <v>1794</v>
      </c>
      <c r="BW122" s="164"/>
      <c r="BX122" s="165"/>
      <c r="BY122" s="165"/>
      <c r="BZ122" s="165"/>
      <c r="CA122" s="165" t="s">
        <v>840</v>
      </c>
      <c r="CB122" s="165">
        <v>1100</v>
      </c>
      <c r="CC122" s="219"/>
      <c r="CD122" s="224"/>
      <c r="CE122" s="71"/>
      <c r="EA122" s="198" t="s">
        <v>4863</v>
      </c>
      <c r="EB122" s="178" t="s">
        <v>4533</v>
      </c>
      <c r="EC122" s="198" t="s">
        <v>4534</v>
      </c>
      <c r="ED122" s="178" t="s">
        <v>4535</v>
      </c>
      <c r="EE122" s="198" t="s">
        <v>4635</v>
      </c>
      <c r="EF122" s="178" t="s">
        <v>4636</v>
      </c>
      <c r="EG122" s="178" t="s">
        <v>839</v>
      </c>
      <c r="EH122" s="198" t="s">
        <v>1303</v>
      </c>
      <c r="EI122" s="178" t="s">
        <v>1868</v>
      </c>
      <c r="EJ122" s="178"/>
      <c r="EK122" s="178"/>
      <c r="EL122" s="178"/>
      <c r="EM122" s="198" t="s">
        <v>840</v>
      </c>
      <c r="EN122" s="178">
        <v>1300</v>
      </c>
      <c r="EP122" s="160" t="s">
        <v>4861</v>
      </c>
      <c r="EQ122" s="178" t="s">
        <v>4864</v>
      </c>
      <c r="ER122" s="160" t="str">
        <f t="shared" ca="1" si="9"/>
        <v/>
      </c>
      <c r="ES122" s="160" t="str">
        <f t="shared" ca="1" si="10"/>
        <v/>
      </c>
      <c r="ET122" s="160" t="str">
        <f t="shared" ca="1" si="11"/>
        <v/>
      </c>
      <c r="EU122" s="160" t="str">
        <f ca="1">IFERROR(IF(OFFSET($D$6,MATCH(VALUE(SUBSTITUTE(EQ122,EG122,"")),$A$6:$A$287,0)-1,MATCH($EG122,$D$6:$CC$6,0)-1+7,1,1)&gt;0,OFFSET($D$6,MATCH(VALUE(SUBSTITUTE(EQ122,EG122,"")),$A$6:$A$287,0)-1,MATCH($EG122,$D$6:$CC$6,0)-1+7,1,1),""),"")</f>
        <v/>
      </c>
      <c r="EV122" s="160" t="str">
        <f ca="1">IF($EU122&lt;&gt;"",IF(OFFSET($D$6,MATCH(VALUE(SUBSTITUTE($EQ122,$EG122,"")),$A$6:$A$287,0)-1,MATCH($EG122,$D$6:$CC$6,0)-1+8,1,1)=0,"",OFFSET($D$6,MATCH(VALUE(SUBSTITUTE($EQ122,$EG122,"")),$A$6:$A$287,0)-1,MATCH($EG122,$D$6:$CC$6,0)-1+8,1,1)),"")</f>
        <v/>
      </c>
      <c r="EW122" s="160" t="str">
        <f t="shared" ca="1" si="12"/>
        <v/>
      </c>
      <c r="EX122" s="160" t="str">
        <f t="shared" ca="1" si="13"/>
        <v/>
      </c>
      <c r="EY122" s="160" t="str">
        <f ca="1">IF(EU122="","",COUNTIF(EU$6:$EU122,"&gt;"&amp;0))</f>
        <v/>
      </c>
      <c r="EZ122" s="178"/>
      <c r="FA122" s="139"/>
    </row>
    <row r="123" spans="1:157" customFormat="1" ht="27.6" customHeight="1">
      <c r="A123" s="71">
        <v>3043</v>
      </c>
      <c r="B123" s="166" t="s">
        <v>4596</v>
      </c>
      <c r="C123" s="162" t="s">
        <v>881</v>
      </c>
      <c r="D123" s="163" t="s">
        <v>881</v>
      </c>
      <c r="E123" s="164"/>
      <c r="F123" s="165"/>
      <c r="G123" s="165"/>
      <c r="H123" s="165"/>
      <c r="I123" s="165" t="s">
        <v>881</v>
      </c>
      <c r="J123" s="165" t="s">
        <v>881</v>
      </c>
      <c r="K123" s="165"/>
      <c r="L123" s="165"/>
      <c r="M123" s="165" t="s">
        <v>881</v>
      </c>
      <c r="N123" s="163" t="s">
        <v>881</v>
      </c>
      <c r="O123" s="164"/>
      <c r="P123" s="165"/>
      <c r="Q123" s="165"/>
      <c r="R123" s="165"/>
      <c r="S123" s="165" t="s">
        <v>881</v>
      </c>
      <c r="T123" s="165" t="s">
        <v>881</v>
      </c>
      <c r="U123" s="165"/>
      <c r="V123" s="165"/>
      <c r="W123" s="165" t="s">
        <v>881</v>
      </c>
      <c r="X123" s="163" t="s">
        <v>881</v>
      </c>
      <c r="Y123" s="164"/>
      <c r="Z123" s="165"/>
      <c r="AA123" s="165"/>
      <c r="AB123" s="165"/>
      <c r="AC123" s="165" t="s">
        <v>881</v>
      </c>
      <c r="AD123" s="165" t="s">
        <v>881</v>
      </c>
      <c r="AE123" s="165"/>
      <c r="AF123" s="165"/>
      <c r="AG123" s="165" t="s">
        <v>881</v>
      </c>
      <c r="AH123" s="163" t="s">
        <v>881</v>
      </c>
      <c r="AI123" s="164"/>
      <c r="AJ123" s="165"/>
      <c r="AK123" s="165"/>
      <c r="AL123" s="165"/>
      <c r="AM123" s="165" t="s">
        <v>881</v>
      </c>
      <c r="AN123" s="165" t="s">
        <v>881</v>
      </c>
      <c r="AO123" s="165"/>
      <c r="AP123" s="165"/>
      <c r="AQ123" s="165" t="s">
        <v>881</v>
      </c>
      <c r="AR123" s="163" t="s">
        <v>881</v>
      </c>
      <c r="AS123" s="164"/>
      <c r="AT123" s="165"/>
      <c r="AU123" s="165"/>
      <c r="AV123" s="165"/>
      <c r="AW123" s="165" t="s">
        <v>881</v>
      </c>
      <c r="AX123" s="165" t="s">
        <v>881</v>
      </c>
      <c r="AY123" s="165"/>
      <c r="AZ123" s="165"/>
      <c r="BA123" s="165" t="s">
        <v>881</v>
      </c>
      <c r="BB123" s="163" t="s">
        <v>881</v>
      </c>
      <c r="BC123" s="164"/>
      <c r="BD123" s="165"/>
      <c r="BE123" s="165"/>
      <c r="BF123" s="165"/>
      <c r="BG123" s="165" t="s">
        <v>881</v>
      </c>
      <c r="BH123" s="165" t="s">
        <v>881</v>
      </c>
      <c r="BI123" s="165"/>
      <c r="BJ123" s="165"/>
      <c r="BK123" s="165" t="s">
        <v>881</v>
      </c>
      <c r="BL123" s="163" t="s">
        <v>881</v>
      </c>
      <c r="BM123" s="164"/>
      <c r="BN123" s="165"/>
      <c r="BO123" s="165"/>
      <c r="BP123" s="165"/>
      <c r="BQ123" s="165" t="s">
        <v>881</v>
      </c>
      <c r="BR123" s="165" t="s">
        <v>881</v>
      </c>
      <c r="BS123" s="165"/>
      <c r="BT123" s="165"/>
      <c r="BU123" s="165" t="s">
        <v>1223</v>
      </c>
      <c r="BV123" s="163" t="s">
        <v>1795</v>
      </c>
      <c r="BW123" s="164"/>
      <c r="BX123" s="165"/>
      <c r="BY123" s="165"/>
      <c r="BZ123" s="165"/>
      <c r="CA123" s="165" t="s">
        <v>840</v>
      </c>
      <c r="CB123" s="165">
        <v>450</v>
      </c>
      <c r="CC123" s="219"/>
      <c r="CD123" s="224"/>
      <c r="CE123" s="71"/>
      <c r="EA123" s="198" t="s">
        <v>4865</v>
      </c>
      <c r="EB123" s="178" t="s">
        <v>4533</v>
      </c>
      <c r="EC123" s="198" t="s">
        <v>4534</v>
      </c>
      <c r="ED123" s="178" t="s">
        <v>4535</v>
      </c>
      <c r="EE123" s="198" t="s">
        <v>4635</v>
      </c>
      <c r="EF123" s="178" t="s">
        <v>4636</v>
      </c>
      <c r="EG123" s="178" t="s">
        <v>839</v>
      </c>
      <c r="EH123" s="198" t="s">
        <v>1869</v>
      </c>
      <c r="EI123" s="178" t="s">
        <v>1870</v>
      </c>
      <c r="EJ123" s="178"/>
      <c r="EK123" s="178"/>
      <c r="EL123" s="178"/>
      <c r="EM123" s="198" t="s">
        <v>840</v>
      </c>
      <c r="EN123" s="178">
        <v>950</v>
      </c>
      <c r="EP123" s="160" t="s">
        <v>4861</v>
      </c>
      <c r="EQ123" s="178" t="s">
        <v>4866</v>
      </c>
      <c r="ER123" s="160" t="str">
        <f t="shared" ca="1" si="9"/>
        <v/>
      </c>
      <c r="ES123" s="160" t="str">
        <f t="shared" ca="1" si="10"/>
        <v/>
      </c>
      <c r="ET123" s="160" t="str">
        <f t="shared" ca="1" si="11"/>
        <v/>
      </c>
      <c r="EU123" s="160" t="str">
        <f ca="1">IFERROR(IF(OFFSET($D$6,MATCH(VALUE(SUBSTITUTE(EQ123,EG123,"")),$A$6:$A$287,0)-1,MATCH($EG123,$D$6:$CC$6,0)-1+7,1,1)&gt;0,OFFSET($D$6,MATCH(VALUE(SUBSTITUTE(EQ123,EG123,"")),$A$6:$A$287,0)-1,MATCH($EG123,$D$6:$CC$6,0)-1+7,1,1),""),"")</f>
        <v/>
      </c>
      <c r="EV123" s="160" t="str">
        <f ca="1">IF($EU123&lt;&gt;"",IF(OFFSET($D$6,MATCH(VALUE(SUBSTITUTE($EQ123,$EG123,"")),$A$6:$A$287,0)-1,MATCH($EG123,$D$6:$CC$6,0)-1+8,1,1)=0,"",OFFSET($D$6,MATCH(VALUE(SUBSTITUTE($EQ123,$EG123,"")),$A$6:$A$287,0)-1,MATCH($EG123,$D$6:$CC$6,0)-1+8,1,1)),"")</f>
        <v/>
      </c>
      <c r="EW123" s="160" t="str">
        <f t="shared" ca="1" si="12"/>
        <v/>
      </c>
      <c r="EX123" s="160" t="str">
        <f t="shared" ca="1" si="13"/>
        <v/>
      </c>
      <c r="EY123" s="160" t="str">
        <f ca="1">IF(EU123="","",COUNTIF(EU$6:$EU123,"&gt;"&amp;0))</f>
        <v/>
      </c>
      <c r="EZ123" s="178"/>
      <c r="FA123" s="139"/>
    </row>
    <row r="124" spans="1:157" customFormat="1" ht="27.6" customHeight="1">
      <c r="A124" s="71">
        <v>3044</v>
      </c>
      <c r="B124" s="166" t="s">
        <v>4596</v>
      </c>
      <c r="C124" s="162" t="s">
        <v>881</v>
      </c>
      <c r="D124" s="163" t="s">
        <v>881</v>
      </c>
      <c r="E124" s="164"/>
      <c r="F124" s="165"/>
      <c r="G124" s="165"/>
      <c r="H124" s="165"/>
      <c r="I124" s="165" t="s">
        <v>881</v>
      </c>
      <c r="J124" s="165" t="s">
        <v>881</v>
      </c>
      <c r="K124" s="165"/>
      <c r="L124" s="165"/>
      <c r="M124" s="165" t="s">
        <v>881</v>
      </c>
      <c r="N124" s="163" t="s">
        <v>881</v>
      </c>
      <c r="O124" s="164"/>
      <c r="P124" s="165"/>
      <c r="Q124" s="165"/>
      <c r="R124" s="165"/>
      <c r="S124" s="165" t="s">
        <v>881</v>
      </c>
      <c r="T124" s="165" t="s">
        <v>881</v>
      </c>
      <c r="U124" s="165"/>
      <c r="V124" s="165"/>
      <c r="W124" s="165" t="s">
        <v>881</v>
      </c>
      <c r="X124" s="163" t="s">
        <v>881</v>
      </c>
      <c r="Y124" s="164"/>
      <c r="Z124" s="165"/>
      <c r="AA124" s="165"/>
      <c r="AB124" s="165"/>
      <c r="AC124" s="165" t="s">
        <v>881</v>
      </c>
      <c r="AD124" s="165" t="s">
        <v>881</v>
      </c>
      <c r="AE124" s="165"/>
      <c r="AF124" s="165"/>
      <c r="AG124" s="165" t="s">
        <v>881</v>
      </c>
      <c r="AH124" s="163" t="s">
        <v>881</v>
      </c>
      <c r="AI124" s="164"/>
      <c r="AJ124" s="165"/>
      <c r="AK124" s="165"/>
      <c r="AL124" s="165"/>
      <c r="AM124" s="165" t="s">
        <v>881</v>
      </c>
      <c r="AN124" s="165" t="s">
        <v>881</v>
      </c>
      <c r="AO124" s="165"/>
      <c r="AP124" s="165"/>
      <c r="AQ124" s="165" t="s">
        <v>881</v>
      </c>
      <c r="AR124" s="163" t="s">
        <v>881</v>
      </c>
      <c r="AS124" s="164"/>
      <c r="AT124" s="165"/>
      <c r="AU124" s="165"/>
      <c r="AV124" s="165"/>
      <c r="AW124" s="165" t="s">
        <v>881</v>
      </c>
      <c r="AX124" s="165" t="s">
        <v>881</v>
      </c>
      <c r="AY124" s="165"/>
      <c r="AZ124" s="165"/>
      <c r="BA124" s="165" t="s">
        <v>881</v>
      </c>
      <c r="BB124" s="163" t="s">
        <v>881</v>
      </c>
      <c r="BC124" s="164"/>
      <c r="BD124" s="165"/>
      <c r="BE124" s="165"/>
      <c r="BF124" s="165"/>
      <c r="BG124" s="165" t="s">
        <v>881</v>
      </c>
      <c r="BH124" s="165" t="s">
        <v>881</v>
      </c>
      <c r="BI124" s="165"/>
      <c r="BJ124" s="165"/>
      <c r="BK124" s="165" t="s">
        <v>881</v>
      </c>
      <c r="BL124" s="163" t="s">
        <v>881</v>
      </c>
      <c r="BM124" s="164"/>
      <c r="BN124" s="165"/>
      <c r="BO124" s="165"/>
      <c r="BP124" s="165"/>
      <c r="BQ124" s="165" t="s">
        <v>881</v>
      </c>
      <c r="BR124" s="165" t="s">
        <v>881</v>
      </c>
      <c r="BS124" s="165"/>
      <c r="BT124" s="165"/>
      <c r="BU124" s="165" t="s">
        <v>1796</v>
      </c>
      <c r="BV124" s="163" t="s">
        <v>1797</v>
      </c>
      <c r="BW124" s="164"/>
      <c r="BX124" s="165"/>
      <c r="BY124" s="165"/>
      <c r="BZ124" s="165"/>
      <c r="CA124" s="165" t="s">
        <v>840</v>
      </c>
      <c r="CB124" s="165">
        <v>1400</v>
      </c>
      <c r="CC124" s="219"/>
      <c r="CD124" s="224"/>
      <c r="CE124" s="71"/>
      <c r="EA124" s="198" t="s">
        <v>4867</v>
      </c>
      <c r="EB124" s="178" t="s">
        <v>4533</v>
      </c>
      <c r="EC124" s="198" t="s">
        <v>4534</v>
      </c>
      <c r="ED124" s="178" t="s">
        <v>4535</v>
      </c>
      <c r="EE124" s="198" t="s">
        <v>4635</v>
      </c>
      <c r="EF124" s="178" t="s">
        <v>4636</v>
      </c>
      <c r="EG124" s="178" t="s">
        <v>839</v>
      </c>
      <c r="EH124" s="198" t="s">
        <v>1871</v>
      </c>
      <c r="EI124" s="178" t="s">
        <v>1872</v>
      </c>
      <c r="EJ124" s="178"/>
      <c r="EK124" s="178"/>
      <c r="EL124" s="178"/>
      <c r="EM124" s="198" t="s">
        <v>840</v>
      </c>
      <c r="EN124" s="178">
        <v>1150</v>
      </c>
      <c r="EP124" s="160" t="s">
        <v>4861</v>
      </c>
      <c r="EQ124" s="178" t="s">
        <v>4868</v>
      </c>
      <c r="ER124" s="160" t="str">
        <f t="shared" ca="1" si="9"/>
        <v/>
      </c>
      <c r="ES124" s="160" t="str">
        <f t="shared" ca="1" si="10"/>
        <v/>
      </c>
      <c r="ET124" s="160" t="str">
        <f t="shared" ca="1" si="11"/>
        <v/>
      </c>
      <c r="EU124" s="160" t="str">
        <f ca="1">IFERROR(IF(OFFSET($D$6,MATCH(VALUE(SUBSTITUTE(EQ124,EG124,"")),$A$6:$A$287,0)-1,MATCH($EG124,$D$6:$CC$6,0)-1+7,1,1)&gt;0,OFFSET($D$6,MATCH(VALUE(SUBSTITUTE(EQ124,EG124,"")),$A$6:$A$287,0)-1,MATCH($EG124,$D$6:$CC$6,0)-1+7,1,1),""),"")</f>
        <v/>
      </c>
      <c r="EV124" s="160" t="str">
        <f ca="1">IF($EU124&lt;&gt;"",IF(OFFSET($D$6,MATCH(VALUE(SUBSTITUTE($EQ124,$EG124,"")),$A$6:$A$287,0)-1,MATCH($EG124,$D$6:$CC$6,0)-1+8,1,1)=0,"",OFFSET($D$6,MATCH(VALUE(SUBSTITUTE($EQ124,$EG124,"")),$A$6:$A$287,0)-1,MATCH($EG124,$D$6:$CC$6,0)-1+8,1,1)),"")</f>
        <v/>
      </c>
      <c r="EW124" s="160" t="str">
        <f t="shared" ca="1" si="12"/>
        <v/>
      </c>
      <c r="EX124" s="160" t="str">
        <f t="shared" ca="1" si="13"/>
        <v/>
      </c>
      <c r="EY124" s="160" t="str">
        <f ca="1">IF(EU124="","",COUNTIF(EU$6:$EU124,"&gt;"&amp;0))</f>
        <v/>
      </c>
      <c r="EZ124" s="178"/>
      <c r="FA124" s="139"/>
    </row>
    <row r="125" spans="1:157" customFormat="1" ht="27.6" customHeight="1">
      <c r="A125" s="71">
        <v>3045</v>
      </c>
      <c r="B125" s="166" t="s">
        <v>4562</v>
      </c>
      <c r="C125" s="162" t="s">
        <v>881</v>
      </c>
      <c r="D125" s="163" t="s">
        <v>881</v>
      </c>
      <c r="E125" s="164"/>
      <c r="F125" s="165"/>
      <c r="G125" s="165"/>
      <c r="H125" s="165"/>
      <c r="I125" s="165" t="s">
        <v>881</v>
      </c>
      <c r="J125" s="165" t="s">
        <v>881</v>
      </c>
      <c r="K125" s="165"/>
      <c r="L125" s="165"/>
      <c r="M125" s="165" t="s">
        <v>881</v>
      </c>
      <c r="N125" s="163" t="s">
        <v>881</v>
      </c>
      <c r="O125" s="164"/>
      <c r="P125" s="165"/>
      <c r="Q125" s="165"/>
      <c r="R125" s="165"/>
      <c r="S125" s="165" t="s">
        <v>881</v>
      </c>
      <c r="T125" s="165" t="s">
        <v>881</v>
      </c>
      <c r="U125" s="165"/>
      <c r="V125" s="165"/>
      <c r="W125" s="165" t="s">
        <v>881</v>
      </c>
      <c r="X125" s="163" t="s">
        <v>881</v>
      </c>
      <c r="Y125" s="164"/>
      <c r="Z125" s="165"/>
      <c r="AA125" s="165"/>
      <c r="AB125" s="165"/>
      <c r="AC125" s="165" t="s">
        <v>881</v>
      </c>
      <c r="AD125" s="165" t="s">
        <v>881</v>
      </c>
      <c r="AE125" s="165"/>
      <c r="AF125" s="165"/>
      <c r="AG125" s="165" t="s">
        <v>881</v>
      </c>
      <c r="AH125" s="163" t="s">
        <v>881</v>
      </c>
      <c r="AI125" s="164"/>
      <c r="AJ125" s="165"/>
      <c r="AK125" s="165"/>
      <c r="AL125" s="165"/>
      <c r="AM125" s="165" t="s">
        <v>881</v>
      </c>
      <c r="AN125" s="165" t="s">
        <v>881</v>
      </c>
      <c r="AO125" s="165"/>
      <c r="AP125" s="165"/>
      <c r="AQ125" s="165" t="s">
        <v>881</v>
      </c>
      <c r="AR125" s="163" t="s">
        <v>881</v>
      </c>
      <c r="AS125" s="164"/>
      <c r="AT125" s="165"/>
      <c r="AU125" s="165"/>
      <c r="AV125" s="165"/>
      <c r="AW125" s="165" t="s">
        <v>881</v>
      </c>
      <c r="AX125" s="165" t="s">
        <v>881</v>
      </c>
      <c r="AY125" s="165"/>
      <c r="AZ125" s="165"/>
      <c r="BA125" s="165" t="s">
        <v>881</v>
      </c>
      <c r="BB125" s="163" t="s">
        <v>881</v>
      </c>
      <c r="BC125" s="164"/>
      <c r="BD125" s="165"/>
      <c r="BE125" s="165"/>
      <c r="BF125" s="165"/>
      <c r="BG125" s="165" t="s">
        <v>881</v>
      </c>
      <c r="BH125" s="165" t="s">
        <v>881</v>
      </c>
      <c r="BI125" s="165"/>
      <c r="BJ125" s="165"/>
      <c r="BK125" s="165" t="s">
        <v>881</v>
      </c>
      <c r="BL125" s="163" t="s">
        <v>881</v>
      </c>
      <c r="BM125" s="164"/>
      <c r="BN125" s="165"/>
      <c r="BO125" s="165"/>
      <c r="BP125" s="165"/>
      <c r="BQ125" s="165" t="s">
        <v>881</v>
      </c>
      <c r="BR125" s="165" t="s">
        <v>881</v>
      </c>
      <c r="BS125" s="165"/>
      <c r="BT125" s="165"/>
      <c r="BU125" s="165" t="s">
        <v>881</v>
      </c>
      <c r="BV125" s="163" t="s">
        <v>881</v>
      </c>
      <c r="BW125" s="164"/>
      <c r="BX125" s="165"/>
      <c r="BY125" s="165"/>
      <c r="BZ125" s="165"/>
      <c r="CA125" s="165" t="s">
        <v>881</v>
      </c>
      <c r="CB125" s="165" t="s">
        <v>881</v>
      </c>
      <c r="CC125" s="165"/>
      <c r="CD125" s="164"/>
      <c r="CE125" s="71"/>
      <c r="EA125" s="198" t="s">
        <v>4869</v>
      </c>
      <c r="EB125" s="178" t="s">
        <v>4533</v>
      </c>
      <c r="EC125" s="198" t="s">
        <v>4534</v>
      </c>
      <c r="ED125" s="178" t="s">
        <v>4535</v>
      </c>
      <c r="EE125" s="198" t="s">
        <v>4635</v>
      </c>
      <c r="EF125" s="178" t="s">
        <v>4636</v>
      </c>
      <c r="EG125" s="178" t="s">
        <v>839</v>
      </c>
      <c r="EH125" s="198" t="s">
        <v>1305</v>
      </c>
      <c r="EI125" s="178" t="s">
        <v>1875</v>
      </c>
      <c r="EJ125" s="178"/>
      <c r="EK125" s="178"/>
      <c r="EL125" s="178"/>
      <c r="EM125" s="198" t="s">
        <v>840</v>
      </c>
      <c r="EN125" s="178">
        <v>600</v>
      </c>
      <c r="EP125" s="160" t="s">
        <v>4861</v>
      </c>
      <c r="EQ125" s="178" t="s">
        <v>4870</v>
      </c>
      <c r="ER125" s="160" t="str">
        <f t="shared" ca="1" si="9"/>
        <v/>
      </c>
      <c r="ES125" s="160" t="str">
        <f t="shared" ca="1" si="10"/>
        <v/>
      </c>
      <c r="ET125" s="160" t="str">
        <f t="shared" ca="1" si="11"/>
        <v/>
      </c>
      <c r="EU125" s="160" t="str">
        <f ca="1">IFERROR(IF(OFFSET($D$6,MATCH(VALUE(SUBSTITUTE(EQ125,EG125,"")),$A$6:$A$287,0)-1,MATCH($EG125,$D$6:$CC$6,0)-1+7,1,1)&gt;0,OFFSET($D$6,MATCH(VALUE(SUBSTITUTE(EQ125,EG125,"")),$A$6:$A$287,0)-1,MATCH($EG125,$D$6:$CC$6,0)-1+7,1,1),""),"")</f>
        <v/>
      </c>
      <c r="EV125" s="160" t="str">
        <f ca="1">IF($EU125&lt;&gt;"",IF(OFFSET($D$6,MATCH(VALUE(SUBSTITUTE($EQ125,$EG125,"")),$A$6:$A$287,0)-1,MATCH($EG125,$D$6:$CC$6,0)-1+8,1,1)=0,"",OFFSET($D$6,MATCH(VALUE(SUBSTITUTE($EQ125,$EG125,"")),$A$6:$A$287,0)-1,MATCH($EG125,$D$6:$CC$6,0)-1+8,1,1)),"")</f>
        <v/>
      </c>
      <c r="EW125" s="160" t="str">
        <f t="shared" ca="1" si="12"/>
        <v/>
      </c>
      <c r="EX125" s="160" t="str">
        <f t="shared" ca="1" si="13"/>
        <v/>
      </c>
      <c r="EY125" s="160" t="str">
        <f ca="1">IF(EU125="","",COUNTIF(EU$6:$EU125,"&gt;"&amp;0))</f>
        <v/>
      </c>
      <c r="EZ125" s="178"/>
      <c r="FA125" s="139"/>
    </row>
    <row r="126" spans="1:157" customFormat="1" ht="27.6" customHeight="1">
      <c r="A126" s="71">
        <v>3046</v>
      </c>
      <c r="B126" s="166">
        <f ca="1">J126+T126+AD126+AN126+AX126+BH126+BR126+CB126</f>
        <v>4500</v>
      </c>
      <c r="C126" s="162" t="s">
        <v>881</v>
      </c>
      <c r="D126" s="163" t="s">
        <v>4567</v>
      </c>
      <c r="E126" s="164"/>
      <c r="F126" s="165"/>
      <c r="G126" s="165"/>
      <c r="H126" s="165"/>
      <c r="I126" s="165" t="s">
        <v>881</v>
      </c>
      <c r="J126" s="165">
        <f ca="1">SUM(OFFSET(J125,-COUNTIF($B$8:$B124,$B124),0,COUNTIF($B$8:$B124,$B124),1))</f>
        <v>0</v>
      </c>
      <c r="K126" s="165">
        <f ca="1">SUM(OFFSET(K125,-COUNTIF($B$8:$B124,$B124),0,COUNTIF($B$8:$B124,$B124),1))</f>
        <v>0</v>
      </c>
      <c r="L126" s="165"/>
      <c r="M126" s="165" t="s">
        <v>881</v>
      </c>
      <c r="N126" s="163" t="s">
        <v>4567</v>
      </c>
      <c r="O126" s="164"/>
      <c r="P126" s="165"/>
      <c r="Q126" s="165"/>
      <c r="R126" s="165"/>
      <c r="S126" s="165" t="s">
        <v>881</v>
      </c>
      <c r="T126" s="165">
        <f ca="1">SUM(OFFSET(T125,-COUNTIF($B$8:$B124,$B124),0,COUNTIF($B$8:$B124,$B124),1))</f>
        <v>0</v>
      </c>
      <c r="U126" s="165">
        <f ca="1">SUM(OFFSET(U125,-COUNTIF($B$8:$B124,$B124),0,COUNTIF($B$8:$B124,$B124),1))</f>
        <v>0</v>
      </c>
      <c r="V126" s="165"/>
      <c r="W126" s="165" t="s">
        <v>881</v>
      </c>
      <c r="X126" s="163" t="s">
        <v>4567</v>
      </c>
      <c r="Y126" s="164"/>
      <c r="Z126" s="165"/>
      <c r="AA126" s="165"/>
      <c r="AB126" s="165"/>
      <c r="AC126" s="165" t="s">
        <v>881</v>
      </c>
      <c r="AD126" s="165">
        <f ca="1">SUM(OFFSET(AD125,-COUNTIF($B$8:$B124,$B124),0,COUNTIF($B$8:$B124,$B124),1))</f>
        <v>0</v>
      </c>
      <c r="AE126" s="165">
        <f ca="1">SUM(OFFSET(AE125,-COUNTIF($B$8:$B124,$B124),0,COUNTIF($B$8:$B124,$B124),1))</f>
        <v>0</v>
      </c>
      <c r="AF126" s="165"/>
      <c r="AG126" s="165" t="s">
        <v>881</v>
      </c>
      <c r="AH126" s="163" t="s">
        <v>4567</v>
      </c>
      <c r="AI126" s="164"/>
      <c r="AJ126" s="165"/>
      <c r="AK126" s="165"/>
      <c r="AL126" s="165"/>
      <c r="AM126" s="165" t="s">
        <v>881</v>
      </c>
      <c r="AN126" s="165">
        <f ca="1">SUM(OFFSET(AN125,-COUNTIF($B$8:$B124,$B124),0,COUNTIF($B$8:$B124,$B124),1))</f>
        <v>0</v>
      </c>
      <c r="AO126" s="165">
        <f ca="1">SUM(OFFSET(AO125,-COUNTIF($B$8:$B124,$B124),0,COUNTIF($B$8:$B124,$B124),1))</f>
        <v>0</v>
      </c>
      <c r="AP126" s="165"/>
      <c r="AQ126" s="165" t="s">
        <v>881</v>
      </c>
      <c r="AR126" s="163" t="s">
        <v>4567</v>
      </c>
      <c r="AS126" s="164"/>
      <c r="AT126" s="165"/>
      <c r="AU126" s="165"/>
      <c r="AV126" s="165"/>
      <c r="AW126" s="165" t="s">
        <v>881</v>
      </c>
      <c r="AX126" s="165">
        <f ca="1">SUM(OFFSET(AX125,-COUNTIF($B$8:$B124,$B124),0,COUNTIF($B$8:$B124,$B124),1))</f>
        <v>0</v>
      </c>
      <c r="AY126" s="165">
        <f ca="1">SUM(OFFSET(AY125,-COUNTIF($B$8:$B124,$B124),0,COUNTIF($B$8:$B124,$B124),1))</f>
        <v>0</v>
      </c>
      <c r="AZ126" s="165"/>
      <c r="BA126" s="165" t="s">
        <v>881</v>
      </c>
      <c r="BB126" s="163" t="s">
        <v>4567</v>
      </c>
      <c r="BC126" s="164"/>
      <c r="BD126" s="165"/>
      <c r="BE126" s="165"/>
      <c r="BF126" s="165"/>
      <c r="BG126" s="165" t="s">
        <v>881</v>
      </c>
      <c r="BH126" s="165">
        <f ca="1">SUM(OFFSET(BH125,-COUNTIF($B$8:$B124,$B124),0,COUNTIF($B$8:$B124,$B124),1))</f>
        <v>0</v>
      </c>
      <c r="BI126" s="165">
        <f ca="1">SUM(OFFSET(BI125,-COUNTIF($B$8:$B124,$B124),0,COUNTIF($B$8:$B124,$B124),1))</f>
        <v>0</v>
      </c>
      <c r="BJ126" s="165"/>
      <c r="BK126" s="165" t="s">
        <v>881</v>
      </c>
      <c r="BL126" s="163" t="s">
        <v>4567</v>
      </c>
      <c r="BM126" s="164"/>
      <c r="BN126" s="165"/>
      <c r="BO126" s="165"/>
      <c r="BP126" s="165"/>
      <c r="BQ126" s="165" t="s">
        <v>881</v>
      </c>
      <c r="BR126" s="165">
        <f ca="1">SUM(OFFSET(BR125,-COUNTIF($B$8:$B124,$B124),0,COUNTIF($B$8:$B124,$B124),1))</f>
        <v>0</v>
      </c>
      <c r="BS126" s="165">
        <f ca="1">SUM(OFFSET(BS125,-COUNTIF($B$8:$B124,$B124),0,COUNTIF($B$8:$B124,$B124),1))</f>
        <v>0</v>
      </c>
      <c r="BT126" s="165"/>
      <c r="BU126" s="165" t="s">
        <v>881</v>
      </c>
      <c r="BV126" s="163" t="s">
        <v>4567</v>
      </c>
      <c r="BW126" s="164"/>
      <c r="BX126" s="165"/>
      <c r="BY126" s="165"/>
      <c r="BZ126" s="165"/>
      <c r="CA126" s="165" t="s">
        <v>881</v>
      </c>
      <c r="CB126" s="165">
        <f ca="1">SUM(OFFSET(CB125,-COUNTIF($B$8:$B124,$B124),0,COUNTIF($B$8:$B124,$B124),1))</f>
        <v>4500</v>
      </c>
      <c r="CC126" s="165">
        <f ca="1">SUM(OFFSET(CC125,-COUNTIF($B$8:$B124,$B124),0,COUNTIF($B$8:$B124,$B124),1))</f>
        <v>0</v>
      </c>
      <c r="CD126" s="164"/>
      <c r="CE126" s="71"/>
      <c r="EA126" s="198" t="s">
        <v>4871</v>
      </c>
      <c r="EB126" s="178" t="s">
        <v>4533</v>
      </c>
      <c r="EC126" s="198" t="s">
        <v>4534</v>
      </c>
      <c r="ED126" s="178" t="s">
        <v>4535</v>
      </c>
      <c r="EE126" s="198" t="s">
        <v>4635</v>
      </c>
      <c r="EF126" s="178" t="s">
        <v>4636</v>
      </c>
      <c r="EG126" s="178" t="s">
        <v>839</v>
      </c>
      <c r="EH126" s="198" t="s">
        <v>1307</v>
      </c>
      <c r="EI126" s="178" t="s">
        <v>1876</v>
      </c>
      <c r="EJ126" s="178"/>
      <c r="EK126" s="178"/>
      <c r="EL126" s="178"/>
      <c r="EM126" s="198" t="s">
        <v>840</v>
      </c>
      <c r="EN126" s="178">
        <v>1000</v>
      </c>
      <c r="EP126" s="178" t="s">
        <v>4861</v>
      </c>
      <c r="EQ126" s="178" t="s">
        <v>4872</v>
      </c>
      <c r="ER126" s="160" t="str">
        <f t="shared" ca="1" si="9"/>
        <v/>
      </c>
      <c r="ES126" s="160" t="str">
        <f t="shared" ca="1" si="10"/>
        <v/>
      </c>
      <c r="ET126" s="160" t="str">
        <f t="shared" ca="1" si="11"/>
        <v/>
      </c>
      <c r="EU126" s="160" t="str">
        <f ca="1">IFERROR(IF(OFFSET($D$6,MATCH(VALUE(SUBSTITUTE(EQ126,EG126,"")),$A$6:$A$287,0)-1,MATCH($EG126,$D$6:$CC$6,0)-1+7,1,1)&gt;0,OFFSET($D$6,MATCH(VALUE(SUBSTITUTE(EQ126,EG126,"")),$A$6:$A$287,0)-1,MATCH($EG126,$D$6:$CC$6,0)-1+7,1,1),""),"")</f>
        <v/>
      </c>
      <c r="EV126" s="160" t="str">
        <f ca="1">IF($EU126&lt;&gt;"",IF(OFFSET($D$6,MATCH(VALUE(SUBSTITUTE($EQ126,$EG126,"")),$A$6:$A$287,0)-1,MATCH($EG126,$D$6:$CC$6,0)-1+8,1,1)=0,"",OFFSET($D$6,MATCH(VALUE(SUBSTITUTE($EQ126,$EG126,"")),$A$6:$A$287,0)-1,MATCH($EG126,$D$6:$CC$6,0)-1+8,1,1)),"")</f>
        <v/>
      </c>
      <c r="EW126" s="160" t="str">
        <f t="shared" ca="1" si="12"/>
        <v/>
      </c>
      <c r="EX126" s="160" t="str">
        <f t="shared" ca="1" si="13"/>
        <v/>
      </c>
      <c r="EY126" s="160" t="str">
        <f ca="1">IF(EU126="","",COUNTIF(EU$6:$EU126,"&gt;"&amp;0))</f>
        <v/>
      </c>
      <c r="EZ126" s="178"/>
      <c r="FA126" s="139"/>
    </row>
    <row r="127" spans="1:157" customFormat="1" ht="27.6" customHeight="1">
      <c r="A127" s="71">
        <v>3047</v>
      </c>
      <c r="B127" s="166" t="s">
        <v>881</v>
      </c>
      <c r="C127" s="173" t="s">
        <v>881</v>
      </c>
      <c r="D127" s="226" t="s">
        <v>881</v>
      </c>
      <c r="E127" s="227"/>
      <c r="F127" s="228"/>
      <c r="G127" s="228"/>
      <c r="H127" s="228"/>
      <c r="I127" s="228" t="s">
        <v>881</v>
      </c>
      <c r="J127" s="228" t="s">
        <v>881</v>
      </c>
      <c r="K127" s="228"/>
      <c r="L127" s="228"/>
      <c r="M127" s="228" t="s">
        <v>881</v>
      </c>
      <c r="N127" s="226" t="s">
        <v>881</v>
      </c>
      <c r="O127" s="227"/>
      <c r="P127" s="228"/>
      <c r="Q127" s="228"/>
      <c r="R127" s="228"/>
      <c r="S127" s="228" t="s">
        <v>881</v>
      </c>
      <c r="T127" s="228" t="s">
        <v>881</v>
      </c>
      <c r="U127" s="228"/>
      <c r="V127" s="228"/>
      <c r="W127" s="228" t="s">
        <v>881</v>
      </c>
      <c r="X127" s="226" t="s">
        <v>881</v>
      </c>
      <c r="Y127" s="227"/>
      <c r="Z127" s="228"/>
      <c r="AA127" s="228"/>
      <c r="AB127" s="228"/>
      <c r="AC127" s="228" t="s">
        <v>881</v>
      </c>
      <c r="AD127" s="228" t="s">
        <v>881</v>
      </c>
      <c r="AE127" s="228"/>
      <c r="AF127" s="228"/>
      <c r="AG127" s="228" t="s">
        <v>881</v>
      </c>
      <c r="AH127" s="226" t="s">
        <v>881</v>
      </c>
      <c r="AI127" s="227"/>
      <c r="AJ127" s="228"/>
      <c r="AK127" s="228"/>
      <c r="AL127" s="228"/>
      <c r="AM127" s="228" t="s">
        <v>881</v>
      </c>
      <c r="AN127" s="228" t="s">
        <v>881</v>
      </c>
      <c r="AO127" s="228"/>
      <c r="AP127" s="228"/>
      <c r="AQ127" s="228" t="s">
        <v>881</v>
      </c>
      <c r="AR127" s="226" t="s">
        <v>881</v>
      </c>
      <c r="AS127" s="227"/>
      <c r="AT127" s="228"/>
      <c r="AU127" s="228"/>
      <c r="AV127" s="228"/>
      <c r="AW127" s="228" t="s">
        <v>881</v>
      </c>
      <c r="AX127" s="228" t="s">
        <v>881</v>
      </c>
      <c r="AY127" s="228"/>
      <c r="AZ127" s="228"/>
      <c r="BA127" s="228" t="s">
        <v>881</v>
      </c>
      <c r="BB127" s="226" t="s">
        <v>881</v>
      </c>
      <c r="BC127" s="227"/>
      <c r="BD127" s="228"/>
      <c r="BE127" s="228"/>
      <c r="BF127" s="228"/>
      <c r="BG127" s="228" t="s">
        <v>881</v>
      </c>
      <c r="BH127" s="228" t="s">
        <v>881</v>
      </c>
      <c r="BI127" s="228"/>
      <c r="BJ127" s="228"/>
      <c r="BK127" s="228" t="s">
        <v>881</v>
      </c>
      <c r="BL127" s="226" t="s">
        <v>881</v>
      </c>
      <c r="BM127" s="227"/>
      <c r="BN127" s="228"/>
      <c r="BO127" s="228"/>
      <c r="BP127" s="228"/>
      <c r="BQ127" s="228" t="s">
        <v>881</v>
      </c>
      <c r="BR127" s="228" t="s">
        <v>881</v>
      </c>
      <c r="BS127" s="228"/>
      <c r="BT127" s="228"/>
      <c r="BU127" s="228" t="s">
        <v>881</v>
      </c>
      <c r="BV127" s="226" t="s">
        <v>881</v>
      </c>
      <c r="BW127" s="227"/>
      <c r="BX127" s="228"/>
      <c r="BY127" s="228"/>
      <c r="BZ127" s="228"/>
      <c r="CA127" s="228" t="s">
        <v>881</v>
      </c>
      <c r="CB127" s="228" t="s">
        <v>881</v>
      </c>
      <c r="CC127" s="228"/>
      <c r="CD127" s="164"/>
      <c r="CE127" s="71"/>
      <c r="EA127" s="198" t="s">
        <v>4873</v>
      </c>
      <c r="EB127" s="178" t="s">
        <v>4533</v>
      </c>
      <c r="EC127" s="198" t="s">
        <v>4534</v>
      </c>
      <c r="ED127" s="178" t="s">
        <v>4535</v>
      </c>
      <c r="EE127" s="198" t="s">
        <v>4639</v>
      </c>
      <c r="EF127" s="178" t="s">
        <v>4640</v>
      </c>
      <c r="EG127" s="178" t="s">
        <v>839</v>
      </c>
      <c r="EH127" s="198" t="s">
        <v>1877</v>
      </c>
      <c r="EI127" s="178" t="s">
        <v>1878</v>
      </c>
      <c r="EJ127" s="178"/>
      <c r="EK127" s="178"/>
      <c r="EL127" s="178"/>
      <c r="EM127" s="198" t="s">
        <v>840</v>
      </c>
      <c r="EN127" s="178">
        <v>1500</v>
      </c>
      <c r="EP127" s="178" t="s">
        <v>4874</v>
      </c>
      <c r="EQ127" s="178" t="s">
        <v>4875</v>
      </c>
      <c r="ER127" s="160" t="str">
        <f t="shared" ca="1" si="9"/>
        <v/>
      </c>
      <c r="ES127" s="160" t="str">
        <f t="shared" ca="1" si="10"/>
        <v/>
      </c>
      <c r="ET127" s="160" t="str">
        <f t="shared" ca="1" si="11"/>
        <v/>
      </c>
      <c r="EU127" s="160" t="str">
        <f ca="1">IFERROR(IF(OFFSET($D$6,MATCH(VALUE(SUBSTITUTE(EQ127,EG127,"")),$A$6:$A$287,0)-1,MATCH($EG127,$D$6:$CC$6,0)-1+7,1,1)&gt;0,OFFSET($D$6,MATCH(VALUE(SUBSTITUTE(EQ127,EG127,"")),$A$6:$A$287,0)-1,MATCH($EG127,$D$6:$CC$6,0)-1+7,1,1),""),"")</f>
        <v/>
      </c>
      <c r="EV127" s="160" t="str">
        <f ca="1">IF($EU127&lt;&gt;"",IF(OFFSET($D$6,MATCH(VALUE(SUBSTITUTE($EQ127,$EG127,"")),$A$6:$A$287,0)-1,MATCH($EG127,$D$6:$CC$6,0)-1+8,1,1)=0,"",OFFSET($D$6,MATCH(VALUE(SUBSTITUTE($EQ127,$EG127,"")),$A$6:$A$287,0)-1,MATCH($EG127,$D$6:$CC$6,0)-1+8,1,1)),"")</f>
        <v/>
      </c>
      <c r="EW127" s="160" t="str">
        <f t="shared" ca="1" si="12"/>
        <v/>
      </c>
      <c r="EX127" s="160" t="str">
        <f t="shared" ca="1" si="13"/>
        <v/>
      </c>
      <c r="EY127" s="160" t="str">
        <f ca="1">IF(EU127="","",COUNTIF(EU$6:$EU127,"&gt;"&amp;0))</f>
        <v/>
      </c>
      <c r="EZ127" s="178"/>
      <c r="FA127" s="139"/>
    </row>
    <row r="128" spans="1:157" customFormat="1" ht="27.6" customHeight="1">
      <c r="A128" s="71">
        <v>4008</v>
      </c>
      <c r="B128" s="161" t="s">
        <v>4601</v>
      </c>
      <c r="C128" s="162" t="s">
        <v>881</v>
      </c>
      <c r="D128" s="163" t="s">
        <v>881</v>
      </c>
      <c r="E128" s="164"/>
      <c r="F128" s="165"/>
      <c r="G128" s="165"/>
      <c r="H128" s="165"/>
      <c r="I128" s="165" t="s">
        <v>881</v>
      </c>
      <c r="J128" s="165" t="s">
        <v>881</v>
      </c>
      <c r="K128" s="165"/>
      <c r="L128" s="165"/>
      <c r="M128" s="165" t="s">
        <v>881</v>
      </c>
      <c r="N128" s="163" t="s">
        <v>881</v>
      </c>
      <c r="O128" s="164"/>
      <c r="P128" s="165"/>
      <c r="Q128" s="165"/>
      <c r="R128" s="165"/>
      <c r="S128" s="165" t="s">
        <v>881</v>
      </c>
      <c r="T128" s="165" t="s">
        <v>881</v>
      </c>
      <c r="U128" s="165"/>
      <c r="V128" s="165"/>
      <c r="W128" s="165" t="s">
        <v>881</v>
      </c>
      <c r="X128" s="163" t="s">
        <v>881</v>
      </c>
      <c r="Y128" s="164"/>
      <c r="Z128" s="165"/>
      <c r="AA128" s="165"/>
      <c r="AB128" s="165"/>
      <c r="AC128" s="165" t="s">
        <v>881</v>
      </c>
      <c r="AD128" s="165" t="s">
        <v>881</v>
      </c>
      <c r="AE128" s="165"/>
      <c r="AF128" s="165"/>
      <c r="AG128" s="165" t="s">
        <v>881</v>
      </c>
      <c r="AH128" s="163" t="s">
        <v>881</v>
      </c>
      <c r="AI128" s="164"/>
      <c r="AJ128" s="165"/>
      <c r="AK128" s="165"/>
      <c r="AL128" s="165"/>
      <c r="AM128" s="165" t="s">
        <v>881</v>
      </c>
      <c r="AN128" s="165" t="s">
        <v>881</v>
      </c>
      <c r="AO128" s="165"/>
      <c r="AP128" s="165"/>
      <c r="AQ128" s="165" t="s">
        <v>881</v>
      </c>
      <c r="AR128" s="163" t="s">
        <v>881</v>
      </c>
      <c r="AS128" s="164"/>
      <c r="AT128" s="165"/>
      <c r="AU128" s="165"/>
      <c r="AV128" s="165"/>
      <c r="AW128" s="165" t="s">
        <v>881</v>
      </c>
      <c r="AX128" s="165" t="s">
        <v>881</v>
      </c>
      <c r="AY128" s="165"/>
      <c r="AZ128" s="165"/>
      <c r="BA128" s="165" t="s">
        <v>881</v>
      </c>
      <c r="BB128" s="163" t="s">
        <v>881</v>
      </c>
      <c r="BC128" s="164"/>
      <c r="BD128" s="165"/>
      <c r="BE128" s="165"/>
      <c r="BF128" s="165"/>
      <c r="BG128" s="165" t="s">
        <v>881</v>
      </c>
      <c r="BH128" s="165" t="s">
        <v>881</v>
      </c>
      <c r="BI128" s="165"/>
      <c r="BJ128" s="165"/>
      <c r="BK128" s="165" t="s">
        <v>881</v>
      </c>
      <c r="BL128" s="163" t="s">
        <v>881</v>
      </c>
      <c r="BM128" s="164"/>
      <c r="BN128" s="165"/>
      <c r="BO128" s="165"/>
      <c r="BP128" s="165"/>
      <c r="BQ128" s="165" t="s">
        <v>881</v>
      </c>
      <c r="BR128" s="165" t="s">
        <v>881</v>
      </c>
      <c r="BS128" s="165"/>
      <c r="BT128" s="165"/>
      <c r="BU128" s="165" t="s">
        <v>1798</v>
      </c>
      <c r="BV128" s="163" t="s">
        <v>1799</v>
      </c>
      <c r="BW128" s="164"/>
      <c r="BX128" s="165"/>
      <c r="BY128" s="165"/>
      <c r="BZ128" s="165"/>
      <c r="CA128" s="165" t="s">
        <v>840</v>
      </c>
      <c r="CB128" s="165">
        <v>100</v>
      </c>
      <c r="CC128" s="219"/>
      <c r="CD128" s="225"/>
      <c r="CE128" s="71"/>
      <c r="EA128" s="198" t="s">
        <v>4876</v>
      </c>
      <c r="EB128" s="178" t="s">
        <v>4533</v>
      </c>
      <c r="EC128" s="198" t="s">
        <v>4534</v>
      </c>
      <c r="ED128" s="178" t="s">
        <v>4535</v>
      </c>
      <c r="EE128" s="198" t="s">
        <v>4639</v>
      </c>
      <c r="EF128" s="178" t="s">
        <v>4640</v>
      </c>
      <c r="EG128" s="178" t="s">
        <v>839</v>
      </c>
      <c r="EH128" s="198" t="s">
        <v>1879</v>
      </c>
      <c r="EI128" s="178" t="s">
        <v>1880</v>
      </c>
      <c r="EJ128" s="178"/>
      <c r="EK128" s="178"/>
      <c r="EL128" s="178"/>
      <c r="EM128" s="198" t="s">
        <v>840</v>
      </c>
      <c r="EN128" s="178">
        <v>1300</v>
      </c>
      <c r="EP128" s="178" t="s">
        <v>4874</v>
      </c>
      <c r="EQ128" s="178" t="s">
        <v>4877</v>
      </c>
      <c r="ER128" s="160" t="str">
        <f t="shared" ca="1" si="9"/>
        <v/>
      </c>
      <c r="ES128" s="160" t="str">
        <f t="shared" ca="1" si="10"/>
        <v/>
      </c>
      <c r="ET128" s="160" t="str">
        <f t="shared" ca="1" si="11"/>
        <v/>
      </c>
      <c r="EU128" s="160" t="str">
        <f ca="1">IFERROR(IF(OFFSET($D$6,MATCH(VALUE(SUBSTITUTE(EQ128,EG128,"")),$A$6:$A$287,0)-1,MATCH($EG128,$D$6:$CC$6,0)-1+7,1,1)&gt;0,OFFSET($D$6,MATCH(VALUE(SUBSTITUTE(EQ128,EG128,"")),$A$6:$A$287,0)-1,MATCH($EG128,$D$6:$CC$6,0)-1+7,1,1),""),"")</f>
        <v/>
      </c>
      <c r="EV128" s="160" t="str">
        <f ca="1">IF($EU128&lt;&gt;"",IF(OFFSET($D$6,MATCH(VALUE(SUBSTITUTE($EQ128,$EG128,"")),$A$6:$A$287,0)-1,MATCH($EG128,$D$6:$CC$6,0)-1+8,1,1)=0,"",OFFSET($D$6,MATCH(VALUE(SUBSTITUTE($EQ128,$EG128,"")),$A$6:$A$287,0)-1,MATCH($EG128,$D$6:$CC$6,0)-1+8,1,1)),"")</f>
        <v/>
      </c>
      <c r="EW128" s="160" t="str">
        <f t="shared" ca="1" si="12"/>
        <v/>
      </c>
      <c r="EX128" s="160" t="str">
        <f t="shared" ca="1" si="13"/>
        <v/>
      </c>
      <c r="EY128" s="160" t="str">
        <f ca="1">IF(EU128="","",COUNTIF(EU$6:$EU128,"&gt;"&amp;0))</f>
        <v/>
      </c>
      <c r="EZ128" s="178"/>
      <c r="FA128" s="139"/>
    </row>
    <row r="129" spans="1:157" customFormat="1" ht="27.6" customHeight="1">
      <c r="A129" s="71">
        <v>4009</v>
      </c>
      <c r="B129" s="166" t="s">
        <v>4601</v>
      </c>
      <c r="C129" s="162" t="s">
        <v>881</v>
      </c>
      <c r="D129" s="163" t="s">
        <v>881</v>
      </c>
      <c r="E129" s="164"/>
      <c r="F129" s="165"/>
      <c r="G129" s="165"/>
      <c r="H129" s="165"/>
      <c r="I129" s="165" t="s">
        <v>881</v>
      </c>
      <c r="J129" s="165" t="s">
        <v>881</v>
      </c>
      <c r="K129" s="165"/>
      <c r="L129" s="165"/>
      <c r="M129" s="165" t="s">
        <v>881</v>
      </c>
      <c r="N129" s="163" t="s">
        <v>881</v>
      </c>
      <c r="O129" s="164"/>
      <c r="P129" s="165"/>
      <c r="Q129" s="165"/>
      <c r="R129" s="165"/>
      <c r="S129" s="165" t="s">
        <v>881</v>
      </c>
      <c r="T129" s="165" t="s">
        <v>881</v>
      </c>
      <c r="U129" s="165"/>
      <c r="V129" s="165"/>
      <c r="W129" s="165" t="s">
        <v>881</v>
      </c>
      <c r="X129" s="163" t="s">
        <v>881</v>
      </c>
      <c r="Y129" s="164"/>
      <c r="Z129" s="165"/>
      <c r="AA129" s="165"/>
      <c r="AB129" s="165"/>
      <c r="AC129" s="165" t="s">
        <v>881</v>
      </c>
      <c r="AD129" s="165" t="s">
        <v>881</v>
      </c>
      <c r="AE129" s="165"/>
      <c r="AF129" s="165"/>
      <c r="AG129" s="165" t="s">
        <v>881</v>
      </c>
      <c r="AH129" s="163" t="s">
        <v>881</v>
      </c>
      <c r="AI129" s="164"/>
      <c r="AJ129" s="165"/>
      <c r="AK129" s="165"/>
      <c r="AL129" s="165"/>
      <c r="AM129" s="165" t="s">
        <v>881</v>
      </c>
      <c r="AN129" s="165" t="s">
        <v>881</v>
      </c>
      <c r="AO129" s="165"/>
      <c r="AP129" s="165"/>
      <c r="AQ129" s="165" t="s">
        <v>881</v>
      </c>
      <c r="AR129" s="163" t="s">
        <v>881</v>
      </c>
      <c r="AS129" s="164"/>
      <c r="AT129" s="165"/>
      <c r="AU129" s="165"/>
      <c r="AV129" s="165"/>
      <c r="AW129" s="165" t="s">
        <v>881</v>
      </c>
      <c r="AX129" s="165" t="s">
        <v>881</v>
      </c>
      <c r="AY129" s="165"/>
      <c r="AZ129" s="165"/>
      <c r="BA129" s="165" t="s">
        <v>881</v>
      </c>
      <c r="BB129" s="163" t="s">
        <v>881</v>
      </c>
      <c r="BC129" s="164"/>
      <c r="BD129" s="165"/>
      <c r="BE129" s="165"/>
      <c r="BF129" s="165"/>
      <c r="BG129" s="165" t="s">
        <v>881</v>
      </c>
      <c r="BH129" s="165" t="s">
        <v>881</v>
      </c>
      <c r="BI129" s="165"/>
      <c r="BJ129" s="165"/>
      <c r="BK129" s="165" t="s">
        <v>881</v>
      </c>
      <c r="BL129" s="163" t="s">
        <v>881</v>
      </c>
      <c r="BM129" s="164"/>
      <c r="BN129" s="165"/>
      <c r="BO129" s="165"/>
      <c r="BP129" s="165"/>
      <c r="BQ129" s="165" t="s">
        <v>881</v>
      </c>
      <c r="BR129" s="165" t="s">
        <v>881</v>
      </c>
      <c r="BS129" s="165"/>
      <c r="BT129" s="165"/>
      <c r="BU129" s="165" t="s">
        <v>1800</v>
      </c>
      <c r="BV129" s="163" t="s">
        <v>1801</v>
      </c>
      <c r="BW129" s="164"/>
      <c r="BX129" s="165"/>
      <c r="BY129" s="165"/>
      <c r="BZ129" s="165"/>
      <c r="CA129" s="165" t="s">
        <v>840</v>
      </c>
      <c r="CB129" s="165">
        <v>500</v>
      </c>
      <c r="CC129" s="219"/>
      <c r="CD129" s="224"/>
      <c r="CE129" s="71"/>
      <c r="EA129" s="198" t="s">
        <v>4878</v>
      </c>
      <c r="EB129" s="178" t="s">
        <v>4533</v>
      </c>
      <c r="EC129" s="198" t="s">
        <v>4534</v>
      </c>
      <c r="ED129" s="178" t="s">
        <v>4535</v>
      </c>
      <c r="EE129" s="198" t="s">
        <v>4639</v>
      </c>
      <c r="EF129" s="178" t="s">
        <v>4640</v>
      </c>
      <c r="EG129" s="178" t="s">
        <v>839</v>
      </c>
      <c r="EH129" s="198" t="s">
        <v>1881</v>
      </c>
      <c r="EI129" s="178" t="s">
        <v>1882</v>
      </c>
      <c r="EJ129" s="178"/>
      <c r="EK129" s="178"/>
      <c r="EL129" s="178"/>
      <c r="EM129" s="198" t="s">
        <v>840</v>
      </c>
      <c r="EN129" s="178">
        <v>800</v>
      </c>
      <c r="EP129" s="178" t="s">
        <v>4874</v>
      </c>
      <c r="EQ129" s="178" t="s">
        <v>4879</v>
      </c>
      <c r="ER129" s="160" t="str">
        <f t="shared" ca="1" si="9"/>
        <v/>
      </c>
      <c r="ES129" s="160" t="str">
        <f t="shared" ca="1" si="10"/>
        <v/>
      </c>
      <c r="ET129" s="160" t="str">
        <f t="shared" ca="1" si="11"/>
        <v/>
      </c>
      <c r="EU129" s="160" t="str">
        <f ca="1">IFERROR(IF(OFFSET($D$6,MATCH(VALUE(SUBSTITUTE(EQ129,EG129,"")),$A$6:$A$287,0)-1,MATCH($EG129,$D$6:$CC$6,0)-1+7,1,1)&gt;0,OFFSET($D$6,MATCH(VALUE(SUBSTITUTE(EQ129,EG129,"")),$A$6:$A$287,0)-1,MATCH($EG129,$D$6:$CC$6,0)-1+7,1,1),""),"")</f>
        <v/>
      </c>
      <c r="EV129" s="160" t="str">
        <f ca="1">IF($EU129&lt;&gt;"",IF(OFFSET($D$6,MATCH(VALUE(SUBSTITUTE($EQ129,$EG129,"")),$A$6:$A$287,0)-1,MATCH($EG129,$D$6:$CC$6,0)-1+8,1,1)=0,"",OFFSET($D$6,MATCH(VALUE(SUBSTITUTE($EQ129,$EG129,"")),$A$6:$A$287,0)-1,MATCH($EG129,$D$6:$CC$6,0)-1+8,1,1)),"")</f>
        <v/>
      </c>
      <c r="EW129" s="160" t="str">
        <f t="shared" ca="1" si="12"/>
        <v/>
      </c>
      <c r="EX129" s="160" t="str">
        <f t="shared" ca="1" si="13"/>
        <v/>
      </c>
      <c r="EY129" s="160" t="str">
        <f ca="1">IF(EU129="","",COUNTIF(EU$6:$EU129,"&gt;"&amp;0))</f>
        <v/>
      </c>
      <c r="EZ129" s="178"/>
      <c r="FA129" s="139"/>
    </row>
    <row r="130" spans="1:157" customFormat="1" ht="27.6" customHeight="1">
      <c r="A130" s="71">
        <v>4010</v>
      </c>
      <c r="B130" s="166" t="s">
        <v>4601</v>
      </c>
      <c r="C130" s="162" t="s">
        <v>881</v>
      </c>
      <c r="D130" s="163" t="s">
        <v>881</v>
      </c>
      <c r="E130" s="164"/>
      <c r="F130" s="165"/>
      <c r="G130" s="165"/>
      <c r="H130" s="165"/>
      <c r="I130" s="165" t="s">
        <v>881</v>
      </c>
      <c r="J130" s="165" t="s">
        <v>881</v>
      </c>
      <c r="K130" s="165"/>
      <c r="L130" s="165"/>
      <c r="M130" s="165" t="s">
        <v>881</v>
      </c>
      <c r="N130" s="163" t="s">
        <v>881</v>
      </c>
      <c r="O130" s="164"/>
      <c r="P130" s="165"/>
      <c r="Q130" s="165"/>
      <c r="R130" s="165"/>
      <c r="S130" s="165" t="s">
        <v>881</v>
      </c>
      <c r="T130" s="165" t="s">
        <v>881</v>
      </c>
      <c r="U130" s="165"/>
      <c r="V130" s="165"/>
      <c r="W130" s="165" t="s">
        <v>881</v>
      </c>
      <c r="X130" s="163" t="s">
        <v>881</v>
      </c>
      <c r="Y130" s="164"/>
      <c r="Z130" s="165"/>
      <c r="AA130" s="165"/>
      <c r="AB130" s="165"/>
      <c r="AC130" s="165" t="s">
        <v>881</v>
      </c>
      <c r="AD130" s="165" t="s">
        <v>881</v>
      </c>
      <c r="AE130" s="165"/>
      <c r="AF130" s="165"/>
      <c r="AG130" s="165" t="s">
        <v>881</v>
      </c>
      <c r="AH130" s="163" t="s">
        <v>881</v>
      </c>
      <c r="AI130" s="164"/>
      <c r="AJ130" s="165"/>
      <c r="AK130" s="165"/>
      <c r="AL130" s="165"/>
      <c r="AM130" s="165" t="s">
        <v>881</v>
      </c>
      <c r="AN130" s="165" t="s">
        <v>881</v>
      </c>
      <c r="AO130" s="165"/>
      <c r="AP130" s="165"/>
      <c r="AQ130" s="165" t="s">
        <v>881</v>
      </c>
      <c r="AR130" s="163" t="s">
        <v>881</v>
      </c>
      <c r="AS130" s="164"/>
      <c r="AT130" s="165"/>
      <c r="AU130" s="165"/>
      <c r="AV130" s="165"/>
      <c r="AW130" s="165" t="s">
        <v>881</v>
      </c>
      <c r="AX130" s="165" t="s">
        <v>881</v>
      </c>
      <c r="AY130" s="165"/>
      <c r="AZ130" s="165"/>
      <c r="BA130" s="165" t="s">
        <v>881</v>
      </c>
      <c r="BB130" s="163" t="s">
        <v>881</v>
      </c>
      <c r="BC130" s="164"/>
      <c r="BD130" s="165"/>
      <c r="BE130" s="165"/>
      <c r="BF130" s="165"/>
      <c r="BG130" s="165" t="s">
        <v>881</v>
      </c>
      <c r="BH130" s="165" t="s">
        <v>881</v>
      </c>
      <c r="BI130" s="165"/>
      <c r="BJ130" s="165"/>
      <c r="BK130" s="165" t="s">
        <v>881</v>
      </c>
      <c r="BL130" s="163" t="s">
        <v>881</v>
      </c>
      <c r="BM130" s="164"/>
      <c r="BN130" s="165"/>
      <c r="BO130" s="165"/>
      <c r="BP130" s="165"/>
      <c r="BQ130" s="165" t="s">
        <v>881</v>
      </c>
      <c r="BR130" s="165" t="s">
        <v>881</v>
      </c>
      <c r="BS130" s="165"/>
      <c r="BT130" s="165"/>
      <c r="BU130" s="165" t="s">
        <v>1802</v>
      </c>
      <c r="BV130" s="163" t="s">
        <v>1803</v>
      </c>
      <c r="BW130" s="164"/>
      <c r="BX130" s="165"/>
      <c r="BY130" s="165"/>
      <c r="BZ130" s="165"/>
      <c r="CA130" s="165" t="s">
        <v>840</v>
      </c>
      <c r="CB130" s="165">
        <v>350</v>
      </c>
      <c r="CC130" s="219"/>
      <c r="CD130" s="224"/>
      <c r="CE130" s="71"/>
      <c r="EA130" s="198" t="s">
        <v>4880</v>
      </c>
      <c r="EB130" s="178" t="s">
        <v>4533</v>
      </c>
      <c r="EC130" s="198" t="s">
        <v>4534</v>
      </c>
      <c r="ED130" s="178" t="s">
        <v>4535</v>
      </c>
      <c r="EE130" s="198" t="s">
        <v>4639</v>
      </c>
      <c r="EF130" s="178" t="s">
        <v>4640</v>
      </c>
      <c r="EG130" s="178" t="s">
        <v>839</v>
      </c>
      <c r="EH130" s="198" t="s">
        <v>1883</v>
      </c>
      <c r="EI130" s="178" t="s">
        <v>1884</v>
      </c>
      <c r="EJ130" s="178"/>
      <c r="EK130" s="178"/>
      <c r="EL130" s="178"/>
      <c r="EM130" s="198" t="s">
        <v>840</v>
      </c>
      <c r="EN130" s="178">
        <v>1500</v>
      </c>
      <c r="EP130" s="178" t="s">
        <v>4874</v>
      </c>
      <c r="EQ130" s="178" t="s">
        <v>4881</v>
      </c>
      <c r="ER130" s="160" t="str">
        <f t="shared" ca="1" si="9"/>
        <v/>
      </c>
      <c r="ES130" s="160" t="str">
        <f t="shared" ca="1" si="10"/>
        <v/>
      </c>
      <c r="ET130" s="160" t="str">
        <f t="shared" ca="1" si="11"/>
        <v/>
      </c>
      <c r="EU130" s="160" t="str">
        <f ca="1">IFERROR(IF(OFFSET($D$6,MATCH(VALUE(SUBSTITUTE(EQ130,EG130,"")),$A$6:$A$287,0)-1,MATCH($EG130,$D$6:$CC$6,0)-1+7,1,1)&gt;0,OFFSET($D$6,MATCH(VALUE(SUBSTITUTE(EQ130,EG130,"")),$A$6:$A$287,0)-1,MATCH($EG130,$D$6:$CC$6,0)-1+7,1,1),""),"")</f>
        <v/>
      </c>
      <c r="EV130" s="160" t="str">
        <f ca="1">IF($EU130&lt;&gt;"",IF(OFFSET($D$6,MATCH(VALUE(SUBSTITUTE($EQ130,$EG130,"")),$A$6:$A$287,0)-1,MATCH($EG130,$D$6:$CC$6,0)-1+8,1,1)=0,"",OFFSET($D$6,MATCH(VALUE(SUBSTITUTE($EQ130,$EG130,"")),$A$6:$A$287,0)-1,MATCH($EG130,$D$6:$CC$6,0)-1+8,1,1)),"")</f>
        <v/>
      </c>
      <c r="EW130" s="160" t="str">
        <f t="shared" ca="1" si="12"/>
        <v/>
      </c>
      <c r="EX130" s="160" t="str">
        <f t="shared" ca="1" si="13"/>
        <v/>
      </c>
      <c r="EY130" s="160" t="str">
        <f ca="1">IF(EU130="","",COUNTIF(EU$6:$EU130,"&gt;"&amp;0))</f>
        <v/>
      </c>
      <c r="EZ130" s="178"/>
      <c r="FA130" s="139"/>
    </row>
    <row r="131" spans="1:157" customFormat="1" ht="27.6" customHeight="1">
      <c r="A131" s="71">
        <v>4011</v>
      </c>
      <c r="B131" s="166" t="s">
        <v>4601</v>
      </c>
      <c r="C131" s="162" t="s">
        <v>881</v>
      </c>
      <c r="D131" s="163" t="s">
        <v>881</v>
      </c>
      <c r="E131" s="164"/>
      <c r="F131" s="165"/>
      <c r="G131" s="165"/>
      <c r="H131" s="165"/>
      <c r="I131" s="165" t="s">
        <v>881</v>
      </c>
      <c r="J131" s="165" t="s">
        <v>881</v>
      </c>
      <c r="K131" s="165"/>
      <c r="L131" s="165"/>
      <c r="M131" s="165" t="s">
        <v>881</v>
      </c>
      <c r="N131" s="163" t="s">
        <v>881</v>
      </c>
      <c r="O131" s="164"/>
      <c r="P131" s="165"/>
      <c r="Q131" s="165"/>
      <c r="R131" s="165"/>
      <c r="S131" s="165" t="s">
        <v>881</v>
      </c>
      <c r="T131" s="165" t="s">
        <v>881</v>
      </c>
      <c r="U131" s="165"/>
      <c r="V131" s="165"/>
      <c r="W131" s="165" t="s">
        <v>881</v>
      </c>
      <c r="X131" s="163" t="s">
        <v>881</v>
      </c>
      <c r="Y131" s="164"/>
      <c r="Z131" s="165"/>
      <c r="AA131" s="165"/>
      <c r="AB131" s="165"/>
      <c r="AC131" s="165" t="s">
        <v>881</v>
      </c>
      <c r="AD131" s="165" t="s">
        <v>881</v>
      </c>
      <c r="AE131" s="165"/>
      <c r="AF131" s="165"/>
      <c r="AG131" s="165" t="s">
        <v>881</v>
      </c>
      <c r="AH131" s="163" t="s">
        <v>881</v>
      </c>
      <c r="AI131" s="164"/>
      <c r="AJ131" s="165"/>
      <c r="AK131" s="165"/>
      <c r="AL131" s="165"/>
      <c r="AM131" s="165" t="s">
        <v>881</v>
      </c>
      <c r="AN131" s="165" t="s">
        <v>881</v>
      </c>
      <c r="AO131" s="165"/>
      <c r="AP131" s="165"/>
      <c r="AQ131" s="165" t="s">
        <v>881</v>
      </c>
      <c r="AR131" s="163" t="s">
        <v>881</v>
      </c>
      <c r="AS131" s="164"/>
      <c r="AT131" s="165"/>
      <c r="AU131" s="165"/>
      <c r="AV131" s="165"/>
      <c r="AW131" s="165" t="s">
        <v>881</v>
      </c>
      <c r="AX131" s="165" t="s">
        <v>881</v>
      </c>
      <c r="AY131" s="165"/>
      <c r="AZ131" s="165"/>
      <c r="BA131" s="165" t="s">
        <v>881</v>
      </c>
      <c r="BB131" s="163" t="s">
        <v>881</v>
      </c>
      <c r="BC131" s="164"/>
      <c r="BD131" s="165"/>
      <c r="BE131" s="165"/>
      <c r="BF131" s="165"/>
      <c r="BG131" s="165" t="s">
        <v>881</v>
      </c>
      <c r="BH131" s="165" t="s">
        <v>881</v>
      </c>
      <c r="BI131" s="165"/>
      <c r="BJ131" s="165"/>
      <c r="BK131" s="165" t="s">
        <v>881</v>
      </c>
      <c r="BL131" s="163" t="s">
        <v>881</v>
      </c>
      <c r="BM131" s="164"/>
      <c r="BN131" s="165"/>
      <c r="BO131" s="165"/>
      <c r="BP131" s="165"/>
      <c r="BQ131" s="165" t="s">
        <v>881</v>
      </c>
      <c r="BR131" s="165" t="s">
        <v>881</v>
      </c>
      <c r="BS131" s="165"/>
      <c r="BT131" s="165"/>
      <c r="BU131" s="165" t="s">
        <v>1804</v>
      </c>
      <c r="BV131" s="163" t="s">
        <v>1805</v>
      </c>
      <c r="BW131" s="164"/>
      <c r="BX131" s="165"/>
      <c r="BY131" s="165"/>
      <c r="BZ131" s="165"/>
      <c r="CA131" s="165" t="s">
        <v>840</v>
      </c>
      <c r="CB131" s="165">
        <v>650</v>
      </c>
      <c r="CC131" s="219"/>
      <c r="CD131" s="224"/>
      <c r="CE131" s="71"/>
      <c r="EA131" s="198" t="s">
        <v>4882</v>
      </c>
      <c r="EB131" s="178" t="s">
        <v>4533</v>
      </c>
      <c r="EC131" s="198" t="s">
        <v>4534</v>
      </c>
      <c r="ED131" s="178" t="s">
        <v>4535</v>
      </c>
      <c r="EE131" s="198" t="s">
        <v>4639</v>
      </c>
      <c r="EF131" s="178" t="s">
        <v>4640</v>
      </c>
      <c r="EG131" s="178" t="s">
        <v>839</v>
      </c>
      <c r="EH131" s="198" t="s">
        <v>1885</v>
      </c>
      <c r="EI131" s="178" t="s">
        <v>1886</v>
      </c>
      <c r="EJ131" s="178"/>
      <c r="EK131" s="178"/>
      <c r="EL131" s="178"/>
      <c r="EM131" s="198" t="s">
        <v>840</v>
      </c>
      <c r="EN131" s="178">
        <v>650</v>
      </c>
      <c r="EP131" s="178" t="s">
        <v>4874</v>
      </c>
      <c r="EQ131" s="178" t="s">
        <v>4883</v>
      </c>
      <c r="ER131" s="160" t="str">
        <f t="shared" ca="1" si="9"/>
        <v/>
      </c>
      <c r="ES131" s="160" t="str">
        <f t="shared" ca="1" si="10"/>
        <v/>
      </c>
      <c r="ET131" s="160" t="str">
        <f t="shared" ca="1" si="11"/>
        <v/>
      </c>
      <c r="EU131" s="160" t="str">
        <f ca="1">IFERROR(IF(OFFSET($D$6,MATCH(VALUE(SUBSTITUTE(EQ131,EG131,"")),$A$6:$A$287,0)-1,MATCH($EG131,$D$6:$CC$6,0)-1+7,1,1)&gt;0,OFFSET($D$6,MATCH(VALUE(SUBSTITUTE(EQ131,EG131,"")),$A$6:$A$287,0)-1,MATCH($EG131,$D$6:$CC$6,0)-1+7,1,1),""),"")</f>
        <v/>
      </c>
      <c r="EV131" s="160" t="str">
        <f ca="1">IF($EU131&lt;&gt;"",IF(OFFSET($D$6,MATCH(VALUE(SUBSTITUTE($EQ131,$EG131,"")),$A$6:$A$287,0)-1,MATCH($EG131,$D$6:$CC$6,0)-1+8,1,1)=0,"",OFFSET($D$6,MATCH(VALUE(SUBSTITUTE($EQ131,$EG131,"")),$A$6:$A$287,0)-1,MATCH($EG131,$D$6:$CC$6,0)-1+8,1,1)),"")</f>
        <v/>
      </c>
      <c r="EW131" s="160" t="str">
        <f t="shared" ca="1" si="12"/>
        <v/>
      </c>
      <c r="EX131" s="160" t="str">
        <f t="shared" ca="1" si="13"/>
        <v/>
      </c>
      <c r="EY131" s="160" t="str">
        <f ca="1">IF(EU131="","",COUNTIF(EU$6:$EU131,"&gt;"&amp;0))</f>
        <v/>
      </c>
      <c r="EZ131" s="178"/>
      <c r="FA131" s="139"/>
    </row>
    <row r="132" spans="1:157" customFormat="1" ht="27.6" customHeight="1">
      <c r="A132" s="71">
        <v>4012</v>
      </c>
      <c r="B132" s="166" t="s">
        <v>4562</v>
      </c>
      <c r="C132" s="162" t="s">
        <v>881</v>
      </c>
      <c r="D132" s="163" t="s">
        <v>881</v>
      </c>
      <c r="E132" s="164"/>
      <c r="F132" s="165"/>
      <c r="G132" s="165"/>
      <c r="H132" s="165"/>
      <c r="I132" s="165" t="s">
        <v>881</v>
      </c>
      <c r="J132" s="165" t="s">
        <v>881</v>
      </c>
      <c r="K132" s="165"/>
      <c r="L132" s="165"/>
      <c r="M132" s="165" t="s">
        <v>881</v>
      </c>
      <c r="N132" s="163" t="s">
        <v>881</v>
      </c>
      <c r="O132" s="164"/>
      <c r="P132" s="165"/>
      <c r="Q132" s="165"/>
      <c r="R132" s="165"/>
      <c r="S132" s="165" t="s">
        <v>881</v>
      </c>
      <c r="T132" s="165" t="s">
        <v>881</v>
      </c>
      <c r="U132" s="165"/>
      <c r="V132" s="165"/>
      <c r="W132" s="165" t="s">
        <v>881</v>
      </c>
      <c r="X132" s="163" t="s">
        <v>881</v>
      </c>
      <c r="Y132" s="164"/>
      <c r="Z132" s="165"/>
      <c r="AA132" s="165"/>
      <c r="AB132" s="165"/>
      <c r="AC132" s="165" t="s">
        <v>881</v>
      </c>
      <c r="AD132" s="165" t="s">
        <v>881</v>
      </c>
      <c r="AE132" s="165"/>
      <c r="AF132" s="165"/>
      <c r="AG132" s="165" t="s">
        <v>881</v>
      </c>
      <c r="AH132" s="163" t="s">
        <v>881</v>
      </c>
      <c r="AI132" s="164"/>
      <c r="AJ132" s="165"/>
      <c r="AK132" s="165"/>
      <c r="AL132" s="165"/>
      <c r="AM132" s="165" t="s">
        <v>881</v>
      </c>
      <c r="AN132" s="165" t="s">
        <v>881</v>
      </c>
      <c r="AO132" s="165"/>
      <c r="AP132" s="165"/>
      <c r="AQ132" s="165" t="s">
        <v>881</v>
      </c>
      <c r="AR132" s="163" t="s">
        <v>881</v>
      </c>
      <c r="AS132" s="164"/>
      <c r="AT132" s="165"/>
      <c r="AU132" s="165"/>
      <c r="AV132" s="165"/>
      <c r="AW132" s="165" t="s">
        <v>881</v>
      </c>
      <c r="AX132" s="165" t="s">
        <v>881</v>
      </c>
      <c r="AY132" s="165"/>
      <c r="AZ132" s="165"/>
      <c r="BA132" s="165" t="s">
        <v>881</v>
      </c>
      <c r="BB132" s="163" t="s">
        <v>881</v>
      </c>
      <c r="BC132" s="164"/>
      <c r="BD132" s="165"/>
      <c r="BE132" s="165"/>
      <c r="BF132" s="165"/>
      <c r="BG132" s="165" t="s">
        <v>881</v>
      </c>
      <c r="BH132" s="165" t="s">
        <v>881</v>
      </c>
      <c r="BI132" s="165"/>
      <c r="BJ132" s="165"/>
      <c r="BK132" s="165" t="s">
        <v>881</v>
      </c>
      <c r="BL132" s="163" t="s">
        <v>881</v>
      </c>
      <c r="BM132" s="164"/>
      <c r="BN132" s="165"/>
      <c r="BO132" s="165"/>
      <c r="BP132" s="165"/>
      <c r="BQ132" s="165" t="s">
        <v>881</v>
      </c>
      <c r="BR132" s="165" t="s">
        <v>881</v>
      </c>
      <c r="BS132" s="165"/>
      <c r="BT132" s="165"/>
      <c r="BU132" s="165" t="s">
        <v>881</v>
      </c>
      <c r="BV132" s="163" t="s">
        <v>881</v>
      </c>
      <c r="BW132" s="164"/>
      <c r="BX132" s="165"/>
      <c r="BY132" s="165"/>
      <c r="BZ132" s="165"/>
      <c r="CA132" s="165" t="s">
        <v>881</v>
      </c>
      <c r="CB132" s="165" t="s">
        <v>881</v>
      </c>
      <c r="CC132" s="165"/>
      <c r="CD132" s="164"/>
      <c r="CE132" s="71"/>
      <c r="EA132" s="198" t="s">
        <v>4884</v>
      </c>
      <c r="EB132" s="178" t="s">
        <v>4533</v>
      </c>
      <c r="EC132" s="198" t="s">
        <v>4534</v>
      </c>
      <c r="ED132" s="178" t="s">
        <v>4535</v>
      </c>
      <c r="EE132" s="198" t="s">
        <v>4643</v>
      </c>
      <c r="EF132" s="178" t="s">
        <v>4644</v>
      </c>
      <c r="EG132" s="178" t="s">
        <v>839</v>
      </c>
      <c r="EH132" s="198" t="s">
        <v>1887</v>
      </c>
      <c r="EI132" s="178" t="s">
        <v>1888</v>
      </c>
      <c r="EJ132" s="178"/>
      <c r="EK132" s="178"/>
      <c r="EL132" s="178"/>
      <c r="EM132" s="198" t="s">
        <v>840</v>
      </c>
      <c r="EN132" s="178">
        <v>1800</v>
      </c>
      <c r="EP132" s="178" t="s">
        <v>4885</v>
      </c>
      <c r="EQ132" s="178" t="s">
        <v>4886</v>
      </c>
      <c r="ER132" s="160" t="str">
        <f t="shared" ca="1" si="9"/>
        <v/>
      </c>
      <c r="ES132" s="160" t="str">
        <f t="shared" ca="1" si="10"/>
        <v/>
      </c>
      <c r="ET132" s="160" t="str">
        <f t="shared" ca="1" si="11"/>
        <v/>
      </c>
      <c r="EU132" s="160" t="str">
        <f ca="1">IFERROR(IF(OFFSET($D$6,MATCH(VALUE(SUBSTITUTE(EQ132,EG132,"")),$A$6:$A$287,0)-1,MATCH($EG132,$D$6:$CC$6,0)-1+7,1,1)&gt;0,OFFSET($D$6,MATCH(VALUE(SUBSTITUTE(EQ132,EG132,"")),$A$6:$A$287,0)-1,MATCH($EG132,$D$6:$CC$6,0)-1+7,1,1),""),"")</f>
        <v/>
      </c>
      <c r="EV132" s="160" t="str">
        <f ca="1">IF($EU132&lt;&gt;"",IF(OFFSET($D$6,MATCH(VALUE(SUBSTITUTE($EQ132,$EG132,"")),$A$6:$A$287,0)-1,MATCH($EG132,$D$6:$CC$6,0)-1+8,1,1)=0,"",OFFSET($D$6,MATCH(VALUE(SUBSTITUTE($EQ132,$EG132,"")),$A$6:$A$287,0)-1,MATCH($EG132,$D$6:$CC$6,0)-1+8,1,1)),"")</f>
        <v/>
      </c>
      <c r="EW132" s="160" t="str">
        <f t="shared" ca="1" si="12"/>
        <v/>
      </c>
      <c r="EX132" s="160" t="str">
        <f t="shared" ca="1" si="13"/>
        <v/>
      </c>
      <c r="EY132" s="160" t="str">
        <f ca="1">IF(EU132="","",COUNTIF(EU$6:$EU132,"&gt;"&amp;0))</f>
        <v/>
      </c>
      <c r="EZ132" s="178"/>
      <c r="FA132" s="139"/>
    </row>
    <row r="133" spans="1:157" customFormat="1" ht="27.6" customHeight="1">
      <c r="A133" s="71">
        <v>4013</v>
      </c>
      <c r="B133" s="166">
        <f ca="1">J133+T133+AD133+AN133+AX133+BH133+BR133+CB133</f>
        <v>1600</v>
      </c>
      <c r="C133" s="162" t="s">
        <v>881</v>
      </c>
      <c r="D133" s="163" t="s">
        <v>4567</v>
      </c>
      <c r="E133" s="164"/>
      <c r="F133" s="165"/>
      <c r="G133" s="165"/>
      <c r="H133" s="165"/>
      <c r="I133" s="165" t="s">
        <v>881</v>
      </c>
      <c r="J133" s="165">
        <f ca="1">SUM(OFFSET(J132,-COUNTIF($B$8:$B131,$B131),0,COUNTIF($B$8:$B131,$B131),1))</f>
        <v>0</v>
      </c>
      <c r="K133" s="165">
        <f ca="1">SUM(OFFSET(K132,-COUNTIF($B$8:$B131,$B131),0,COUNTIF($B$8:$B131,$B131),1))</f>
        <v>0</v>
      </c>
      <c r="L133" s="165"/>
      <c r="M133" s="165" t="s">
        <v>881</v>
      </c>
      <c r="N133" s="163" t="s">
        <v>4567</v>
      </c>
      <c r="O133" s="164"/>
      <c r="P133" s="165"/>
      <c r="Q133" s="165"/>
      <c r="R133" s="165"/>
      <c r="S133" s="165" t="s">
        <v>881</v>
      </c>
      <c r="T133" s="165">
        <f ca="1">SUM(OFFSET(T132,-COUNTIF($B$8:$B131,$B131),0,COUNTIF($B$8:$B131,$B131),1))</f>
        <v>0</v>
      </c>
      <c r="U133" s="165">
        <f ca="1">SUM(OFFSET(U132,-COUNTIF($B$8:$B131,$B131),0,COUNTIF($B$8:$B131,$B131),1))</f>
        <v>0</v>
      </c>
      <c r="V133" s="165"/>
      <c r="W133" s="165" t="s">
        <v>881</v>
      </c>
      <c r="X133" s="163" t="s">
        <v>4567</v>
      </c>
      <c r="Y133" s="164"/>
      <c r="Z133" s="165"/>
      <c r="AA133" s="165"/>
      <c r="AB133" s="165"/>
      <c r="AC133" s="165" t="s">
        <v>881</v>
      </c>
      <c r="AD133" s="165">
        <f ca="1">SUM(OFFSET(AD132,-COUNTIF($B$8:$B131,$B131),0,COUNTIF($B$8:$B131,$B131),1))</f>
        <v>0</v>
      </c>
      <c r="AE133" s="165">
        <f ca="1">SUM(OFFSET(AE132,-COUNTIF($B$8:$B131,$B131),0,COUNTIF($B$8:$B131,$B131),1))</f>
        <v>0</v>
      </c>
      <c r="AF133" s="165"/>
      <c r="AG133" s="165" t="s">
        <v>881</v>
      </c>
      <c r="AH133" s="163" t="s">
        <v>4567</v>
      </c>
      <c r="AI133" s="164"/>
      <c r="AJ133" s="165"/>
      <c r="AK133" s="165"/>
      <c r="AL133" s="165"/>
      <c r="AM133" s="165" t="s">
        <v>881</v>
      </c>
      <c r="AN133" s="165">
        <f ca="1">SUM(OFFSET(AN132,-COUNTIF($B$8:$B131,$B131),0,COUNTIF($B$8:$B131,$B131),1))</f>
        <v>0</v>
      </c>
      <c r="AO133" s="165">
        <f ca="1">SUM(OFFSET(AO132,-COUNTIF($B$8:$B131,$B131),0,COUNTIF($B$8:$B131,$B131),1))</f>
        <v>0</v>
      </c>
      <c r="AP133" s="165"/>
      <c r="AQ133" s="165" t="s">
        <v>881</v>
      </c>
      <c r="AR133" s="163" t="s">
        <v>4567</v>
      </c>
      <c r="AS133" s="164"/>
      <c r="AT133" s="165"/>
      <c r="AU133" s="165"/>
      <c r="AV133" s="165"/>
      <c r="AW133" s="165" t="s">
        <v>881</v>
      </c>
      <c r="AX133" s="165">
        <f ca="1">SUM(OFFSET(AX132,-COUNTIF($B$8:$B131,$B131),0,COUNTIF($B$8:$B131,$B131),1))</f>
        <v>0</v>
      </c>
      <c r="AY133" s="165">
        <f ca="1">SUM(OFFSET(AY132,-COUNTIF($B$8:$B131,$B131),0,COUNTIF($B$8:$B131,$B131),1))</f>
        <v>0</v>
      </c>
      <c r="AZ133" s="165"/>
      <c r="BA133" s="165" t="s">
        <v>881</v>
      </c>
      <c r="BB133" s="163" t="s">
        <v>4567</v>
      </c>
      <c r="BC133" s="164"/>
      <c r="BD133" s="165"/>
      <c r="BE133" s="165"/>
      <c r="BF133" s="165"/>
      <c r="BG133" s="165" t="s">
        <v>881</v>
      </c>
      <c r="BH133" s="165">
        <f ca="1">SUM(OFFSET(BH132,-COUNTIF($B$8:$B131,$B131),0,COUNTIF($B$8:$B131,$B131),1))</f>
        <v>0</v>
      </c>
      <c r="BI133" s="165">
        <f ca="1">SUM(OFFSET(BI132,-COUNTIF($B$8:$B131,$B131),0,COUNTIF($B$8:$B131,$B131),1))</f>
        <v>0</v>
      </c>
      <c r="BJ133" s="165"/>
      <c r="BK133" s="165" t="s">
        <v>881</v>
      </c>
      <c r="BL133" s="163" t="s">
        <v>4567</v>
      </c>
      <c r="BM133" s="164"/>
      <c r="BN133" s="165"/>
      <c r="BO133" s="165"/>
      <c r="BP133" s="165"/>
      <c r="BQ133" s="165" t="s">
        <v>881</v>
      </c>
      <c r="BR133" s="165">
        <f ca="1">SUM(OFFSET(BR132,-COUNTIF($B$8:$B131,$B131),0,COUNTIF($B$8:$B131,$B131),1))</f>
        <v>0</v>
      </c>
      <c r="BS133" s="165">
        <f ca="1">SUM(OFFSET(BS132,-COUNTIF($B$8:$B131,$B131),0,COUNTIF($B$8:$B131,$B131),1))</f>
        <v>0</v>
      </c>
      <c r="BT133" s="165"/>
      <c r="BU133" s="165" t="s">
        <v>881</v>
      </c>
      <c r="BV133" s="163" t="s">
        <v>4567</v>
      </c>
      <c r="BW133" s="164"/>
      <c r="BX133" s="165"/>
      <c r="BY133" s="165"/>
      <c r="BZ133" s="165"/>
      <c r="CA133" s="165" t="s">
        <v>881</v>
      </c>
      <c r="CB133" s="165">
        <f ca="1">SUM(OFFSET(CB132,-COUNTIF($B$8:$B131,$B131),0,COUNTIF($B$8:$B131,$B131),1))</f>
        <v>1600</v>
      </c>
      <c r="CC133" s="165">
        <f ca="1">SUM(OFFSET(CC132,-COUNTIF($B$8:$B131,$B131),0,COUNTIF($B$8:$B131,$B131),1))</f>
        <v>0</v>
      </c>
      <c r="CD133" s="164"/>
      <c r="CE133" s="71"/>
      <c r="EA133" s="198" t="s">
        <v>4887</v>
      </c>
      <c r="EB133" s="178" t="s">
        <v>4533</v>
      </c>
      <c r="EC133" s="198" t="s">
        <v>4534</v>
      </c>
      <c r="ED133" s="178" t="s">
        <v>4535</v>
      </c>
      <c r="EE133" s="198" t="s">
        <v>4643</v>
      </c>
      <c r="EF133" s="178" t="s">
        <v>4644</v>
      </c>
      <c r="EG133" s="178" t="s">
        <v>839</v>
      </c>
      <c r="EH133" s="198" t="s">
        <v>1315</v>
      </c>
      <c r="EI133" s="178" t="s">
        <v>4888</v>
      </c>
      <c r="EJ133" s="178"/>
      <c r="EK133" s="178"/>
      <c r="EL133" s="178"/>
      <c r="EM133" s="198" t="s">
        <v>840</v>
      </c>
      <c r="EN133" s="178">
        <v>450</v>
      </c>
      <c r="EP133" s="178" t="s">
        <v>4885</v>
      </c>
      <c r="EQ133" s="178" t="s">
        <v>4889</v>
      </c>
      <c r="ER133" s="160" t="str">
        <f t="shared" ca="1" si="9"/>
        <v/>
      </c>
      <c r="ES133" s="160" t="str">
        <f t="shared" ca="1" si="10"/>
        <v/>
      </c>
      <c r="ET133" s="160" t="str">
        <f t="shared" ca="1" si="11"/>
        <v/>
      </c>
      <c r="EU133" s="160" t="str">
        <f ca="1">IFERROR(IF(OFFSET($D$6,MATCH(VALUE(SUBSTITUTE(EQ133,EG133,"")),$A$6:$A$287,0)-1,MATCH($EG133,$D$6:$CC$6,0)-1+7,1,1)&gt;0,OFFSET($D$6,MATCH(VALUE(SUBSTITUTE(EQ133,EG133,"")),$A$6:$A$287,0)-1,MATCH($EG133,$D$6:$CC$6,0)-1+7,1,1),""),"")</f>
        <v/>
      </c>
      <c r="EV133" s="160" t="str">
        <f ca="1">IF($EU133&lt;&gt;"",IF(OFFSET($D$6,MATCH(VALUE(SUBSTITUTE($EQ133,$EG133,"")),$A$6:$A$287,0)-1,MATCH($EG133,$D$6:$CC$6,0)-1+8,1,1)=0,"",OFFSET($D$6,MATCH(VALUE(SUBSTITUTE($EQ133,$EG133,"")),$A$6:$A$287,0)-1,MATCH($EG133,$D$6:$CC$6,0)-1+8,1,1)),"")</f>
        <v/>
      </c>
      <c r="EW133" s="160" t="str">
        <f t="shared" ca="1" si="12"/>
        <v/>
      </c>
      <c r="EX133" s="160" t="str">
        <f t="shared" ca="1" si="13"/>
        <v/>
      </c>
      <c r="EY133" s="160" t="str">
        <f ca="1">IF(EU133="","",COUNTIF(EU$6:$EU133,"&gt;"&amp;0))</f>
        <v/>
      </c>
      <c r="EZ133" s="178"/>
      <c r="FA133" s="139"/>
    </row>
    <row r="134" spans="1:157" customFormat="1" ht="27.6" customHeight="1" thickBot="1">
      <c r="A134" s="71">
        <v>4014</v>
      </c>
      <c r="B134" s="199" t="s">
        <v>881</v>
      </c>
      <c r="C134" s="200" t="s">
        <v>881</v>
      </c>
      <c r="D134" s="201" t="s">
        <v>881</v>
      </c>
      <c r="E134" s="202"/>
      <c r="F134" s="203"/>
      <c r="G134" s="203"/>
      <c r="H134" s="203"/>
      <c r="I134" s="203" t="s">
        <v>881</v>
      </c>
      <c r="J134" s="203" t="s">
        <v>881</v>
      </c>
      <c r="K134" s="203"/>
      <c r="L134" s="203"/>
      <c r="M134" s="203" t="s">
        <v>881</v>
      </c>
      <c r="N134" s="201" t="s">
        <v>881</v>
      </c>
      <c r="O134" s="202"/>
      <c r="P134" s="203"/>
      <c r="Q134" s="203"/>
      <c r="R134" s="203"/>
      <c r="S134" s="203" t="s">
        <v>881</v>
      </c>
      <c r="T134" s="203" t="s">
        <v>881</v>
      </c>
      <c r="U134" s="203"/>
      <c r="V134" s="203"/>
      <c r="W134" s="203" t="s">
        <v>881</v>
      </c>
      <c r="X134" s="201" t="s">
        <v>881</v>
      </c>
      <c r="Y134" s="202"/>
      <c r="Z134" s="203"/>
      <c r="AA134" s="203"/>
      <c r="AB134" s="203"/>
      <c r="AC134" s="203" t="s">
        <v>881</v>
      </c>
      <c r="AD134" s="203" t="s">
        <v>881</v>
      </c>
      <c r="AE134" s="203"/>
      <c r="AF134" s="203"/>
      <c r="AG134" s="203" t="s">
        <v>881</v>
      </c>
      <c r="AH134" s="201" t="s">
        <v>881</v>
      </c>
      <c r="AI134" s="202"/>
      <c r="AJ134" s="203"/>
      <c r="AK134" s="203"/>
      <c r="AL134" s="203"/>
      <c r="AM134" s="203" t="s">
        <v>881</v>
      </c>
      <c r="AN134" s="203" t="s">
        <v>881</v>
      </c>
      <c r="AO134" s="203"/>
      <c r="AP134" s="203"/>
      <c r="AQ134" s="203" t="s">
        <v>881</v>
      </c>
      <c r="AR134" s="201" t="s">
        <v>881</v>
      </c>
      <c r="AS134" s="202"/>
      <c r="AT134" s="203"/>
      <c r="AU134" s="203"/>
      <c r="AV134" s="203"/>
      <c r="AW134" s="203" t="s">
        <v>881</v>
      </c>
      <c r="AX134" s="203" t="s">
        <v>881</v>
      </c>
      <c r="AY134" s="203"/>
      <c r="AZ134" s="203"/>
      <c r="BA134" s="203" t="s">
        <v>881</v>
      </c>
      <c r="BB134" s="201" t="s">
        <v>881</v>
      </c>
      <c r="BC134" s="202"/>
      <c r="BD134" s="203"/>
      <c r="BE134" s="203"/>
      <c r="BF134" s="203"/>
      <c r="BG134" s="203" t="s">
        <v>881</v>
      </c>
      <c r="BH134" s="203" t="s">
        <v>881</v>
      </c>
      <c r="BI134" s="203"/>
      <c r="BJ134" s="203"/>
      <c r="BK134" s="203" t="s">
        <v>881</v>
      </c>
      <c r="BL134" s="201" t="s">
        <v>881</v>
      </c>
      <c r="BM134" s="202"/>
      <c r="BN134" s="203"/>
      <c r="BO134" s="203"/>
      <c r="BP134" s="203"/>
      <c r="BQ134" s="203" t="s">
        <v>881</v>
      </c>
      <c r="BR134" s="203" t="s">
        <v>881</v>
      </c>
      <c r="BS134" s="203"/>
      <c r="BT134" s="203"/>
      <c r="BU134" s="203" t="s">
        <v>881</v>
      </c>
      <c r="BV134" s="201" t="s">
        <v>881</v>
      </c>
      <c r="BW134" s="202"/>
      <c r="BX134" s="203"/>
      <c r="BY134" s="203"/>
      <c r="BZ134" s="203"/>
      <c r="CA134" s="203" t="s">
        <v>881</v>
      </c>
      <c r="CB134" s="203" t="s">
        <v>881</v>
      </c>
      <c r="CC134" s="203"/>
      <c r="CD134" s="202"/>
      <c r="CE134" s="71"/>
      <c r="EA134" s="198" t="s">
        <v>4890</v>
      </c>
      <c r="EB134" s="178" t="s">
        <v>4533</v>
      </c>
      <c r="EC134" s="198" t="s">
        <v>4534</v>
      </c>
      <c r="ED134" s="178" t="s">
        <v>4535</v>
      </c>
      <c r="EE134" s="198" t="s">
        <v>4647</v>
      </c>
      <c r="EF134" s="178" t="s">
        <v>4648</v>
      </c>
      <c r="EG134" s="178" t="s">
        <v>839</v>
      </c>
      <c r="EH134" s="198" t="s">
        <v>1890</v>
      </c>
      <c r="EI134" s="178" t="s">
        <v>1891</v>
      </c>
      <c r="EJ134" s="178"/>
      <c r="EK134" s="178"/>
      <c r="EL134" s="178"/>
      <c r="EM134" s="198" t="s">
        <v>840</v>
      </c>
      <c r="EN134" s="178">
        <v>1250</v>
      </c>
      <c r="EP134" s="178" t="s">
        <v>4891</v>
      </c>
      <c r="EQ134" s="178" t="s">
        <v>4892</v>
      </c>
      <c r="ER134" s="160" t="str">
        <f t="shared" ca="1" si="9"/>
        <v/>
      </c>
      <c r="ES134" s="160" t="str">
        <f t="shared" ca="1" si="10"/>
        <v/>
      </c>
      <c r="ET134" s="160" t="str">
        <f t="shared" ca="1" si="11"/>
        <v/>
      </c>
      <c r="EU134" s="160" t="str">
        <f ca="1">IFERROR(IF(OFFSET($D$6,MATCH(VALUE(SUBSTITUTE(EQ134,EG134,"")),$A$6:$A$287,0)-1,MATCH($EG134,$D$6:$CC$6,0)-1+7,1,1)&gt;0,OFFSET($D$6,MATCH(VALUE(SUBSTITUTE(EQ134,EG134,"")),$A$6:$A$287,0)-1,MATCH($EG134,$D$6:$CC$6,0)-1+7,1,1),""),"")</f>
        <v/>
      </c>
      <c r="EV134" s="160" t="str">
        <f ca="1">IF($EU134&lt;&gt;"",IF(OFFSET($D$6,MATCH(VALUE(SUBSTITUTE($EQ134,$EG134,"")),$A$6:$A$287,0)-1,MATCH($EG134,$D$6:$CC$6,0)-1+8,1,1)=0,"",OFFSET($D$6,MATCH(VALUE(SUBSTITUTE($EQ134,$EG134,"")),$A$6:$A$287,0)-1,MATCH($EG134,$D$6:$CC$6,0)-1+8,1,1)),"")</f>
        <v/>
      </c>
      <c r="EW134" s="160" t="str">
        <f t="shared" ca="1" si="12"/>
        <v/>
      </c>
      <c r="EX134" s="160" t="str">
        <f t="shared" ca="1" si="13"/>
        <v/>
      </c>
      <c r="EY134" s="160" t="str">
        <f ca="1">IF(EU134="","",COUNTIF(EU$6:$EU134,"&gt;"&amp;0))</f>
        <v/>
      </c>
      <c r="EZ134" s="178"/>
      <c r="FA134" s="139"/>
    </row>
    <row r="135" spans="1:157" customFormat="1" ht="27.6" customHeight="1">
      <c r="A135" s="71">
        <v>4015</v>
      </c>
      <c r="B135" s="166" t="s">
        <v>4605</v>
      </c>
      <c r="C135" s="168" t="s">
        <v>881</v>
      </c>
      <c r="D135" s="169" t="s">
        <v>881</v>
      </c>
      <c r="E135" s="170"/>
      <c r="F135" s="171"/>
      <c r="G135" s="171"/>
      <c r="H135" s="171"/>
      <c r="I135" s="171" t="s">
        <v>881</v>
      </c>
      <c r="J135" s="171" t="s">
        <v>881</v>
      </c>
      <c r="K135" s="171"/>
      <c r="L135" s="171"/>
      <c r="M135" s="171" t="s">
        <v>881</v>
      </c>
      <c r="N135" s="169" t="s">
        <v>881</v>
      </c>
      <c r="O135" s="170"/>
      <c r="P135" s="171"/>
      <c r="Q135" s="171"/>
      <c r="R135" s="171"/>
      <c r="S135" s="171" t="s">
        <v>881</v>
      </c>
      <c r="T135" s="171" t="s">
        <v>881</v>
      </c>
      <c r="U135" s="171"/>
      <c r="V135" s="171"/>
      <c r="W135" s="171" t="s">
        <v>881</v>
      </c>
      <c r="X135" s="169" t="s">
        <v>881</v>
      </c>
      <c r="Y135" s="170"/>
      <c r="Z135" s="171"/>
      <c r="AA135" s="171"/>
      <c r="AB135" s="171"/>
      <c r="AC135" s="171" t="s">
        <v>881</v>
      </c>
      <c r="AD135" s="171" t="s">
        <v>881</v>
      </c>
      <c r="AE135" s="171"/>
      <c r="AF135" s="171"/>
      <c r="AG135" s="171" t="s">
        <v>881</v>
      </c>
      <c r="AH135" s="169" t="s">
        <v>881</v>
      </c>
      <c r="AI135" s="170"/>
      <c r="AJ135" s="171"/>
      <c r="AK135" s="171"/>
      <c r="AL135" s="171"/>
      <c r="AM135" s="171" t="s">
        <v>881</v>
      </c>
      <c r="AN135" s="171" t="s">
        <v>881</v>
      </c>
      <c r="AO135" s="171"/>
      <c r="AP135" s="171"/>
      <c r="AQ135" s="171" t="s">
        <v>881</v>
      </c>
      <c r="AR135" s="169" t="s">
        <v>881</v>
      </c>
      <c r="AS135" s="170"/>
      <c r="AT135" s="171"/>
      <c r="AU135" s="171"/>
      <c r="AV135" s="171"/>
      <c r="AW135" s="171" t="s">
        <v>881</v>
      </c>
      <c r="AX135" s="171" t="s">
        <v>881</v>
      </c>
      <c r="AY135" s="171"/>
      <c r="AZ135" s="171"/>
      <c r="BA135" s="171" t="s">
        <v>881</v>
      </c>
      <c r="BB135" s="169" t="s">
        <v>881</v>
      </c>
      <c r="BC135" s="170"/>
      <c r="BD135" s="171"/>
      <c r="BE135" s="171"/>
      <c r="BF135" s="171"/>
      <c r="BG135" s="171" t="s">
        <v>881</v>
      </c>
      <c r="BH135" s="171" t="s">
        <v>881</v>
      </c>
      <c r="BI135" s="171"/>
      <c r="BJ135" s="171"/>
      <c r="BK135" s="171" t="s">
        <v>881</v>
      </c>
      <c r="BL135" s="169" t="s">
        <v>881</v>
      </c>
      <c r="BM135" s="170"/>
      <c r="BN135" s="171"/>
      <c r="BO135" s="171"/>
      <c r="BP135" s="171"/>
      <c r="BQ135" s="171" t="s">
        <v>881</v>
      </c>
      <c r="BR135" s="171" t="s">
        <v>881</v>
      </c>
      <c r="BS135" s="171"/>
      <c r="BT135" s="171"/>
      <c r="BU135" s="171" t="s">
        <v>1808</v>
      </c>
      <c r="BV135" s="169" t="s">
        <v>1807</v>
      </c>
      <c r="BW135" s="170"/>
      <c r="BX135" s="171"/>
      <c r="BY135" s="171"/>
      <c r="BZ135" s="171"/>
      <c r="CA135" s="171" t="s">
        <v>840</v>
      </c>
      <c r="CB135" s="171">
        <v>2100</v>
      </c>
      <c r="CC135" s="220"/>
      <c r="CD135" s="225"/>
      <c r="CE135" s="71"/>
      <c r="EA135" s="198" t="s">
        <v>4893</v>
      </c>
      <c r="EB135" s="178" t="s">
        <v>4533</v>
      </c>
      <c r="EC135" s="198" t="s">
        <v>4534</v>
      </c>
      <c r="ED135" s="178" t="s">
        <v>4535</v>
      </c>
      <c r="EE135" s="198" t="s">
        <v>4647</v>
      </c>
      <c r="EF135" s="178" t="s">
        <v>4648</v>
      </c>
      <c r="EG135" s="178" t="s">
        <v>839</v>
      </c>
      <c r="EH135" s="198" t="s">
        <v>1894</v>
      </c>
      <c r="EI135" s="178" t="s">
        <v>4894</v>
      </c>
      <c r="EJ135" s="178"/>
      <c r="EK135" s="178"/>
      <c r="EL135" s="178"/>
      <c r="EM135" s="198" t="s">
        <v>840</v>
      </c>
      <c r="EN135" s="178">
        <v>1700</v>
      </c>
      <c r="EP135" s="178" t="s">
        <v>4891</v>
      </c>
      <c r="EQ135" s="178" t="s">
        <v>4895</v>
      </c>
      <c r="ER135" s="178" t="str">
        <f t="shared" ref="ER135:ER150" ca="1" si="14">IF(EY135="","",EH135)</f>
        <v/>
      </c>
      <c r="ES135" s="178" t="str">
        <f t="shared" ref="ES135:ES150" ca="1" si="15">IF(EY135="","",EI135)</f>
        <v/>
      </c>
      <c r="ET135" s="178" t="str">
        <f t="shared" ref="ET135:ET198" ca="1" si="16">IF(EY135="","",EN135)</f>
        <v/>
      </c>
      <c r="EU135" s="178" t="str">
        <f ca="1">IFERROR(IF(OFFSET($D$6,MATCH(VALUE(SUBSTITUTE(EQ135,EG135,"")),$A$6:$A$287,0)-1,MATCH($EG135,$D$6:$CC$6,0)-1+7,1,1)&gt;0,OFFSET($D$6,MATCH(VALUE(SUBSTITUTE(EQ135,EG135,"")),$A$6:$A$287,0)-1,MATCH($EG135,$D$6:$CC$6,0)-1+7,1,1),""),"")</f>
        <v/>
      </c>
      <c r="EV135" s="178" t="str">
        <f ca="1">IF($EU135&lt;&gt;"",IF(OFFSET($D$6,MATCH(VALUE(SUBSTITUTE($EQ135,$EG135,"")),$A$6:$A$287,0)-1,MATCH($EG135,$D$6:$CC$6,0)-1+8,1,1)=0,"",OFFSET($D$6,MATCH(VALUE(SUBSTITUTE($EQ135,$EG135,"")),$A$6:$A$287,0)-1,MATCH($EG135,$D$6:$CC$6,0)-1+8,1,1)),"")</f>
        <v/>
      </c>
      <c r="EW135" s="178" t="str">
        <f t="shared" ref="EW135:EW198" ca="1" si="17">IF(EY135="","","F")</f>
        <v/>
      </c>
      <c r="EX135" s="178" t="str">
        <f t="shared" ref="EX135:EX198" ca="1" si="18">IF(EY135="","",EM135)</f>
        <v/>
      </c>
      <c r="EY135" s="178" t="str">
        <f ca="1">IF(EU135="","",COUNTIF(EU$6:$EU135,"&gt;"&amp;0))</f>
        <v/>
      </c>
      <c r="EZ135" s="178"/>
      <c r="FA135" s="139"/>
    </row>
    <row r="136" spans="1:157" customFormat="1" ht="27.6" customHeight="1">
      <c r="A136" s="71">
        <v>4016</v>
      </c>
      <c r="B136" s="166" t="s">
        <v>4605</v>
      </c>
      <c r="C136" s="162" t="s">
        <v>881</v>
      </c>
      <c r="D136" s="163" t="s">
        <v>881</v>
      </c>
      <c r="E136" s="164"/>
      <c r="F136" s="165"/>
      <c r="G136" s="165"/>
      <c r="H136" s="165"/>
      <c r="I136" s="165" t="s">
        <v>881</v>
      </c>
      <c r="J136" s="165" t="s">
        <v>881</v>
      </c>
      <c r="K136" s="165"/>
      <c r="L136" s="165"/>
      <c r="M136" s="165" t="s">
        <v>881</v>
      </c>
      <c r="N136" s="163" t="s">
        <v>881</v>
      </c>
      <c r="O136" s="164"/>
      <c r="P136" s="165"/>
      <c r="Q136" s="165"/>
      <c r="R136" s="165"/>
      <c r="S136" s="165" t="s">
        <v>881</v>
      </c>
      <c r="T136" s="165" t="s">
        <v>881</v>
      </c>
      <c r="U136" s="165"/>
      <c r="V136" s="165"/>
      <c r="W136" s="165" t="s">
        <v>881</v>
      </c>
      <c r="X136" s="163" t="s">
        <v>881</v>
      </c>
      <c r="Y136" s="164"/>
      <c r="Z136" s="165"/>
      <c r="AA136" s="165"/>
      <c r="AB136" s="165"/>
      <c r="AC136" s="165" t="s">
        <v>881</v>
      </c>
      <c r="AD136" s="165" t="s">
        <v>881</v>
      </c>
      <c r="AE136" s="165"/>
      <c r="AF136" s="165"/>
      <c r="AG136" s="165" t="s">
        <v>881</v>
      </c>
      <c r="AH136" s="163" t="s">
        <v>881</v>
      </c>
      <c r="AI136" s="164"/>
      <c r="AJ136" s="165"/>
      <c r="AK136" s="165"/>
      <c r="AL136" s="165"/>
      <c r="AM136" s="165" t="s">
        <v>881</v>
      </c>
      <c r="AN136" s="165" t="s">
        <v>881</v>
      </c>
      <c r="AO136" s="165"/>
      <c r="AP136" s="165"/>
      <c r="AQ136" s="165" t="s">
        <v>881</v>
      </c>
      <c r="AR136" s="163" t="s">
        <v>881</v>
      </c>
      <c r="AS136" s="164"/>
      <c r="AT136" s="165"/>
      <c r="AU136" s="165"/>
      <c r="AV136" s="165"/>
      <c r="AW136" s="165" t="s">
        <v>881</v>
      </c>
      <c r="AX136" s="165" t="s">
        <v>881</v>
      </c>
      <c r="AY136" s="165"/>
      <c r="AZ136" s="165"/>
      <c r="BA136" s="165" t="s">
        <v>881</v>
      </c>
      <c r="BB136" s="163" t="s">
        <v>881</v>
      </c>
      <c r="BC136" s="164"/>
      <c r="BD136" s="165"/>
      <c r="BE136" s="165"/>
      <c r="BF136" s="165"/>
      <c r="BG136" s="165" t="s">
        <v>881</v>
      </c>
      <c r="BH136" s="165" t="s">
        <v>881</v>
      </c>
      <c r="BI136" s="165"/>
      <c r="BJ136" s="165"/>
      <c r="BK136" s="165" t="s">
        <v>881</v>
      </c>
      <c r="BL136" s="163" t="s">
        <v>881</v>
      </c>
      <c r="BM136" s="164"/>
      <c r="BN136" s="165"/>
      <c r="BO136" s="165"/>
      <c r="BP136" s="165"/>
      <c r="BQ136" s="165" t="s">
        <v>881</v>
      </c>
      <c r="BR136" s="165" t="s">
        <v>881</v>
      </c>
      <c r="BS136" s="165"/>
      <c r="BT136" s="165"/>
      <c r="BU136" s="165" t="s">
        <v>1239</v>
      </c>
      <c r="BV136" s="163" t="s">
        <v>1240</v>
      </c>
      <c r="BW136" s="164"/>
      <c r="BX136" s="165"/>
      <c r="BY136" s="165"/>
      <c r="BZ136" s="165"/>
      <c r="CA136" s="165" t="s">
        <v>840</v>
      </c>
      <c r="CB136" s="165">
        <v>1550</v>
      </c>
      <c r="CC136" s="219"/>
      <c r="CD136" s="224"/>
      <c r="CE136" s="71"/>
      <c r="EA136" s="198" t="s">
        <v>4896</v>
      </c>
      <c r="EB136" s="178" t="s">
        <v>4533</v>
      </c>
      <c r="EC136" s="198" t="s">
        <v>4534</v>
      </c>
      <c r="ED136" s="178" t="s">
        <v>4535</v>
      </c>
      <c r="EE136" s="198" t="s">
        <v>4647</v>
      </c>
      <c r="EF136" s="178" t="s">
        <v>4648</v>
      </c>
      <c r="EG136" s="178" t="s">
        <v>839</v>
      </c>
      <c r="EH136" s="198" t="s">
        <v>1896</v>
      </c>
      <c r="EI136" s="178" t="s">
        <v>4425</v>
      </c>
      <c r="EJ136" s="178"/>
      <c r="EK136" s="178"/>
      <c r="EL136" s="178"/>
      <c r="EM136" s="198" t="s">
        <v>840</v>
      </c>
      <c r="EN136" s="178">
        <v>1050</v>
      </c>
      <c r="EP136" s="178" t="s">
        <v>4891</v>
      </c>
      <c r="EQ136" s="178" t="s">
        <v>4897</v>
      </c>
      <c r="ER136" s="178" t="str">
        <f t="shared" ca="1" si="14"/>
        <v/>
      </c>
      <c r="ES136" s="178" t="str">
        <f t="shared" ca="1" si="15"/>
        <v/>
      </c>
      <c r="ET136" s="178" t="str">
        <f t="shared" ca="1" si="16"/>
        <v/>
      </c>
      <c r="EU136" s="178" t="str">
        <f ca="1">IFERROR(IF(OFFSET($D$6,MATCH(VALUE(SUBSTITUTE(EQ136,EG136,"")),$A$6:$A$287,0)-1,MATCH($EG136,$D$6:$CC$6,0)-1+7,1,1)&gt;0,OFFSET($D$6,MATCH(VALUE(SUBSTITUTE(EQ136,EG136,"")),$A$6:$A$287,0)-1,MATCH($EG136,$D$6:$CC$6,0)-1+7,1,1),""),"")</f>
        <v/>
      </c>
      <c r="EV136" s="178" t="str">
        <f ca="1">IF($EU136&lt;&gt;"",IF(OFFSET($D$6,MATCH(VALUE(SUBSTITUTE($EQ136,$EG136,"")),$A$6:$A$287,0)-1,MATCH($EG136,$D$6:$CC$6,0)-1+8,1,1)=0,"",OFFSET($D$6,MATCH(VALUE(SUBSTITUTE($EQ136,$EG136,"")),$A$6:$A$287,0)-1,MATCH($EG136,$D$6:$CC$6,0)-1+8,1,1)),"")</f>
        <v/>
      </c>
      <c r="EW136" s="178" t="str">
        <f t="shared" ca="1" si="17"/>
        <v/>
      </c>
      <c r="EX136" s="178" t="str">
        <f t="shared" ca="1" si="18"/>
        <v/>
      </c>
      <c r="EY136" s="178" t="str">
        <f ca="1">IF(EU136="","",COUNTIF(EU$6:$EU136,"&gt;"&amp;0))</f>
        <v/>
      </c>
      <c r="EZ136" s="178"/>
      <c r="FA136" s="139"/>
    </row>
    <row r="137" spans="1:157" customFormat="1" ht="27.6" customHeight="1">
      <c r="A137" s="71">
        <v>4017</v>
      </c>
      <c r="B137" s="166" t="s">
        <v>4605</v>
      </c>
      <c r="C137" s="162" t="s">
        <v>881</v>
      </c>
      <c r="D137" s="163" t="s">
        <v>881</v>
      </c>
      <c r="E137" s="164"/>
      <c r="F137" s="165"/>
      <c r="G137" s="165"/>
      <c r="H137" s="165"/>
      <c r="I137" s="165" t="s">
        <v>881</v>
      </c>
      <c r="J137" s="165" t="s">
        <v>881</v>
      </c>
      <c r="K137" s="165"/>
      <c r="L137" s="165"/>
      <c r="M137" s="165" t="s">
        <v>881</v>
      </c>
      <c r="N137" s="163" t="s">
        <v>881</v>
      </c>
      <c r="O137" s="164"/>
      <c r="P137" s="165"/>
      <c r="Q137" s="165"/>
      <c r="R137" s="165"/>
      <c r="S137" s="165" t="s">
        <v>881</v>
      </c>
      <c r="T137" s="165" t="s">
        <v>881</v>
      </c>
      <c r="U137" s="165"/>
      <c r="V137" s="165"/>
      <c r="W137" s="165" t="s">
        <v>881</v>
      </c>
      <c r="X137" s="163" t="s">
        <v>881</v>
      </c>
      <c r="Y137" s="164"/>
      <c r="Z137" s="165"/>
      <c r="AA137" s="165"/>
      <c r="AB137" s="165"/>
      <c r="AC137" s="165" t="s">
        <v>881</v>
      </c>
      <c r="AD137" s="165" t="s">
        <v>881</v>
      </c>
      <c r="AE137" s="165"/>
      <c r="AF137" s="165"/>
      <c r="AG137" s="165" t="s">
        <v>881</v>
      </c>
      <c r="AH137" s="163" t="s">
        <v>881</v>
      </c>
      <c r="AI137" s="164"/>
      <c r="AJ137" s="165"/>
      <c r="AK137" s="165"/>
      <c r="AL137" s="165"/>
      <c r="AM137" s="165" t="s">
        <v>881</v>
      </c>
      <c r="AN137" s="165" t="s">
        <v>881</v>
      </c>
      <c r="AO137" s="165"/>
      <c r="AP137" s="165"/>
      <c r="AQ137" s="165" t="s">
        <v>881</v>
      </c>
      <c r="AR137" s="163" t="s">
        <v>881</v>
      </c>
      <c r="AS137" s="164"/>
      <c r="AT137" s="165"/>
      <c r="AU137" s="165"/>
      <c r="AV137" s="165"/>
      <c r="AW137" s="165" t="s">
        <v>881</v>
      </c>
      <c r="AX137" s="165" t="s">
        <v>881</v>
      </c>
      <c r="AY137" s="165"/>
      <c r="AZ137" s="165"/>
      <c r="BA137" s="165" t="s">
        <v>881</v>
      </c>
      <c r="BB137" s="163" t="s">
        <v>881</v>
      </c>
      <c r="BC137" s="164"/>
      <c r="BD137" s="165"/>
      <c r="BE137" s="165"/>
      <c r="BF137" s="165"/>
      <c r="BG137" s="165" t="s">
        <v>881</v>
      </c>
      <c r="BH137" s="165" t="s">
        <v>881</v>
      </c>
      <c r="BI137" s="165"/>
      <c r="BJ137" s="165"/>
      <c r="BK137" s="165" t="s">
        <v>881</v>
      </c>
      <c r="BL137" s="163" t="s">
        <v>881</v>
      </c>
      <c r="BM137" s="164"/>
      <c r="BN137" s="165"/>
      <c r="BO137" s="165"/>
      <c r="BP137" s="165"/>
      <c r="BQ137" s="165" t="s">
        <v>881</v>
      </c>
      <c r="BR137" s="165" t="s">
        <v>881</v>
      </c>
      <c r="BS137" s="165"/>
      <c r="BT137" s="165"/>
      <c r="BU137" s="165" t="s">
        <v>1241</v>
      </c>
      <c r="BV137" s="163" t="s">
        <v>1242</v>
      </c>
      <c r="BW137" s="164"/>
      <c r="BX137" s="165"/>
      <c r="BY137" s="165"/>
      <c r="BZ137" s="165"/>
      <c r="CA137" s="165" t="s">
        <v>840</v>
      </c>
      <c r="CB137" s="165">
        <v>1100</v>
      </c>
      <c r="CC137" s="219"/>
      <c r="CD137" s="224"/>
      <c r="CE137" s="71"/>
      <c r="EA137" s="198" t="s">
        <v>4898</v>
      </c>
      <c r="EB137" s="178" t="s">
        <v>4533</v>
      </c>
      <c r="EC137" s="198" t="s">
        <v>4534</v>
      </c>
      <c r="ED137" s="178" t="s">
        <v>4535</v>
      </c>
      <c r="EE137" s="198" t="s">
        <v>4651</v>
      </c>
      <c r="EF137" s="178" t="s">
        <v>4652</v>
      </c>
      <c r="EG137" s="178" t="s">
        <v>839</v>
      </c>
      <c r="EH137" s="198" t="s">
        <v>1899</v>
      </c>
      <c r="EI137" s="178" t="s">
        <v>1900</v>
      </c>
      <c r="EJ137" s="178"/>
      <c r="EK137" s="178"/>
      <c r="EL137" s="178"/>
      <c r="EM137" s="198" t="s">
        <v>840</v>
      </c>
      <c r="EN137" s="178">
        <v>1800</v>
      </c>
      <c r="EP137" s="178" t="s">
        <v>4899</v>
      </c>
      <c r="EQ137" s="178" t="s">
        <v>4900</v>
      </c>
      <c r="ER137" s="178" t="str">
        <f t="shared" ca="1" si="14"/>
        <v/>
      </c>
      <c r="ES137" s="178" t="str">
        <f t="shared" ca="1" si="15"/>
        <v/>
      </c>
      <c r="ET137" s="178" t="str">
        <f t="shared" ca="1" si="16"/>
        <v/>
      </c>
      <c r="EU137" s="178" t="str">
        <f ca="1">IFERROR(IF(OFFSET($D$6,MATCH(VALUE(SUBSTITUTE(EQ137,EG137,"")),$A$6:$A$287,0)-1,MATCH($EG137,$D$6:$CC$6,0)-1+7,1,1)&gt;0,OFFSET($D$6,MATCH(VALUE(SUBSTITUTE(EQ137,EG137,"")),$A$6:$A$287,0)-1,MATCH($EG137,$D$6:$CC$6,0)-1+7,1,1),""),"")</f>
        <v/>
      </c>
      <c r="EV137" s="178" t="str">
        <f ca="1">IF($EU137&lt;&gt;"",IF(OFFSET($D$6,MATCH(VALUE(SUBSTITUTE($EQ137,$EG137,"")),$A$6:$A$287,0)-1,MATCH($EG137,$D$6:$CC$6,0)-1+8,1,1)=0,"",OFFSET($D$6,MATCH(VALUE(SUBSTITUTE($EQ137,$EG137,"")),$A$6:$A$287,0)-1,MATCH($EG137,$D$6:$CC$6,0)-1+8,1,1)),"")</f>
        <v/>
      </c>
      <c r="EW137" s="178" t="str">
        <f t="shared" ca="1" si="17"/>
        <v/>
      </c>
      <c r="EX137" s="178" t="str">
        <f t="shared" ca="1" si="18"/>
        <v/>
      </c>
      <c r="EY137" s="178" t="str">
        <f ca="1">IF(EU137="","",COUNTIF(EU$6:$EU137,"&gt;"&amp;0))</f>
        <v/>
      </c>
      <c r="EZ137" s="178"/>
      <c r="FA137" s="139"/>
    </row>
    <row r="138" spans="1:157" customFormat="1" ht="27.6" customHeight="1">
      <c r="A138" s="71">
        <v>4018</v>
      </c>
      <c r="B138" s="166" t="s">
        <v>4605</v>
      </c>
      <c r="C138" s="162" t="s">
        <v>881</v>
      </c>
      <c r="D138" s="163" t="s">
        <v>881</v>
      </c>
      <c r="E138" s="164"/>
      <c r="F138" s="165"/>
      <c r="G138" s="165"/>
      <c r="H138" s="165"/>
      <c r="I138" s="165" t="s">
        <v>881</v>
      </c>
      <c r="J138" s="165" t="s">
        <v>881</v>
      </c>
      <c r="K138" s="165"/>
      <c r="L138" s="165"/>
      <c r="M138" s="165" t="s">
        <v>881</v>
      </c>
      <c r="N138" s="163" t="s">
        <v>881</v>
      </c>
      <c r="O138" s="164"/>
      <c r="P138" s="165"/>
      <c r="Q138" s="165"/>
      <c r="R138" s="165"/>
      <c r="S138" s="165" t="s">
        <v>881</v>
      </c>
      <c r="T138" s="165" t="s">
        <v>881</v>
      </c>
      <c r="U138" s="165"/>
      <c r="V138" s="165"/>
      <c r="W138" s="165" t="s">
        <v>881</v>
      </c>
      <c r="X138" s="163" t="s">
        <v>881</v>
      </c>
      <c r="Y138" s="164"/>
      <c r="Z138" s="165"/>
      <c r="AA138" s="165"/>
      <c r="AB138" s="165"/>
      <c r="AC138" s="165" t="s">
        <v>881</v>
      </c>
      <c r="AD138" s="165" t="s">
        <v>881</v>
      </c>
      <c r="AE138" s="165"/>
      <c r="AF138" s="165"/>
      <c r="AG138" s="165" t="s">
        <v>881</v>
      </c>
      <c r="AH138" s="163" t="s">
        <v>881</v>
      </c>
      <c r="AI138" s="164"/>
      <c r="AJ138" s="165"/>
      <c r="AK138" s="165"/>
      <c r="AL138" s="165"/>
      <c r="AM138" s="165" t="s">
        <v>881</v>
      </c>
      <c r="AN138" s="165" t="s">
        <v>881</v>
      </c>
      <c r="AO138" s="165"/>
      <c r="AP138" s="165"/>
      <c r="AQ138" s="165" t="s">
        <v>881</v>
      </c>
      <c r="AR138" s="163" t="s">
        <v>881</v>
      </c>
      <c r="AS138" s="164"/>
      <c r="AT138" s="165"/>
      <c r="AU138" s="165"/>
      <c r="AV138" s="165"/>
      <c r="AW138" s="165" t="s">
        <v>881</v>
      </c>
      <c r="AX138" s="165" t="s">
        <v>881</v>
      </c>
      <c r="AY138" s="165"/>
      <c r="AZ138" s="165"/>
      <c r="BA138" s="165" t="s">
        <v>881</v>
      </c>
      <c r="BB138" s="163" t="s">
        <v>881</v>
      </c>
      <c r="BC138" s="164"/>
      <c r="BD138" s="165"/>
      <c r="BE138" s="165"/>
      <c r="BF138" s="165"/>
      <c r="BG138" s="165" t="s">
        <v>881</v>
      </c>
      <c r="BH138" s="165" t="s">
        <v>881</v>
      </c>
      <c r="BI138" s="165"/>
      <c r="BJ138" s="165"/>
      <c r="BK138" s="165" t="s">
        <v>881</v>
      </c>
      <c r="BL138" s="163" t="s">
        <v>881</v>
      </c>
      <c r="BM138" s="164"/>
      <c r="BN138" s="165"/>
      <c r="BO138" s="165"/>
      <c r="BP138" s="165"/>
      <c r="BQ138" s="165" t="s">
        <v>881</v>
      </c>
      <c r="BR138" s="165" t="s">
        <v>881</v>
      </c>
      <c r="BS138" s="165"/>
      <c r="BT138" s="165"/>
      <c r="BU138" s="165" t="s">
        <v>1243</v>
      </c>
      <c r="BV138" s="163" t="s">
        <v>1244</v>
      </c>
      <c r="BW138" s="164"/>
      <c r="BX138" s="165"/>
      <c r="BY138" s="165"/>
      <c r="BZ138" s="165"/>
      <c r="CA138" s="165" t="s">
        <v>840</v>
      </c>
      <c r="CB138" s="165">
        <v>1050</v>
      </c>
      <c r="CC138" s="219"/>
      <c r="CD138" s="224"/>
      <c r="CE138" s="71"/>
      <c r="EA138" s="198" t="s">
        <v>4901</v>
      </c>
      <c r="EB138" s="178" t="s">
        <v>4533</v>
      </c>
      <c r="EC138" s="198" t="s">
        <v>4534</v>
      </c>
      <c r="ED138" s="178" t="s">
        <v>4535</v>
      </c>
      <c r="EE138" s="198" t="s">
        <v>4651</v>
      </c>
      <c r="EF138" s="178" t="s">
        <v>4652</v>
      </c>
      <c r="EG138" s="178" t="s">
        <v>839</v>
      </c>
      <c r="EH138" s="198" t="s">
        <v>1327</v>
      </c>
      <c r="EI138" s="178" t="s">
        <v>1901</v>
      </c>
      <c r="EJ138" s="178"/>
      <c r="EK138" s="178"/>
      <c r="EL138" s="178"/>
      <c r="EM138" s="198" t="s">
        <v>840</v>
      </c>
      <c r="EN138" s="178">
        <v>2500</v>
      </c>
      <c r="EP138" s="178" t="s">
        <v>4899</v>
      </c>
      <c r="EQ138" s="178" t="s">
        <v>4902</v>
      </c>
      <c r="ER138" s="178" t="str">
        <f t="shared" ca="1" si="14"/>
        <v/>
      </c>
      <c r="ES138" s="178" t="str">
        <f t="shared" ca="1" si="15"/>
        <v/>
      </c>
      <c r="ET138" s="178" t="str">
        <f t="shared" ca="1" si="16"/>
        <v/>
      </c>
      <c r="EU138" s="178" t="str">
        <f ca="1">IFERROR(IF(OFFSET($D$6,MATCH(VALUE(SUBSTITUTE(EQ138,EG138,"")),$A$6:$A$287,0)-1,MATCH($EG138,$D$6:$CC$6,0)-1+7,1,1)&gt;0,OFFSET($D$6,MATCH(VALUE(SUBSTITUTE(EQ138,EG138,"")),$A$6:$A$287,0)-1,MATCH($EG138,$D$6:$CC$6,0)-1+7,1,1),""),"")</f>
        <v/>
      </c>
      <c r="EV138" s="178" t="str">
        <f ca="1">IF($EU138&lt;&gt;"",IF(OFFSET($D$6,MATCH(VALUE(SUBSTITUTE($EQ138,$EG138,"")),$A$6:$A$287,0)-1,MATCH($EG138,$D$6:$CC$6,0)-1+8,1,1)=0,"",OFFSET($D$6,MATCH(VALUE(SUBSTITUTE($EQ138,$EG138,"")),$A$6:$A$287,0)-1,MATCH($EG138,$D$6:$CC$6,0)-1+8,1,1)),"")</f>
        <v/>
      </c>
      <c r="EW138" s="178" t="str">
        <f t="shared" ca="1" si="17"/>
        <v/>
      </c>
      <c r="EX138" s="178" t="str">
        <f t="shared" ca="1" si="18"/>
        <v/>
      </c>
      <c r="EY138" s="178" t="str">
        <f ca="1">IF(EU138="","",COUNTIF(EU$6:$EU138,"&gt;"&amp;0))</f>
        <v/>
      </c>
      <c r="EZ138" s="178"/>
      <c r="FA138" s="139"/>
    </row>
    <row r="139" spans="1:157" customFormat="1" ht="27.6" customHeight="1">
      <c r="A139" s="71">
        <v>4019</v>
      </c>
      <c r="B139" s="166" t="s">
        <v>4605</v>
      </c>
      <c r="C139" s="162" t="s">
        <v>881</v>
      </c>
      <c r="D139" s="163" t="s">
        <v>881</v>
      </c>
      <c r="E139" s="164"/>
      <c r="F139" s="165"/>
      <c r="G139" s="165"/>
      <c r="H139" s="165"/>
      <c r="I139" s="165" t="s">
        <v>881</v>
      </c>
      <c r="J139" s="165" t="s">
        <v>881</v>
      </c>
      <c r="K139" s="165"/>
      <c r="L139" s="165"/>
      <c r="M139" s="165" t="s">
        <v>881</v>
      </c>
      <c r="N139" s="163" t="s">
        <v>881</v>
      </c>
      <c r="O139" s="164"/>
      <c r="P139" s="165"/>
      <c r="Q139" s="165"/>
      <c r="R139" s="165"/>
      <c r="S139" s="165" t="s">
        <v>881</v>
      </c>
      <c r="T139" s="165" t="s">
        <v>881</v>
      </c>
      <c r="U139" s="165"/>
      <c r="V139" s="165"/>
      <c r="W139" s="165" t="s">
        <v>881</v>
      </c>
      <c r="X139" s="163" t="s">
        <v>881</v>
      </c>
      <c r="Y139" s="164"/>
      <c r="Z139" s="165"/>
      <c r="AA139" s="165"/>
      <c r="AB139" s="165"/>
      <c r="AC139" s="165" t="s">
        <v>881</v>
      </c>
      <c r="AD139" s="165" t="s">
        <v>881</v>
      </c>
      <c r="AE139" s="165"/>
      <c r="AF139" s="165"/>
      <c r="AG139" s="165" t="s">
        <v>881</v>
      </c>
      <c r="AH139" s="163" t="s">
        <v>881</v>
      </c>
      <c r="AI139" s="164"/>
      <c r="AJ139" s="165"/>
      <c r="AK139" s="165"/>
      <c r="AL139" s="165"/>
      <c r="AM139" s="165" t="s">
        <v>881</v>
      </c>
      <c r="AN139" s="165" t="s">
        <v>881</v>
      </c>
      <c r="AO139" s="165"/>
      <c r="AP139" s="165"/>
      <c r="AQ139" s="165" t="s">
        <v>881</v>
      </c>
      <c r="AR139" s="163" t="s">
        <v>881</v>
      </c>
      <c r="AS139" s="164"/>
      <c r="AT139" s="165"/>
      <c r="AU139" s="165"/>
      <c r="AV139" s="165"/>
      <c r="AW139" s="165" t="s">
        <v>881</v>
      </c>
      <c r="AX139" s="165" t="s">
        <v>881</v>
      </c>
      <c r="AY139" s="165"/>
      <c r="AZ139" s="165"/>
      <c r="BA139" s="165" t="s">
        <v>881</v>
      </c>
      <c r="BB139" s="163" t="s">
        <v>881</v>
      </c>
      <c r="BC139" s="164"/>
      <c r="BD139" s="165"/>
      <c r="BE139" s="165"/>
      <c r="BF139" s="165"/>
      <c r="BG139" s="165" t="s">
        <v>881</v>
      </c>
      <c r="BH139" s="165" t="s">
        <v>881</v>
      </c>
      <c r="BI139" s="165"/>
      <c r="BJ139" s="165"/>
      <c r="BK139" s="165" t="s">
        <v>881</v>
      </c>
      <c r="BL139" s="163" t="s">
        <v>881</v>
      </c>
      <c r="BM139" s="164"/>
      <c r="BN139" s="165"/>
      <c r="BO139" s="165"/>
      <c r="BP139" s="165"/>
      <c r="BQ139" s="165" t="s">
        <v>881</v>
      </c>
      <c r="BR139" s="165" t="s">
        <v>881</v>
      </c>
      <c r="BS139" s="165"/>
      <c r="BT139" s="165"/>
      <c r="BU139" s="165" t="s">
        <v>1245</v>
      </c>
      <c r="BV139" s="163" t="s">
        <v>1813</v>
      </c>
      <c r="BW139" s="164"/>
      <c r="BX139" s="165"/>
      <c r="BY139" s="165"/>
      <c r="BZ139" s="165"/>
      <c r="CA139" s="165" t="s">
        <v>840</v>
      </c>
      <c r="CB139" s="165">
        <v>1700</v>
      </c>
      <c r="CC139" s="219"/>
      <c r="CD139" s="224"/>
      <c r="CE139" s="71"/>
      <c r="EA139" s="198" t="s">
        <v>4903</v>
      </c>
      <c r="EB139" s="178" t="s">
        <v>4533</v>
      </c>
      <c r="EC139" s="198" t="s">
        <v>4534</v>
      </c>
      <c r="ED139" s="178" t="s">
        <v>4535</v>
      </c>
      <c r="EE139" s="198" t="s">
        <v>4651</v>
      </c>
      <c r="EF139" s="178" t="s">
        <v>4652</v>
      </c>
      <c r="EG139" s="178" t="s">
        <v>839</v>
      </c>
      <c r="EH139" s="198" t="s">
        <v>1329</v>
      </c>
      <c r="EI139" s="178" t="s">
        <v>1902</v>
      </c>
      <c r="EJ139" s="178"/>
      <c r="EK139" s="178"/>
      <c r="EL139" s="178"/>
      <c r="EM139" s="198" t="s">
        <v>840</v>
      </c>
      <c r="EN139" s="178">
        <v>1500</v>
      </c>
      <c r="EP139" s="178" t="s">
        <v>4899</v>
      </c>
      <c r="EQ139" s="178" t="s">
        <v>4904</v>
      </c>
      <c r="ER139" s="178" t="str">
        <f t="shared" ca="1" si="14"/>
        <v/>
      </c>
      <c r="ES139" s="178" t="str">
        <f t="shared" ca="1" si="15"/>
        <v/>
      </c>
      <c r="ET139" s="178" t="str">
        <f t="shared" ca="1" si="16"/>
        <v/>
      </c>
      <c r="EU139" s="178" t="str">
        <f ca="1">IFERROR(IF(OFFSET($D$6,MATCH(VALUE(SUBSTITUTE(EQ139,EG139,"")),$A$6:$A$287,0)-1,MATCH($EG139,$D$6:$CC$6,0)-1+7,1,1)&gt;0,OFFSET($D$6,MATCH(VALUE(SUBSTITUTE(EQ139,EG139,"")),$A$6:$A$287,0)-1,MATCH($EG139,$D$6:$CC$6,0)-1+7,1,1),""),"")</f>
        <v/>
      </c>
      <c r="EV139" s="178" t="str">
        <f ca="1">IF($EU139&lt;&gt;"",IF(OFFSET($D$6,MATCH(VALUE(SUBSTITUTE($EQ139,$EG139,"")),$A$6:$A$287,0)-1,MATCH($EG139,$D$6:$CC$6,0)-1+8,1,1)=0,"",OFFSET($D$6,MATCH(VALUE(SUBSTITUTE($EQ139,$EG139,"")),$A$6:$A$287,0)-1,MATCH($EG139,$D$6:$CC$6,0)-1+8,1,1)),"")</f>
        <v/>
      </c>
      <c r="EW139" s="178" t="str">
        <f t="shared" ca="1" si="17"/>
        <v/>
      </c>
      <c r="EX139" s="178" t="str">
        <f t="shared" ca="1" si="18"/>
        <v/>
      </c>
      <c r="EY139" s="178" t="str">
        <f ca="1">IF(EU139="","",COUNTIF(EU$6:$EU139,"&gt;"&amp;0))</f>
        <v/>
      </c>
      <c r="EZ139" s="178"/>
      <c r="FA139" s="139"/>
    </row>
    <row r="140" spans="1:157" customFormat="1" ht="27.6" customHeight="1">
      <c r="A140" s="71">
        <v>4020</v>
      </c>
      <c r="B140" s="166" t="s">
        <v>4605</v>
      </c>
      <c r="C140" s="162" t="s">
        <v>881</v>
      </c>
      <c r="D140" s="163" t="s">
        <v>881</v>
      </c>
      <c r="E140" s="164"/>
      <c r="F140" s="165"/>
      <c r="G140" s="165"/>
      <c r="H140" s="165"/>
      <c r="I140" s="165" t="s">
        <v>881</v>
      </c>
      <c r="J140" s="165" t="s">
        <v>881</v>
      </c>
      <c r="K140" s="165"/>
      <c r="L140" s="165"/>
      <c r="M140" s="165" t="s">
        <v>881</v>
      </c>
      <c r="N140" s="163" t="s">
        <v>881</v>
      </c>
      <c r="O140" s="164"/>
      <c r="P140" s="165"/>
      <c r="Q140" s="165"/>
      <c r="R140" s="165"/>
      <c r="S140" s="165" t="s">
        <v>881</v>
      </c>
      <c r="T140" s="165" t="s">
        <v>881</v>
      </c>
      <c r="U140" s="165"/>
      <c r="V140" s="165"/>
      <c r="W140" s="165" t="s">
        <v>881</v>
      </c>
      <c r="X140" s="163" t="s">
        <v>881</v>
      </c>
      <c r="Y140" s="164"/>
      <c r="Z140" s="165"/>
      <c r="AA140" s="165"/>
      <c r="AB140" s="165"/>
      <c r="AC140" s="165" t="s">
        <v>881</v>
      </c>
      <c r="AD140" s="165" t="s">
        <v>881</v>
      </c>
      <c r="AE140" s="165"/>
      <c r="AF140" s="165"/>
      <c r="AG140" s="165" t="s">
        <v>881</v>
      </c>
      <c r="AH140" s="163" t="s">
        <v>881</v>
      </c>
      <c r="AI140" s="164"/>
      <c r="AJ140" s="165"/>
      <c r="AK140" s="165"/>
      <c r="AL140" s="165"/>
      <c r="AM140" s="165" t="s">
        <v>881</v>
      </c>
      <c r="AN140" s="165" t="s">
        <v>881</v>
      </c>
      <c r="AO140" s="165"/>
      <c r="AP140" s="165"/>
      <c r="AQ140" s="165" t="s">
        <v>881</v>
      </c>
      <c r="AR140" s="163" t="s">
        <v>881</v>
      </c>
      <c r="AS140" s="164"/>
      <c r="AT140" s="165"/>
      <c r="AU140" s="165"/>
      <c r="AV140" s="165"/>
      <c r="AW140" s="165" t="s">
        <v>881</v>
      </c>
      <c r="AX140" s="165" t="s">
        <v>881</v>
      </c>
      <c r="AY140" s="165"/>
      <c r="AZ140" s="165"/>
      <c r="BA140" s="165" t="s">
        <v>881</v>
      </c>
      <c r="BB140" s="163" t="s">
        <v>881</v>
      </c>
      <c r="BC140" s="164"/>
      <c r="BD140" s="165"/>
      <c r="BE140" s="165"/>
      <c r="BF140" s="165"/>
      <c r="BG140" s="165" t="s">
        <v>881</v>
      </c>
      <c r="BH140" s="165" t="s">
        <v>881</v>
      </c>
      <c r="BI140" s="165"/>
      <c r="BJ140" s="165"/>
      <c r="BK140" s="165" t="s">
        <v>881</v>
      </c>
      <c r="BL140" s="163" t="s">
        <v>881</v>
      </c>
      <c r="BM140" s="164"/>
      <c r="BN140" s="165"/>
      <c r="BO140" s="165"/>
      <c r="BP140" s="165"/>
      <c r="BQ140" s="165" t="s">
        <v>881</v>
      </c>
      <c r="BR140" s="165" t="s">
        <v>881</v>
      </c>
      <c r="BS140" s="165"/>
      <c r="BT140" s="165"/>
      <c r="BU140" s="165" t="s">
        <v>1247</v>
      </c>
      <c r="BV140" s="163" t="s">
        <v>1248</v>
      </c>
      <c r="BW140" s="164"/>
      <c r="BX140" s="165"/>
      <c r="BY140" s="165"/>
      <c r="BZ140" s="165"/>
      <c r="CA140" s="165" t="s">
        <v>840</v>
      </c>
      <c r="CB140" s="165">
        <v>1850</v>
      </c>
      <c r="CC140" s="219"/>
      <c r="CD140" s="224"/>
      <c r="CE140" s="71"/>
      <c r="EA140" s="198" t="s">
        <v>4905</v>
      </c>
      <c r="EB140" s="178" t="s">
        <v>4533</v>
      </c>
      <c r="EC140" s="198" t="s">
        <v>4534</v>
      </c>
      <c r="ED140" s="178" t="s">
        <v>4535</v>
      </c>
      <c r="EE140" s="198" t="s">
        <v>4651</v>
      </c>
      <c r="EF140" s="178" t="s">
        <v>4652</v>
      </c>
      <c r="EG140" s="178" t="s">
        <v>839</v>
      </c>
      <c r="EH140" s="198" t="s">
        <v>1905</v>
      </c>
      <c r="EI140" s="178" t="s">
        <v>1906</v>
      </c>
      <c r="EJ140" s="178"/>
      <c r="EK140" s="178"/>
      <c r="EL140" s="178"/>
      <c r="EM140" s="198" t="s">
        <v>840</v>
      </c>
      <c r="EN140" s="178">
        <v>1350</v>
      </c>
      <c r="EP140" s="178" t="s">
        <v>4899</v>
      </c>
      <c r="EQ140" s="178" t="s">
        <v>4906</v>
      </c>
      <c r="ER140" s="178" t="str">
        <f t="shared" ca="1" si="14"/>
        <v/>
      </c>
      <c r="ES140" s="178" t="str">
        <f t="shared" ca="1" si="15"/>
        <v/>
      </c>
      <c r="ET140" s="178" t="str">
        <f t="shared" ca="1" si="16"/>
        <v/>
      </c>
      <c r="EU140" s="178" t="str">
        <f ca="1">IFERROR(IF(OFFSET($D$6,MATCH(VALUE(SUBSTITUTE(EQ140,EG140,"")),$A$6:$A$287,0)-1,MATCH($EG140,$D$6:$CC$6,0)-1+7,1,1)&gt;0,OFFSET($D$6,MATCH(VALUE(SUBSTITUTE(EQ140,EG140,"")),$A$6:$A$287,0)-1,MATCH($EG140,$D$6:$CC$6,0)-1+7,1,1),""),"")</f>
        <v/>
      </c>
      <c r="EV140" s="178" t="str">
        <f ca="1">IF($EU140&lt;&gt;"",IF(OFFSET($D$6,MATCH(VALUE(SUBSTITUTE($EQ140,$EG140,"")),$A$6:$A$287,0)-1,MATCH($EG140,$D$6:$CC$6,0)-1+8,1,1)=0,"",OFFSET($D$6,MATCH(VALUE(SUBSTITUTE($EQ140,$EG140,"")),$A$6:$A$287,0)-1,MATCH($EG140,$D$6:$CC$6,0)-1+8,1,1)),"")</f>
        <v/>
      </c>
      <c r="EW140" s="178" t="str">
        <f t="shared" ca="1" si="17"/>
        <v/>
      </c>
      <c r="EX140" s="178" t="str">
        <f t="shared" ca="1" si="18"/>
        <v/>
      </c>
      <c r="EY140" s="178" t="str">
        <f ca="1">IF(EU140="","",COUNTIF(EU$6:$EU140,"&gt;"&amp;0))</f>
        <v/>
      </c>
      <c r="EZ140" s="178"/>
      <c r="FA140" s="139"/>
    </row>
    <row r="141" spans="1:157" customFormat="1" ht="27.6" customHeight="1">
      <c r="A141" s="71">
        <v>4021</v>
      </c>
      <c r="B141" s="166" t="s">
        <v>4605</v>
      </c>
      <c r="C141" s="162" t="s">
        <v>881</v>
      </c>
      <c r="D141" s="163" t="s">
        <v>881</v>
      </c>
      <c r="E141" s="164"/>
      <c r="F141" s="165"/>
      <c r="G141" s="165"/>
      <c r="H141" s="165"/>
      <c r="I141" s="165" t="s">
        <v>881</v>
      </c>
      <c r="J141" s="165" t="s">
        <v>881</v>
      </c>
      <c r="K141" s="165"/>
      <c r="L141" s="165"/>
      <c r="M141" s="165" t="s">
        <v>881</v>
      </c>
      <c r="N141" s="163" t="s">
        <v>881</v>
      </c>
      <c r="O141" s="164"/>
      <c r="P141" s="165"/>
      <c r="Q141" s="165"/>
      <c r="R141" s="165"/>
      <c r="S141" s="165" t="s">
        <v>881</v>
      </c>
      <c r="T141" s="165" t="s">
        <v>881</v>
      </c>
      <c r="U141" s="165"/>
      <c r="V141" s="165"/>
      <c r="W141" s="165" t="s">
        <v>881</v>
      </c>
      <c r="X141" s="163" t="s">
        <v>881</v>
      </c>
      <c r="Y141" s="164"/>
      <c r="Z141" s="165"/>
      <c r="AA141" s="165"/>
      <c r="AB141" s="165"/>
      <c r="AC141" s="165" t="s">
        <v>881</v>
      </c>
      <c r="AD141" s="165" t="s">
        <v>881</v>
      </c>
      <c r="AE141" s="165"/>
      <c r="AF141" s="165"/>
      <c r="AG141" s="165" t="s">
        <v>881</v>
      </c>
      <c r="AH141" s="163" t="s">
        <v>881</v>
      </c>
      <c r="AI141" s="164"/>
      <c r="AJ141" s="165"/>
      <c r="AK141" s="165"/>
      <c r="AL141" s="165"/>
      <c r="AM141" s="165" t="s">
        <v>881</v>
      </c>
      <c r="AN141" s="165" t="s">
        <v>881</v>
      </c>
      <c r="AO141" s="165"/>
      <c r="AP141" s="165"/>
      <c r="AQ141" s="165" t="s">
        <v>881</v>
      </c>
      <c r="AR141" s="163" t="s">
        <v>881</v>
      </c>
      <c r="AS141" s="164"/>
      <c r="AT141" s="165"/>
      <c r="AU141" s="165"/>
      <c r="AV141" s="165"/>
      <c r="AW141" s="165" t="s">
        <v>881</v>
      </c>
      <c r="AX141" s="165" t="s">
        <v>881</v>
      </c>
      <c r="AY141" s="165"/>
      <c r="AZ141" s="165"/>
      <c r="BA141" s="165" t="s">
        <v>881</v>
      </c>
      <c r="BB141" s="163" t="s">
        <v>881</v>
      </c>
      <c r="BC141" s="164"/>
      <c r="BD141" s="165"/>
      <c r="BE141" s="165"/>
      <c r="BF141" s="165"/>
      <c r="BG141" s="165" t="s">
        <v>881</v>
      </c>
      <c r="BH141" s="165" t="s">
        <v>881</v>
      </c>
      <c r="BI141" s="165"/>
      <c r="BJ141" s="165"/>
      <c r="BK141" s="165" t="s">
        <v>881</v>
      </c>
      <c r="BL141" s="163" t="s">
        <v>881</v>
      </c>
      <c r="BM141" s="164"/>
      <c r="BN141" s="165"/>
      <c r="BO141" s="165"/>
      <c r="BP141" s="165"/>
      <c r="BQ141" s="165" t="s">
        <v>881</v>
      </c>
      <c r="BR141" s="165" t="s">
        <v>881</v>
      </c>
      <c r="BS141" s="165"/>
      <c r="BT141" s="165"/>
      <c r="BU141" s="165" t="s">
        <v>1249</v>
      </c>
      <c r="BV141" s="163" t="s">
        <v>1250</v>
      </c>
      <c r="BW141" s="164"/>
      <c r="BX141" s="165"/>
      <c r="BY141" s="165"/>
      <c r="BZ141" s="165"/>
      <c r="CA141" s="165" t="s">
        <v>840</v>
      </c>
      <c r="CB141" s="165">
        <v>700</v>
      </c>
      <c r="CC141" s="219"/>
      <c r="CD141" s="224"/>
      <c r="CE141" s="71"/>
      <c r="EA141" s="198" t="s">
        <v>4907</v>
      </c>
      <c r="EB141" s="178" t="s">
        <v>4533</v>
      </c>
      <c r="EC141" s="198" t="s">
        <v>4534</v>
      </c>
      <c r="ED141" s="178" t="s">
        <v>4535</v>
      </c>
      <c r="EE141" s="198" t="s">
        <v>4651</v>
      </c>
      <c r="EF141" s="178" t="s">
        <v>4652</v>
      </c>
      <c r="EG141" s="178" t="s">
        <v>839</v>
      </c>
      <c r="EH141" s="198" t="s">
        <v>1907</v>
      </c>
      <c r="EI141" s="178" t="s">
        <v>1908</v>
      </c>
      <c r="EJ141" s="178"/>
      <c r="EK141" s="178"/>
      <c r="EL141" s="178"/>
      <c r="EM141" s="198" t="s">
        <v>840</v>
      </c>
      <c r="EN141" s="178">
        <v>900</v>
      </c>
      <c r="EP141" s="178" t="s">
        <v>4899</v>
      </c>
      <c r="EQ141" s="178" t="s">
        <v>4908</v>
      </c>
      <c r="ER141" s="178" t="str">
        <f t="shared" ca="1" si="14"/>
        <v/>
      </c>
      <c r="ES141" s="178" t="str">
        <f t="shared" ca="1" si="15"/>
        <v/>
      </c>
      <c r="ET141" s="178" t="str">
        <f t="shared" ca="1" si="16"/>
        <v/>
      </c>
      <c r="EU141" s="178" t="str">
        <f ca="1">IFERROR(IF(OFFSET($D$6,MATCH(VALUE(SUBSTITUTE(EQ141,EG141,"")),$A$6:$A$287,0)-1,MATCH($EG141,$D$6:$CC$6,0)-1+7,1,1)&gt;0,OFFSET($D$6,MATCH(VALUE(SUBSTITUTE(EQ141,EG141,"")),$A$6:$A$287,0)-1,MATCH($EG141,$D$6:$CC$6,0)-1+7,1,1),""),"")</f>
        <v/>
      </c>
      <c r="EV141" s="178" t="str">
        <f ca="1">IF($EU141&lt;&gt;"",IF(OFFSET($D$6,MATCH(VALUE(SUBSTITUTE($EQ141,$EG141,"")),$A$6:$A$287,0)-1,MATCH($EG141,$D$6:$CC$6,0)-1+8,1,1)=0,"",OFFSET($D$6,MATCH(VALUE(SUBSTITUTE($EQ141,$EG141,"")),$A$6:$A$287,0)-1,MATCH($EG141,$D$6:$CC$6,0)-1+8,1,1)),"")</f>
        <v/>
      </c>
      <c r="EW141" s="178" t="str">
        <f t="shared" ca="1" si="17"/>
        <v/>
      </c>
      <c r="EX141" s="178" t="str">
        <f t="shared" ca="1" si="18"/>
        <v/>
      </c>
      <c r="EY141" s="178" t="str">
        <f ca="1">IF(EU141="","",COUNTIF(EU$6:$EU141,"&gt;"&amp;0))</f>
        <v/>
      </c>
      <c r="EZ141" s="178"/>
      <c r="FA141" s="139"/>
    </row>
    <row r="142" spans="1:157" customFormat="1" ht="27.6" customHeight="1">
      <c r="A142" s="71">
        <v>4022</v>
      </c>
      <c r="B142" s="166" t="s">
        <v>4562</v>
      </c>
      <c r="C142" s="162" t="s">
        <v>881</v>
      </c>
      <c r="D142" s="163" t="s">
        <v>881</v>
      </c>
      <c r="E142" s="164"/>
      <c r="F142" s="165"/>
      <c r="G142" s="165"/>
      <c r="H142" s="165"/>
      <c r="I142" s="165" t="s">
        <v>881</v>
      </c>
      <c r="J142" s="165" t="s">
        <v>881</v>
      </c>
      <c r="K142" s="165"/>
      <c r="L142" s="165"/>
      <c r="M142" s="165" t="s">
        <v>881</v>
      </c>
      <c r="N142" s="163" t="s">
        <v>881</v>
      </c>
      <c r="O142" s="164"/>
      <c r="P142" s="165"/>
      <c r="Q142" s="165"/>
      <c r="R142" s="165"/>
      <c r="S142" s="165" t="s">
        <v>881</v>
      </c>
      <c r="T142" s="165" t="s">
        <v>881</v>
      </c>
      <c r="U142" s="165"/>
      <c r="V142" s="165"/>
      <c r="W142" s="165" t="s">
        <v>881</v>
      </c>
      <c r="X142" s="163" t="s">
        <v>881</v>
      </c>
      <c r="Y142" s="164"/>
      <c r="Z142" s="165"/>
      <c r="AA142" s="165"/>
      <c r="AB142" s="165"/>
      <c r="AC142" s="165" t="s">
        <v>881</v>
      </c>
      <c r="AD142" s="165" t="s">
        <v>881</v>
      </c>
      <c r="AE142" s="165"/>
      <c r="AF142" s="165"/>
      <c r="AG142" s="165" t="s">
        <v>881</v>
      </c>
      <c r="AH142" s="163" t="s">
        <v>881</v>
      </c>
      <c r="AI142" s="164"/>
      <c r="AJ142" s="165"/>
      <c r="AK142" s="165"/>
      <c r="AL142" s="165"/>
      <c r="AM142" s="165" t="s">
        <v>881</v>
      </c>
      <c r="AN142" s="165" t="s">
        <v>881</v>
      </c>
      <c r="AO142" s="165"/>
      <c r="AP142" s="165"/>
      <c r="AQ142" s="165" t="s">
        <v>881</v>
      </c>
      <c r="AR142" s="163" t="s">
        <v>881</v>
      </c>
      <c r="AS142" s="164"/>
      <c r="AT142" s="165"/>
      <c r="AU142" s="165"/>
      <c r="AV142" s="165"/>
      <c r="AW142" s="165" t="s">
        <v>881</v>
      </c>
      <c r="AX142" s="165" t="s">
        <v>881</v>
      </c>
      <c r="AY142" s="165"/>
      <c r="AZ142" s="165"/>
      <c r="BA142" s="165" t="s">
        <v>881</v>
      </c>
      <c r="BB142" s="163" t="s">
        <v>881</v>
      </c>
      <c r="BC142" s="164"/>
      <c r="BD142" s="165"/>
      <c r="BE142" s="165"/>
      <c r="BF142" s="165"/>
      <c r="BG142" s="165" t="s">
        <v>881</v>
      </c>
      <c r="BH142" s="165" t="s">
        <v>881</v>
      </c>
      <c r="BI142" s="165"/>
      <c r="BJ142" s="165"/>
      <c r="BK142" s="165" t="s">
        <v>881</v>
      </c>
      <c r="BL142" s="163" t="s">
        <v>881</v>
      </c>
      <c r="BM142" s="164"/>
      <c r="BN142" s="165"/>
      <c r="BO142" s="165"/>
      <c r="BP142" s="165"/>
      <c r="BQ142" s="165" t="s">
        <v>881</v>
      </c>
      <c r="BR142" s="165" t="s">
        <v>881</v>
      </c>
      <c r="BS142" s="165"/>
      <c r="BT142" s="165"/>
      <c r="BU142" s="165" t="s">
        <v>881</v>
      </c>
      <c r="BV142" s="163" t="s">
        <v>881</v>
      </c>
      <c r="BW142" s="164"/>
      <c r="BX142" s="165"/>
      <c r="BY142" s="165"/>
      <c r="BZ142" s="165"/>
      <c r="CA142" s="165" t="s">
        <v>881</v>
      </c>
      <c r="CB142" s="165" t="s">
        <v>881</v>
      </c>
      <c r="CC142" s="165"/>
      <c r="CD142" s="164"/>
      <c r="CE142" s="71"/>
      <c r="EA142" s="198" t="s">
        <v>4909</v>
      </c>
      <c r="EB142" s="178" t="s">
        <v>4533</v>
      </c>
      <c r="EC142" s="198" t="s">
        <v>4534</v>
      </c>
      <c r="ED142" s="178" t="s">
        <v>4535</v>
      </c>
      <c r="EE142" s="198" t="s">
        <v>4656</v>
      </c>
      <c r="EF142" s="178" t="s">
        <v>4657</v>
      </c>
      <c r="EG142" s="178" t="s">
        <v>839</v>
      </c>
      <c r="EH142" s="198" t="s">
        <v>1911</v>
      </c>
      <c r="EI142" s="178" t="s">
        <v>1912</v>
      </c>
      <c r="EJ142" s="178"/>
      <c r="EK142" s="178"/>
      <c r="EL142" s="178"/>
      <c r="EM142" s="198" t="s">
        <v>840</v>
      </c>
      <c r="EN142" s="178">
        <v>300</v>
      </c>
      <c r="EP142" s="178" t="s">
        <v>4910</v>
      </c>
      <c r="EQ142" s="178" t="s">
        <v>4911</v>
      </c>
      <c r="ER142" s="178" t="str">
        <f t="shared" ca="1" si="14"/>
        <v/>
      </c>
      <c r="ES142" s="178" t="str">
        <f t="shared" ca="1" si="15"/>
        <v/>
      </c>
      <c r="ET142" s="178" t="str">
        <f t="shared" ca="1" si="16"/>
        <v/>
      </c>
      <c r="EU142" s="178" t="str">
        <f ca="1">IFERROR(IF(OFFSET($D$6,MATCH(VALUE(SUBSTITUTE(EQ142,EG142,"")),$A$6:$A$287,0)-1,MATCH($EG142,$D$6:$CC$6,0)-1+7,1,1)&gt;0,OFFSET($D$6,MATCH(VALUE(SUBSTITUTE(EQ142,EG142,"")),$A$6:$A$287,0)-1,MATCH($EG142,$D$6:$CC$6,0)-1+7,1,1),""),"")</f>
        <v/>
      </c>
      <c r="EV142" s="178" t="str">
        <f ca="1">IF($EU142&lt;&gt;"",IF(OFFSET($D$6,MATCH(VALUE(SUBSTITUTE($EQ142,$EG142,"")),$A$6:$A$287,0)-1,MATCH($EG142,$D$6:$CC$6,0)-1+8,1,1)=0,"",OFFSET($D$6,MATCH(VALUE(SUBSTITUTE($EQ142,$EG142,"")),$A$6:$A$287,0)-1,MATCH($EG142,$D$6:$CC$6,0)-1+8,1,1)),"")</f>
        <v/>
      </c>
      <c r="EW142" s="178" t="str">
        <f t="shared" ca="1" si="17"/>
        <v/>
      </c>
      <c r="EX142" s="178" t="str">
        <f t="shared" ca="1" si="18"/>
        <v/>
      </c>
      <c r="EY142" s="178" t="str">
        <f ca="1">IF(EU142="","",COUNTIF(EU$6:$EU142,"&gt;"&amp;0))</f>
        <v/>
      </c>
      <c r="EZ142" s="178"/>
      <c r="FA142" s="139"/>
    </row>
    <row r="143" spans="1:157" customFormat="1" ht="27.6" customHeight="1">
      <c r="A143" s="71">
        <v>4023</v>
      </c>
      <c r="B143" s="166">
        <f ca="1">J143+T143+AD143+AN143+AX143+BH143+BR143+CB143</f>
        <v>10050</v>
      </c>
      <c r="C143" s="162" t="s">
        <v>881</v>
      </c>
      <c r="D143" s="163" t="s">
        <v>4567</v>
      </c>
      <c r="E143" s="164"/>
      <c r="F143" s="165"/>
      <c r="G143" s="165"/>
      <c r="H143" s="165"/>
      <c r="I143" s="165" t="s">
        <v>881</v>
      </c>
      <c r="J143" s="165">
        <f ca="1">SUM(OFFSET(J142,-COUNTIF($B$8:$B141,$B141),0,COUNTIF($B$8:$B141,$B141),1))</f>
        <v>0</v>
      </c>
      <c r="K143" s="165">
        <f ca="1">SUM(OFFSET(K142,-COUNTIF($B$8:$B141,$B141),0,COUNTIF($B$8:$B141,$B141),1))</f>
        <v>0</v>
      </c>
      <c r="L143" s="165"/>
      <c r="M143" s="165" t="s">
        <v>881</v>
      </c>
      <c r="N143" s="163" t="s">
        <v>4567</v>
      </c>
      <c r="O143" s="164"/>
      <c r="P143" s="165"/>
      <c r="Q143" s="165"/>
      <c r="R143" s="165"/>
      <c r="S143" s="165" t="s">
        <v>881</v>
      </c>
      <c r="T143" s="165">
        <f ca="1">SUM(OFFSET(T142,-COUNTIF($B$8:$B141,$B141),0,COUNTIF($B$8:$B141,$B141),1))</f>
        <v>0</v>
      </c>
      <c r="U143" s="165">
        <f ca="1">SUM(OFFSET(U142,-COUNTIF($B$8:$B141,$B141),0,COUNTIF($B$8:$B141,$B141),1))</f>
        <v>0</v>
      </c>
      <c r="V143" s="165"/>
      <c r="W143" s="165" t="s">
        <v>881</v>
      </c>
      <c r="X143" s="163" t="s">
        <v>4567</v>
      </c>
      <c r="Y143" s="164"/>
      <c r="Z143" s="165"/>
      <c r="AA143" s="165"/>
      <c r="AB143" s="165"/>
      <c r="AC143" s="165" t="s">
        <v>881</v>
      </c>
      <c r="AD143" s="165">
        <f ca="1">SUM(OFFSET(AD142,-COUNTIF($B$8:$B141,$B141),0,COUNTIF($B$8:$B141,$B141),1))</f>
        <v>0</v>
      </c>
      <c r="AE143" s="165">
        <f ca="1">SUM(OFFSET(AE142,-COUNTIF($B$8:$B141,$B141),0,COUNTIF($B$8:$B141,$B141),1))</f>
        <v>0</v>
      </c>
      <c r="AF143" s="165"/>
      <c r="AG143" s="165" t="s">
        <v>881</v>
      </c>
      <c r="AH143" s="163" t="s">
        <v>4567</v>
      </c>
      <c r="AI143" s="164"/>
      <c r="AJ143" s="165"/>
      <c r="AK143" s="165"/>
      <c r="AL143" s="165"/>
      <c r="AM143" s="165" t="s">
        <v>881</v>
      </c>
      <c r="AN143" s="165">
        <f ca="1">SUM(OFFSET(AN142,-COUNTIF($B$8:$B141,$B141),0,COUNTIF($B$8:$B141,$B141),1))</f>
        <v>0</v>
      </c>
      <c r="AO143" s="165">
        <f ca="1">SUM(OFFSET(AO142,-COUNTIF($B$8:$B141,$B141),0,COUNTIF($B$8:$B141,$B141),1))</f>
        <v>0</v>
      </c>
      <c r="AP143" s="165"/>
      <c r="AQ143" s="165" t="s">
        <v>881</v>
      </c>
      <c r="AR143" s="163" t="s">
        <v>4567</v>
      </c>
      <c r="AS143" s="164"/>
      <c r="AT143" s="165"/>
      <c r="AU143" s="165"/>
      <c r="AV143" s="165"/>
      <c r="AW143" s="165" t="s">
        <v>881</v>
      </c>
      <c r="AX143" s="165">
        <f ca="1">SUM(OFFSET(AX142,-COUNTIF($B$8:$B141,$B141),0,COUNTIF($B$8:$B141,$B141),1))</f>
        <v>0</v>
      </c>
      <c r="AY143" s="165">
        <f ca="1">SUM(OFFSET(AY142,-COUNTIF($B$8:$B141,$B141),0,COUNTIF($B$8:$B141,$B141),1))</f>
        <v>0</v>
      </c>
      <c r="AZ143" s="165"/>
      <c r="BA143" s="165" t="s">
        <v>881</v>
      </c>
      <c r="BB143" s="163" t="s">
        <v>4567</v>
      </c>
      <c r="BC143" s="164"/>
      <c r="BD143" s="165"/>
      <c r="BE143" s="165"/>
      <c r="BF143" s="165"/>
      <c r="BG143" s="165" t="s">
        <v>881</v>
      </c>
      <c r="BH143" s="165">
        <f ca="1">SUM(OFFSET(BH142,-COUNTIF($B$8:$B141,$B141),0,COUNTIF($B$8:$B141,$B141),1))</f>
        <v>0</v>
      </c>
      <c r="BI143" s="165">
        <f ca="1">SUM(OFFSET(BI142,-COUNTIF($B$8:$B141,$B141),0,COUNTIF($B$8:$B141,$B141),1))</f>
        <v>0</v>
      </c>
      <c r="BJ143" s="165"/>
      <c r="BK143" s="165" t="s">
        <v>881</v>
      </c>
      <c r="BL143" s="163" t="s">
        <v>4567</v>
      </c>
      <c r="BM143" s="164"/>
      <c r="BN143" s="165"/>
      <c r="BO143" s="165"/>
      <c r="BP143" s="165"/>
      <c r="BQ143" s="165" t="s">
        <v>881</v>
      </c>
      <c r="BR143" s="165">
        <f ca="1">SUM(OFFSET(BR142,-COUNTIF($B$8:$B141,$B141),0,COUNTIF($B$8:$B141,$B141),1))</f>
        <v>0</v>
      </c>
      <c r="BS143" s="165">
        <f ca="1">SUM(OFFSET(BS142,-COUNTIF($B$8:$B141,$B141),0,COUNTIF($B$8:$B141,$B141),1))</f>
        <v>0</v>
      </c>
      <c r="BT143" s="165"/>
      <c r="BU143" s="165" t="s">
        <v>881</v>
      </c>
      <c r="BV143" s="163" t="s">
        <v>4567</v>
      </c>
      <c r="BW143" s="164"/>
      <c r="BX143" s="165"/>
      <c r="BY143" s="165"/>
      <c r="BZ143" s="165"/>
      <c r="CA143" s="165" t="s">
        <v>881</v>
      </c>
      <c r="CB143" s="165">
        <f ca="1">SUM(OFFSET(CB142,-COUNTIF($B$8:$B141,$B141),0,COUNTIF($B$8:$B141,$B141),1))</f>
        <v>10050</v>
      </c>
      <c r="CC143" s="165">
        <f ca="1">SUM(OFFSET(CC142,-COUNTIF($B$8:$B141,$B141),0,COUNTIF($B$8:$B141,$B141),1))</f>
        <v>0</v>
      </c>
      <c r="CD143" s="164"/>
      <c r="CE143" s="71"/>
      <c r="EA143" s="198" t="s">
        <v>4912</v>
      </c>
      <c r="EB143" s="178" t="s">
        <v>4533</v>
      </c>
      <c r="EC143" s="198" t="s">
        <v>4534</v>
      </c>
      <c r="ED143" s="178" t="s">
        <v>4535</v>
      </c>
      <c r="EE143" s="198" t="s">
        <v>4656</v>
      </c>
      <c r="EF143" s="178" t="s">
        <v>4657</v>
      </c>
      <c r="EG143" s="178" t="s">
        <v>839</v>
      </c>
      <c r="EH143" s="198" t="s">
        <v>1913</v>
      </c>
      <c r="EI143" s="178" t="s">
        <v>1914</v>
      </c>
      <c r="EJ143" s="178"/>
      <c r="EK143" s="178"/>
      <c r="EL143" s="178"/>
      <c r="EM143" s="198" t="s">
        <v>840</v>
      </c>
      <c r="EN143" s="178">
        <v>850</v>
      </c>
      <c r="EP143" s="178" t="s">
        <v>4910</v>
      </c>
      <c r="EQ143" s="178" t="s">
        <v>4913</v>
      </c>
      <c r="ER143" s="178" t="str">
        <f t="shared" ca="1" si="14"/>
        <v/>
      </c>
      <c r="ES143" s="178" t="str">
        <f t="shared" ca="1" si="15"/>
        <v/>
      </c>
      <c r="ET143" s="178" t="str">
        <f t="shared" ca="1" si="16"/>
        <v/>
      </c>
      <c r="EU143" s="178" t="str">
        <f ca="1">IFERROR(IF(OFFSET($D$6,MATCH(VALUE(SUBSTITUTE(EQ143,EG143,"")),$A$6:$A$287,0)-1,MATCH($EG143,$D$6:$CC$6,0)-1+7,1,1)&gt;0,OFFSET($D$6,MATCH(VALUE(SUBSTITUTE(EQ143,EG143,"")),$A$6:$A$287,0)-1,MATCH($EG143,$D$6:$CC$6,0)-1+7,1,1),""),"")</f>
        <v/>
      </c>
      <c r="EV143" s="178" t="str">
        <f ca="1">IF($EU143&lt;&gt;"",IF(OFFSET($D$6,MATCH(VALUE(SUBSTITUTE($EQ143,$EG143,"")),$A$6:$A$287,0)-1,MATCH($EG143,$D$6:$CC$6,0)-1+8,1,1)=0,"",OFFSET($D$6,MATCH(VALUE(SUBSTITUTE($EQ143,$EG143,"")),$A$6:$A$287,0)-1,MATCH($EG143,$D$6:$CC$6,0)-1+8,1,1)),"")</f>
        <v/>
      </c>
      <c r="EW143" s="178" t="str">
        <f t="shared" ca="1" si="17"/>
        <v/>
      </c>
      <c r="EX143" s="178" t="str">
        <f t="shared" ca="1" si="18"/>
        <v/>
      </c>
      <c r="EY143" s="178" t="str">
        <f ca="1">IF(EU143="","",COUNTIF(EU$6:$EU143,"&gt;"&amp;0))</f>
        <v/>
      </c>
      <c r="EZ143" s="178"/>
      <c r="FA143" s="139"/>
    </row>
    <row r="144" spans="1:157" customFormat="1" ht="27.6" customHeight="1" thickBot="1">
      <c r="A144" s="71">
        <v>4024</v>
      </c>
      <c r="B144" s="199" t="s">
        <v>881</v>
      </c>
      <c r="C144" s="200" t="s">
        <v>881</v>
      </c>
      <c r="D144" s="201" t="s">
        <v>881</v>
      </c>
      <c r="E144" s="202"/>
      <c r="F144" s="203"/>
      <c r="G144" s="203"/>
      <c r="H144" s="203"/>
      <c r="I144" s="203" t="s">
        <v>881</v>
      </c>
      <c r="J144" s="203" t="s">
        <v>881</v>
      </c>
      <c r="K144" s="203"/>
      <c r="L144" s="203"/>
      <c r="M144" s="203" t="s">
        <v>881</v>
      </c>
      <c r="N144" s="201" t="s">
        <v>881</v>
      </c>
      <c r="O144" s="202"/>
      <c r="P144" s="203"/>
      <c r="Q144" s="203"/>
      <c r="R144" s="203"/>
      <c r="S144" s="203" t="s">
        <v>881</v>
      </c>
      <c r="T144" s="203" t="s">
        <v>881</v>
      </c>
      <c r="U144" s="203"/>
      <c r="V144" s="203"/>
      <c r="W144" s="203" t="s">
        <v>881</v>
      </c>
      <c r="X144" s="201" t="s">
        <v>881</v>
      </c>
      <c r="Y144" s="202"/>
      <c r="Z144" s="203"/>
      <c r="AA144" s="203"/>
      <c r="AB144" s="203"/>
      <c r="AC144" s="203" t="s">
        <v>881</v>
      </c>
      <c r="AD144" s="203" t="s">
        <v>881</v>
      </c>
      <c r="AE144" s="203"/>
      <c r="AF144" s="203"/>
      <c r="AG144" s="203" t="s">
        <v>881</v>
      </c>
      <c r="AH144" s="201" t="s">
        <v>881</v>
      </c>
      <c r="AI144" s="202"/>
      <c r="AJ144" s="203"/>
      <c r="AK144" s="203"/>
      <c r="AL144" s="203"/>
      <c r="AM144" s="203" t="s">
        <v>881</v>
      </c>
      <c r="AN144" s="203" t="s">
        <v>881</v>
      </c>
      <c r="AO144" s="203"/>
      <c r="AP144" s="203"/>
      <c r="AQ144" s="203" t="s">
        <v>881</v>
      </c>
      <c r="AR144" s="201" t="s">
        <v>881</v>
      </c>
      <c r="AS144" s="202"/>
      <c r="AT144" s="203"/>
      <c r="AU144" s="203"/>
      <c r="AV144" s="203"/>
      <c r="AW144" s="203" t="s">
        <v>881</v>
      </c>
      <c r="AX144" s="203" t="s">
        <v>881</v>
      </c>
      <c r="AY144" s="203"/>
      <c r="AZ144" s="203"/>
      <c r="BA144" s="203" t="s">
        <v>881</v>
      </c>
      <c r="BB144" s="201" t="s">
        <v>881</v>
      </c>
      <c r="BC144" s="202"/>
      <c r="BD144" s="203"/>
      <c r="BE144" s="203"/>
      <c r="BF144" s="203"/>
      <c r="BG144" s="203" t="s">
        <v>881</v>
      </c>
      <c r="BH144" s="203" t="s">
        <v>881</v>
      </c>
      <c r="BI144" s="203"/>
      <c r="BJ144" s="203"/>
      <c r="BK144" s="203" t="s">
        <v>881</v>
      </c>
      <c r="BL144" s="201" t="s">
        <v>881</v>
      </c>
      <c r="BM144" s="202"/>
      <c r="BN144" s="203"/>
      <c r="BO144" s="203"/>
      <c r="BP144" s="203"/>
      <c r="BQ144" s="203" t="s">
        <v>881</v>
      </c>
      <c r="BR144" s="203" t="s">
        <v>881</v>
      </c>
      <c r="BS144" s="203"/>
      <c r="BT144" s="203"/>
      <c r="BU144" s="203" t="s">
        <v>881</v>
      </c>
      <c r="BV144" s="201" t="s">
        <v>881</v>
      </c>
      <c r="BW144" s="202"/>
      <c r="BX144" s="203"/>
      <c r="BY144" s="203"/>
      <c r="BZ144" s="203"/>
      <c r="CA144" s="203" t="s">
        <v>881</v>
      </c>
      <c r="CB144" s="203" t="s">
        <v>881</v>
      </c>
      <c r="CC144" s="203"/>
      <c r="CD144" s="202"/>
      <c r="CE144" s="71"/>
      <c r="EA144" s="198" t="s">
        <v>4914</v>
      </c>
      <c r="EB144" s="178" t="s">
        <v>4533</v>
      </c>
      <c r="EC144" s="198" t="s">
        <v>4534</v>
      </c>
      <c r="ED144" s="178" t="s">
        <v>4535</v>
      </c>
      <c r="EE144" s="198" t="s">
        <v>4656</v>
      </c>
      <c r="EF144" s="178" t="s">
        <v>4657</v>
      </c>
      <c r="EG144" s="178" t="s">
        <v>839</v>
      </c>
      <c r="EH144" s="198" t="s">
        <v>1915</v>
      </c>
      <c r="EI144" s="178" t="s">
        <v>1916</v>
      </c>
      <c r="EJ144" s="178"/>
      <c r="EK144" s="178"/>
      <c r="EL144" s="178"/>
      <c r="EM144" s="198" t="s">
        <v>840</v>
      </c>
      <c r="EN144" s="178">
        <v>1250</v>
      </c>
      <c r="EP144" s="178" t="s">
        <v>4910</v>
      </c>
      <c r="EQ144" s="178" t="s">
        <v>4915</v>
      </c>
      <c r="ER144" s="178" t="str">
        <f t="shared" ca="1" si="14"/>
        <v/>
      </c>
      <c r="ES144" s="178" t="str">
        <f t="shared" ca="1" si="15"/>
        <v/>
      </c>
      <c r="ET144" s="178" t="str">
        <f t="shared" ca="1" si="16"/>
        <v/>
      </c>
      <c r="EU144" s="178" t="str">
        <f ca="1">IFERROR(IF(OFFSET($D$6,MATCH(VALUE(SUBSTITUTE(EQ144,EG144,"")),$A$6:$A$287,0)-1,MATCH($EG144,$D$6:$CC$6,0)-1+7,1,1)&gt;0,OFFSET($D$6,MATCH(VALUE(SUBSTITUTE(EQ144,EG144,"")),$A$6:$A$287,0)-1,MATCH($EG144,$D$6:$CC$6,0)-1+7,1,1),""),"")</f>
        <v/>
      </c>
      <c r="EV144" s="178" t="str">
        <f ca="1">IF($EU144&lt;&gt;"",IF(OFFSET($D$6,MATCH(VALUE(SUBSTITUTE($EQ144,$EG144,"")),$A$6:$A$287,0)-1,MATCH($EG144,$D$6:$CC$6,0)-1+8,1,1)=0,"",OFFSET($D$6,MATCH(VALUE(SUBSTITUTE($EQ144,$EG144,"")),$A$6:$A$287,0)-1,MATCH($EG144,$D$6:$CC$6,0)-1+8,1,1)),"")</f>
        <v/>
      </c>
      <c r="EW144" s="178" t="str">
        <f t="shared" ca="1" si="17"/>
        <v/>
      </c>
      <c r="EX144" s="178" t="str">
        <f t="shared" ca="1" si="18"/>
        <v/>
      </c>
      <c r="EY144" s="178" t="str">
        <f ca="1">IF(EU144="","",COUNTIF(EU$6:$EU144,"&gt;"&amp;0))</f>
        <v/>
      </c>
      <c r="EZ144" s="178"/>
      <c r="FA144" s="139"/>
    </row>
    <row r="145" spans="1:157" customFormat="1" ht="27.6" customHeight="1">
      <c r="A145" s="71">
        <v>4025</v>
      </c>
      <c r="B145" s="166" t="s">
        <v>4610</v>
      </c>
      <c r="C145" s="168" t="s">
        <v>881</v>
      </c>
      <c r="D145" s="169" t="s">
        <v>881</v>
      </c>
      <c r="E145" s="170"/>
      <c r="F145" s="171"/>
      <c r="G145" s="171"/>
      <c r="H145" s="171"/>
      <c r="I145" s="171" t="s">
        <v>881</v>
      </c>
      <c r="J145" s="171" t="s">
        <v>881</v>
      </c>
      <c r="K145" s="171"/>
      <c r="L145" s="171"/>
      <c r="M145" s="171" t="s">
        <v>881</v>
      </c>
      <c r="N145" s="169" t="s">
        <v>881</v>
      </c>
      <c r="O145" s="170"/>
      <c r="P145" s="171"/>
      <c r="Q145" s="171"/>
      <c r="R145" s="171"/>
      <c r="S145" s="171" t="s">
        <v>881</v>
      </c>
      <c r="T145" s="171" t="s">
        <v>881</v>
      </c>
      <c r="U145" s="171"/>
      <c r="V145" s="171"/>
      <c r="W145" s="171" t="s">
        <v>881</v>
      </c>
      <c r="X145" s="169" t="s">
        <v>881</v>
      </c>
      <c r="Y145" s="170"/>
      <c r="Z145" s="171"/>
      <c r="AA145" s="171"/>
      <c r="AB145" s="171"/>
      <c r="AC145" s="171" t="s">
        <v>881</v>
      </c>
      <c r="AD145" s="171" t="s">
        <v>881</v>
      </c>
      <c r="AE145" s="171"/>
      <c r="AF145" s="171"/>
      <c r="AG145" s="171" t="s">
        <v>881</v>
      </c>
      <c r="AH145" s="169" t="s">
        <v>881</v>
      </c>
      <c r="AI145" s="170"/>
      <c r="AJ145" s="171"/>
      <c r="AK145" s="171"/>
      <c r="AL145" s="171"/>
      <c r="AM145" s="171" t="s">
        <v>881</v>
      </c>
      <c r="AN145" s="171" t="s">
        <v>881</v>
      </c>
      <c r="AO145" s="171"/>
      <c r="AP145" s="171"/>
      <c r="AQ145" s="171" t="s">
        <v>881</v>
      </c>
      <c r="AR145" s="169" t="s">
        <v>881</v>
      </c>
      <c r="AS145" s="170"/>
      <c r="AT145" s="171"/>
      <c r="AU145" s="171"/>
      <c r="AV145" s="171"/>
      <c r="AW145" s="171" t="s">
        <v>881</v>
      </c>
      <c r="AX145" s="171" t="s">
        <v>881</v>
      </c>
      <c r="AY145" s="171"/>
      <c r="AZ145" s="171"/>
      <c r="BA145" s="171" t="s">
        <v>881</v>
      </c>
      <c r="BB145" s="169" t="s">
        <v>881</v>
      </c>
      <c r="BC145" s="170"/>
      <c r="BD145" s="171"/>
      <c r="BE145" s="171"/>
      <c r="BF145" s="171"/>
      <c r="BG145" s="171" t="s">
        <v>881</v>
      </c>
      <c r="BH145" s="171" t="s">
        <v>881</v>
      </c>
      <c r="BI145" s="171"/>
      <c r="BJ145" s="171"/>
      <c r="BK145" s="171" t="s">
        <v>881</v>
      </c>
      <c r="BL145" s="169" t="s">
        <v>881</v>
      </c>
      <c r="BM145" s="170"/>
      <c r="BN145" s="171"/>
      <c r="BO145" s="171"/>
      <c r="BP145" s="171"/>
      <c r="BQ145" s="171" t="s">
        <v>881</v>
      </c>
      <c r="BR145" s="171" t="s">
        <v>881</v>
      </c>
      <c r="BS145" s="171"/>
      <c r="BT145" s="171"/>
      <c r="BU145" s="171" t="s">
        <v>1814</v>
      </c>
      <c r="BV145" s="169" t="s">
        <v>1815</v>
      </c>
      <c r="BW145" s="170"/>
      <c r="BX145" s="171"/>
      <c r="BY145" s="171"/>
      <c r="BZ145" s="171"/>
      <c r="CA145" s="171" t="s">
        <v>840</v>
      </c>
      <c r="CB145" s="171">
        <v>1650</v>
      </c>
      <c r="CC145" s="220"/>
      <c r="CD145" s="225"/>
      <c r="CE145" s="71"/>
      <c r="EA145" s="198" t="s">
        <v>4916</v>
      </c>
      <c r="EB145" s="178" t="s">
        <v>4533</v>
      </c>
      <c r="EC145" s="198" t="s">
        <v>4534</v>
      </c>
      <c r="ED145" s="178" t="s">
        <v>4535</v>
      </c>
      <c r="EE145" s="198" t="s">
        <v>4656</v>
      </c>
      <c r="EF145" s="178" t="s">
        <v>4657</v>
      </c>
      <c r="EG145" s="178" t="s">
        <v>839</v>
      </c>
      <c r="EH145" s="198" t="s">
        <v>1917</v>
      </c>
      <c r="EI145" s="178" t="s">
        <v>1918</v>
      </c>
      <c r="EJ145" s="178"/>
      <c r="EK145" s="178"/>
      <c r="EL145" s="178"/>
      <c r="EM145" s="198" t="s">
        <v>840</v>
      </c>
      <c r="EN145" s="178">
        <v>1400</v>
      </c>
      <c r="EP145" s="178" t="s">
        <v>4910</v>
      </c>
      <c r="EQ145" s="178" t="s">
        <v>4917</v>
      </c>
      <c r="ER145" s="178" t="str">
        <f t="shared" ca="1" si="14"/>
        <v/>
      </c>
      <c r="ES145" s="178" t="str">
        <f t="shared" ca="1" si="15"/>
        <v/>
      </c>
      <c r="ET145" s="178" t="str">
        <f t="shared" ca="1" si="16"/>
        <v/>
      </c>
      <c r="EU145" s="178" t="str">
        <f ca="1">IFERROR(IF(OFFSET($D$6,MATCH(VALUE(SUBSTITUTE(EQ145,EG145,"")),$A$6:$A$287,0)-1,MATCH($EG145,$D$6:$CC$6,0)-1+7,1,1)&gt;0,OFFSET($D$6,MATCH(VALUE(SUBSTITUTE(EQ145,EG145,"")),$A$6:$A$287,0)-1,MATCH($EG145,$D$6:$CC$6,0)-1+7,1,1),""),"")</f>
        <v/>
      </c>
      <c r="EV145" s="178" t="str">
        <f ca="1">IF($EU145&lt;&gt;"",IF(OFFSET($D$6,MATCH(VALUE(SUBSTITUTE($EQ145,$EG145,"")),$A$6:$A$287,0)-1,MATCH($EG145,$D$6:$CC$6,0)-1+8,1,1)=0,"",OFFSET($D$6,MATCH(VALUE(SUBSTITUTE($EQ145,$EG145,"")),$A$6:$A$287,0)-1,MATCH($EG145,$D$6:$CC$6,0)-1+8,1,1)),"")</f>
        <v/>
      </c>
      <c r="EW145" s="178" t="str">
        <f t="shared" ca="1" si="17"/>
        <v/>
      </c>
      <c r="EX145" s="178" t="str">
        <f t="shared" ca="1" si="18"/>
        <v/>
      </c>
      <c r="EY145" s="178" t="str">
        <f ca="1">IF(EU145="","",COUNTIF(EU$6:$EU145,"&gt;"&amp;0))</f>
        <v/>
      </c>
      <c r="EZ145" s="178"/>
      <c r="FA145" s="139"/>
    </row>
    <row r="146" spans="1:157" customFormat="1" ht="27.6" customHeight="1">
      <c r="A146" s="71">
        <v>4026</v>
      </c>
      <c r="B146" s="166" t="s">
        <v>4610</v>
      </c>
      <c r="C146" s="162" t="s">
        <v>881</v>
      </c>
      <c r="D146" s="163" t="s">
        <v>881</v>
      </c>
      <c r="E146" s="164"/>
      <c r="F146" s="165"/>
      <c r="G146" s="165"/>
      <c r="H146" s="165"/>
      <c r="I146" s="165" t="s">
        <v>881</v>
      </c>
      <c r="J146" s="165" t="s">
        <v>881</v>
      </c>
      <c r="K146" s="165"/>
      <c r="L146" s="165"/>
      <c r="M146" s="165" t="s">
        <v>881</v>
      </c>
      <c r="N146" s="163" t="s">
        <v>881</v>
      </c>
      <c r="O146" s="164"/>
      <c r="P146" s="165"/>
      <c r="Q146" s="165"/>
      <c r="R146" s="165"/>
      <c r="S146" s="165" t="s">
        <v>881</v>
      </c>
      <c r="T146" s="165" t="s">
        <v>881</v>
      </c>
      <c r="U146" s="165"/>
      <c r="V146" s="165"/>
      <c r="W146" s="165" t="s">
        <v>881</v>
      </c>
      <c r="X146" s="163" t="s">
        <v>881</v>
      </c>
      <c r="Y146" s="164"/>
      <c r="Z146" s="165"/>
      <c r="AA146" s="165"/>
      <c r="AB146" s="165"/>
      <c r="AC146" s="165" t="s">
        <v>881</v>
      </c>
      <c r="AD146" s="165" t="s">
        <v>881</v>
      </c>
      <c r="AE146" s="165"/>
      <c r="AF146" s="165"/>
      <c r="AG146" s="165" t="s">
        <v>881</v>
      </c>
      <c r="AH146" s="163" t="s">
        <v>881</v>
      </c>
      <c r="AI146" s="164"/>
      <c r="AJ146" s="165"/>
      <c r="AK146" s="165"/>
      <c r="AL146" s="165"/>
      <c r="AM146" s="165" t="s">
        <v>881</v>
      </c>
      <c r="AN146" s="165" t="s">
        <v>881</v>
      </c>
      <c r="AO146" s="165"/>
      <c r="AP146" s="165"/>
      <c r="AQ146" s="165" t="s">
        <v>881</v>
      </c>
      <c r="AR146" s="163" t="s">
        <v>881</v>
      </c>
      <c r="AS146" s="164"/>
      <c r="AT146" s="165"/>
      <c r="AU146" s="165"/>
      <c r="AV146" s="165"/>
      <c r="AW146" s="165" t="s">
        <v>881</v>
      </c>
      <c r="AX146" s="165" t="s">
        <v>881</v>
      </c>
      <c r="AY146" s="165"/>
      <c r="AZ146" s="165"/>
      <c r="BA146" s="165" t="s">
        <v>881</v>
      </c>
      <c r="BB146" s="163" t="s">
        <v>881</v>
      </c>
      <c r="BC146" s="164"/>
      <c r="BD146" s="165"/>
      <c r="BE146" s="165"/>
      <c r="BF146" s="165"/>
      <c r="BG146" s="165" t="s">
        <v>881</v>
      </c>
      <c r="BH146" s="165" t="s">
        <v>881</v>
      </c>
      <c r="BI146" s="165"/>
      <c r="BJ146" s="165"/>
      <c r="BK146" s="165" t="s">
        <v>881</v>
      </c>
      <c r="BL146" s="163" t="s">
        <v>881</v>
      </c>
      <c r="BM146" s="164"/>
      <c r="BN146" s="165"/>
      <c r="BO146" s="165"/>
      <c r="BP146" s="165"/>
      <c r="BQ146" s="165" t="s">
        <v>881</v>
      </c>
      <c r="BR146" s="165" t="s">
        <v>881</v>
      </c>
      <c r="BS146" s="165"/>
      <c r="BT146" s="165"/>
      <c r="BU146" s="165" t="s">
        <v>1816</v>
      </c>
      <c r="BV146" s="163" t="s">
        <v>1817</v>
      </c>
      <c r="BW146" s="164"/>
      <c r="BX146" s="165"/>
      <c r="BY146" s="165"/>
      <c r="BZ146" s="165"/>
      <c r="CA146" s="165" t="s">
        <v>840</v>
      </c>
      <c r="CB146" s="165">
        <v>1000</v>
      </c>
      <c r="CC146" s="219"/>
      <c r="CD146" s="224"/>
      <c r="CE146" s="71"/>
      <c r="EA146" s="198" t="s">
        <v>4918</v>
      </c>
      <c r="EB146" s="178" t="s">
        <v>4533</v>
      </c>
      <c r="EC146" s="198" t="s">
        <v>4534</v>
      </c>
      <c r="ED146" s="178" t="s">
        <v>4535</v>
      </c>
      <c r="EE146" s="198" t="s">
        <v>4660</v>
      </c>
      <c r="EF146" s="178" t="s">
        <v>4661</v>
      </c>
      <c r="EG146" s="178" t="s">
        <v>839</v>
      </c>
      <c r="EH146" s="198" t="s">
        <v>1921</v>
      </c>
      <c r="EI146" s="178" t="s">
        <v>4919</v>
      </c>
      <c r="EJ146" s="178"/>
      <c r="EK146" s="178"/>
      <c r="EL146" s="178"/>
      <c r="EM146" s="198" t="s">
        <v>840</v>
      </c>
      <c r="EN146" s="178">
        <v>2150</v>
      </c>
      <c r="EP146" s="178" t="s">
        <v>4920</v>
      </c>
      <c r="EQ146" s="178" t="s">
        <v>4921</v>
      </c>
      <c r="ER146" s="178" t="str">
        <f t="shared" ca="1" si="14"/>
        <v/>
      </c>
      <c r="ES146" s="178" t="str">
        <f t="shared" ca="1" si="15"/>
        <v/>
      </c>
      <c r="ET146" s="178" t="str">
        <f t="shared" ca="1" si="16"/>
        <v/>
      </c>
      <c r="EU146" s="178" t="str">
        <f ca="1">IFERROR(IF(OFFSET($D$6,MATCH(VALUE(SUBSTITUTE(EQ146,EG146,"")),$A$6:$A$287,0)-1,MATCH($EG146,$D$6:$CC$6,0)-1+7,1,1)&gt;0,OFFSET($D$6,MATCH(VALUE(SUBSTITUTE(EQ146,EG146,"")),$A$6:$A$287,0)-1,MATCH($EG146,$D$6:$CC$6,0)-1+7,1,1),""),"")</f>
        <v/>
      </c>
      <c r="EV146" s="178" t="str">
        <f ca="1">IF($EU146&lt;&gt;"",IF(OFFSET($D$6,MATCH(VALUE(SUBSTITUTE($EQ146,$EG146,"")),$A$6:$A$287,0)-1,MATCH($EG146,$D$6:$CC$6,0)-1+8,1,1)=0,"",OFFSET($D$6,MATCH(VALUE(SUBSTITUTE($EQ146,$EG146,"")),$A$6:$A$287,0)-1,MATCH($EG146,$D$6:$CC$6,0)-1+8,1,1)),"")</f>
        <v/>
      </c>
      <c r="EW146" s="178" t="str">
        <f t="shared" ca="1" si="17"/>
        <v/>
      </c>
      <c r="EX146" s="178" t="str">
        <f t="shared" ca="1" si="18"/>
        <v/>
      </c>
      <c r="EY146" s="178" t="str">
        <f ca="1">IF(EU146="","",COUNTIF(EU$6:$EU146,"&gt;"&amp;0))</f>
        <v/>
      </c>
      <c r="EZ146" s="178"/>
      <c r="FA146" s="139"/>
    </row>
    <row r="147" spans="1:157" customFormat="1" ht="27.6" customHeight="1">
      <c r="A147" s="71">
        <v>4027</v>
      </c>
      <c r="B147" s="166" t="s">
        <v>4610</v>
      </c>
      <c r="C147" s="162" t="s">
        <v>881</v>
      </c>
      <c r="D147" s="163" t="s">
        <v>881</v>
      </c>
      <c r="E147" s="164"/>
      <c r="F147" s="165"/>
      <c r="G147" s="165"/>
      <c r="H147" s="165"/>
      <c r="I147" s="165" t="s">
        <v>881</v>
      </c>
      <c r="J147" s="165" t="s">
        <v>881</v>
      </c>
      <c r="K147" s="165"/>
      <c r="L147" s="165"/>
      <c r="M147" s="165" t="s">
        <v>881</v>
      </c>
      <c r="N147" s="163" t="s">
        <v>881</v>
      </c>
      <c r="O147" s="164"/>
      <c r="P147" s="165"/>
      <c r="Q147" s="165"/>
      <c r="R147" s="165"/>
      <c r="S147" s="165" t="s">
        <v>881</v>
      </c>
      <c r="T147" s="165" t="s">
        <v>881</v>
      </c>
      <c r="U147" s="165"/>
      <c r="V147" s="165"/>
      <c r="W147" s="165" t="s">
        <v>881</v>
      </c>
      <c r="X147" s="163" t="s">
        <v>881</v>
      </c>
      <c r="Y147" s="164"/>
      <c r="Z147" s="165"/>
      <c r="AA147" s="165"/>
      <c r="AB147" s="165"/>
      <c r="AC147" s="165" t="s">
        <v>881</v>
      </c>
      <c r="AD147" s="165" t="s">
        <v>881</v>
      </c>
      <c r="AE147" s="165"/>
      <c r="AF147" s="165"/>
      <c r="AG147" s="165" t="s">
        <v>881</v>
      </c>
      <c r="AH147" s="163" t="s">
        <v>881</v>
      </c>
      <c r="AI147" s="164"/>
      <c r="AJ147" s="165"/>
      <c r="AK147" s="165"/>
      <c r="AL147" s="165"/>
      <c r="AM147" s="165" t="s">
        <v>881</v>
      </c>
      <c r="AN147" s="165" t="s">
        <v>881</v>
      </c>
      <c r="AO147" s="165"/>
      <c r="AP147" s="165"/>
      <c r="AQ147" s="165" t="s">
        <v>881</v>
      </c>
      <c r="AR147" s="163" t="s">
        <v>881</v>
      </c>
      <c r="AS147" s="164"/>
      <c r="AT147" s="165"/>
      <c r="AU147" s="165"/>
      <c r="AV147" s="165"/>
      <c r="AW147" s="165" t="s">
        <v>881</v>
      </c>
      <c r="AX147" s="165" t="s">
        <v>881</v>
      </c>
      <c r="AY147" s="165"/>
      <c r="AZ147" s="165"/>
      <c r="BA147" s="165" t="s">
        <v>881</v>
      </c>
      <c r="BB147" s="163" t="s">
        <v>881</v>
      </c>
      <c r="BC147" s="164"/>
      <c r="BD147" s="165"/>
      <c r="BE147" s="165"/>
      <c r="BF147" s="165"/>
      <c r="BG147" s="165" t="s">
        <v>881</v>
      </c>
      <c r="BH147" s="165" t="s">
        <v>881</v>
      </c>
      <c r="BI147" s="165"/>
      <c r="BJ147" s="165"/>
      <c r="BK147" s="165" t="s">
        <v>881</v>
      </c>
      <c r="BL147" s="163" t="s">
        <v>881</v>
      </c>
      <c r="BM147" s="164"/>
      <c r="BN147" s="165"/>
      <c r="BO147" s="165"/>
      <c r="BP147" s="165"/>
      <c r="BQ147" s="165" t="s">
        <v>881</v>
      </c>
      <c r="BR147" s="165" t="s">
        <v>881</v>
      </c>
      <c r="BS147" s="165"/>
      <c r="BT147" s="165"/>
      <c r="BU147" s="165" t="s">
        <v>1818</v>
      </c>
      <c r="BV147" s="163" t="s">
        <v>1819</v>
      </c>
      <c r="BW147" s="164"/>
      <c r="BX147" s="165"/>
      <c r="BY147" s="165"/>
      <c r="BZ147" s="165"/>
      <c r="CA147" s="165" t="s">
        <v>840</v>
      </c>
      <c r="CB147" s="165">
        <v>2200</v>
      </c>
      <c r="CC147" s="219"/>
      <c r="CD147" s="224"/>
      <c r="CE147" s="71"/>
      <c r="EA147" s="198" t="s">
        <v>4922</v>
      </c>
      <c r="EB147" s="178" t="s">
        <v>4533</v>
      </c>
      <c r="EC147" s="198" t="s">
        <v>4534</v>
      </c>
      <c r="ED147" s="178" t="s">
        <v>4535</v>
      </c>
      <c r="EE147" s="198" t="s">
        <v>4664</v>
      </c>
      <c r="EF147" s="178" t="s">
        <v>4665</v>
      </c>
      <c r="EG147" s="178" t="s">
        <v>839</v>
      </c>
      <c r="EH147" s="198" t="s">
        <v>1471</v>
      </c>
      <c r="EI147" s="178" t="s">
        <v>1923</v>
      </c>
      <c r="EJ147" s="178"/>
      <c r="EK147" s="178"/>
      <c r="EL147" s="178"/>
      <c r="EM147" s="198" t="s">
        <v>840</v>
      </c>
      <c r="EN147" s="178">
        <v>950</v>
      </c>
      <c r="EP147" s="178" t="s">
        <v>4923</v>
      </c>
      <c r="EQ147" s="178" t="s">
        <v>4924</v>
      </c>
      <c r="ER147" s="178" t="str">
        <f t="shared" ca="1" si="14"/>
        <v/>
      </c>
      <c r="ES147" s="178" t="str">
        <f t="shared" ca="1" si="15"/>
        <v/>
      </c>
      <c r="ET147" s="178" t="str">
        <f t="shared" ca="1" si="16"/>
        <v/>
      </c>
      <c r="EU147" s="178" t="str">
        <f ca="1">IFERROR(IF(OFFSET($D$6,MATCH(VALUE(SUBSTITUTE(EQ147,EG147,"")),$A$6:$A$287,0)-1,MATCH($EG147,$D$6:$CC$6,0)-1+7,1,1)&gt;0,OFFSET($D$6,MATCH(VALUE(SUBSTITUTE(EQ147,EG147,"")),$A$6:$A$287,0)-1,MATCH($EG147,$D$6:$CC$6,0)-1+7,1,1),""),"")</f>
        <v/>
      </c>
      <c r="EV147" s="178" t="str">
        <f ca="1">IF($EU147&lt;&gt;"",IF(OFFSET($D$6,MATCH(VALUE(SUBSTITUTE($EQ147,$EG147,"")),$A$6:$A$287,0)-1,MATCH($EG147,$D$6:$CC$6,0)-1+8,1,1)=0,"",OFFSET($D$6,MATCH(VALUE(SUBSTITUTE($EQ147,$EG147,"")),$A$6:$A$287,0)-1,MATCH($EG147,$D$6:$CC$6,0)-1+8,1,1)),"")</f>
        <v/>
      </c>
      <c r="EW147" s="178" t="str">
        <f t="shared" ca="1" si="17"/>
        <v/>
      </c>
      <c r="EX147" s="178" t="str">
        <f t="shared" ca="1" si="18"/>
        <v/>
      </c>
      <c r="EY147" s="178" t="str">
        <f ca="1">IF(EU147="","",COUNTIF(EU$6:$EU147,"&gt;"&amp;0))</f>
        <v/>
      </c>
      <c r="EZ147" s="178"/>
      <c r="FA147" s="139"/>
    </row>
    <row r="148" spans="1:157" customFormat="1" ht="27.6" customHeight="1">
      <c r="A148" s="71">
        <v>4028</v>
      </c>
      <c r="B148" s="166" t="s">
        <v>4610</v>
      </c>
      <c r="C148" s="162" t="s">
        <v>881</v>
      </c>
      <c r="D148" s="163" t="s">
        <v>881</v>
      </c>
      <c r="E148" s="164"/>
      <c r="F148" s="165"/>
      <c r="G148" s="165"/>
      <c r="H148" s="165"/>
      <c r="I148" s="165" t="s">
        <v>881</v>
      </c>
      <c r="J148" s="165" t="s">
        <v>881</v>
      </c>
      <c r="K148" s="165"/>
      <c r="L148" s="165"/>
      <c r="M148" s="165" t="s">
        <v>881</v>
      </c>
      <c r="N148" s="163" t="s">
        <v>881</v>
      </c>
      <c r="O148" s="164"/>
      <c r="P148" s="165"/>
      <c r="Q148" s="165"/>
      <c r="R148" s="165"/>
      <c r="S148" s="165" t="s">
        <v>881</v>
      </c>
      <c r="T148" s="165" t="s">
        <v>881</v>
      </c>
      <c r="U148" s="165"/>
      <c r="V148" s="165"/>
      <c r="W148" s="165" t="s">
        <v>881</v>
      </c>
      <c r="X148" s="163" t="s">
        <v>881</v>
      </c>
      <c r="Y148" s="164"/>
      <c r="Z148" s="165"/>
      <c r="AA148" s="165"/>
      <c r="AB148" s="165"/>
      <c r="AC148" s="165" t="s">
        <v>881</v>
      </c>
      <c r="AD148" s="165" t="s">
        <v>881</v>
      </c>
      <c r="AE148" s="165"/>
      <c r="AF148" s="165"/>
      <c r="AG148" s="165" t="s">
        <v>881</v>
      </c>
      <c r="AH148" s="163" t="s">
        <v>881</v>
      </c>
      <c r="AI148" s="164"/>
      <c r="AJ148" s="165"/>
      <c r="AK148" s="165"/>
      <c r="AL148" s="165"/>
      <c r="AM148" s="165" t="s">
        <v>881</v>
      </c>
      <c r="AN148" s="165" t="s">
        <v>881</v>
      </c>
      <c r="AO148" s="165"/>
      <c r="AP148" s="165"/>
      <c r="AQ148" s="165" t="s">
        <v>881</v>
      </c>
      <c r="AR148" s="163" t="s">
        <v>881</v>
      </c>
      <c r="AS148" s="164"/>
      <c r="AT148" s="165"/>
      <c r="AU148" s="165"/>
      <c r="AV148" s="165"/>
      <c r="AW148" s="165" t="s">
        <v>881</v>
      </c>
      <c r="AX148" s="165" t="s">
        <v>881</v>
      </c>
      <c r="AY148" s="165"/>
      <c r="AZ148" s="165"/>
      <c r="BA148" s="165" t="s">
        <v>881</v>
      </c>
      <c r="BB148" s="163" t="s">
        <v>881</v>
      </c>
      <c r="BC148" s="164"/>
      <c r="BD148" s="165"/>
      <c r="BE148" s="165"/>
      <c r="BF148" s="165"/>
      <c r="BG148" s="165" t="s">
        <v>881</v>
      </c>
      <c r="BH148" s="165" t="s">
        <v>881</v>
      </c>
      <c r="BI148" s="165"/>
      <c r="BJ148" s="165"/>
      <c r="BK148" s="165" t="s">
        <v>881</v>
      </c>
      <c r="BL148" s="163" t="s">
        <v>881</v>
      </c>
      <c r="BM148" s="164"/>
      <c r="BN148" s="165"/>
      <c r="BO148" s="165"/>
      <c r="BP148" s="165"/>
      <c r="BQ148" s="165" t="s">
        <v>881</v>
      </c>
      <c r="BR148" s="165" t="s">
        <v>881</v>
      </c>
      <c r="BS148" s="165"/>
      <c r="BT148" s="165"/>
      <c r="BU148" s="165" t="s">
        <v>1253</v>
      </c>
      <c r="BV148" s="163" t="s">
        <v>1254</v>
      </c>
      <c r="BW148" s="164"/>
      <c r="BX148" s="165"/>
      <c r="BY148" s="165"/>
      <c r="BZ148" s="165"/>
      <c r="CA148" s="165" t="s">
        <v>840</v>
      </c>
      <c r="CB148" s="165">
        <v>1850</v>
      </c>
      <c r="CC148" s="219"/>
      <c r="CD148" s="224"/>
      <c r="CE148" s="71"/>
      <c r="EA148" s="198" t="s">
        <v>4925</v>
      </c>
      <c r="EB148" s="178" t="s">
        <v>4533</v>
      </c>
      <c r="EC148" s="198" t="s">
        <v>4534</v>
      </c>
      <c r="ED148" s="178" t="s">
        <v>4535</v>
      </c>
      <c r="EE148" s="198" t="s">
        <v>4664</v>
      </c>
      <c r="EF148" s="178" t="s">
        <v>4665</v>
      </c>
      <c r="EG148" s="178" t="s">
        <v>839</v>
      </c>
      <c r="EH148" s="198" t="s">
        <v>1475</v>
      </c>
      <c r="EI148" s="178" t="s">
        <v>1925</v>
      </c>
      <c r="EJ148" s="178"/>
      <c r="EK148" s="178"/>
      <c r="EL148" s="178"/>
      <c r="EM148" s="198" t="s">
        <v>840</v>
      </c>
      <c r="EN148" s="178">
        <v>550</v>
      </c>
      <c r="EP148" s="178" t="s">
        <v>4923</v>
      </c>
      <c r="EQ148" s="178" t="s">
        <v>4926</v>
      </c>
      <c r="ER148" s="178" t="str">
        <f t="shared" ca="1" si="14"/>
        <v/>
      </c>
      <c r="ES148" s="178" t="str">
        <f t="shared" ca="1" si="15"/>
        <v/>
      </c>
      <c r="ET148" s="178" t="str">
        <f t="shared" ca="1" si="16"/>
        <v/>
      </c>
      <c r="EU148" s="178" t="str">
        <f ca="1">IFERROR(IF(OFFSET($D$6,MATCH(VALUE(SUBSTITUTE(EQ148,EG148,"")),$A$6:$A$287,0)-1,MATCH($EG148,$D$6:$CC$6,0)-1+7,1,1)&gt;0,OFFSET($D$6,MATCH(VALUE(SUBSTITUTE(EQ148,EG148,"")),$A$6:$A$287,0)-1,MATCH($EG148,$D$6:$CC$6,0)-1+7,1,1),""),"")</f>
        <v/>
      </c>
      <c r="EV148" s="178" t="str">
        <f ca="1">IF($EU148&lt;&gt;"",IF(OFFSET($D$6,MATCH(VALUE(SUBSTITUTE($EQ148,$EG148,"")),$A$6:$A$287,0)-1,MATCH($EG148,$D$6:$CC$6,0)-1+8,1,1)=0,"",OFFSET($D$6,MATCH(VALUE(SUBSTITUTE($EQ148,$EG148,"")),$A$6:$A$287,0)-1,MATCH($EG148,$D$6:$CC$6,0)-1+8,1,1)),"")</f>
        <v/>
      </c>
      <c r="EW148" s="178" t="str">
        <f t="shared" ca="1" si="17"/>
        <v/>
      </c>
      <c r="EX148" s="178" t="str">
        <f t="shared" ca="1" si="18"/>
        <v/>
      </c>
      <c r="EY148" s="178" t="str">
        <f ca="1">IF(EU148="","",COUNTIF(EU$6:$EU148,"&gt;"&amp;0))</f>
        <v/>
      </c>
      <c r="EZ148" s="178"/>
      <c r="FA148" s="139"/>
    </row>
    <row r="149" spans="1:157" customFormat="1" ht="27.6" customHeight="1">
      <c r="A149" s="71">
        <v>4029</v>
      </c>
      <c r="B149" s="166" t="s">
        <v>4562</v>
      </c>
      <c r="C149" s="162" t="s">
        <v>881</v>
      </c>
      <c r="D149" s="163" t="s">
        <v>881</v>
      </c>
      <c r="E149" s="164"/>
      <c r="F149" s="165"/>
      <c r="G149" s="165"/>
      <c r="H149" s="165"/>
      <c r="I149" s="165" t="s">
        <v>881</v>
      </c>
      <c r="J149" s="165" t="s">
        <v>881</v>
      </c>
      <c r="K149" s="165"/>
      <c r="L149" s="165"/>
      <c r="M149" s="165" t="s">
        <v>881</v>
      </c>
      <c r="N149" s="163" t="s">
        <v>881</v>
      </c>
      <c r="O149" s="164"/>
      <c r="P149" s="165"/>
      <c r="Q149" s="165"/>
      <c r="R149" s="165"/>
      <c r="S149" s="165" t="s">
        <v>881</v>
      </c>
      <c r="T149" s="165" t="s">
        <v>881</v>
      </c>
      <c r="U149" s="165"/>
      <c r="V149" s="165"/>
      <c r="W149" s="165" t="s">
        <v>881</v>
      </c>
      <c r="X149" s="163" t="s">
        <v>881</v>
      </c>
      <c r="Y149" s="164"/>
      <c r="Z149" s="165"/>
      <c r="AA149" s="165"/>
      <c r="AB149" s="165"/>
      <c r="AC149" s="165" t="s">
        <v>881</v>
      </c>
      <c r="AD149" s="165" t="s">
        <v>881</v>
      </c>
      <c r="AE149" s="165"/>
      <c r="AF149" s="165"/>
      <c r="AG149" s="165" t="s">
        <v>881</v>
      </c>
      <c r="AH149" s="163" t="s">
        <v>881</v>
      </c>
      <c r="AI149" s="164"/>
      <c r="AJ149" s="165"/>
      <c r="AK149" s="165"/>
      <c r="AL149" s="165"/>
      <c r="AM149" s="165" t="s">
        <v>881</v>
      </c>
      <c r="AN149" s="165" t="s">
        <v>881</v>
      </c>
      <c r="AO149" s="165"/>
      <c r="AP149" s="165"/>
      <c r="AQ149" s="165" t="s">
        <v>881</v>
      </c>
      <c r="AR149" s="163" t="s">
        <v>881</v>
      </c>
      <c r="AS149" s="164"/>
      <c r="AT149" s="165"/>
      <c r="AU149" s="165"/>
      <c r="AV149" s="165"/>
      <c r="AW149" s="165" t="s">
        <v>881</v>
      </c>
      <c r="AX149" s="165" t="s">
        <v>881</v>
      </c>
      <c r="AY149" s="165"/>
      <c r="AZ149" s="165"/>
      <c r="BA149" s="165" t="s">
        <v>881</v>
      </c>
      <c r="BB149" s="163" t="s">
        <v>881</v>
      </c>
      <c r="BC149" s="164"/>
      <c r="BD149" s="165"/>
      <c r="BE149" s="165"/>
      <c r="BF149" s="165"/>
      <c r="BG149" s="165" t="s">
        <v>881</v>
      </c>
      <c r="BH149" s="165" t="s">
        <v>881</v>
      </c>
      <c r="BI149" s="165"/>
      <c r="BJ149" s="165"/>
      <c r="BK149" s="165" t="s">
        <v>881</v>
      </c>
      <c r="BL149" s="163" t="s">
        <v>881</v>
      </c>
      <c r="BM149" s="164"/>
      <c r="BN149" s="165"/>
      <c r="BO149" s="165"/>
      <c r="BP149" s="165"/>
      <c r="BQ149" s="165" t="s">
        <v>881</v>
      </c>
      <c r="BR149" s="165" t="s">
        <v>881</v>
      </c>
      <c r="BS149" s="165"/>
      <c r="BT149" s="165"/>
      <c r="BU149" s="165" t="s">
        <v>881</v>
      </c>
      <c r="BV149" s="163" t="s">
        <v>881</v>
      </c>
      <c r="BW149" s="164"/>
      <c r="BX149" s="165"/>
      <c r="BY149" s="165"/>
      <c r="BZ149" s="165"/>
      <c r="CA149" s="165" t="s">
        <v>881</v>
      </c>
      <c r="CB149" s="165" t="s">
        <v>881</v>
      </c>
      <c r="CC149" s="165"/>
      <c r="CD149" s="164"/>
      <c r="CE149" s="71"/>
      <c r="EA149" s="198" t="s">
        <v>4927</v>
      </c>
      <c r="EB149" s="178" t="s">
        <v>4533</v>
      </c>
      <c r="EC149" s="198" t="s">
        <v>4534</v>
      </c>
      <c r="ED149" s="178" t="s">
        <v>4535</v>
      </c>
      <c r="EE149" s="198" t="s">
        <v>4664</v>
      </c>
      <c r="EF149" s="178" t="s">
        <v>4665</v>
      </c>
      <c r="EG149" s="178" t="s">
        <v>839</v>
      </c>
      <c r="EH149" s="198" t="s">
        <v>1477</v>
      </c>
      <c r="EI149" s="178" t="s">
        <v>1926</v>
      </c>
      <c r="EJ149" s="178"/>
      <c r="EK149" s="178"/>
      <c r="EL149" s="178"/>
      <c r="EM149" s="198" t="s">
        <v>840</v>
      </c>
      <c r="EN149" s="178">
        <v>1450</v>
      </c>
      <c r="EP149" s="178" t="s">
        <v>4923</v>
      </c>
      <c r="EQ149" s="178" t="s">
        <v>4928</v>
      </c>
      <c r="ER149" s="178" t="str">
        <f t="shared" ca="1" si="14"/>
        <v/>
      </c>
      <c r="ES149" s="178" t="str">
        <f t="shared" ca="1" si="15"/>
        <v/>
      </c>
      <c r="ET149" s="178" t="str">
        <f t="shared" ca="1" si="16"/>
        <v/>
      </c>
      <c r="EU149" s="178" t="str">
        <f ca="1">IFERROR(IF(OFFSET($D$6,MATCH(VALUE(SUBSTITUTE(EQ149,EG149,"")),$A$6:$A$287,0)-1,MATCH($EG149,$D$6:$CC$6,0)-1+7,1,1)&gt;0,OFFSET($D$6,MATCH(VALUE(SUBSTITUTE(EQ149,EG149,"")),$A$6:$A$287,0)-1,MATCH($EG149,$D$6:$CC$6,0)-1+7,1,1),""),"")</f>
        <v/>
      </c>
      <c r="EV149" s="178" t="str">
        <f ca="1">IF($EU149&lt;&gt;"",IF(OFFSET($D$6,MATCH(VALUE(SUBSTITUTE($EQ149,$EG149,"")),$A$6:$A$287,0)-1,MATCH($EG149,$D$6:$CC$6,0)-1+8,1,1)=0,"",OFFSET($D$6,MATCH(VALUE(SUBSTITUTE($EQ149,$EG149,"")),$A$6:$A$287,0)-1,MATCH($EG149,$D$6:$CC$6,0)-1+8,1,1)),"")</f>
        <v/>
      </c>
      <c r="EW149" s="178" t="str">
        <f t="shared" ca="1" si="17"/>
        <v/>
      </c>
      <c r="EX149" s="178" t="str">
        <f t="shared" ca="1" si="18"/>
        <v/>
      </c>
      <c r="EY149" s="178" t="str">
        <f ca="1">IF(EU149="","",COUNTIF(EU$6:$EU149,"&gt;"&amp;0))</f>
        <v/>
      </c>
      <c r="EZ149" s="178"/>
      <c r="FA149" s="139"/>
    </row>
    <row r="150" spans="1:157" customFormat="1" ht="27.6" customHeight="1">
      <c r="A150" s="71">
        <v>4030</v>
      </c>
      <c r="B150" s="166">
        <f ca="1">J150+T150+AD150+AN150+AX150+BH150+BR150+CB150</f>
        <v>6700</v>
      </c>
      <c r="C150" s="162" t="s">
        <v>881</v>
      </c>
      <c r="D150" s="163" t="s">
        <v>4567</v>
      </c>
      <c r="E150" s="164"/>
      <c r="F150" s="165"/>
      <c r="G150" s="165"/>
      <c r="H150" s="165"/>
      <c r="I150" s="165" t="s">
        <v>881</v>
      </c>
      <c r="J150" s="165">
        <f ca="1">SUM(OFFSET(J149,-COUNTIF($B$8:$B148,$B148),0,COUNTIF($B$8:$B148,$B148),1))</f>
        <v>0</v>
      </c>
      <c r="K150" s="165">
        <f ca="1">SUM(OFFSET(K149,-COUNTIF($B$8:$B148,$B148),0,COUNTIF($B$8:$B148,$B148),1))</f>
        <v>0</v>
      </c>
      <c r="L150" s="165"/>
      <c r="M150" s="165" t="s">
        <v>881</v>
      </c>
      <c r="N150" s="163" t="s">
        <v>4567</v>
      </c>
      <c r="O150" s="164"/>
      <c r="P150" s="165"/>
      <c r="Q150" s="165"/>
      <c r="R150" s="165"/>
      <c r="S150" s="165" t="s">
        <v>881</v>
      </c>
      <c r="T150" s="165">
        <f ca="1">SUM(OFFSET(T149,-COUNTIF($B$8:$B148,$B148),0,COUNTIF($B$8:$B148,$B148),1))</f>
        <v>0</v>
      </c>
      <c r="U150" s="165">
        <f ca="1">SUM(OFFSET(U149,-COUNTIF($B$8:$B148,$B148),0,COUNTIF($B$8:$B148,$B148),1))</f>
        <v>0</v>
      </c>
      <c r="V150" s="165"/>
      <c r="W150" s="165" t="s">
        <v>881</v>
      </c>
      <c r="X150" s="163" t="s">
        <v>4567</v>
      </c>
      <c r="Y150" s="164"/>
      <c r="Z150" s="165"/>
      <c r="AA150" s="165"/>
      <c r="AB150" s="165"/>
      <c r="AC150" s="165" t="s">
        <v>881</v>
      </c>
      <c r="AD150" s="165">
        <f ca="1">SUM(OFFSET(AD149,-COUNTIF($B$8:$B148,$B148),0,COUNTIF($B$8:$B148,$B148),1))</f>
        <v>0</v>
      </c>
      <c r="AE150" s="165">
        <f ca="1">SUM(OFFSET(AE149,-COUNTIF($B$8:$B148,$B148),0,COUNTIF($B$8:$B148,$B148),1))</f>
        <v>0</v>
      </c>
      <c r="AF150" s="165"/>
      <c r="AG150" s="165" t="s">
        <v>881</v>
      </c>
      <c r="AH150" s="163" t="s">
        <v>4567</v>
      </c>
      <c r="AI150" s="164"/>
      <c r="AJ150" s="165"/>
      <c r="AK150" s="165"/>
      <c r="AL150" s="165"/>
      <c r="AM150" s="165" t="s">
        <v>881</v>
      </c>
      <c r="AN150" s="165">
        <f ca="1">SUM(OFFSET(AN149,-COUNTIF($B$8:$B148,$B148),0,COUNTIF($B$8:$B148,$B148),1))</f>
        <v>0</v>
      </c>
      <c r="AO150" s="165">
        <f ca="1">SUM(OFFSET(AO149,-COUNTIF($B$8:$B148,$B148),0,COUNTIF($B$8:$B148,$B148),1))</f>
        <v>0</v>
      </c>
      <c r="AP150" s="165"/>
      <c r="AQ150" s="165" t="s">
        <v>881</v>
      </c>
      <c r="AR150" s="163" t="s">
        <v>4567</v>
      </c>
      <c r="AS150" s="164"/>
      <c r="AT150" s="165"/>
      <c r="AU150" s="165"/>
      <c r="AV150" s="165"/>
      <c r="AW150" s="165" t="s">
        <v>881</v>
      </c>
      <c r="AX150" s="165">
        <f ca="1">SUM(OFFSET(AX149,-COUNTIF($B$8:$B148,$B148),0,COUNTIF($B$8:$B148,$B148),1))</f>
        <v>0</v>
      </c>
      <c r="AY150" s="165">
        <f ca="1">SUM(OFFSET(AY149,-COUNTIF($B$8:$B148,$B148),0,COUNTIF($B$8:$B148,$B148),1))</f>
        <v>0</v>
      </c>
      <c r="AZ150" s="165"/>
      <c r="BA150" s="165" t="s">
        <v>881</v>
      </c>
      <c r="BB150" s="163" t="s">
        <v>4567</v>
      </c>
      <c r="BC150" s="164"/>
      <c r="BD150" s="165"/>
      <c r="BE150" s="165"/>
      <c r="BF150" s="165"/>
      <c r="BG150" s="165" t="s">
        <v>881</v>
      </c>
      <c r="BH150" s="165">
        <f ca="1">SUM(OFFSET(BH149,-COUNTIF($B$8:$B148,$B148),0,COUNTIF($B$8:$B148,$B148),1))</f>
        <v>0</v>
      </c>
      <c r="BI150" s="165">
        <f ca="1">SUM(OFFSET(BI149,-COUNTIF($B$8:$B148,$B148),0,COUNTIF($B$8:$B148,$B148),1))</f>
        <v>0</v>
      </c>
      <c r="BJ150" s="165"/>
      <c r="BK150" s="165" t="s">
        <v>881</v>
      </c>
      <c r="BL150" s="163" t="s">
        <v>4567</v>
      </c>
      <c r="BM150" s="164"/>
      <c r="BN150" s="165"/>
      <c r="BO150" s="165"/>
      <c r="BP150" s="165"/>
      <c r="BQ150" s="165" t="s">
        <v>881</v>
      </c>
      <c r="BR150" s="165">
        <f ca="1">SUM(OFFSET(BR149,-COUNTIF($B$8:$B148,$B148),0,COUNTIF($B$8:$B148,$B148),1))</f>
        <v>0</v>
      </c>
      <c r="BS150" s="165">
        <f ca="1">SUM(OFFSET(BS149,-COUNTIF($B$8:$B148,$B148),0,COUNTIF($B$8:$B148,$B148),1))</f>
        <v>0</v>
      </c>
      <c r="BT150" s="165"/>
      <c r="BU150" s="165" t="s">
        <v>881</v>
      </c>
      <c r="BV150" s="163" t="s">
        <v>4567</v>
      </c>
      <c r="BW150" s="164"/>
      <c r="BX150" s="165"/>
      <c r="BY150" s="165"/>
      <c r="BZ150" s="165"/>
      <c r="CA150" s="165" t="s">
        <v>881</v>
      </c>
      <c r="CB150" s="165">
        <f ca="1">SUM(OFFSET(CB149,-COUNTIF($B$8:$B148,$B148),0,COUNTIF($B$8:$B148,$B148),1))</f>
        <v>6700</v>
      </c>
      <c r="CC150" s="165">
        <f ca="1">SUM(OFFSET(CC149,-COUNTIF($B$8:$B148,$B148),0,COUNTIF($B$8:$B148,$B148),1))</f>
        <v>0</v>
      </c>
      <c r="CD150" s="164"/>
      <c r="CE150" s="71"/>
      <c r="EA150" s="198" t="s">
        <v>4929</v>
      </c>
      <c r="EB150" s="178" t="s">
        <v>4533</v>
      </c>
      <c r="EC150" s="198" t="s">
        <v>4534</v>
      </c>
      <c r="ED150" s="178" t="s">
        <v>4535</v>
      </c>
      <c r="EE150" s="198" t="s">
        <v>4668</v>
      </c>
      <c r="EF150" s="178" t="s">
        <v>4669</v>
      </c>
      <c r="EG150" s="178" t="s">
        <v>839</v>
      </c>
      <c r="EH150" s="198" t="s">
        <v>1483</v>
      </c>
      <c r="EI150" s="178" t="s">
        <v>1928</v>
      </c>
      <c r="EJ150" s="178"/>
      <c r="EK150" s="178"/>
      <c r="EL150" s="178"/>
      <c r="EM150" s="198" t="s">
        <v>840</v>
      </c>
      <c r="EN150" s="178">
        <v>1100</v>
      </c>
      <c r="EP150" s="178" t="s">
        <v>4930</v>
      </c>
      <c r="EQ150" s="178" t="s">
        <v>4931</v>
      </c>
      <c r="ER150" s="178" t="str">
        <f t="shared" ca="1" si="14"/>
        <v/>
      </c>
      <c r="ES150" s="178" t="str">
        <f t="shared" ca="1" si="15"/>
        <v/>
      </c>
      <c r="ET150" s="178" t="str">
        <f t="shared" ca="1" si="16"/>
        <v/>
      </c>
      <c r="EU150" s="178" t="str">
        <f ca="1">IFERROR(IF(OFFSET($D$6,MATCH(VALUE(SUBSTITUTE(EQ150,EG150,"")),$A$6:$A$287,0)-1,MATCH($EG150,$D$6:$CC$6,0)-1+7,1,1)&gt;0,OFFSET($D$6,MATCH(VALUE(SUBSTITUTE(EQ150,EG150,"")),$A$6:$A$287,0)-1,MATCH($EG150,$D$6:$CC$6,0)-1+7,1,1),""),"")</f>
        <v/>
      </c>
      <c r="EV150" s="178" t="str">
        <f ca="1">IF($EU150&lt;&gt;"",IF(OFFSET($D$6,MATCH(VALUE(SUBSTITUTE($EQ150,$EG150,"")),$A$6:$A$287,0)-1,MATCH($EG150,$D$6:$CC$6,0)-1+8,1,1)=0,"",OFFSET($D$6,MATCH(VALUE(SUBSTITUTE($EQ150,$EG150,"")),$A$6:$A$287,0)-1,MATCH($EG150,$D$6:$CC$6,0)-1+8,1,1)),"")</f>
        <v/>
      </c>
      <c r="EW150" s="178" t="str">
        <f t="shared" ca="1" si="17"/>
        <v/>
      </c>
      <c r="EX150" s="178" t="str">
        <f t="shared" ca="1" si="18"/>
        <v/>
      </c>
      <c r="EY150" s="178" t="str">
        <f ca="1">IF(EU150="","",COUNTIF(EU$6:$EU150,"&gt;"&amp;0))</f>
        <v/>
      </c>
      <c r="EZ150" s="178"/>
      <c r="FA150" s="139"/>
    </row>
    <row r="151" spans="1:157" customFormat="1" ht="27.6" customHeight="1" thickBot="1">
      <c r="A151" s="71">
        <v>4031</v>
      </c>
      <c r="B151" s="199" t="s">
        <v>881</v>
      </c>
      <c r="C151" s="200" t="s">
        <v>881</v>
      </c>
      <c r="D151" s="201" t="s">
        <v>881</v>
      </c>
      <c r="E151" s="202"/>
      <c r="F151" s="203"/>
      <c r="G151" s="203"/>
      <c r="H151" s="203"/>
      <c r="I151" s="203" t="s">
        <v>881</v>
      </c>
      <c r="J151" s="203" t="s">
        <v>881</v>
      </c>
      <c r="K151" s="203"/>
      <c r="L151" s="203"/>
      <c r="M151" s="203" t="s">
        <v>881</v>
      </c>
      <c r="N151" s="201" t="s">
        <v>881</v>
      </c>
      <c r="O151" s="202"/>
      <c r="P151" s="203"/>
      <c r="Q151" s="203"/>
      <c r="R151" s="203"/>
      <c r="S151" s="203" t="s">
        <v>881</v>
      </c>
      <c r="T151" s="203" t="s">
        <v>881</v>
      </c>
      <c r="U151" s="203"/>
      <c r="V151" s="203"/>
      <c r="W151" s="203" t="s">
        <v>881</v>
      </c>
      <c r="X151" s="201" t="s">
        <v>881</v>
      </c>
      <c r="Y151" s="202"/>
      <c r="Z151" s="203"/>
      <c r="AA151" s="203"/>
      <c r="AB151" s="203"/>
      <c r="AC151" s="203" t="s">
        <v>881</v>
      </c>
      <c r="AD151" s="203" t="s">
        <v>881</v>
      </c>
      <c r="AE151" s="203"/>
      <c r="AF151" s="203"/>
      <c r="AG151" s="203" t="s">
        <v>881</v>
      </c>
      <c r="AH151" s="201" t="s">
        <v>881</v>
      </c>
      <c r="AI151" s="202"/>
      <c r="AJ151" s="203"/>
      <c r="AK151" s="203"/>
      <c r="AL151" s="203"/>
      <c r="AM151" s="203" t="s">
        <v>881</v>
      </c>
      <c r="AN151" s="203" t="s">
        <v>881</v>
      </c>
      <c r="AO151" s="203"/>
      <c r="AP151" s="203"/>
      <c r="AQ151" s="203" t="s">
        <v>881</v>
      </c>
      <c r="AR151" s="201" t="s">
        <v>881</v>
      </c>
      <c r="AS151" s="202"/>
      <c r="AT151" s="203"/>
      <c r="AU151" s="203"/>
      <c r="AV151" s="203"/>
      <c r="AW151" s="203" t="s">
        <v>881</v>
      </c>
      <c r="AX151" s="203" t="s">
        <v>881</v>
      </c>
      <c r="AY151" s="203"/>
      <c r="AZ151" s="203"/>
      <c r="BA151" s="203" t="s">
        <v>881</v>
      </c>
      <c r="BB151" s="201" t="s">
        <v>881</v>
      </c>
      <c r="BC151" s="202"/>
      <c r="BD151" s="203"/>
      <c r="BE151" s="203"/>
      <c r="BF151" s="203"/>
      <c r="BG151" s="203" t="s">
        <v>881</v>
      </c>
      <c r="BH151" s="203" t="s">
        <v>881</v>
      </c>
      <c r="BI151" s="203"/>
      <c r="BJ151" s="203"/>
      <c r="BK151" s="203" t="s">
        <v>881</v>
      </c>
      <c r="BL151" s="201" t="s">
        <v>881</v>
      </c>
      <c r="BM151" s="202"/>
      <c r="BN151" s="203"/>
      <c r="BO151" s="203"/>
      <c r="BP151" s="203"/>
      <c r="BQ151" s="203" t="s">
        <v>881</v>
      </c>
      <c r="BR151" s="203" t="s">
        <v>881</v>
      </c>
      <c r="BS151" s="203"/>
      <c r="BT151" s="203"/>
      <c r="BU151" s="203" t="s">
        <v>881</v>
      </c>
      <c r="BV151" s="201" t="s">
        <v>881</v>
      </c>
      <c r="BW151" s="202"/>
      <c r="BX151" s="203"/>
      <c r="BY151" s="203"/>
      <c r="BZ151" s="203"/>
      <c r="CA151" s="203" t="s">
        <v>881</v>
      </c>
      <c r="CB151" s="203" t="s">
        <v>881</v>
      </c>
      <c r="CC151" s="203"/>
      <c r="CD151" s="202"/>
      <c r="CE151" s="71"/>
      <c r="EA151" s="198"/>
      <c r="EB151" s="178"/>
      <c r="EC151" s="198"/>
      <c r="ED151" s="178"/>
      <c r="EE151" s="198"/>
      <c r="EF151" s="178"/>
      <c r="EG151" s="178"/>
      <c r="EH151" s="198"/>
      <c r="EI151" s="178"/>
      <c r="EJ151" s="178"/>
      <c r="EK151" s="178"/>
      <c r="EL151" s="178"/>
      <c r="EM151" s="198"/>
      <c r="EN151" s="178"/>
      <c r="EP151" s="178"/>
      <c r="EQ151" s="178"/>
      <c r="ER151" s="178"/>
      <c r="ES151" s="178"/>
      <c r="ET151" s="178" t="str">
        <f t="shared" ca="1" si="16"/>
        <v/>
      </c>
      <c r="EU151" s="178" t="str">
        <f ca="1">IFERROR(IF(OFFSET($D$6,MATCH(VALUE(SUBSTITUTE(EQ151,EG151,"")),$A$6:$A$287,0)-1,MATCH($EG151,$D$6:$CC$6,0)-1+7,1,1)&gt;0,OFFSET($D$6,MATCH(VALUE(SUBSTITUTE(EQ151,EG151,"")),$A$6:$A$287,0)-1,MATCH($EG151,$D$6:$CC$6,0)-1+7,1,1),""),"")</f>
        <v/>
      </c>
      <c r="EV151" s="178" t="str">
        <f ca="1">IF($EU151&lt;&gt;"",IF(OFFSET($D$6,MATCH(VALUE(SUBSTITUTE($EQ151,$EG151,"")),$A$6:$A$287,0)-1,MATCH($EG151,$D$6:$CC$6,0)-1+8,1,1)=0,"",OFFSET($D$6,MATCH(VALUE(SUBSTITUTE($EQ151,$EG151,"")),$A$6:$A$287,0)-1,MATCH($EG151,$D$6:$CC$6,0)-1+8,1,1)),"")</f>
        <v/>
      </c>
      <c r="EW151" s="178" t="str">
        <f t="shared" ca="1" si="17"/>
        <v/>
      </c>
      <c r="EX151" s="178" t="str">
        <f t="shared" ca="1" si="18"/>
        <v/>
      </c>
      <c r="EY151" s="178" t="str">
        <f ca="1">IF(EU151="","",COUNTIF(EU$6:$EU151,"&gt;"&amp;0))</f>
        <v/>
      </c>
      <c r="EZ151" s="178"/>
      <c r="FA151" s="139"/>
    </row>
    <row r="152" spans="1:157" customFormat="1" ht="27.6" customHeight="1">
      <c r="A152" s="71">
        <v>4032</v>
      </c>
      <c r="B152" s="166" t="s">
        <v>4615</v>
      </c>
      <c r="C152" s="168" t="s">
        <v>881</v>
      </c>
      <c r="D152" s="169" t="s">
        <v>881</v>
      </c>
      <c r="E152" s="170"/>
      <c r="F152" s="171"/>
      <c r="G152" s="171"/>
      <c r="H152" s="171"/>
      <c r="I152" s="171" t="s">
        <v>881</v>
      </c>
      <c r="J152" s="171" t="s">
        <v>881</v>
      </c>
      <c r="K152" s="171"/>
      <c r="L152" s="171"/>
      <c r="M152" s="171" t="s">
        <v>881</v>
      </c>
      <c r="N152" s="169" t="s">
        <v>881</v>
      </c>
      <c r="O152" s="170"/>
      <c r="P152" s="171"/>
      <c r="Q152" s="171"/>
      <c r="R152" s="171"/>
      <c r="S152" s="171" t="s">
        <v>881</v>
      </c>
      <c r="T152" s="171" t="s">
        <v>881</v>
      </c>
      <c r="U152" s="171"/>
      <c r="V152" s="171"/>
      <c r="W152" s="171" t="s">
        <v>881</v>
      </c>
      <c r="X152" s="169" t="s">
        <v>881</v>
      </c>
      <c r="Y152" s="170"/>
      <c r="Z152" s="171"/>
      <c r="AA152" s="171"/>
      <c r="AB152" s="171"/>
      <c r="AC152" s="171" t="s">
        <v>881</v>
      </c>
      <c r="AD152" s="171" t="s">
        <v>881</v>
      </c>
      <c r="AE152" s="171"/>
      <c r="AF152" s="171"/>
      <c r="AG152" s="171" t="s">
        <v>881</v>
      </c>
      <c r="AH152" s="169" t="s">
        <v>881</v>
      </c>
      <c r="AI152" s="170"/>
      <c r="AJ152" s="171"/>
      <c r="AK152" s="171"/>
      <c r="AL152" s="171"/>
      <c r="AM152" s="171" t="s">
        <v>881</v>
      </c>
      <c r="AN152" s="171" t="s">
        <v>881</v>
      </c>
      <c r="AO152" s="171"/>
      <c r="AP152" s="171"/>
      <c r="AQ152" s="171" t="s">
        <v>881</v>
      </c>
      <c r="AR152" s="169" t="s">
        <v>881</v>
      </c>
      <c r="AS152" s="170"/>
      <c r="AT152" s="171"/>
      <c r="AU152" s="171"/>
      <c r="AV152" s="171"/>
      <c r="AW152" s="171" t="s">
        <v>881</v>
      </c>
      <c r="AX152" s="171" t="s">
        <v>881</v>
      </c>
      <c r="AY152" s="171"/>
      <c r="AZ152" s="171"/>
      <c r="BA152" s="171" t="s">
        <v>881</v>
      </c>
      <c r="BB152" s="169" t="s">
        <v>881</v>
      </c>
      <c r="BC152" s="170"/>
      <c r="BD152" s="171"/>
      <c r="BE152" s="171"/>
      <c r="BF152" s="171"/>
      <c r="BG152" s="171" t="s">
        <v>881</v>
      </c>
      <c r="BH152" s="171" t="s">
        <v>881</v>
      </c>
      <c r="BI152" s="171"/>
      <c r="BJ152" s="171"/>
      <c r="BK152" s="171" t="s">
        <v>881</v>
      </c>
      <c r="BL152" s="169" t="s">
        <v>881</v>
      </c>
      <c r="BM152" s="170"/>
      <c r="BN152" s="171"/>
      <c r="BO152" s="171"/>
      <c r="BP152" s="171"/>
      <c r="BQ152" s="171" t="s">
        <v>881</v>
      </c>
      <c r="BR152" s="171" t="s">
        <v>881</v>
      </c>
      <c r="BS152" s="171"/>
      <c r="BT152" s="171"/>
      <c r="BU152" s="171" t="s">
        <v>1820</v>
      </c>
      <c r="BV152" s="169" t="s">
        <v>1821</v>
      </c>
      <c r="BW152" s="170"/>
      <c r="BX152" s="171"/>
      <c r="BY152" s="171"/>
      <c r="BZ152" s="171"/>
      <c r="CA152" s="171" t="s">
        <v>840</v>
      </c>
      <c r="CB152" s="171">
        <v>400</v>
      </c>
      <c r="CC152" s="220"/>
      <c r="CD152" s="225"/>
      <c r="CE152" s="71"/>
      <c r="EA152" s="198"/>
      <c r="EB152" s="178"/>
      <c r="EC152" s="198"/>
      <c r="ED152" s="178"/>
      <c r="EE152" s="198"/>
      <c r="EF152" s="178"/>
      <c r="EG152" s="178"/>
      <c r="EH152" s="198"/>
      <c r="EI152" s="178"/>
      <c r="EJ152" s="178"/>
      <c r="EK152" s="178"/>
      <c r="EL152" s="178"/>
      <c r="EM152" s="198"/>
      <c r="EN152" s="178"/>
      <c r="EP152" s="178"/>
      <c r="EQ152" s="178"/>
      <c r="ER152" s="178"/>
      <c r="ES152" s="178"/>
      <c r="ET152" s="178" t="str">
        <f t="shared" ca="1" si="16"/>
        <v/>
      </c>
      <c r="EU152" s="178" t="str">
        <f ca="1">IFERROR(IF(OFFSET($D$6,MATCH(VALUE(SUBSTITUTE(EQ152,EG152,"")),$A$6:$A$287,0)-1,MATCH($EG152,$D$6:$CC$6,0)-1+7,1,1)&gt;0,OFFSET($D$6,MATCH(VALUE(SUBSTITUTE(EQ152,EG152,"")),$A$6:$A$287,0)-1,MATCH($EG152,$D$6:$CC$6,0)-1+7,1,1),""),"")</f>
        <v/>
      </c>
      <c r="EV152" s="178" t="str">
        <f ca="1">IF($EU152&lt;&gt;"",IF(OFFSET($D$6,MATCH(VALUE(SUBSTITUTE($EQ152,$EG152,"")),$A$6:$A$287,0)-1,MATCH($EG152,$D$6:$CC$6,0)-1+8,1,1)=0,"",OFFSET($D$6,MATCH(VALUE(SUBSTITUTE($EQ152,$EG152,"")),$A$6:$A$287,0)-1,MATCH($EG152,$D$6:$CC$6,0)-1+8,1,1)),"")</f>
        <v/>
      </c>
      <c r="EW152" s="178" t="str">
        <f t="shared" ca="1" si="17"/>
        <v/>
      </c>
      <c r="EX152" s="178" t="str">
        <f t="shared" ca="1" si="18"/>
        <v/>
      </c>
      <c r="EY152" s="178" t="str">
        <f ca="1">IF(EU152="","",COUNTIF(EU$6:$EU152,"&gt;"&amp;0))</f>
        <v/>
      </c>
      <c r="EZ152" s="178"/>
      <c r="FA152" s="139"/>
    </row>
    <row r="153" spans="1:157" customFormat="1" ht="27.6" customHeight="1">
      <c r="A153" s="71">
        <v>4033</v>
      </c>
      <c r="B153" s="166" t="s">
        <v>4615</v>
      </c>
      <c r="C153" s="162" t="s">
        <v>881</v>
      </c>
      <c r="D153" s="163" t="s">
        <v>881</v>
      </c>
      <c r="E153" s="164"/>
      <c r="F153" s="165"/>
      <c r="G153" s="165"/>
      <c r="H153" s="165"/>
      <c r="I153" s="165" t="s">
        <v>881</v>
      </c>
      <c r="J153" s="165" t="s">
        <v>881</v>
      </c>
      <c r="K153" s="165"/>
      <c r="L153" s="165"/>
      <c r="M153" s="165" t="s">
        <v>881</v>
      </c>
      <c r="N153" s="163" t="s">
        <v>881</v>
      </c>
      <c r="O153" s="164"/>
      <c r="P153" s="165"/>
      <c r="Q153" s="165"/>
      <c r="R153" s="165"/>
      <c r="S153" s="165" t="s">
        <v>881</v>
      </c>
      <c r="T153" s="165" t="s">
        <v>881</v>
      </c>
      <c r="U153" s="165"/>
      <c r="V153" s="165"/>
      <c r="W153" s="165" t="s">
        <v>881</v>
      </c>
      <c r="X153" s="163" t="s">
        <v>881</v>
      </c>
      <c r="Y153" s="164"/>
      <c r="Z153" s="165"/>
      <c r="AA153" s="165"/>
      <c r="AB153" s="165"/>
      <c r="AC153" s="165" t="s">
        <v>881</v>
      </c>
      <c r="AD153" s="165" t="s">
        <v>881</v>
      </c>
      <c r="AE153" s="165"/>
      <c r="AF153" s="165"/>
      <c r="AG153" s="165" t="s">
        <v>881</v>
      </c>
      <c r="AH153" s="163" t="s">
        <v>881</v>
      </c>
      <c r="AI153" s="164"/>
      <c r="AJ153" s="165"/>
      <c r="AK153" s="165"/>
      <c r="AL153" s="165"/>
      <c r="AM153" s="165" t="s">
        <v>881</v>
      </c>
      <c r="AN153" s="165" t="s">
        <v>881</v>
      </c>
      <c r="AO153" s="165"/>
      <c r="AP153" s="165"/>
      <c r="AQ153" s="165" t="s">
        <v>881</v>
      </c>
      <c r="AR153" s="163" t="s">
        <v>881</v>
      </c>
      <c r="AS153" s="164"/>
      <c r="AT153" s="165"/>
      <c r="AU153" s="165"/>
      <c r="AV153" s="165"/>
      <c r="AW153" s="165" t="s">
        <v>881</v>
      </c>
      <c r="AX153" s="165" t="s">
        <v>881</v>
      </c>
      <c r="AY153" s="165"/>
      <c r="AZ153" s="165"/>
      <c r="BA153" s="165" t="s">
        <v>881</v>
      </c>
      <c r="BB153" s="163" t="s">
        <v>881</v>
      </c>
      <c r="BC153" s="164"/>
      <c r="BD153" s="165"/>
      <c r="BE153" s="165"/>
      <c r="BF153" s="165"/>
      <c r="BG153" s="165" t="s">
        <v>881</v>
      </c>
      <c r="BH153" s="165" t="s">
        <v>881</v>
      </c>
      <c r="BI153" s="165"/>
      <c r="BJ153" s="165"/>
      <c r="BK153" s="165" t="s">
        <v>881</v>
      </c>
      <c r="BL153" s="163" t="s">
        <v>881</v>
      </c>
      <c r="BM153" s="164"/>
      <c r="BN153" s="165"/>
      <c r="BO153" s="165"/>
      <c r="BP153" s="165"/>
      <c r="BQ153" s="165" t="s">
        <v>881</v>
      </c>
      <c r="BR153" s="165" t="s">
        <v>881</v>
      </c>
      <c r="BS153" s="165"/>
      <c r="BT153" s="165"/>
      <c r="BU153" s="165" t="s">
        <v>1263</v>
      </c>
      <c r="BV153" s="163" t="s">
        <v>1264</v>
      </c>
      <c r="BW153" s="164"/>
      <c r="BX153" s="165"/>
      <c r="BY153" s="165"/>
      <c r="BZ153" s="165"/>
      <c r="CA153" s="165" t="s">
        <v>840</v>
      </c>
      <c r="CB153" s="165">
        <v>450</v>
      </c>
      <c r="CC153" s="219"/>
      <c r="CD153" s="224"/>
      <c r="CE153" s="71"/>
      <c r="EA153" s="198"/>
      <c r="EB153" s="178"/>
      <c r="EC153" s="198"/>
      <c r="ED153" s="178"/>
      <c r="EE153" s="198"/>
      <c r="EF153" s="178"/>
      <c r="EG153" s="178"/>
      <c r="EH153" s="198"/>
      <c r="EI153" s="178"/>
      <c r="EJ153" s="178"/>
      <c r="EK153" s="178"/>
      <c r="EL153" s="178"/>
      <c r="EM153" s="198"/>
      <c r="EN153" s="178"/>
      <c r="EP153" s="178"/>
      <c r="EQ153" s="178"/>
      <c r="ER153" s="178"/>
      <c r="ES153" s="178"/>
      <c r="ET153" s="178" t="str">
        <f t="shared" ca="1" si="16"/>
        <v/>
      </c>
      <c r="EU153" s="178" t="str">
        <f ca="1">IFERROR(IF(OFFSET($D$6,MATCH(VALUE(SUBSTITUTE(EQ153,EG153,"")),$A$6:$A$287,0)-1,MATCH($EG153,$D$6:$CC$6,0)-1+7,1,1)&gt;0,OFFSET($D$6,MATCH(VALUE(SUBSTITUTE(EQ153,EG153,"")),$A$6:$A$287,0)-1,MATCH($EG153,$D$6:$CC$6,0)-1+7,1,1),""),"")</f>
        <v/>
      </c>
      <c r="EV153" s="178" t="str">
        <f ca="1">IF($EU153&lt;&gt;"",IF(OFFSET($D$6,MATCH(VALUE(SUBSTITUTE($EQ153,$EG153,"")),$A$6:$A$287,0)-1,MATCH($EG153,$D$6:$CC$6,0)-1+8,1,1)=0,"",OFFSET($D$6,MATCH(VALUE(SUBSTITUTE($EQ153,$EG153,"")),$A$6:$A$287,0)-1,MATCH($EG153,$D$6:$CC$6,0)-1+8,1,1)),"")</f>
        <v/>
      </c>
      <c r="EW153" s="178" t="str">
        <f t="shared" ca="1" si="17"/>
        <v/>
      </c>
      <c r="EX153" s="178" t="str">
        <f t="shared" ca="1" si="18"/>
        <v/>
      </c>
      <c r="EY153" s="178" t="str">
        <f ca="1">IF(EU153="","",COUNTIF(EU$6:$EU153,"&gt;"&amp;0))</f>
        <v/>
      </c>
      <c r="EZ153" s="178"/>
      <c r="FA153" s="139"/>
    </row>
    <row r="154" spans="1:157" customFormat="1" ht="27.6" customHeight="1">
      <c r="A154" s="71">
        <v>4034</v>
      </c>
      <c r="B154" s="166" t="s">
        <v>4615</v>
      </c>
      <c r="C154" s="162" t="s">
        <v>881</v>
      </c>
      <c r="D154" s="163" t="s">
        <v>881</v>
      </c>
      <c r="E154" s="164"/>
      <c r="F154" s="165"/>
      <c r="G154" s="165"/>
      <c r="H154" s="165"/>
      <c r="I154" s="165" t="s">
        <v>881</v>
      </c>
      <c r="J154" s="165" t="s">
        <v>881</v>
      </c>
      <c r="K154" s="165"/>
      <c r="L154" s="165"/>
      <c r="M154" s="165" t="s">
        <v>881</v>
      </c>
      <c r="N154" s="163" t="s">
        <v>881</v>
      </c>
      <c r="O154" s="164"/>
      <c r="P154" s="165"/>
      <c r="Q154" s="165"/>
      <c r="R154" s="165"/>
      <c r="S154" s="165" t="s">
        <v>881</v>
      </c>
      <c r="T154" s="165" t="s">
        <v>881</v>
      </c>
      <c r="U154" s="165"/>
      <c r="V154" s="165"/>
      <c r="W154" s="165" t="s">
        <v>881</v>
      </c>
      <c r="X154" s="163" t="s">
        <v>881</v>
      </c>
      <c r="Y154" s="164"/>
      <c r="Z154" s="165"/>
      <c r="AA154" s="165"/>
      <c r="AB154" s="165"/>
      <c r="AC154" s="165" t="s">
        <v>881</v>
      </c>
      <c r="AD154" s="165" t="s">
        <v>881</v>
      </c>
      <c r="AE154" s="165"/>
      <c r="AF154" s="165"/>
      <c r="AG154" s="165" t="s">
        <v>881</v>
      </c>
      <c r="AH154" s="163" t="s">
        <v>881</v>
      </c>
      <c r="AI154" s="164"/>
      <c r="AJ154" s="165"/>
      <c r="AK154" s="165"/>
      <c r="AL154" s="165"/>
      <c r="AM154" s="165" t="s">
        <v>881</v>
      </c>
      <c r="AN154" s="165" t="s">
        <v>881</v>
      </c>
      <c r="AO154" s="165"/>
      <c r="AP154" s="165"/>
      <c r="AQ154" s="165" t="s">
        <v>881</v>
      </c>
      <c r="AR154" s="163" t="s">
        <v>881</v>
      </c>
      <c r="AS154" s="164"/>
      <c r="AT154" s="165"/>
      <c r="AU154" s="165"/>
      <c r="AV154" s="165"/>
      <c r="AW154" s="165" t="s">
        <v>881</v>
      </c>
      <c r="AX154" s="165" t="s">
        <v>881</v>
      </c>
      <c r="AY154" s="165"/>
      <c r="AZ154" s="165"/>
      <c r="BA154" s="165" t="s">
        <v>881</v>
      </c>
      <c r="BB154" s="163" t="s">
        <v>881</v>
      </c>
      <c r="BC154" s="164"/>
      <c r="BD154" s="165"/>
      <c r="BE154" s="165"/>
      <c r="BF154" s="165"/>
      <c r="BG154" s="165" t="s">
        <v>881</v>
      </c>
      <c r="BH154" s="165" t="s">
        <v>881</v>
      </c>
      <c r="BI154" s="165"/>
      <c r="BJ154" s="165"/>
      <c r="BK154" s="165" t="s">
        <v>881</v>
      </c>
      <c r="BL154" s="163" t="s">
        <v>881</v>
      </c>
      <c r="BM154" s="164"/>
      <c r="BN154" s="165"/>
      <c r="BO154" s="165"/>
      <c r="BP154" s="165"/>
      <c r="BQ154" s="165" t="s">
        <v>881</v>
      </c>
      <c r="BR154" s="165" t="s">
        <v>881</v>
      </c>
      <c r="BS154" s="165"/>
      <c r="BT154" s="165"/>
      <c r="BU154" s="165" t="s">
        <v>1825</v>
      </c>
      <c r="BV154" s="163" t="s">
        <v>1826</v>
      </c>
      <c r="BW154" s="164"/>
      <c r="BX154" s="165"/>
      <c r="BY154" s="165"/>
      <c r="BZ154" s="165"/>
      <c r="CA154" s="165" t="s">
        <v>840</v>
      </c>
      <c r="CB154" s="165">
        <v>700</v>
      </c>
      <c r="CC154" s="219"/>
      <c r="CD154" s="224"/>
      <c r="CE154" s="71"/>
      <c r="EA154" s="198"/>
      <c r="EB154" s="178"/>
      <c r="EC154" s="198"/>
      <c r="ED154" s="178"/>
      <c r="EE154" s="198"/>
      <c r="EF154" s="178"/>
      <c r="EG154" s="178"/>
      <c r="EH154" s="198"/>
      <c r="EI154" s="178"/>
      <c r="EJ154" s="178"/>
      <c r="EK154" s="178"/>
      <c r="EL154" s="178"/>
      <c r="EM154" s="198"/>
      <c r="EN154" s="178"/>
      <c r="EP154" s="178"/>
      <c r="EQ154" s="178"/>
      <c r="ER154" s="178"/>
      <c r="ES154" s="178"/>
      <c r="ET154" s="178" t="str">
        <f t="shared" ca="1" si="16"/>
        <v/>
      </c>
      <c r="EU154" s="178" t="str">
        <f ca="1">IFERROR(IF(OFFSET($D$6,MATCH(VALUE(SUBSTITUTE(EQ154,EG154,"")),$A$6:$A$287,0)-1,MATCH($EG154,$D$6:$CC$6,0)-1+7,1,1)&gt;0,OFFSET($D$6,MATCH(VALUE(SUBSTITUTE(EQ154,EG154,"")),$A$6:$A$287,0)-1,MATCH($EG154,$D$6:$CC$6,0)-1+7,1,1),""),"")</f>
        <v/>
      </c>
      <c r="EV154" s="178" t="str">
        <f ca="1">IF($EU154&lt;&gt;"",IF(OFFSET($D$6,MATCH(VALUE(SUBSTITUTE($EQ154,$EG154,"")),$A$6:$A$287,0)-1,MATCH($EG154,$D$6:$CC$6,0)-1+8,1,1)=0,"",OFFSET($D$6,MATCH(VALUE(SUBSTITUTE($EQ154,$EG154,"")),$A$6:$A$287,0)-1,MATCH($EG154,$D$6:$CC$6,0)-1+8,1,1)),"")</f>
        <v/>
      </c>
      <c r="EW154" s="178" t="str">
        <f t="shared" ca="1" si="17"/>
        <v/>
      </c>
      <c r="EX154" s="178" t="str">
        <f t="shared" ca="1" si="18"/>
        <v/>
      </c>
      <c r="EY154" s="178" t="str">
        <f ca="1">IF(EU154="","",COUNTIF(EU$6:$EU154,"&gt;"&amp;0))</f>
        <v/>
      </c>
      <c r="EZ154" s="178"/>
      <c r="FA154" s="139"/>
    </row>
    <row r="155" spans="1:157" customFormat="1" ht="27.6" customHeight="1">
      <c r="A155" s="71">
        <v>4035</v>
      </c>
      <c r="B155" s="166" t="s">
        <v>4615</v>
      </c>
      <c r="C155" s="162" t="s">
        <v>881</v>
      </c>
      <c r="D155" s="163" t="s">
        <v>881</v>
      </c>
      <c r="E155" s="164"/>
      <c r="F155" s="165"/>
      <c r="G155" s="165"/>
      <c r="H155" s="165"/>
      <c r="I155" s="165" t="s">
        <v>881</v>
      </c>
      <c r="J155" s="165" t="s">
        <v>881</v>
      </c>
      <c r="K155" s="165"/>
      <c r="L155" s="165"/>
      <c r="M155" s="165" t="s">
        <v>881</v>
      </c>
      <c r="N155" s="163" t="s">
        <v>881</v>
      </c>
      <c r="O155" s="164"/>
      <c r="P155" s="165"/>
      <c r="Q155" s="165"/>
      <c r="R155" s="165"/>
      <c r="S155" s="165" t="s">
        <v>881</v>
      </c>
      <c r="T155" s="165" t="s">
        <v>881</v>
      </c>
      <c r="U155" s="165"/>
      <c r="V155" s="165"/>
      <c r="W155" s="165" t="s">
        <v>881</v>
      </c>
      <c r="X155" s="163" t="s">
        <v>881</v>
      </c>
      <c r="Y155" s="164"/>
      <c r="Z155" s="165"/>
      <c r="AA155" s="165"/>
      <c r="AB155" s="165"/>
      <c r="AC155" s="165" t="s">
        <v>881</v>
      </c>
      <c r="AD155" s="165" t="s">
        <v>881</v>
      </c>
      <c r="AE155" s="165"/>
      <c r="AF155" s="165"/>
      <c r="AG155" s="165" t="s">
        <v>881</v>
      </c>
      <c r="AH155" s="163" t="s">
        <v>881</v>
      </c>
      <c r="AI155" s="164"/>
      <c r="AJ155" s="165"/>
      <c r="AK155" s="165"/>
      <c r="AL155" s="165"/>
      <c r="AM155" s="165" t="s">
        <v>881</v>
      </c>
      <c r="AN155" s="165" t="s">
        <v>881</v>
      </c>
      <c r="AO155" s="165"/>
      <c r="AP155" s="165"/>
      <c r="AQ155" s="165" t="s">
        <v>881</v>
      </c>
      <c r="AR155" s="163" t="s">
        <v>881</v>
      </c>
      <c r="AS155" s="164"/>
      <c r="AT155" s="165"/>
      <c r="AU155" s="165"/>
      <c r="AV155" s="165"/>
      <c r="AW155" s="165" t="s">
        <v>881</v>
      </c>
      <c r="AX155" s="165" t="s">
        <v>881</v>
      </c>
      <c r="AY155" s="165"/>
      <c r="AZ155" s="165"/>
      <c r="BA155" s="165" t="s">
        <v>881</v>
      </c>
      <c r="BB155" s="163" t="s">
        <v>881</v>
      </c>
      <c r="BC155" s="164"/>
      <c r="BD155" s="165"/>
      <c r="BE155" s="165"/>
      <c r="BF155" s="165"/>
      <c r="BG155" s="165" t="s">
        <v>881</v>
      </c>
      <c r="BH155" s="165" t="s">
        <v>881</v>
      </c>
      <c r="BI155" s="165"/>
      <c r="BJ155" s="165"/>
      <c r="BK155" s="165" t="s">
        <v>881</v>
      </c>
      <c r="BL155" s="163" t="s">
        <v>881</v>
      </c>
      <c r="BM155" s="164"/>
      <c r="BN155" s="165"/>
      <c r="BO155" s="165"/>
      <c r="BP155" s="165"/>
      <c r="BQ155" s="165" t="s">
        <v>881</v>
      </c>
      <c r="BR155" s="165" t="s">
        <v>881</v>
      </c>
      <c r="BS155" s="165"/>
      <c r="BT155" s="165"/>
      <c r="BU155" s="165" t="s">
        <v>1827</v>
      </c>
      <c r="BV155" s="163" t="s">
        <v>1828</v>
      </c>
      <c r="BW155" s="164"/>
      <c r="BX155" s="165"/>
      <c r="BY155" s="165"/>
      <c r="BZ155" s="165"/>
      <c r="CA155" s="165" t="s">
        <v>840</v>
      </c>
      <c r="CB155" s="165">
        <v>1850</v>
      </c>
      <c r="CC155" s="219"/>
      <c r="CD155" s="224"/>
      <c r="CE155" s="71"/>
      <c r="EA155" s="198"/>
      <c r="EB155" s="178"/>
      <c r="EC155" s="198"/>
      <c r="ED155" s="178"/>
      <c r="EE155" s="198"/>
      <c r="EF155" s="178"/>
      <c r="EG155" s="178"/>
      <c r="EH155" s="198"/>
      <c r="EI155" s="178"/>
      <c r="EJ155" s="178"/>
      <c r="EK155" s="178"/>
      <c r="EL155" s="178"/>
      <c r="EM155" s="198"/>
      <c r="EN155" s="178"/>
      <c r="EP155" s="178"/>
      <c r="EQ155" s="178"/>
      <c r="ER155" s="178"/>
      <c r="ES155" s="178"/>
      <c r="ET155" s="178" t="str">
        <f t="shared" ca="1" si="16"/>
        <v/>
      </c>
      <c r="EU155" s="178" t="str">
        <f ca="1">IFERROR(IF(OFFSET($D$6,MATCH(VALUE(SUBSTITUTE(EQ155,EG155,"")),$A$6:$A$287,0)-1,MATCH($EG155,$D$6:$CC$6,0)-1+7,1,1)&gt;0,OFFSET($D$6,MATCH(VALUE(SUBSTITUTE(EQ155,EG155,"")),$A$6:$A$287,0)-1,MATCH($EG155,$D$6:$CC$6,0)-1+7,1,1),""),"")</f>
        <v/>
      </c>
      <c r="EV155" s="178" t="str">
        <f ca="1">IF($EU155&lt;&gt;"",IF(OFFSET($D$6,MATCH(VALUE(SUBSTITUTE($EQ155,$EG155,"")),$A$6:$A$287,0)-1,MATCH($EG155,$D$6:$CC$6,0)-1+8,1,1)=0,"",OFFSET($D$6,MATCH(VALUE(SUBSTITUTE($EQ155,$EG155,"")),$A$6:$A$287,0)-1,MATCH($EG155,$D$6:$CC$6,0)-1+8,1,1)),"")</f>
        <v/>
      </c>
      <c r="EW155" s="178" t="str">
        <f t="shared" ca="1" si="17"/>
        <v/>
      </c>
      <c r="EX155" s="178" t="str">
        <f t="shared" ca="1" si="18"/>
        <v/>
      </c>
      <c r="EY155" s="178" t="str">
        <f ca="1">IF(EU155="","",COUNTIF(EU$6:$EU155,"&gt;"&amp;0))</f>
        <v/>
      </c>
      <c r="EZ155" s="178"/>
      <c r="FA155" s="139"/>
    </row>
    <row r="156" spans="1:157" customFormat="1" ht="27.6" customHeight="1">
      <c r="A156" s="71">
        <v>4036</v>
      </c>
      <c r="B156" s="166" t="s">
        <v>4615</v>
      </c>
      <c r="C156" s="162" t="s">
        <v>881</v>
      </c>
      <c r="D156" s="163" t="s">
        <v>881</v>
      </c>
      <c r="E156" s="164"/>
      <c r="F156" s="165"/>
      <c r="G156" s="165"/>
      <c r="H156" s="165"/>
      <c r="I156" s="165" t="s">
        <v>881</v>
      </c>
      <c r="J156" s="165" t="s">
        <v>881</v>
      </c>
      <c r="K156" s="165"/>
      <c r="L156" s="165"/>
      <c r="M156" s="165" t="s">
        <v>881</v>
      </c>
      <c r="N156" s="163" t="s">
        <v>881</v>
      </c>
      <c r="O156" s="164"/>
      <c r="P156" s="165"/>
      <c r="Q156" s="165"/>
      <c r="R156" s="165"/>
      <c r="S156" s="165" t="s">
        <v>881</v>
      </c>
      <c r="T156" s="165" t="s">
        <v>881</v>
      </c>
      <c r="U156" s="165"/>
      <c r="V156" s="165"/>
      <c r="W156" s="165" t="s">
        <v>881</v>
      </c>
      <c r="X156" s="163" t="s">
        <v>881</v>
      </c>
      <c r="Y156" s="164"/>
      <c r="Z156" s="165"/>
      <c r="AA156" s="165"/>
      <c r="AB156" s="165"/>
      <c r="AC156" s="165" t="s">
        <v>881</v>
      </c>
      <c r="AD156" s="165" t="s">
        <v>881</v>
      </c>
      <c r="AE156" s="165"/>
      <c r="AF156" s="165"/>
      <c r="AG156" s="165" t="s">
        <v>881</v>
      </c>
      <c r="AH156" s="163" t="s">
        <v>881</v>
      </c>
      <c r="AI156" s="164"/>
      <c r="AJ156" s="165"/>
      <c r="AK156" s="165"/>
      <c r="AL156" s="165"/>
      <c r="AM156" s="165" t="s">
        <v>881</v>
      </c>
      <c r="AN156" s="165" t="s">
        <v>881</v>
      </c>
      <c r="AO156" s="165"/>
      <c r="AP156" s="165"/>
      <c r="AQ156" s="165" t="s">
        <v>881</v>
      </c>
      <c r="AR156" s="163" t="s">
        <v>881</v>
      </c>
      <c r="AS156" s="164"/>
      <c r="AT156" s="165"/>
      <c r="AU156" s="165"/>
      <c r="AV156" s="165"/>
      <c r="AW156" s="165" t="s">
        <v>881</v>
      </c>
      <c r="AX156" s="165" t="s">
        <v>881</v>
      </c>
      <c r="AY156" s="165"/>
      <c r="AZ156" s="165"/>
      <c r="BA156" s="165" t="s">
        <v>881</v>
      </c>
      <c r="BB156" s="163" t="s">
        <v>881</v>
      </c>
      <c r="BC156" s="164"/>
      <c r="BD156" s="165"/>
      <c r="BE156" s="165"/>
      <c r="BF156" s="165"/>
      <c r="BG156" s="165" t="s">
        <v>881</v>
      </c>
      <c r="BH156" s="165" t="s">
        <v>881</v>
      </c>
      <c r="BI156" s="165"/>
      <c r="BJ156" s="165"/>
      <c r="BK156" s="165" t="s">
        <v>881</v>
      </c>
      <c r="BL156" s="163" t="s">
        <v>881</v>
      </c>
      <c r="BM156" s="164"/>
      <c r="BN156" s="165"/>
      <c r="BO156" s="165"/>
      <c r="BP156" s="165"/>
      <c r="BQ156" s="165" t="s">
        <v>881</v>
      </c>
      <c r="BR156" s="165" t="s">
        <v>881</v>
      </c>
      <c r="BS156" s="165"/>
      <c r="BT156" s="165"/>
      <c r="BU156" s="165" t="s">
        <v>1265</v>
      </c>
      <c r="BV156" s="163" t="s">
        <v>1266</v>
      </c>
      <c r="BW156" s="164"/>
      <c r="BX156" s="165"/>
      <c r="BY156" s="165"/>
      <c r="BZ156" s="165"/>
      <c r="CA156" s="165" t="s">
        <v>840</v>
      </c>
      <c r="CB156" s="165">
        <v>500</v>
      </c>
      <c r="CC156" s="219"/>
      <c r="CD156" s="224"/>
      <c r="CE156" s="71"/>
      <c r="EA156" s="198"/>
      <c r="EB156" s="178"/>
      <c r="EC156" s="198"/>
      <c r="ED156" s="178"/>
      <c r="EE156" s="198"/>
      <c r="EF156" s="178"/>
      <c r="EG156" s="178"/>
      <c r="EH156" s="198"/>
      <c r="EI156" s="178"/>
      <c r="EJ156" s="178"/>
      <c r="EK156" s="178"/>
      <c r="EL156" s="178"/>
      <c r="EM156" s="198"/>
      <c r="EN156" s="178"/>
      <c r="EP156" s="178"/>
      <c r="EQ156" s="178"/>
      <c r="ER156" s="178"/>
      <c r="ES156" s="178"/>
      <c r="ET156" s="178" t="str">
        <f t="shared" ca="1" si="16"/>
        <v/>
      </c>
      <c r="EU156" s="178" t="str">
        <f ca="1">IFERROR(IF(OFFSET($D$6,MATCH(VALUE(SUBSTITUTE(EQ156,EG156,"")),$A$6:$A$287,0)-1,MATCH($EG156,$D$6:$CC$6,0)-1+7,1,1)&gt;0,OFFSET($D$6,MATCH(VALUE(SUBSTITUTE(EQ156,EG156,"")),$A$6:$A$287,0)-1,MATCH($EG156,$D$6:$CC$6,0)-1+7,1,1),""),"")</f>
        <v/>
      </c>
      <c r="EV156" s="178" t="str">
        <f ca="1">IF($EU156&lt;&gt;"",IF(OFFSET($D$6,MATCH(VALUE(SUBSTITUTE($EQ156,$EG156,"")),$A$6:$A$287,0)-1,MATCH($EG156,$D$6:$CC$6,0)-1+8,1,1)=0,"",OFFSET($D$6,MATCH(VALUE(SUBSTITUTE($EQ156,$EG156,"")),$A$6:$A$287,0)-1,MATCH($EG156,$D$6:$CC$6,0)-1+8,1,1)),"")</f>
        <v/>
      </c>
      <c r="EW156" s="178" t="str">
        <f t="shared" ca="1" si="17"/>
        <v/>
      </c>
      <c r="EX156" s="178" t="str">
        <f t="shared" ca="1" si="18"/>
        <v/>
      </c>
      <c r="EY156" s="178" t="str">
        <f ca="1">IF(EU156="","",COUNTIF(EU$6:$EU156,"&gt;"&amp;0))</f>
        <v/>
      </c>
      <c r="EZ156" s="178"/>
      <c r="FA156" s="139"/>
    </row>
    <row r="157" spans="1:157" customFormat="1" ht="27.6" customHeight="1">
      <c r="A157" s="71">
        <v>4037</v>
      </c>
      <c r="B157" s="166" t="s">
        <v>4615</v>
      </c>
      <c r="C157" s="162" t="s">
        <v>881</v>
      </c>
      <c r="D157" s="163" t="s">
        <v>881</v>
      </c>
      <c r="E157" s="164"/>
      <c r="F157" s="165"/>
      <c r="G157" s="165"/>
      <c r="H157" s="165"/>
      <c r="I157" s="165" t="s">
        <v>881</v>
      </c>
      <c r="J157" s="165" t="s">
        <v>881</v>
      </c>
      <c r="K157" s="165"/>
      <c r="L157" s="165"/>
      <c r="M157" s="165" t="s">
        <v>881</v>
      </c>
      <c r="N157" s="163" t="s">
        <v>881</v>
      </c>
      <c r="O157" s="164"/>
      <c r="P157" s="165"/>
      <c r="Q157" s="165"/>
      <c r="R157" s="165"/>
      <c r="S157" s="165" t="s">
        <v>881</v>
      </c>
      <c r="T157" s="165" t="s">
        <v>881</v>
      </c>
      <c r="U157" s="165"/>
      <c r="V157" s="165"/>
      <c r="W157" s="165" t="s">
        <v>881</v>
      </c>
      <c r="X157" s="163" t="s">
        <v>881</v>
      </c>
      <c r="Y157" s="164"/>
      <c r="Z157" s="165"/>
      <c r="AA157" s="165"/>
      <c r="AB157" s="165"/>
      <c r="AC157" s="165" t="s">
        <v>881</v>
      </c>
      <c r="AD157" s="165" t="s">
        <v>881</v>
      </c>
      <c r="AE157" s="165"/>
      <c r="AF157" s="165"/>
      <c r="AG157" s="165" t="s">
        <v>881</v>
      </c>
      <c r="AH157" s="163" t="s">
        <v>881</v>
      </c>
      <c r="AI157" s="164"/>
      <c r="AJ157" s="165"/>
      <c r="AK157" s="165"/>
      <c r="AL157" s="165"/>
      <c r="AM157" s="165" t="s">
        <v>881</v>
      </c>
      <c r="AN157" s="165" t="s">
        <v>881</v>
      </c>
      <c r="AO157" s="165"/>
      <c r="AP157" s="165"/>
      <c r="AQ157" s="165" t="s">
        <v>881</v>
      </c>
      <c r="AR157" s="163" t="s">
        <v>881</v>
      </c>
      <c r="AS157" s="164"/>
      <c r="AT157" s="165"/>
      <c r="AU157" s="165"/>
      <c r="AV157" s="165"/>
      <c r="AW157" s="165" t="s">
        <v>881</v>
      </c>
      <c r="AX157" s="165" t="s">
        <v>881</v>
      </c>
      <c r="AY157" s="165"/>
      <c r="AZ157" s="165"/>
      <c r="BA157" s="165" t="s">
        <v>881</v>
      </c>
      <c r="BB157" s="163" t="s">
        <v>881</v>
      </c>
      <c r="BC157" s="164"/>
      <c r="BD157" s="165"/>
      <c r="BE157" s="165"/>
      <c r="BF157" s="165"/>
      <c r="BG157" s="165" t="s">
        <v>881</v>
      </c>
      <c r="BH157" s="165" t="s">
        <v>881</v>
      </c>
      <c r="BI157" s="165"/>
      <c r="BJ157" s="165"/>
      <c r="BK157" s="165" t="s">
        <v>881</v>
      </c>
      <c r="BL157" s="163" t="s">
        <v>881</v>
      </c>
      <c r="BM157" s="164"/>
      <c r="BN157" s="165"/>
      <c r="BO157" s="165"/>
      <c r="BP157" s="165"/>
      <c r="BQ157" s="165" t="s">
        <v>881</v>
      </c>
      <c r="BR157" s="165" t="s">
        <v>881</v>
      </c>
      <c r="BS157" s="165"/>
      <c r="BT157" s="165"/>
      <c r="BU157" s="165" t="s">
        <v>1829</v>
      </c>
      <c r="BV157" s="163" t="s">
        <v>1830</v>
      </c>
      <c r="BW157" s="164"/>
      <c r="BX157" s="165"/>
      <c r="BY157" s="165"/>
      <c r="BZ157" s="165"/>
      <c r="CA157" s="165" t="s">
        <v>840</v>
      </c>
      <c r="CB157" s="165">
        <v>850</v>
      </c>
      <c r="CC157" s="219"/>
      <c r="CD157" s="224"/>
      <c r="CE157" s="71"/>
      <c r="EA157" s="198"/>
      <c r="EB157" s="178"/>
      <c r="EC157" s="198"/>
      <c r="ED157" s="178"/>
      <c r="EE157" s="198"/>
      <c r="EF157" s="178"/>
      <c r="EG157" s="178"/>
      <c r="EH157" s="198"/>
      <c r="EI157" s="178"/>
      <c r="EJ157" s="178"/>
      <c r="EK157" s="178"/>
      <c r="EL157" s="178"/>
      <c r="EM157" s="198"/>
      <c r="EN157" s="178"/>
      <c r="EP157" s="178"/>
      <c r="EQ157" s="178"/>
      <c r="ER157" s="178"/>
      <c r="ES157" s="178"/>
      <c r="ET157" s="178" t="str">
        <f t="shared" ca="1" si="16"/>
        <v/>
      </c>
      <c r="EU157" s="178" t="str">
        <f ca="1">IFERROR(IF(OFFSET($D$6,MATCH(VALUE(SUBSTITUTE(EQ157,EG157,"")),$A$6:$A$287,0)-1,MATCH($EG157,$D$6:$CC$6,0)-1+7,1,1)&gt;0,OFFSET($D$6,MATCH(VALUE(SUBSTITUTE(EQ157,EG157,"")),$A$6:$A$287,0)-1,MATCH($EG157,$D$6:$CC$6,0)-1+7,1,1),""),"")</f>
        <v/>
      </c>
      <c r="EV157" s="178" t="str">
        <f ca="1">IF($EU157&lt;&gt;"",IF(OFFSET($D$6,MATCH(VALUE(SUBSTITUTE($EQ157,$EG157,"")),$A$6:$A$287,0)-1,MATCH($EG157,$D$6:$CC$6,0)-1+8,1,1)=0,"",OFFSET($D$6,MATCH(VALUE(SUBSTITUTE($EQ157,$EG157,"")),$A$6:$A$287,0)-1,MATCH($EG157,$D$6:$CC$6,0)-1+8,1,1)),"")</f>
        <v/>
      </c>
      <c r="EW157" s="178" t="str">
        <f t="shared" ca="1" si="17"/>
        <v/>
      </c>
      <c r="EX157" s="178" t="str">
        <f t="shared" ca="1" si="18"/>
        <v/>
      </c>
      <c r="EY157" s="178" t="str">
        <f ca="1">IF(EU157="","",COUNTIF(EU$6:$EU157,"&gt;"&amp;0))</f>
        <v/>
      </c>
      <c r="EZ157" s="178"/>
      <c r="FA157" s="139"/>
    </row>
    <row r="158" spans="1:157" customFormat="1" ht="27.6" customHeight="1">
      <c r="A158" s="71">
        <v>4038</v>
      </c>
      <c r="B158" s="166" t="s">
        <v>4615</v>
      </c>
      <c r="C158" s="162" t="s">
        <v>881</v>
      </c>
      <c r="D158" s="163" t="s">
        <v>881</v>
      </c>
      <c r="E158" s="164"/>
      <c r="F158" s="165"/>
      <c r="G158" s="165"/>
      <c r="H158" s="165"/>
      <c r="I158" s="165" t="s">
        <v>881</v>
      </c>
      <c r="J158" s="165" t="s">
        <v>881</v>
      </c>
      <c r="K158" s="165"/>
      <c r="L158" s="165"/>
      <c r="M158" s="165" t="s">
        <v>881</v>
      </c>
      <c r="N158" s="163" t="s">
        <v>881</v>
      </c>
      <c r="O158" s="164"/>
      <c r="P158" s="165"/>
      <c r="Q158" s="165"/>
      <c r="R158" s="165"/>
      <c r="S158" s="165" t="s">
        <v>881</v>
      </c>
      <c r="T158" s="165" t="s">
        <v>881</v>
      </c>
      <c r="U158" s="165"/>
      <c r="V158" s="165"/>
      <c r="W158" s="165" t="s">
        <v>881</v>
      </c>
      <c r="X158" s="163" t="s">
        <v>881</v>
      </c>
      <c r="Y158" s="164"/>
      <c r="Z158" s="165"/>
      <c r="AA158" s="165"/>
      <c r="AB158" s="165"/>
      <c r="AC158" s="165" t="s">
        <v>881</v>
      </c>
      <c r="AD158" s="165" t="s">
        <v>881</v>
      </c>
      <c r="AE158" s="165"/>
      <c r="AF158" s="165"/>
      <c r="AG158" s="165" t="s">
        <v>881</v>
      </c>
      <c r="AH158" s="163" t="s">
        <v>881</v>
      </c>
      <c r="AI158" s="164"/>
      <c r="AJ158" s="165"/>
      <c r="AK158" s="165"/>
      <c r="AL158" s="165"/>
      <c r="AM158" s="165" t="s">
        <v>881</v>
      </c>
      <c r="AN158" s="165" t="s">
        <v>881</v>
      </c>
      <c r="AO158" s="165"/>
      <c r="AP158" s="165"/>
      <c r="AQ158" s="165" t="s">
        <v>881</v>
      </c>
      <c r="AR158" s="163" t="s">
        <v>881</v>
      </c>
      <c r="AS158" s="164"/>
      <c r="AT158" s="165"/>
      <c r="AU158" s="165"/>
      <c r="AV158" s="165"/>
      <c r="AW158" s="165" t="s">
        <v>881</v>
      </c>
      <c r="AX158" s="165" t="s">
        <v>881</v>
      </c>
      <c r="AY158" s="165"/>
      <c r="AZ158" s="165"/>
      <c r="BA158" s="165" t="s">
        <v>881</v>
      </c>
      <c r="BB158" s="163" t="s">
        <v>881</v>
      </c>
      <c r="BC158" s="164"/>
      <c r="BD158" s="165"/>
      <c r="BE158" s="165"/>
      <c r="BF158" s="165"/>
      <c r="BG158" s="165" t="s">
        <v>881</v>
      </c>
      <c r="BH158" s="165" t="s">
        <v>881</v>
      </c>
      <c r="BI158" s="165"/>
      <c r="BJ158" s="165"/>
      <c r="BK158" s="165" t="s">
        <v>881</v>
      </c>
      <c r="BL158" s="163" t="s">
        <v>881</v>
      </c>
      <c r="BM158" s="164"/>
      <c r="BN158" s="165"/>
      <c r="BO158" s="165"/>
      <c r="BP158" s="165"/>
      <c r="BQ158" s="165" t="s">
        <v>881</v>
      </c>
      <c r="BR158" s="165" t="s">
        <v>881</v>
      </c>
      <c r="BS158" s="165"/>
      <c r="BT158" s="165"/>
      <c r="BU158" s="165" t="s">
        <v>1831</v>
      </c>
      <c r="BV158" s="163" t="s">
        <v>1832</v>
      </c>
      <c r="BW158" s="164"/>
      <c r="BX158" s="165"/>
      <c r="BY158" s="165"/>
      <c r="BZ158" s="165"/>
      <c r="CA158" s="165" t="s">
        <v>840</v>
      </c>
      <c r="CB158" s="165">
        <v>1800</v>
      </c>
      <c r="CC158" s="219"/>
      <c r="CD158" s="224"/>
      <c r="CE158" s="71"/>
      <c r="EA158" s="198"/>
      <c r="EB158" s="178"/>
      <c r="EC158" s="198"/>
      <c r="ED158" s="178"/>
      <c r="EE158" s="198"/>
      <c r="EF158" s="178"/>
      <c r="EG158" s="178"/>
      <c r="EH158" s="198"/>
      <c r="EI158" s="178"/>
      <c r="EJ158" s="178"/>
      <c r="EK158" s="178"/>
      <c r="EL158" s="178"/>
      <c r="EM158" s="198"/>
      <c r="EN158" s="178"/>
      <c r="EP158" s="178"/>
      <c r="EQ158" s="178"/>
      <c r="ER158" s="178"/>
      <c r="ES158" s="178"/>
      <c r="ET158" s="178" t="str">
        <f t="shared" ca="1" si="16"/>
        <v/>
      </c>
      <c r="EU158" s="178" t="str">
        <f ca="1">IFERROR(IF(OFFSET($D$6,MATCH(VALUE(SUBSTITUTE(EQ158,EG158,"")),$A$6:$A$287,0)-1,MATCH($EG158,$D$6:$CC$6,0)-1+7,1,1)&gt;0,OFFSET($D$6,MATCH(VALUE(SUBSTITUTE(EQ158,EG158,"")),$A$6:$A$287,0)-1,MATCH($EG158,$D$6:$CC$6,0)-1+7,1,1),""),"")</f>
        <v/>
      </c>
      <c r="EV158" s="178" t="str">
        <f ca="1">IF($EU158&lt;&gt;"",IF(OFFSET($D$6,MATCH(VALUE(SUBSTITUTE($EQ158,$EG158,"")),$A$6:$A$287,0)-1,MATCH($EG158,$D$6:$CC$6,0)-1+8,1,1)=0,"",OFFSET($D$6,MATCH(VALUE(SUBSTITUTE($EQ158,$EG158,"")),$A$6:$A$287,0)-1,MATCH($EG158,$D$6:$CC$6,0)-1+8,1,1)),"")</f>
        <v/>
      </c>
      <c r="EW158" s="178" t="str">
        <f t="shared" ca="1" si="17"/>
        <v/>
      </c>
      <c r="EX158" s="178" t="str">
        <f t="shared" ca="1" si="18"/>
        <v/>
      </c>
      <c r="EY158" s="178" t="str">
        <f ca="1">IF(EU158="","",COUNTIF(EU$6:$EU158,"&gt;"&amp;0))</f>
        <v/>
      </c>
      <c r="EZ158" s="178"/>
      <c r="FA158" s="139"/>
    </row>
    <row r="159" spans="1:157" customFormat="1" ht="27.6" customHeight="1">
      <c r="A159" s="71">
        <v>4039</v>
      </c>
      <c r="B159" s="166" t="s">
        <v>4615</v>
      </c>
      <c r="C159" s="162" t="s">
        <v>881</v>
      </c>
      <c r="D159" s="163" t="s">
        <v>881</v>
      </c>
      <c r="E159" s="164"/>
      <c r="F159" s="165"/>
      <c r="G159" s="165"/>
      <c r="H159" s="165"/>
      <c r="I159" s="165" t="s">
        <v>881</v>
      </c>
      <c r="J159" s="165" t="s">
        <v>881</v>
      </c>
      <c r="K159" s="165"/>
      <c r="L159" s="165"/>
      <c r="M159" s="165" t="s">
        <v>881</v>
      </c>
      <c r="N159" s="163" t="s">
        <v>881</v>
      </c>
      <c r="O159" s="164"/>
      <c r="P159" s="165"/>
      <c r="Q159" s="165"/>
      <c r="R159" s="165"/>
      <c r="S159" s="165" t="s">
        <v>881</v>
      </c>
      <c r="T159" s="165" t="s">
        <v>881</v>
      </c>
      <c r="U159" s="165"/>
      <c r="V159" s="165"/>
      <c r="W159" s="165" t="s">
        <v>881</v>
      </c>
      <c r="X159" s="163" t="s">
        <v>881</v>
      </c>
      <c r="Y159" s="164"/>
      <c r="Z159" s="165"/>
      <c r="AA159" s="165"/>
      <c r="AB159" s="165"/>
      <c r="AC159" s="165" t="s">
        <v>881</v>
      </c>
      <c r="AD159" s="165" t="s">
        <v>881</v>
      </c>
      <c r="AE159" s="165"/>
      <c r="AF159" s="165"/>
      <c r="AG159" s="165" t="s">
        <v>881</v>
      </c>
      <c r="AH159" s="163" t="s">
        <v>881</v>
      </c>
      <c r="AI159" s="164"/>
      <c r="AJ159" s="165"/>
      <c r="AK159" s="165"/>
      <c r="AL159" s="165"/>
      <c r="AM159" s="165" t="s">
        <v>881</v>
      </c>
      <c r="AN159" s="165" t="s">
        <v>881</v>
      </c>
      <c r="AO159" s="165"/>
      <c r="AP159" s="165"/>
      <c r="AQ159" s="165" t="s">
        <v>881</v>
      </c>
      <c r="AR159" s="163" t="s">
        <v>881</v>
      </c>
      <c r="AS159" s="164"/>
      <c r="AT159" s="165"/>
      <c r="AU159" s="165"/>
      <c r="AV159" s="165"/>
      <c r="AW159" s="165" t="s">
        <v>881</v>
      </c>
      <c r="AX159" s="165" t="s">
        <v>881</v>
      </c>
      <c r="AY159" s="165"/>
      <c r="AZ159" s="165"/>
      <c r="BA159" s="165" t="s">
        <v>881</v>
      </c>
      <c r="BB159" s="163" t="s">
        <v>881</v>
      </c>
      <c r="BC159" s="164"/>
      <c r="BD159" s="165"/>
      <c r="BE159" s="165"/>
      <c r="BF159" s="165"/>
      <c r="BG159" s="165" t="s">
        <v>881</v>
      </c>
      <c r="BH159" s="165" t="s">
        <v>881</v>
      </c>
      <c r="BI159" s="165"/>
      <c r="BJ159" s="165"/>
      <c r="BK159" s="165" t="s">
        <v>881</v>
      </c>
      <c r="BL159" s="163" t="s">
        <v>881</v>
      </c>
      <c r="BM159" s="164"/>
      <c r="BN159" s="165"/>
      <c r="BO159" s="165"/>
      <c r="BP159" s="165"/>
      <c r="BQ159" s="165" t="s">
        <v>881</v>
      </c>
      <c r="BR159" s="165" t="s">
        <v>881</v>
      </c>
      <c r="BS159" s="165"/>
      <c r="BT159" s="165"/>
      <c r="BU159" s="165" t="s">
        <v>4810</v>
      </c>
      <c r="BV159" s="163" t="s">
        <v>4811</v>
      </c>
      <c r="BW159" s="164"/>
      <c r="BX159" s="165"/>
      <c r="BY159" s="165"/>
      <c r="BZ159" s="165"/>
      <c r="CA159" s="165" t="s">
        <v>840</v>
      </c>
      <c r="CB159" s="165">
        <v>800</v>
      </c>
      <c r="CC159" s="219"/>
      <c r="CD159" s="224"/>
      <c r="CE159" s="71"/>
      <c r="EA159" s="198"/>
      <c r="EB159" s="178"/>
      <c r="EC159" s="198"/>
      <c r="ED159" s="178"/>
      <c r="EE159" s="198"/>
      <c r="EF159" s="178"/>
      <c r="EG159" s="178"/>
      <c r="EH159" s="198"/>
      <c r="EI159" s="178"/>
      <c r="EJ159" s="178"/>
      <c r="EK159" s="178"/>
      <c r="EL159" s="178"/>
      <c r="EM159" s="198"/>
      <c r="EN159" s="178"/>
      <c r="EP159" s="178"/>
      <c r="EQ159" s="178"/>
      <c r="ER159" s="178"/>
      <c r="ES159" s="178"/>
      <c r="ET159" s="178" t="str">
        <f t="shared" ca="1" si="16"/>
        <v/>
      </c>
      <c r="EU159" s="178" t="str">
        <f ca="1">IFERROR(IF(OFFSET($D$6,MATCH(VALUE(SUBSTITUTE(EQ159,EG159,"")),$A$6:$A$287,0)-1,MATCH($EG159,$D$6:$CC$6,0)-1+7,1,1)&gt;0,OFFSET($D$6,MATCH(VALUE(SUBSTITUTE(EQ159,EG159,"")),$A$6:$A$287,0)-1,MATCH($EG159,$D$6:$CC$6,0)-1+7,1,1),""),"")</f>
        <v/>
      </c>
      <c r="EV159" s="178" t="str">
        <f ca="1">IF($EU159&lt;&gt;"",IF(OFFSET($D$6,MATCH(VALUE(SUBSTITUTE($EQ159,$EG159,"")),$A$6:$A$287,0)-1,MATCH($EG159,$D$6:$CC$6,0)-1+8,1,1)=0,"",OFFSET($D$6,MATCH(VALUE(SUBSTITUTE($EQ159,$EG159,"")),$A$6:$A$287,0)-1,MATCH($EG159,$D$6:$CC$6,0)-1+8,1,1)),"")</f>
        <v/>
      </c>
      <c r="EW159" s="178" t="str">
        <f t="shared" ca="1" si="17"/>
        <v/>
      </c>
      <c r="EX159" s="178" t="str">
        <f t="shared" ca="1" si="18"/>
        <v/>
      </c>
      <c r="EY159" s="178" t="str">
        <f ca="1">IF(EU159="","",COUNTIF(EU$6:$EU159,"&gt;"&amp;0))</f>
        <v/>
      </c>
      <c r="EZ159" s="178"/>
      <c r="FA159" s="139"/>
    </row>
    <row r="160" spans="1:157" customFormat="1" ht="27.6" customHeight="1">
      <c r="A160" s="71">
        <v>4040</v>
      </c>
      <c r="B160" s="166" t="s">
        <v>4615</v>
      </c>
      <c r="C160" s="162" t="s">
        <v>881</v>
      </c>
      <c r="D160" s="163" t="s">
        <v>881</v>
      </c>
      <c r="E160" s="164"/>
      <c r="F160" s="165"/>
      <c r="G160" s="165"/>
      <c r="H160" s="165"/>
      <c r="I160" s="165" t="s">
        <v>881</v>
      </c>
      <c r="J160" s="165" t="s">
        <v>881</v>
      </c>
      <c r="K160" s="165"/>
      <c r="L160" s="165"/>
      <c r="M160" s="165" t="s">
        <v>881</v>
      </c>
      <c r="N160" s="163" t="s">
        <v>881</v>
      </c>
      <c r="O160" s="164"/>
      <c r="P160" s="165"/>
      <c r="Q160" s="165"/>
      <c r="R160" s="165"/>
      <c r="S160" s="165" t="s">
        <v>881</v>
      </c>
      <c r="T160" s="165" t="s">
        <v>881</v>
      </c>
      <c r="U160" s="165"/>
      <c r="V160" s="165"/>
      <c r="W160" s="165" t="s">
        <v>881</v>
      </c>
      <c r="X160" s="163" t="s">
        <v>881</v>
      </c>
      <c r="Y160" s="164"/>
      <c r="Z160" s="165"/>
      <c r="AA160" s="165"/>
      <c r="AB160" s="165"/>
      <c r="AC160" s="165" t="s">
        <v>881</v>
      </c>
      <c r="AD160" s="165" t="s">
        <v>881</v>
      </c>
      <c r="AE160" s="165"/>
      <c r="AF160" s="165"/>
      <c r="AG160" s="165" t="s">
        <v>881</v>
      </c>
      <c r="AH160" s="163" t="s">
        <v>881</v>
      </c>
      <c r="AI160" s="164"/>
      <c r="AJ160" s="165"/>
      <c r="AK160" s="165"/>
      <c r="AL160" s="165"/>
      <c r="AM160" s="165" t="s">
        <v>881</v>
      </c>
      <c r="AN160" s="165" t="s">
        <v>881</v>
      </c>
      <c r="AO160" s="165"/>
      <c r="AP160" s="165"/>
      <c r="AQ160" s="165" t="s">
        <v>881</v>
      </c>
      <c r="AR160" s="163" t="s">
        <v>881</v>
      </c>
      <c r="AS160" s="164"/>
      <c r="AT160" s="165"/>
      <c r="AU160" s="165"/>
      <c r="AV160" s="165"/>
      <c r="AW160" s="165" t="s">
        <v>881</v>
      </c>
      <c r="AX160" s="165" t="s">
        <v>881</v>
      </c>
      <c r="AY160" s="165"/>
      <c r="AZ160" s="165"/>
      <c r="BA160" s="165" t="s">
        <v>881</v>
      </c>
      <c r="BB160" s="163" t="s">
        <v>881</v>
      </c>
      <c r="BC160" s="164"/>
      <c r="BD160" s="165"/>
      <c r="BE160" s="165"/>
      <c r="BF160" s="165"/>
      <c r="BG160" s="165" t="s">
        <v>881</v>
      </c>
      <c r="BH160" s="165" t="s">
        <v>881</v>
      </c>
      <c r="BI160" s="165"/>
      <c r="BJ160" s="165"/>
      <c r="BK160" s="165" t="s">
        <v>881</v>
      </c>
      <c r="BL160" s="163" t="s">
        <v>881</v>
      </c>
      <c r="BM160" s="164"/>
      <c r="BN160" s="165"/>
      <c r="BO160" s="165"/>
      <c r="BP160" s="165"/>
      <c r="BQ160" s="165" t="s">
        <v>881</v>
      </c>
      <c r="BR160" s="165" t="s">
        <v>881</v>
      </c>
      <c r="BS160" s="165"/>
      <c r="BT160" s="165"/>
      <c r="BU160" s="165" t="s">
        <v>4814</v>
      </c>
      <c r="BV160" s="163" t="s">
        <v>4815</v>
      </c>
      <c r="BW160" s="164"/>
      <c r="BX160" s="165"/>
      <c r="BY160" s="165"/>
      <c r="BZ160" s="165"/>
      <c r="CA160" s="165" t="s">
        <v>840</v>
      </c>
      <c r="CB160" s="165">
        <v>2350</v>
      </c>
      <c r="CC160" s="219"/>
      <c r="CD160" s="224"/>
      <c r="CE160" s="71"/>
      <c r="EA160" s="198"/>
      <c r="EB160" s="178"/>
      <c r="EC160" s="198"/>
      <c r="ED160" s="178"/>
      <c r="EE160" s="198"/>
      <c r="EF160" s="178"/>
      <c r="EG160" s="178"/>
      <c r="EH160" s="198"/>
      <c r="EI160" s="178"/>
      <c r="EJ160" s="178"/>
      <c r="EK160" s="178"/>
      <c r="EL160" s="178"/>
      <c r="EM160" s="198"/>
      <c r="EN160" s="178"/>
      <c r="EP160" s="178"/>
      <c r="EQ160" s="178"/>
      <c r="ER160" s="178"/>
      <c r="ES160" s="178"/>
      <c r="ET160" s="178" t="str">
        <f t="shared" ca="1" si="16"/>
        <v/>
      </c>
      <c r="EU160" s="178" t="str">
        <f ca="1">IFERROR(IF(OFFSET($D$6,MATCH(VALUE(SUBSTITUTE(EQ160,EG160,"")),$A$6:$A$287,0)-1,MATCH($EG160,$D$6:$CC$6,0)-1+7,1,1)&gt;0,OFFSET($D$6,MATCH(VALUE(SUBSTITUTE(EQ160,EG160,"")),$A$6:$A$287,0)-1,MATCH($EG160,$D$6:$CC$6,0)-1+7,1,1),""),"")</f>
        <v/>
      </c>
      <c r="EV160" s="178" t="str">
        <f ca="1">IF($EU160&lt;&gt;"",IF(OFFSET($D$6,MATCH(VALUE(SUBSTITUTE($EQ160,$EG160,"")),$A$6:$A$287,0)-1,MATCH($EG160,$D$6:$CC$6,0)-1+8,1,1)=0,"",OFFSET($D$6,MATCH(VALUE(SUBSTITUTE($EQ160,$EG160,"")),$A$6:$A$287,0)-1,MATCH($EG160,$D$6:$CC$6,0)-1+8,1,1)),"")</f>
        <v/>
      </c>
      <c r="EW160" s="178" t="str">
        <f t="shared" ca="1" si="17"/>
        <v/>
      </c>
      <c r="EX160" s="178" t="str">
        <f t="shared" ca="1" si="18"/>
        <v/>
      </c>
      <c r="EY160" s="178" t="str">
        <f ca="1">IF(EU160="","",COUNTIF(EU$6:$EU160,"&gt;"&amp;0))</f>
        <v/>
      </c>
      <c r="EZ160" s="178"/>
      <c r="FA160" s="139"/>
    </row>
    <row r="161" spans="1:157" customFormat="1" ht="27.6" customHeight="1">
      <c r="A161" s="71">
        <v>4041</v>
      </c>
      <c r="B161" s="166" t="s">
        <v>4562</v>
      </c>
      <c r="C161" s="162" t="s">
        <v>881</v>
      </c>
      <c r="D161" s="163" t="s">
        <v>881</v>
      </c>
      <c r="E161" s="164"/>
      <c r="F161" s="165"/>
      <c r="G161" s="165"/>
      <c r="H161" s="165"/>
      <c r="I161" s="165" t="s">
        <v>881</v>
      </c>
      <c r="J161" s="165" t="s">
        <v>881</v>
      </c>
      <c r="K161" s="165"/>
      <c r="L161" s="165"/>
      <c r="M161" s="165" t="s">
        <v>881</v>
      </c>
      <c r="N161" s="163" t="s">
        <v>881</v>
      </c>
      <c r="O161" s="164"/>
      <c r="P161" s="165"/>
      <c r="Q161" s="165"/>
      <c r="R161" s="165"/>
      <c r="S161" s="165" t="s">
        <v>881</v>
      </c>
      <c r="T161" s="165" t="s">
        <v>881</v>
      </c>
      <c r="U161" s="165"/>
      <c r="V161" s="165"/>
      <c r="W161" s="165" t="s">
        <v>881</v>
      </c>
      <c r="X161" s="163" t="s">
        <v>881</v>
      </c>
      <c r="Y161" s="164"/>
      <c r="Z161" s="165"/>
      <c r="AA161" s="165"/>
      <c r="AB161" s="165"/>
      <c r="AC161" s="165" t="s">
        <v>881</v>
      </c>
      <c r="AD161" s="165" t="s">
        <v>881</v>
      </c>
      <c r="AE161" s="165"/>
      <c r="AF161" s="165"/>
      <c r="AG161" s="165" t="s">
        <v>881</v>
      </c>
      <c r="AH161" s="163" t="s">
        <v>881</v>
      </c>
      <c r="AI161" s="164"/>
      <c r="AJ161" s="165"/>
      <c r="AK161" s="165"/>
      <c r="AL161" s="165"/>
      <c r="AM161" s="165" t="s">
        <v>881</v>
      </c>
      <c r="AN161" s="165" t="s">
        <v>881</v>
      </c>
      <c r="AO161" s="165"/>
      <c r="AP161" s="165"/>
      <c r="AQ161" s="165" t="s">
        <v>881</v>
      </c>
      <c r="AR161" s="163" t="s">
        <v>881</v>
      </c>
      <c r="AS161" s="164"/>
      <c r="AT161" s="165"/>
      <c r="AU161" s="165"/>
      <c r="AV161" s="165"/>
      <c r="AW161" s="165" t="s">
        <v>881</v>
      </c>
      <c r="AX161" s="165" t="s">
        <v>881</v>
      </c>
      <c r="AY161" s="165"/>
      <c r="AZ161" s="165"/>
      <c r="BA161" s="165" t="s">
        <v>881</v>
      </c>
      <c r="BB161" s="163" t="s">
        <v>881</v>
      </c>
      <c r="BC161" s="164"/>
      <c r="BD161" s="165"/>
      <c r="BE161" s="165"/>
      <c r="BF161" s="165"/>
      <c r="BG161" s="165" t="s">
        <v>881</v>
      </c>
      <c r="BH161" s="165" t="s">
        <v>881</v>
      </c>
      <c r="BI161" s="165"/>
      <c r="BJ161" s="165"/>
      <c r="BK161" s="165" t="s">
        <v>881</v>
      </c>
      <c r="BL161" s="163" t="s">
        <v>881</v>
      </c>
      <c r="BM161" s="164"/>
      <c r="BN161" s="165"/>
      <c r="BO161" s="165"/>
      <c r="BP161" s="165"/>
      <c r="BQ161" s="165" t="s">
        <v>881</v>
      </c>
      <c r="BR161" s="165" t="s">
        <v>881</v>
      </c>
      <c r="BS161" s="165"/>
      <c r="BT161" s="165"/>
      <c r="BU161" s="165" t="s">
        <v>881</v>
      </c>
      <c r="BV161" s="163" t="s">
        <v>881</v>
      </c>
      <c r="BW161" s="164"/>
      <c r="BX161" s="165"/>
      <c r="BY161" s="165"/>
      <c r="BZ161" s="165"/>
      <c r="CA161" s="165" t="s">
        <v>881</v>
      </c>
      <c r="CB161" s="165" t="s">
        <v>881</v>
      </c>
      <c r="CC161" s="165"/>
      <c r="CD161" s="164"/>
      <c r="CE161" s="71"/>
      <c r="EA161" s="198"/>
      <c r="EB161" s="178"/>
      <c r="EC161" s="198"/>
      <c r="ED161" s="178"/>
      <c r="EE161" s="198"/>
      <c r="EF161" s="178"/>
      <c r="EG161" s="178"/>
      <c r="EH161" s="198"/>
      <c r="EI161" s="178"/>
      <c r="EJ161" s="178"/>
      <c r="EK161" s="178"/>
      <c r="EL161" s="178"/>
      <c r="EM161" s="198"/>
      <c r="EN161" s="178"/>
      <c r="EP161" s="178"/>
      <c r="EQ161" s="178"/>
      <c r="ER161" s="178"/>
      <c r="ES161" s="178"/>
      <c r="ET161" s="178" t="str">
        <f t="shared" ca="1" si="16"/>
        <v/>
      </c>
      <c r="EU161" s="178" t="str">
        <f ca="1">IFERROR(IF(OFFSET($D$6,MATCH(VALUE(SUBSTITUTE(EQ161,EG161,"")),$A$6:$A$287,0)-1,MATCH($EG161,$D$6:$CC$6,0)-1+7,1,1)&gt;0,OFFSET($D$6,MATCH(VALUE(SUBSTITUTE(EQ161,EG161,"")),$A$6:$A$287,0)-1,MATCH($EG161,$D$6:$CC$6,0)-1+7,1,1),""),"")</f>
        <v/>
      </c>
      <c r="EV161" s="178" t="str">
        <f ca="1">IF($EU161&lt;&gt;"",IF(OFFSET($D$6,MATCH(VALUE(SUBSTITUTE($EQ161,$EG161,"")),$A$6:$A$287,0)-1,MATCH($EG161,$D$6:$CC$6,0)-1+8,1,1)=0,"",OFFSET($D$6,MATCH(VALUE(SUBSTITUTE($EQ161,$EG161,"")),$A$6:$A$287,0)-1,MATCH($EG161,$D$6:$CC$6,0)-1+8,1,1)),"")</f>
        <v/>
      </c>
      <c r="EW161" s="178" t="str">
        <f t="shared" ca="1" si="17"/>
        <v/>
      </c>
      <c r="EX161" s="178" t="str">
        <f t="shared" ca="1" si="18"/>
        <v/>
      </c>
      <c r="EY161" s="178" t="str">
        <f ca="1">IF(EU161="","",COUNTIF(EU$6:$EU161,"&gt;"&amp;0))</f>
        <v/>
      </c>
      <c r="EZ161" s="178"/>
      <c r="FA161" s="139"/>
    </row>
    <row r="162" spans="1:157" customFormat="1" ht="27.6" customHeight="1">
      <c r="A162" s="71">
        <v>4042</v>
      </c>
      <c r="B162" s="166">
        <f ca="1">J162+T162+AD162+AN162+AX162+BH162+BR162+CB162</f>
        <v>9700</v>
      </c>
      <c r="C162" s="162" t="s">
        <v>881</v>
      </c>
      <c r="D162" s="163" t="s">
        <v>4567</v>
      </c>
      <c r="E162" s="164"/>
      <c r="F162" s="165"/>
      <c r="G162" s="165"/>
      <c r="H162" s="165"/>
      <c r="I162" s="165" t="s">
        <v>881</v>
      </c>
      <c r="J162" s="165">
        <f ca="1">SUM(OFFSET(J161,-COUNTIF($B$8:$B160,$B160),0,COUNTIF($B$8:$B160,$B160),1))</f>
        <v>0</v>
      </c>
      <c r="K162" s="165">
        <f ca="1">SUM(OFFSET(K161,-COUNTIF($B$8:$B160,$B160),0,COUNTIF($B$8:$B160,$B160),1))</f>
        <v>0</v>
      </c>
      <c r="L162" s="165"/>
      <c r="M162" s="165" t="s">
        <v>881</v>
      </c>
      <c r="N162" s="163" t="s">
        <v>4567</v>
      </c>
      <c r="O162" s="164"/>
      <c r="P162" s="165"/>
      <c r="Q162" s="165"/>
      <c r="R162" s="165"/>
      <c r="S162" s="165" t="s">
        <v>881</v>
      </c>
      <c r="T162" s="165">
        <f ca="1">SUM(OFFSET(T161,-COUNTIF($B$8:$B160,$B160),0,COUNTIF($B$8:$B160,$B160),1))</f>
        <v>0</v>
      </c>
      <c r="U162" s="165">
        <f ca="1">SUM(OFFSET(U161,-COUNTIF($B$8:$B160,$B160),0,COUNTIF($B$8:$B160,$B160),1))</f>
        <v>0</v>
      </c>
      <c r="V162" s="165"/>
      <c r="W162" s="165" t="s">
        <v>881</v>
      </c>
      <c r="X162" s="163" t="s">
        <v>4567</v>
      </c>
      <c r="Y162" s="164"/>
      <c r="Z162" s="165"/>
      <c r="AA162" s="165"/>
      <c r="AB162" s="165"/>
      <c r="AC162" s="165" t="s">
        <v>881</v>
      </c>
      <c r="AD162" s="165">
        <f ca="1">SUM(OFFSET(AD161,-COUNTIF($B$8:$B160,$B160),0,COUNTIF($B$8:$B160,$B160),1))</f>
        <v>0</v>
      </c>
      <c r="AE162" s="165">
        <f ca="1">SUM(OFFSET(AE161,-COUNTIF($B$8:$B160,$B160),0,COUNTIF($B$8:$B160,$B160),1))</f>
        <v>0</v>
      </c>
      <c r="AF162" s="165"/>
      <c r="AG162" s="165" t="s">
        <v>881</v>
      </c>
      <c r="AH162" s="163" t="s">
        <v>4567</v>
      </c>
      <c r="AI162" s="164"/>
      <c r="AJ162" s="165"/>
      <c r="AK162" s="165"/>
      <c r="AL162" s="165"/>
      <c r="AM162" s="165" t="s">
        <v>881</v>
      </c>
      <c r="AN162" s="165">
        <f ca="1">SUM(OFFSET(AN161,-COUNTIF($B$8:$B160,$B160),0,COUNTIF($B$8:$B160,$B160),1))</f>
        <v>0</v>
      </c>
      <c r="AO162" s="165">
        <f ca="1">SUM(OFFSET(AO161,-COUNTIF($B$8:$B160,$B160),0,COUNTIF($B$8:$B160,$B160),1))</f>
        <v>0</v>
      </c>
      <c r="AP162" s="165"/>
      <c r="AQ162" s="165" t="s">
        <v>881</v>
      </c>
      <c r="AR162" s="163" t="s">
        <v>4567</v>
      </c>
      <c r="AS162" s="164"/>
      <c r="AT162" s="165"/>
      <c r="AU162" s="165"/>
      <c r="AV162" s="165"/>
      <c r="AW162" s="165" t="s">
        <v>881</v>
      </c>
      <c r="AX162" s="165">
        <f ca="1">SUM(OFFSET(AX161,-COUNTIF($B$8:$B160,$B160),0,COUNTIF($B$8:$B160,$B160),1))</f>
        <v>0</v>
      </c>
      <c r="AY162" s="165">
        <f ca="1">SUM(OFFSET(AY161,-COUNTIF($B$8:$B160,$B160),0,COUNTIF($B$8:$B160,$B160),1))</f>
        <v>0</v>
      </c>
      <c r="AZ162" s="165"/>
      <c r="BA162" s="165" t="s">
        <v>881</v>
      </c>
      <c r="BB162" s="163" t="s">
        <v>4567</v>
      </c>
      <c r="BC162" s="164"/>
      <c r="BD162" s="165"/>
      <c r="BE162" s="165"/>
      <c r="BF162" s="165"/>
      <c r="BG162" s="165" t="s">
        <v>881</v>
      </c>
      <c r="BH162" s="165">
        <f ca="1">SUM(OFFSET(BH161,-COUNTIF($B$8:$B160,$B160),0,COUNTIF($B$8:$B160,$B160),1))</f>
        <v>0</v>
      </c>
      <c r="BI162" s="165">
        <f ca="1">SUM(OFFSET(BI161,-COUNTIF($B$8:$B160,$B160),0,COUNTIF($B$8:$B160,$B160),1))</f>
        <v>0</v>
      </c>
      <c r="BJ162" s="165"/>
      <c r="BK162" s="165" t="s">
        <v>881</v>
      </c>
      <c r="BL162" s="163" t="s">
        <v>4567</v>
      </c>
      <c r="BM162" s="164"/>
      <c r="BN162" s="165"/>
      <c r="BO162" s="165"/>
      <c r="BP162" s="165"/>
      <c r="BQ162" s="165" t="s">
        <v>881</v>
      </c>
      <c r="BR162" s="165">
        <f ca="1">SUM(OFFSET(BR161,-COUNTIF($B$8:$B160,$B160),0,COUNTIF($B$8:$B160,$B160),1))</f>
        <v>0</v>
      </c>
      <c r="BS162" s="165">
        <f ca="1">SUM(OFFSET(BS161,-COUNTIF($B$8:$B160,$B160),0,COUNTIF($B$8:$B160,$B160),1))</f>
        <v>0</v>
      </c>
      <c r="BT162" s="165"/>
      <c r="BU162" s="165" t="s">
        <v>881</v>
      </c>
      <c r="BV162" s="163" t="s">
        <v>4567</v>
      </c>
      <c r="BW162" s="164"/>
      <c r="BX162" s="165"/>
      <c r="BY162" s="165"/>
      <c r="BZ162" s="165"/>
      <c r="CA162" s="165" t="s">
        <v>881</v>
      </c>
      <c r="CB162" s="165">
        <f ca="1">SUM(OFFSET(CB161,-COUNTIF($B$8:$B160,$B160),0,COUNTIF($B$8:$B160,$B160),1))</f>
        <v>9700</v>
      </c>
      <c r="CC162" s="165">
        <f ca="1">SUM(OFFSET(CC161,-COUNTIF($B$8:$B160,$B160),0,COUNTIF($B$8:$B160,$B160),1))</f>
        <v>0</v>
      </c>
      <c r="CD162" s="164"/>
      <c r="CE162" s="71"/>
      <c r="EA162" s="198"/>
      <c r="EB162" s="178"/>
      <c r="EC162" s="198"/>
      <c r="ED162" s="178"/>
      <c r="EE162" s="198"/>
      <c r="EF162" s="178"/>
      <c r="EG162" s="178"/>
      <c r="EH162" s="198"/>
      <c r="EI162" s="178"/>
      <c r="EJ162" s="178"/>
      <c r="EK162" s="178"/>
      <c r="EL162" s="178"/>
      <c r="EM162" s="198"/>
      <c r="EN162" s="178"/>
      <c r="EP162" s="178"/>
      <c r="EQ162" s="178"/>
      <c r="ER162" s="178"/>
      <c r="ES162" s="178"/>
      <c r="ET162" s="178" t="str">
        <f t="shared" ca="1" si="16"/>
        <v/>
      </c>
      <c r="EU162" s="178" t="str">
        <f ca="1">IFERROR(IF(OFFSET($D$6,MATCH(VALUE(SUBSTITUTE(EQ162,EG162,"")),$A$6:$A$287,0)-1,MATCH($EG162,$D$6:$CC$6,0)-1+7,1,1)&gt;0,OFFSET($D$6,MATCH(VALUE(SUBSTITUTE(EQ162,EG162,"")),$A$6:$A$287,0)-1,MATCH($EG162,$D$6:$CC$6,0)-1+7,1,1),""),"")</f>
        <v/>
      </c>
      <c r="EV162" s="178" t="str">
        <f ca="1">IF($EU162&lt;&gt;"",IF(OFFSET($D$6,MATCH(VALUE(SUBSTITUTE($EQ162,$EG162,"")),$A$6:$A$287,0)-1,MATCH($EG162,$D$6:$CC$6,0)-1+8,1,1)=0,"",OFFSET($D$6,MATCH(VALUE(SUBSTITUTE($EQ162,$EG162,"")),$A$6:$A$287,0)-1,MATCH($EG162,$D$6:$CC$6,0)-1+8,1,1)),"")</f>
        <v/>
      </c>
      <c r="EW162" s="178" t="str">
        <f t="shared" ca="1" si="17"/>
        <v/>
      </c>
      <c r="EX162" s="178" t="str">
        <f t="shared" ca="1" si="18"/>
        <v/>
      </c>
      <c r="EY162" s="178" t="str">
        <f ca="1">IF(EU162="","",COUNTIF(EU$6:$EU162,"&gt;"&amp;0))</f>
        <v/>
      </c>
      <c r="EZ162" s="178"/>
      <c r="FA162" s="139"/>
    </row>
    <row r="163" spans="1:157" customFormat="1" ht="27.6" customHeight="1">
      <c r="A163" s="71">
        <v>4043</v>
      </c>
      <c r="B163" s="166" t="s">
        <v>881</v>
      </c>
      <c r="C163" s="162" t="s">
        <v>881</v>
      </c>
      <c r="D163" s="163" t="s">
        <v>881</v>
      </c>
      <c r="E163" s="164"/>
      <c r="F163" s="165"/>
      <c r="G163" s="165"/>
      <c r="H163" s="165"/>
      <c r="I163" s="165" t="s">
        <v>881</v>
      </c>
      <c r="J163" s="165" t="s">
        <v>881</v>
      </c>
      <c r="K163" s="165"/>
      <c r="L163" s="165"/>
      <c r="M163" s="165" t="s">
        <v>881</v>
      </c>
      <c r="N163" s="163" t="s">
        <v>881</v>
      </c>
      <c r="O163" s="164"/>
      <c r="P163" s="165"/>
      <c r="Q163" s="165"/>
      <c r="R163" s="165"/>
      <c r="S163" s="165" t="s">
        <v>881</v>
      </c>
      <c r="T163" s="165" t="s">
        <v>881</v>
      </c>
      <c r="U163" s="165"/>
      <c r="V163" s="165"/>
      <c r="W163" s="165" t="s">
        <v>881</v>
      </c>
      <c r="X163" s="163" t="s">
        <v>881</v>
      </c>
      <c r="Y163" s="164"/>
      <c r="Z163" s="165"/>
      <c r="AA163" s="165"/>
      <c r="AB163" s="165"/>
      <c r="AC163" s="165" t="s">
        <v>881</v>
      </c>
      <c r="AD163" s="165" t="s">
        <v>881</v>
      </c>
      <c r="AE163" s="165"/>
      <c r="AF163" s="165"/>
      <c r="AG163" s="165" t="s">
        <v>881</v>
      </c>
      <c r="AH163" s="163" t="s">
        <v>881</v>
      </c>
      <c r="AI163" s="164"/>
      <c r="AJ163" s="165"/>
      <c r="AK163" s="165"/>
      <c r="AL163" s="165"/>
      <c r="AM163" s="165" t="s">
        <v>881</v>
      </c>
      <c r="AN163" s="165" t="s">
        <v>881</v>
      </c>
      <c r="AO163" s="165"/>
      <c r="AP163" s="165"/>
      <c r="AQ163" s="165" t="s">
        <v>881</v>
      </c>
      <c r="AR163" s="163" t="s">
        <v>881</v>
      </c>
      <c r="AS163" s="164"/>
      <c r="AT163" s="165"/>
      <c r="AU163" s="165"/>
      <c r="AV163" s="165"/>
      <c r="AW163" s="165" t="s">
        <v>881</v>
      </c>
      <c r="AX163" s="165" t="s">
        <v>881</v>
      </c>
      <c r="AY163" s="165"/>
      <c r="AZ163" s="165"/>
      <c r="BA163" s="165" t="s">
        <v>881</v>
      </c>
      <c r="BB163" s="163" t="s">
        <v>881</v>
      </c>
      <c r="BC163" s="164"/>
      <c r="BD163" s="165"/>
      <c r="BE163" s="165"/>
      <c r="BF163" s="165"/>
      <c r="BG163" s="165" t="s">
        <v>881</v>
      </c>
      <c r="BH163" s="165" t="s">
        <v>881</v>
      </c>
      <c r="BI163" s="165"/>
      <c r="BJ163" s="165"/>
      <c r="BK163" s="165" t="s">
        <v>881</v>
      </c>
      <c r="BL163" s="163" t="s">
        <v>881</v>
      </c>
      <c r="BM163" s="164"/>
      <c r="BN163" s="165"/>
      <c r="BO163" s="165"/>
      <c r="BP163" s="165"/>
      <c r="BQ163" s="165" t="s">
        <v>881</v>
      </c>
      <c r="BR163" s="165" t="s">
        <v>881</v>
      </c>
      <c r="BS163" s="165"/>
      <c r="BT163" s="165"/>
      <c r="BU163" s="165" t="s">
        <v>881</v>
      </c>
      <c r="BV163" s="163" t="s">
        <v>881</v>
      </c>
      <c r="BW163" s="164"/>
      <c r="BX163" s="165"/>
      <c r="BY163" s="165"/>
      <c r="BZ163" s="165"/>
      <c r="CA163" s="165" t="s">
        <v>881</v>
      </c>
      <c r="CB163" s="165" t="s">
        <v>881</v>
      </c>
      <c r="CC163" s="165"/>
      <c r="CD163" s="164"/>
      <c r="CE163" s="71"/>
      <c r="EA163" s="198"/>
      <c r="EB163" s="178"/>
      <c r="EC163" s="198"/>
      <c r="ED163" s="178"/>
      <c r="EE163" s="198"/>
      <c r="EF163" s="178"/>
      <c r="EG163" s="178"/>
      <c r="EH163" s="198"/>
      <c r="EI163" s="178"/>
      <c r="EJ163" s="178"/>
      <c r="EK163" s="178"/>
      <c r="EL163" s="178"/>
      <c r="EM163" s="198"/>
      <c r="EN163" s="178"/>
      <c r="EP163" s="178"/>
      <c r="EQ163" s="178"/>
      <c r="ER163" s="178"/>
      <c r="ES163" s="178"/>
      <c r="ET163" s="178" t="str">
        <f t="shared" ca="1" si="16"/>
        <v/>
      </c>
      <c r="EU163" s="178" t="str">
        <f ca="1">IFERROR(IF(OFFSET($D$6,MATCH(VALUE(SUBSTITUTE(EQ163,EG163,"")),$A$6:$A$287,0)-1,MATCH($EG163,$D$6:$CC$6,0)-1+7,1,1)&gt;0,OFFSET($D$6,MATCH(VALUE(SUBSTITUTE(EQ163,EG163,"")),$A$6:$A$287,0)-1,MATCH($EG163,$D$6:$CC$6,0)-1+7,1,1),""),"")</f>
        <v/>
      </c>
      <c r="EV163" s="178" t="str">
        <f ca="1">IF($EU163&lt;&gt;"",IF(OFFSET($D$6,MATCH(VALUE(SUBSTITUTE($EQ163,$EG163,"")),$A$6:$A$287,0)-1,MATCH($EG163,$D$6:$CC$6,0)-1+8,1,1)=0,"",OFFSET($D$6,MATCH(VALUE(SUBSTITUTE($EQ163,$EG163,"")),$A$6:$A$287,0)-1,MATCH($EG163,$D$6:$CC$6,0)-1+8,1,1)),"")</f>
        <v/>
      </c>
      <c r="EW163" s="178" t="str">
        <f t="shared" ca="1" si="17"/>
        <v/>
      </c>
      <c r="EX163" s="178" t="str">
        <f t="shared" ca="1" si="18"/>
        <v/>
      </c>
      <c r="EY163" s="178" t="str">
        <f ca="1">IF(EU163="","",COUNTIF(EU$6:$EU163,"&gt;"&amp;0))</f>
        <v/>
      </c>
      <c r="EZ163" s="178"/>
      <c r="FA163" s="139"/>
    </row>
    <row r="164" spans="1:157" customFormat="1" ht="27.6" customHeight="1">
      <c r="A164" s="71">
        <v>4044</v>
      </c>
      <c r="B164" s="166" t="s">
        <v>881</v>
      </c>
      <c r="C164" s="162" t="s">
        <v>881</v>
      </c>
      <c r="D164" s="163" t="s">
        <v>881</v>
      </c>
      <c r="E164" s="164"/>
      <c r="F164" s="165"/>
      <c r="G164" s="165"/>
      <c r="H164" s="165"/>
      <c r="I164" s="165" t="s">
        <v>881</v>
      </c>
      <c r="J164" s="165" t="s">
        <v>881</v>
      </c>
      <c r="K164" s="165"/>
      <c r="L164" s="165"/>
      <c r="M164" s="165" t="s">
        <v>881</v>
      </c>
      <c r="N164" s="163" t="s">
        <v>881</v>
      </c>
      <c r="O164" s="164"/>
      <c r="P164" s="165"/>
      <c r="Q164" s="165"/>
      <c r="R164" s="165"/>
      <c r="S164" s="165" t="s">
        <v>881</v>
      </c>
      <c r="T164" s="165" t="s">
        <v>881</v>
      </c>
      <c r="U164" s="165"/>
      <c r="V164" s="165"/>
      <c r="W164" s="165" t="s">
        <v>881</v>
      </c>
      <c r="X164" s="163" t="s">
        <v>881</v>
      </c>
      <c r="Y164" s="164"/>
      <c r="Z164" s="165"/>
      <c r="AA164" s="165"/>
      <c r="AB164" s="165"/>
      <c r="AC164" s="165" t="s">
        <v>881</v>
      </c>
      <c r="AD164" s="165" t="s">
        <v>881</v>
      </c>
      <c r="AE164" s="165"/>
      <c r="AF164" s="165"/>
      <c r="AG164" s="165" t="s">
        <v>881</v>
      </c>
      <c r="AH164" s="163" t="s">
        <v>881</v>
      </c>
      <c r="AI164" s="164"/>
      <c r="AJ164" s="165"/>
      <c r="AK164" s="165"/>
      <c r="AL164" s="165"/>
      <c r="AM164" s="165" t="s">
        <v>881</v>
      </c>
      <c r="AN164" s="165" t="s">
        <v>881</v>
      </c>
      <c r="AO164" s="165"/>
      <c r="AP164" s="165"/>
      <c r="AQ164" s="165" t="s">
        <v>881</v>
      </c>
      <c r="AR164" s="163" t="s">
        <v>881</v>
      </c>
      <c r="AS164" s="164"/>
      <c r="AT164" s="165"/>
      <c r="AU164" s="165"/>
      <c r="AV164" s="165"/>
      <c r="AW164" s="165" t="s">
        <v>881</v>
      </c>
      <c r="AX164" s="165" t="s">
        <v>881</v>
      </c>
      <c r="AY164" s="165"/>
      <c r="AZ164" s="165"/>
      <c r="BA164" s="165" t="s">
        <v>881</v>
      </c>
      <c r="BB164" s="163" t="s">
        <v>881</v>
      </c>
      <c r="BC164" s="164"/>
      <c r="BD164" s="165"/>
      <c r="BE164" s="165"/>
      <c r="BF164" s="165"/>
      <c r="BG164" s="165" t="s">
        <v>881</v>
      </c>
      <c r="BH164" s="165" t="s">
        <v>881</v>
      </c>
      <c r="BI164" s="165"/>
      <c r="BJ164" s="165"/>
      <c r="BK164" s="165" t="s">
        <v>881</v>
      </c>
      <c r="BL164" s="163" t="s">
        <v>881</v>
      </c>
      <c r="BM164" s="164"/>
      <c r="BN164" s="165"/>
      <c r="BO164" s="165"/>
      <c r="BP164" s="165"/>
      <c r="BQ164" s="165" t="s">
        <v>881</v>
      </c>
      <c r="BR164" s="165" t="s">
        <v>881</v>
      </c>
      <c r="BS164" s="165"/>
      <c r="BT164" s="165"/>
      <c r="BU164" s="165" t="s">
        <v>881</v>
      </c>
      <c r="BV164" s="163" t="s">
        <v>881</v>
      </c>
      <c r="BW164" s="164"/>
      <c r="BX164" s="165"/>
      <c r="BY164" s="165"/>
      <c r="BZ164" s="165"/>
      <c r="CA164" s="165" t="s">
        <v>881</v>
      </c>
      <c r="CB164" s="165" t="s">
        <v>881</v>
      </c>
      <c r="CC164" s="165"/>
      <c r="CD164" s="164"/>
      <c r="CE164" s="71"/>
      <c r="EA164" s="198"/>
      <c r="EB164" s="178"/>
      <c r="EC164" s="198"/>
      <c r="ED164" s="178"/>
      <c r="EE164" s="198"/>
      <c r="EF164" s="178"/>
      <c r="EG164" s="178"/>
      <c r="EH164" s="198"/>
      <c r="EI164" s="178"/>
      <c r="EJ164" s="178"/>
      <c r="EK164" s="178"/>
      <c r="EL164" s="178"/>
      <c r="EM164" s="198"/>
      <c r="EN164" s="178"/>
      <c r="EP164" s="178"/>
      <c r="EQ164" s="178"/>
      <c r="ER164" s="178"/>
      <c r="ES164" s="178"/>
      <c r="ET164" s="178" t="str">
        <f t="shared" ca="1" si="16"/>
        <v/>
      </c>
      <c r="EU164" s="178" t="str">
        <f ca="1">IFERROR(IF(OFFSET($D$6,MATCH(VALUE(SUBSTITUTE(EQ164,EG164,"")),$A$6:$A$287,0)-1,MATCH($EG164,$D$6:$CC$6,0)-1+7,1,1)&gt;0,OFFSET($D$6,MATCH(VALUE(SUBSTITUTE(EQ164,EG164,"")),$A$6:$A$287,0)-1,MATCH($EG164,$D$6:$CC$6,0)-1+7,1,1),""),"")</f>
        <v/>
      </c>
      <c r="EV164" s="178" t="str">
        <f ca="1">IF($EU164&lt;&gt;"",IF(OFFSET($D$6,MATCH(VALUE(SUBSTITUTE($EQ164,$EG164,"")),$A$6:$A$287,0)-1,MATCH($EG164,$D$6:$CC$6,0)-1+8,1,1)=0,"",OFFSET($D$6,MATCH(VALUE(SUBSTITUTE($EQ164,$EG164,"")),$A$6:$A$287,0)-1,MATCH($EG164,$D$6:$CC$6,0)-1+8,1,1)),"")</f>
        <v/>
      </c>
      <c r="EW164" s="178" t="str">
        <f t="shared" ca="1" si="17"/>
        <v/>
      </c>
      <c r="EX164" s="178" t="str">
        <f t="shared" ca="1" si="18"/>
        <v/>
      </c>
      <c r="EY164" s="178" t="str">
        <f ca="1">IF(EU164="","",COUNTIF(EU$6:$EU164,"&gt;"&amp;0))</f>
        <v/>
      </c>
      <c r="EZ164" s="178"/>
      <c r="FA164" s="139"/>
    </row>
    <row r="165" spans="1:157" customFormat="1" ht="27.6" customHeight="1">
      <c r="A165" s="71">
        <v>4045</v>
      </c>
      <c r="B165" s="166" t="s">
        <v>881</v>
      </c>
      <c r="C165" s="162" t="s">
        <v>881</v>
      </c>
      <c r="D165" s="163" t="s">
        <v>881</v>
      </c>
      <c r="E165" s="164"/>
      <c r="F165" s="165"/>
      <c r="G165" s="165"/>
      <c r="H165" s="165"/>
      <c r="I165" s="165" t="s">
        <v>881</v>
      </c>
      <c r="J165" s="165" t="s">
        <v>881</v>
      </c>
      <c r="K165" s="165"/>
      <c r="L165" s="165"/>
      <c r="M165" s="165" t="s">
        <v>881</v>
      </c>
      <c r="N165" s="163" t="s">
        <v>881</v>
      </c>
      <c r="O165" s="164"/>
      <c r="P165" s="165"/>
      <c r="Q165" s="165"/>
      <c r="R165" s="165"/>
      <c r="S165" s="165" t="s">
        <v>881</v>
      </c>
      <c r="T165" s="165" t="s">
        <v>881</v>
      </c>
      <c r="U165" s="165"/>
      <c r="V165" s="165"/>
      <c r="W165" s="165" t="s">
        <v>881</v>
      </c>
      <c r="X165" s="163" t="s">
        <v>881</v>
      </c>
      <c r="Y165" s="164"/>
      <c r="Z165" s="165"/>
      <c r="AA165" s="165"/>
      <c r="AB165" s="165"/>
      <c r="AC165" s="165" t="s">
        <v>881</v>
      </c>
      <c r="AD165" s="165" t="s">
        <v>881</v>
      </c>
      <c r="AE165" s="165"/>
      <c r="AF165" s="165"/>
      <c r="AG165" s="165" t="s">
        <v>881</v>
      </c>
      <c r="AH165" s="163" t="s">
        <v>881</v>
      </c>
      <c r="AI165" s="164"/>
      <c r="AJ165" s="165"/>
      <c r="AK165" s="165"/>
      <c r="AL165" s="165"/>
      <c r="AM165" s="165" t="s">
        <v>881</v>
      </c>
      <c r="AN165" s="165" t="s">
        <v>881</v>
      </c>
      <c r="AO165" s="165"/>
      <c r="AP165" s="165"/>
      <c r="AQ165" s="165" t="s">
        <v>881</v>
      </c>
      <c r="AR165" s="163" t="s">
        <v>881</v>
      </c>
      <c r="AS165" s="164"/>
      <c r="AT165" s="165"/>
      <c r="AU165" s="165"/>
      <c r="AV165" s="165"/>
      <c r="AW165" s="165" t="s">
        <v>881</v>
      </c>
      <c r="AX165" s="165" t="s">
        <v>881</v>
      </c>
      <c r="AY165" s="165"/>
      <c r="AZ165" s="165"/>
      <c r="BA165" s="165" t="s">
        <v>881</v>
      </c>
      <c r="BB165" s="163" t="s">
        <v>881</v>
      </c>
      <c r="BC165" s="164"/>
      <c r="BD165" s="165"/>
      <c r="BE165" s="165"/>
      <c r="BF165" s="165"/>
      <c r="BG165" s="165" t="s">
        <v>881</v>
      </c>
      <c r="BH165" s="165" t="s">
        <v>881</v>
      </c>
      <c r="BI165" s="165"/>
      <c r="BJ165" s="165"/>
      <c r="BK165" s="165" t="s">
        <v>881</v>
      </c>
      <c r="BL165" s="163" t="s">
        <v>881</v>
      </c>
      <c r="BM165" s="164"/>
      <c r="BN165" s="165"/>
      <c r="BO165" s="165"/>
      <c r="BP165" s="165"/>
      <c r="BQ165" s="165" t="s">
        <v>881</v>
      </c>
      <c r="BR165" s="165" t="s">
        <v>881</v>
      </c>
      <c r="BS165" s="165"/>
      <c r="BT165" s="165"/>
      <c r="BU165" s="165" t="s">
        <v>881</v>
      </c>
      <c r="BV165" s="163" t="s">
        <v>881</v>
      </c>
      <c r="BW165" s="164"/>
      <c r="BX165" s="165"/>
      <c r="BY165" s="165"/>
      <c r="BZ165" s="165"/>
      <c r="CA165" s="165" t="s">
        <v>881</v>
      </c>
      <c r="CB165" s="165" t="s">
        <v>881</v>
      </c>
      <c r="CC165" s="165"/>
      <c r="CD165" s="164"/>
      <c r="CE165" s="71"/>
      <c r="EA165" s="198"/>
      <c r="EB165" s="178"/>
      <c r="EC165" s="198"/>
      <c r="ED165" s="178"/>
      <c r="EE165" s="198"/>
      <c r="EF165" s="178"/>
      <c r="EG165" s="178"/>
      <c r="EH165" s="198"/>
      <c r="EI165" s="178"/>
      <c r="EJ165" s="178"/>
      <c r="EK165" s="178"/>
      <c r="EL165" s="178"/>
      <c r="EM165" s="198"/>
      <c r="EN165" s="178"/>
      <c r="EP165" s="178"/>
      <c r="EQ165" s="178"/>
      <c r="ER165" s="178"/>
      <c r="ES165" s="178"/>
      <c r="ET165" s="178" t="str">
        <f t="shared" ca="1" si="16"/>
        <v/>
      </c>
      <c r="EU165" s="178" t="str">
        <f ca="1">IFERROR(IF(OFFSET($D$6,MATCH(VALUE(SUBSTITUTE(EQ165,EG165,"")),$A$6:$A$287,0)-1,MATCH($EG165,$D$6:$CC$6,0)-1+7,1,1)&gt;0,OFFSET($D$6,MATCH(VALUE(SUBSTITUTE(EQ165,EG165,"")),$A$6:$A$287,0)-1,MATCH($EG165,$D$6:$CC$6,0)-1+7,1,1),""),"")</f>
        <v/>
      </c>
      <c r="EV165" s="178" t="str">
        <f ca="1">IF($EU165&lt;&gt;"",IF(OFFSET($D$6,MATCH(VALUE(SUBSTITUTE($EQ165,$EG165,"")),$A$6:$A$287,0)-1,MATCH($EG165,$D$6:$CC$6,0)-1+8,1,1)=0,"",OFFSET($D$6,MATCH(VALUE(SUBSTITUTE($EQ165,$EG165,"")),$A$6:$A$287,0)-1,MATCH($EG165,$D$6:$CC$6,0)-1+8,1,1)),"")</f>
        <v/>
      </c>
      <c r="EW165" s="178" t="str">
        <f t="shared" ca="1" si="17"/>
        <v/>
      </c>
      <c r="EX165" s="178" t="str">
        <f t="shared" ca="1" si="18"/>
        <v/>
      </c>
      <c r="EY165" s="178" t="str">
        <f ca="1">IF(EU165="","",COUNTIF(EU$6:$EU165,"&gt;"&amp;0))</f>
        <v/>
      </c>
      <c r="EZ165" s="178"/>
      <c r="FA165" s="139"/>
    </row>
    <row r="166" spans="1:157" customFormat="1" ht="27.6" customHeight="1">
      <c r="A166" s="71">
        <v>4046</v>
      </c>
      <c r="B166" s="166" t="s">
        <v>881</v>
      </c>
      <c r="C166" s="162" t="s">
        <v>881</v>
      </c>
      <c r="D166" s="163" t="s">
        <v>881</v>
      </c>
      <c r="E166" s="164"/>
      <c r="F166" s="165"/>
      <c r="G166" s="165"/>
      <c r="H166" s="165"/>
      <c r="I166" s="165" t="s">
        <v>881</v>
      </c>
      <c r="J166" s="165" t="s">
        <v>881</v>
      </c>
      <c r="K166" s="165"/>
      <c r="L166" s="165"/>
      <c r="M166" s="165" t="s">
        <v>881</v>
      </c>
      <c r="N166" s="163" t="s">
        <v>881</v>
      </c>
      <c r="O166" s="164"/>
      <c r="P166" s="165"/>
      <c r="Q166" s="165"/>
      <c r="R166" s="165"/>
      <c r="S166" s="165" t="s">
        <v>881</v>
      </c>
      <c r="T166" s="165" t="s">
        <v>881</v>
      </c>
      <c r="U166" s="165"/>
      <c r="V166" s="165"/>
      <c r="W166" s="165" t="s">
        <v>881</v>
      </c>
      <c r="X166" s="163" t="s">
        <v>881</v>
      </c>
      <c r="Y166" s="164"/>
      <c r="Z166" s="165"/>
      <c r="AA166" s="165"/>
      <c r="AB166" s="165"/>
      <c r="AC166" s="165" t="s">
        <v>881</v>
      </c>
      <c r="AD166" s="165" t="s">
        <v>881</v>
      </c>
      <c r="AE166" s="165"/>
      <c r="AF166" s="165"/>
      <c r="AG166" s="165" t="s">
        <v>881</v>
      </c>
      <c r="AH166" s="163" t="s">
        <v>881</v>
      </c>
      <c r="AI166" s="164"/>
      <c r="AJ166" s="165"/>
      <c r="AK166" s="165"/>
      <c r="AL166" s="165"/>
      <c r="AM166" s="165" t="s">
        <v>881</v>
      </c>
      <c r="AN166" s="165" t="s">
        <v>881</v>
      </c>
      <c r="AO166" s="165"/>
      <c r="AP166" s="165"/>
      <c r="AQ166" s="165" t="s">
        <v>881</v>
      </c>
      <c r="AR166" s="163" t="s">
        <v>881</v>
      </c>
      <c r="AS166" s="164"/>
      <c r="AT166" s="165"/>
      <c r="AU166" s="165"/>
      <c r="AV166" s="165"/>
      <c r="AW166" s="165" t="s">
        <v>881</v>
      </c>
      <c r="AX166" s="165" t="s">
        <v>881</v>
      </c>
      <c r="AY166" s="165"/>
      <c r="AZ166" s="165"/>
      <c r="BA166" s="165" t="s">
        <v>881</v>
      </c>
      <c r="BB166" s="163" t="s">
        <v>881</v>
      </c>
      <c r="BC166" s="164"/>
      <c r="BD166" s="165"/>
      <c r="BE166" s="165"/>
      <c r="BF166" s="165"/>
      <c r="BG166" s="165" t="s">
        <v>881</v>
      </c>
      <c r="BH166" s="165" t="s">
        <v>881</v>
      </c>
      <c r="BI166" s="165"/>
      <c r="BJ166" s="165"/>
      <c r="BK166" s="165" t="s">
        <v>881</v>
      </c>
      <c r="BL166" s="163" t="s">
        <v>881</v>
      </c>
      <c r="BM166" s="164"/>
      <c r="BN166" s="165"/>
      <c r="BO166" s="165"/>
      <c r="BP166" s="165"/>
      <c r="BQ166" s="165" t="s">
        <v>881</v>
      </c>
      <c r="BR166" s="165" t="s">
        <v>881</v>
      </c>
      <c r="BS166" s="165"/>
      <c r="BT166" s="165"/>
      <c r="BU166" s="165" t="s">
        <v>881</v>
      </c>
      <c r="BV166" s="163" t="s">
        <v>881</v>
      </c>
      <c r="BW166" s="164"/>
      <c r="BX166" s="165"/>
      <c r="BY166" s="165"/>
      <c r="BZ166" s="165"/>
      <c r="CA166" s="165" t="s">
        <v>881</v>
      </c>
      <c r="CB166" s="165" t="s">
        <v>881</v>
      </c>
      <c r="CC166" s="165"/>
      <c r="CD166" s="164"/>
      <c r="CE166" s="71"/>
      <c r="EA166" s="198"/>
      <c r="EB166" s="178"/>
      <c r="EC166" s="198"/>
      <c r="ED166" s="178"/>
      <c r="EE166" s="198"/>
      <c r="EF166" s="178"/>
      <c r="EG166" s="178"/>
      <c r="EH166" s="198"/>
      <c r="EI166" s="178"/>
      <c r="EJ166" s="178"/>
      <c r="EK166" s="178"/>
      <c r="EL166" s="178"/>
      <c r="EM166" s="198"/>
      <c r="EN166" s="178"/>
      <c r="EP166" s="178"/>
      <c r="EQ166" s="178"/>
      <c r="ER166" s="178"/>
      <c r="ES166" s="178"/>
      <c r="ET166" s="178" t="str">
        <f t="shared" ca="1" si="16"/>
        <v/>
      </c>
      <c r="EU166" s="178" t="str">
        <f ca="1">IFERROR(IF(OFFSET($D$6,MATCH(VALUE(SUBSTITUTE(EQ166,EG166,"")),$A$6:$A$287,0)-1,MATCH($EG166,$D$6:$CC$6,0)-1+7,1,1)&gt;0,OFFSET($D$6,MATCH(VALUE(SUBSTITUTE(EQ166,EG166,"")),$A$6:$A$287,0)-1,MATCH($EG166,$D$6:$CC$6,0)-1+7,1,1),""),"")</f>
        <v/>
      </c>
      <c r="EV166" s="178" t="str">
        <f ca="1">IF($EU166&lt;&gt;"",IF(OFFSET($D$6,MATCH(VALUE(SUBSTITUTE($EQ166,$EG166,"")),$A$6:$A$287,0)-1,MATCH($EG166,$D$6:$CC$6,0)-1+8,1,1)=0,"",OFFSET($D$6,MATCH(VALUE(SUBSTITUTE($EQ166,$EG166,"")),$A$6:$A$287,0)-1,MATCH($EG166,$D$6:$CC$6,0)-1+8,1,1)),"")</f>
        <v/>
      </c>
      <c r="EW166" s="178" t="str">
        <f t="shared" ca="1" si="17"/>
        <v/>
      </c>
      <c r="EX166" s="178" t="str">
        <f t="shared" ca="1" si="18"/>
        <v/>
      </c>
      <c r="EY166" s="178" t="str">
        <f ca="1">IF(EU166="","",COUNTIF(EU$6:$EU166,"&gt;"&amp;0))</f>
        <v/>
      </c>
      <c r="EZ166" s="178"/>
      <c r="FA166" s="139"/>
    </row>
    <row r="167" spans="1:157" customFormat="1" ht="27.6" customHeight="1">
      <c r="A167" s="71">
        <v>4047</v>
      </c>
      <c r="B167" s="166" t="s">
        <v>881</v>
      </c>
      <c r="C167" s="173" t="s">
        <v>881</v>
      </c>
      <c r="D167" s="226" t="s">
        <v>881</v>
      </c>
      <c r="E167" s="227"/>
      <c r="F167" s="228"/>
      <c r="G167" s="228"/>
      <c r="H167" s="228"/>
      <c r="I167" s="228" t="s">
        <v>881</v>
      </c>
      <c r="J167" s="228" t="s">
        <v>881</v>
      </c>
      <c r="K167" s="228"/>
      <c r="L167" s="228"/>
      <c r="M167" s="228" t="s">
        <v>881</v>
      </c>
      <c r="N167" s="226" t="s">
        <v>881</v>
      </c>
      <c r="O167" s="227"/>
      <c r="P167" s="228"/>
      <c r="Q167" s="228"/>
      <c r="R167" s="228"/>
      <c r="S167" s="228" t="s">
        <v>881</v>
      </c>
      <c r="T167" s="228" t="s">
        <v>881</v>
      </c>
      <c r="U167" s="228"/>
      <c r="V167" s="228"/>
      <c r="W167" s="228" t="s">
        <v>881</v>
      </c>
      <c r="X167" s="226" t="s">
        <v>881</v>
      </c>
      <c r="Y167" s="227"/>
      <c r="Z167" s="228"/>
      <c r="AA167" s="228"/>
      <c r="AB167" s="228"/>
      <c r="AC167" s="228" t="s">
        <v>881</v>
      </c>
      <c r="AD167" s="228" t="s">
        <v>881</v>
      </c>
      <c r="AE167" s="228"/>
      <c r="AF167" s="228"/>
      <c r="AG167" s="228" t="s">
        <v>881</v>
      </c>
      <c r="AH167" s="226" t="s">
        <v>881</v>
      </c>
      <c r="AI167" s="227"/>
      <c r="AJ167" s="228"/>
      <c r="AK167" s="228"/>
      <c r="AL167" s="228"/>
      <c r="AM167" s="228" t="s">
        <v>881</v>
      </c>
      <c r="AN167" s="228" t="s">
        <v>881</v>
      </c>
      <c r="AO167" s="228"/>
      <c r="AP167" s="228"/>
      <c r="AQ167" s="228" t="s">
        <v>881</v>
      </c>
      <c r="AR167" s="226" t="s">
        <v>881</v>
      </c>
      <c r="AS167" s="227"/>
      <c r="AT167" s="228"/>
      <c r="AU167" s="228"/>
      <c r="AV167" s="228"/>
      <c r="AW167" s="228" t="s">
        <v>881</v>
      </c>
      <c r="AX167" s="228" t="s">
        <v>881</v>
      </c>
      <c r="AY167" s="228"/>
      <c r="AZ167" s="228"/>
      <c r="BA167" s="228" t="s">
        <v>881</v>
      </c>
      <c r="BB167" s="226" t="s">
        <v>881</v>
      </c>
      <c r="BC167" s="227"/>
      <c r="BD167" s="228"/>
      <c r="BE167" s="228"/>
      <c r="BF167" s="228"/>
      <c r="BG167" s="228" t="s">
        <v>881</v>
      </c>
      <c r="BH167" s="228" t="s">
        <v>881</v>
      </c>
      <c r="BI167" s="228"/>
      <c r="BJ167" s="228"/>
      <c r="BK167" s="228" t="s">
        <v>881</v>
      </c>
      <c r="BL167" s="226" t="s">
        <v>881</v>
      </c>
      <c r="BM167" s="227"/>
      <c r="BN167" s="228"/>
      <c r="BO167" s="228"/>
      <c r="BP167" s="228"/>
      <c r="BQ167" s="228" t="s">
        <v>881</v>
      </c>
      <c r="BR167" s="228" t="s">
        <v>881</v>
      </c>
      <c r="BS167" s="228"/>
      <c r="BT167" s="228"/>
      <c r="BU167" s="228" t="s">
        <v>881</v>
      </c>
      <c r="BV167" s="226" t="s">
        <v>881</v>
      </c>
      <c r="BW167" s="227"/>
      <c r="BX167" s="228"/>
      <c r="BY167" s="228"/>
      <c r="BZ167" s="228"/>
      <c r="CA167" s="228" t="s">
        <v>881</v>
      </c>
      <c r="CB167" s="228" t="s">
        <v>881</v>
      </c>
      <c r="CC167" s="228"/>
      <c r="CD167" s="164"/>
      <c r="CE167" s="71"/>
      <c r="EA167" s="198"/>
      <c r="EB167" s="178"/>
      <c r="EC167" s="198"/>
      <c r="ED167" s="178"/>
      <c r="EE167" s="198"/>
      <c r="EF167" s="178"/>
      <c r="EG167" s="178"/>
      <c r="EH167" s="198"/>
      <c r="EI167" s="178"/>
      <c r="EJ167" s="178"/>
      <c r="EK167" s="178"/>
      <c r="EL167" s="178"/>
      <c r="EM167" s="198"/>
      <c r="EN167" s="178"/>
      <c r="EP167" s="178"/>
      <c r="EQ167" s="178"/>
      <c r="ER167" s="178"/>
      <c r="ES167" s="178"/>
      <c r="ET167" s="178" t="str">
        <f t="shared" ca="1" si="16"/>
        <v/>
      </c>
      <c r="EU167" s="178" t="str">
        <f ca="1">IFERROR(IF(OFFSET($D$6,MATCH(VALUE(SUBSTITUTE(EQ167,EG167,"")),$A$6:$A$287,0)-1,MATCH($EG167,$D$6:$CC$6,0)-1+7,1,1)&gt;0,OFFSET($D$6,MATCH(VALUE(SUBSTITUTE(EQ167,EG167,"")),$A$6:$A$287,0)-1,MATCH($EG167,$D$6:$CC$6,0)-1+7,1,1),""),"")</f>
        <v/>
      </c>
      <c r="EV167" s="178" t="str">
        <f ca="1">IF($EU167&lt;&gt;"",IF(OFFSET($D$6,MATCH(VALUE(SUBSTITUTE($EQ167,$EG167,"")),$A$6:$A$287,0)-1,MATCH($EG167,$D$6:$CC$6,0)-1+8,1,1)=0,"",OFFSET($D$6,MATCH(VALUE(SUBSTITUTE($EQ167,$EG167,"")),$A$6:$A$287,0)-1,MATCH($EG167,$D$6:$CC$6,0)-1+8,1,1)),"")</f>
        <v/>
      </c>
      <c r="EW167" s="178" t="str">
        <f t="shared" ca="1" si="17"/>
        <v/>
      </c>
      <c r="EX167" s="178" t="str">
        <f t="shared" ca="1" si="18"/>
        <v/>
      </c>
      <c r="EY167" s="178" t="str">
        <f ca="1">IF(EU167="","",COUNTIF(EU$6:$EU167,"&gt;"&amp;0))</f>
        <v/>
      </c>
      <c r="EZ167" s="178"/>
      <c r="FA167" s="139"/>
    </row>
    <row r="168" spans="1:157" customFormat="1" ht="27.6" customHeight="1">
      <c r="A168" s="71">
        <v>5008</v>
      </c>
      <c r="B168" s="161" t="s">
        <v>4619</v>
      </c>
      <c r="C168" s="162" t="s">
        <v>881</v>
      </c>
      <c r="D168" s="163" t="s">
        <v>881</v>
      </c>
      <c r="E168" s="164"/>
      <c r="F168" s="165"/>
      <c r="G168" s="165"/>
      <c r="H168" s="165"/>
      <c r="I168" s="165" t="s">
        <v>881</v>
      </c>
      <c r="J168" s="165" t="s">
        <v>881</v>
      </c>
      <c r="K168" s="165"/>
      <c r="L168" s="165"/>
      <c r="M168" s="165" t="s">
        <v>881</v>
      </c>
      <c r="N168" s="163" t="s">
        <v>881</v>
      </c>
      <c r="O168" s="164"/>
      <c r="P168" s="165"/>
      <c r="Q168" s="165"/>
      <c r="R168" s="165"/>
      <c r="S168" s="165" t="s">
        <v>881</v>
      </c>
      <c r="T168" s="165" t="s">
        <v>881</v>
      </c>
      <c r="U168" s="165"/>
      <c r="V168" s="165"/>
      <c r="W168" s="165" t="s">
        <v>881</v>
      </c>
      <c r="X168" s="163" t="s">
        <v>881</v>
      </c>
      <c r="Y168" s="164"/>
      <c r="Z168" s="165"/>
      <c r="AA168" s="165"/>
      <c r="AB168" s="165"/>
      <c r="AC168" s="165" t="s">
        <v>881</v>
      </c>
      <c r="AD168" s="165" t="s">
        <v>881</v>
      </c>
      <c r="AE168" s="165"/>
      <c r="AF168" s="165"/>
      <c r="AG168" s="165" t="s">
        <v>881</v>
      </c>
      <c r="AH168" s="163" t="s">
        <v>881</v>
      </c>
      <c r="AI168" s="164"/>
      <c r="AJ168" s="165"/>
      <c r="AK168" s="165"/>
      <c r="AL168" s="165"/>
      <c r="AM168" s="165" t="s">
        <v>881</v>
      </c>
      <c r="AN168" s="165" t="s">
        <v>881</v>
      </c>
      <c r="AO168" s="165"/>
      <c r="AP168" s="165"/>
      <c r="AQ168" s="165" t="s">
        <v>881</v>
      </c>
      <c r="AR168" s="163" t="s">
        <v>881</v>
      </c>
      <c r="AS168" s="164"/>
      <c r="AT168" s="165"/>
      <c r="AU168" s="165"/>
      <c r="AV168" s="165"/>
      <c r="AW168" s="165" t="s">
        <v>881</v>
      </c>
      <c r="AX168" s="165" t="s">
        <v>881</v>
      </c>
      <c r="AY168" s="165"/>
      <c r="AZ168" s="165"/>
      <c r="BA168" s="165" t="s">
        <v>881</v>
      </c>
      <c r="BB168" s="163" t="s">
        <v>881</v>
      </c>
      <c r="BC168" s="164"/>
      <c r="BD168" s="165"/>
      <c r="BE168" s="165"/>
      <c r="BF168" s="165"/>
      <c r="BG168" s="165" t="s">
        <v>881</v>
      </c>
      <c r="BH168" s="165" t="s">
        <v>881</v>
      </c>
      <c r="BI168" s="165"/>
      <c r="BJ168" s="165"/>
      <c r="BK168" s="165" t="s">
        <v>881</v>
      </c>
      <c r="BL168" s="163" t="s">
        <v>881</v>
      </c>
      <c r="BM168" s="164"/>
      <c r="BN168" s="165"/>
      <c r="BO168" s="165"/>
      <c r="BP168" s="165"/>
      <c r="BQ168" s="165" t="s">
        <v>881</v>
      </c>
      <c r="BR168" s="165" t="s">
        <v>881</v>
      </c>
      <c r="BS168" s="165"/>
      <c r="BT168" s="165"/>
      <c r="BU168" s="165" t="s">
        <v>1833</v>
      </c>
      <c r="BV168" s="163" t="s">
        <v>1834</v>
      </c>
      <c r="BW168" s="164"/>
      <c r="BX168" s="165"/>
      <c r="BY168" s="165"/>
      <c r="BZ168" s="165"/>
      <c r="CA168" s="165" t="s">
        <v>840</v>
      </c>
      <c r="CB168" s="165">
        <v>1000</v>
      </c>
      <c r="CC168" s="219"/>
      <c r="CD168" s="225"/>
      <c r="CE168" s="71"/>
      <c r="EA168" s="198"/>
      <c r="EB168" s="178"/>
      <c r="EC168" s="198"/>
      <c r="ED168" s="178"/>
      <c r="EE168" s="198"/>
      <c r="EF168" s="178"/>
      <c r="EG168" s="178"/>
      <c r="EH168" s="198"/>
      <c r="EI168" s="178"/>
      <c r="EJ168" s="178"/>
      <c r="EK168" s="178"/>
      <c r="EL168" s="178"/>
      <c r="EM168" s="198"/>
      <c r="EN168" s="178"/>
      <c r="EP168" s="178"/>
      <c r="EQ168" s="178"/>
      <c r="ER168" s="178"/>
      <c r="ES168" s="178"/>
      <c r="ET168" s="178" t="str">
        <f t="shared" ca="1" si="16"/>
        <v/>
      </c>
      <c r="EU168" s="178" t="str">
        <f ca="1">IFERROR(IF(OFFSET($D$6,MATCH(VALUE(SUBSTITUTE(EQ168,EG168,"")),$A$6:$A$287,0)-1,MATCH($EG168,$D$6:$CC$6,0)-1+7,1,1)&gt;0,OFFSET($D$6,MATCH(VALUE(SUBSTITUTE(EQ168,EG168,"")),$A$6:$A$287,0)-1,MATCH($EG168,$D$6:$CC$6,0)-1+7,1,1),""),"")</f>
        <v/>
      </c>
      <c r="EV168" s="178" t="str">
        <f ca="1">IF($EU168&lt;&gt;"",IF(OFFSET($D$6,MATCH(VALUE(SUBSTITUTE($EQ168,$EG168,"")),$A$6:$A$287,0)-1,MATCH($EG168,$D$6:$CC$6,0)-1+8,1,1)=0,"",OFFSET($D$6,MATCH(VALUE(SUBSTITUTE($EQ168,$EG168,"")),$A$6:$A$287,0)-1,MATCH($EG168,$D$6:$CC$6,0)-1+8,1,1)),"")</f>
        <v/>
      </c>
      <c r="EW168" s="178" t="str">
        <f t="shared" ca="1" si="17"/>
        <v/>
      </c>
      <c r="EX168" s="178" t="str">
        <f t="shared" ca="1" si="18"/>
        <v/>
      </c>
      <c r="EY168" s="178" t="str">
        <f ca="1">IF(EU168="","",COUNTIF(EU$6:$EU168,"&gt;"&amp;0))</f>
        <v/>
      </c>
      <c r="EZ168" s="178"/>
      <c r="FA168" s="139"/>
    </row>
    <row r="169" spans="1:157" customFormat="1" ht="27.6" customHeight="1">
      <c r="A169" s="71">
        <v>5009</v>
      </c>
      <c r="B169" s="166" t="s">
        <v>4619</v>
      </c>
      <c r="C169" s="162" t="s">
        <v>881</v>
      </c>
      <c r="D169" s="163" t="s">
        <v>881</v>
      </c>
      <c r="E169" s="164"/>
      <c r="F169" s="165"/>
      <c r="G169" s="165"/>
      <c r="H169" s="165"/>
      <c r="I169" s="165" t="s">
        <v>881</v>
      </c>
      <c r="J169" s="165" t="s">
        <v>881</v>
      </c>
      <c r="K169" s="165"/>
      <c r="L169" s="165"/>
      <c r="M169" s="165" t="s">
        <v>881</v>
      </c>
      <c r="N169" s="163" t="s">
        <v>881</v>
      </c>
      <c r="O169" s="164"/>
      <c r="P169" s="165"/>
      <c r="Q169" s="165"/>
      <c r="R169" s="165"/>
      <c r="S169" s="165" t="s">
        <v>881</v>
      </c>
      <c r="T169" s="165" t="s">
        <v>881</v>
      </c>
      <c r="U169" s="165"/>
      <c r="V169" s="165"/>
      <c r="W169" s="165" t="s">
        <v>881</v>
      </c>
      <c r="X169" s="163" t="s">
        <v>881</v>
      </c>
      <c r="Y169" s="164"/>
      <c r="Z169" s="165"/>
      <c r="AA169" s="165"/>
      <c r="AB169" s="165"/>
      <c r="AC169" s="165" t="s">
        <v>881</v>
      </c>
      <c r="AD169" s="165" t="s">
        <v>881</v>
      </c>
      <c r="AE169" s="165"/>
      <c r="AF169" s="165"/>
      <c r="AG169" s="165" t="s">
        <v>881</v>
      </c>
      <c r="AH169" s="163" t="s">
        <v>881</v>
      </c>
      <c r="AI169" s="164"/>
      <c r="AJ169" s="165"/>
      <c r="AK169" s="165"/>
      <c r="AL169" s="165"/>
      <c r="AM169" s="165" t="s">
        <v>881</v>
      </c>
      <c r="AN169" s="165" t="s">
        <v>881</v>
      </c>
      <c r="AO169" s="165"/>
      <c r="AP169" s="165"/>
      <c r="AQ169" s="165" t="s">
        <v>881</v>
      </c>
      <c r="AR169" s="163" t="s">
        <v>881</v>
      </c>
      <c r="AS169" s="164"/>
      <c r="AT169" s="165"/>
      <c r="AU169" s="165"/>
      <c r="AV169" s="165"/>
      <c r="AW169" s="165" t="s">
        <v>881</v>
      </c>
      <c r="AX169" s="165" t="s">
        <v>881</v>
      </c>
      <c r="AY169" s="165"/>
      <c r="AZ169" s="165"/>
      <c r="BA169" s="165" t="s">
        <v>881</v>
      </c>
      <c r="BB169" s="163" t="s">
        <v>881</v>
      </c>
      <c r="BC169" s="164"/>
      <c r="BD169" s="165"/>
      <c r="BE169" s="165"/>
      <c r="BF169" s="165"/>
      <c r="BG169" s="165" t="s">
        <v>881</v>
      </c>
      <c r="BH169" s="165" t="s">
        <v>881</v>
      </c>
      <c r="BI169" s="165"/>
      <c r="BJ169" s="165"/>
      <c r="BK169" s="165" t="s">
        <v>881</v>
      </c>
      <c r="BL169" s="163" t="s">
        <v>881</v>
      </c>
      <c r="BM169" s="164"/>
      <c r="BN169" s="165"/>
      <c r="BO169" s="165"/>
      <c r="BP169" s="165"/>
      <c r="BQ169" s="165" t="s">
        <v>881</v>
      </c>
      <c r="BR169" s="165" t="s">
        <v>881</v>
      </c>
      <c r="BS169" s="165"/>
      <c r="BT169" s="165"/>
      <c r="BU169" s="165" t="s">
        <v>1835</v>
      </c>
      <c r="BV169" s="163" t="s">
        <v>1836</v>
      </c>
      <c r="BW169" s="164"/>
      <c r="BX169" s="165"/>
      <c r="BY169" s="165"/>
      <c r="BZ169" s="165"/>
      <c r="CA169" s="165" t="s">
        <v>840</v>
      </c>
      <c r="CB169" s="165">
        <v>1500</v>
      </c>
      <c r="CC169" s="219"/>
      <c r="CD169" s="224"/>
      <c r="CE169" s="71"/>
      <c r="EA169" s="198"/>
      <c r="EB169" s="178"/>
      <c r="EC169" s="198"/>
      <c r="ED169" s="178"/>
      <c r="EE169" s="198"/>
      <c r="EF169" s="178"/>
      <c r="EG169" s="178"/>
      <c r="EH169" s="198"/>
      <c r="EI169" s="178"/>
      <c r="EJ169" s="178"/>
      <c r="EK169" s="178"/>
      <c r="EL169" s="178"/>
      <c r="EM169" s="198"/>
      <c r="EN169" s="178"/>
      <c r="EP169" s="178"/>
      <c r="EQ169" s="178"/>
      <c r="ER169" s="178"/>
      <c r="ES169" s="178"/>
      <c r="ET169" s="178" t="str">
        <f t="shared" ca="1" si="16"/>
        <v/>
      </c>
      <c r="EU169" s="178" t="str">
        <f ca="1">IFERROR(IF(OFFSET($D$6,MATCH(VALUE(SUBSTITUTE(EQ169,EG169,"")),$A$6:$A$287,0)-1,MATCH($EG169,$D$6:$CC$6,0)-1+7,1,1)&gt;0,OFFSET($D$6,MATCH(VALUE(SUBSTITUTE(EQ169,EG169,"")),$A$6:$A$287,0)-1,MATCH($EG169,$D$6:$CC$6,0)-1+7,1,1),""),"")</f>
        <v/>
      </c>
      <c r="EV169" s="178" t="str">
        <f ca="1">IF($EU169&lt;&gt;"",IF(OFFSET($D$6,MATCH(VALUE(SUBSTITUTE($EQ169,$EG169,"")),$A$6:$A$287,0)-1,MATCH($EG169,$D$6:$CC$6,0)-1+8,1,1)=0,"",OFFSET($D$6,MATCH(VALUE(SUBSTITUTE($EQ169,$EG169,"")),$A$6:$A$287,0)-1,MATCH($EG169,$D$6:$CC$6,0)-1+8,1,1)),"")</f>
        <v/>
      </c>
      <c r="EW169" s="178" t="str">
        <f t="shared" ca="1" si="17"/>
        <v/>
      </c>
      <c r="EX169" s="178" t="str">
        <f t="shared" ca="1" si="18"/>
        <v/>
      </c>
      <c r="EY169" s="178" t="str">
        <f ca="1">IF(EU169="","",COUNTIF(EU$6:$EU169,"&gt;"&amp;0))</f>
        <v/>
      </c>
      <c r="EZ169" s="178"/>
      <c r="FA169" s="139"/>
    </row>
    <row r="170" spans="1:157" customFormat="1" ht="27.6" customHeight="1">
      <c r="A170" s="71">
        <v>5010</v>
      </c>
      <c r="B170" s="166" t="s">
        <v>4619</v>
      </c>
      <c r="C170" s="162" t="s">
        <v>881</v>
      </c>
      <c r="D170" s="163" t="s">
        <v>881</v>
      </c>
      <c r="E170" s="164"/>
      <c r="F170" s="165"/>
      <c r="G170" s="165"/>
      <c r="H170" s="165"/>
      <c r="I170" s="165" t="s">
        <v>881</v>
      </c>
      <c r="J170" s="165" t="s">
        <v>881</v>
      </c>
      <c r="K170" s="165"/>
      <c r="L170" s="165"/>
      <c r="M170" s="165" t="s">
        <v>881</v>
      </c>
      <c r="N170" s="163" t="s">
        <v>881</v>
      </c>
      <c r="O170" s="164"/>
      <c r="P170" s="165"/>
      <c r="Q170" s="165"/>
      <c r="R170" s="165"/>
      <c r="S170" s="165" t="s">
        <v>881</v>
      </c>
      <c r="T170" s="165" t="s">
        <v>881</v>
      </c>
      <c r="U170" s="165"/>
      <c r="V170" s="165"/>
      <c r="W170" s="165" t="s">
        <v>881</v>
      </c>
      <c r="X170" s="163" t="s">
        <v>881</v>
      </c>
      <c r="Y170" s="164"/>
      <c r="Z170" s="165"/>
      <c r="AA170" s="165"/>
      <c r="AB170" s="165"/>
      <c r="AC170" s="165" t="s">
        <v>881</v>
      </c>
      <c r="AD170" s="165" t="s">
        <v>881</v>
      </c>
      <c r="AE170" s="165"/>
      <c r="AF170" s="165"/>
      <c r="AG170" s="165" t="s">
        <v>881</v>
      </c>
      <c r="AH170" s="163" t="s">
        <v>881</v>
      </c>
      <c r="AI170" s="164"/>
      <c r="AJ170" s="165"/>
      <c r="AK170" s="165"/>
      <c r="AL170" s="165"/>
      <c r="AM170" s="165" t="s">
        <v>881</v>
      </c>
      <c r="AN170" s="165" t="s">
        <v>881</v>
      </c>
      <c r="AO170" s="165"/>
      <c r="AP170" s="165"/>
      <c r="AQ170" s="165" t="s">
        <v>881</v>
      </c>
      <c r="AR170" s="163" t="s">
        <v>881</v>
      </c>
      <c r="AS170" s="164"/>
      <c r="AT170" s="165"/>
      <c r="AU170" s="165"/>
      <c r="AV170" s="165"/>
      <c r="AW170" s="165" t="s">
        <v>881</v>
      </c>
      <c r="AX170" s="165" t="s">
        <v>881</v>
      </c>
      <c r="AY170" s="165"/>
      <c r="AZ170" s="165"/>
      <c r="BA170" s="165" t="s">
        <v>881</v>
      </c>
      <c r="BB170" s="163" t="s">
        <v>881</v>
      </c>
      <c r="BC170" s="164"/>
      <c r="BD170" s="165"/>
      <c r="BE170" s="165"/>
      <c r="BF170" s="165"/>
      <c r="BG170" s="165" t="s">
        <v>881</v>
      </c>
      <c r="BH170" s="165" t="s">
        <v>881</v>
      </c>
      <c r="BI170" s="165"/>
      <c r="BJ170" s="165"/>
      <c r="BK170" s="165" t="s">
        <v>881</v>
      </c>
      <c r="BL170" s="163" t="s">
        <v>881</v>
      </c>
      <c r="BM170" s="164"/>
      <c r="BN170" s="165"/>
      <c r="BO170" s="165"/>
      <c r="BP170" s="165"/>
      <c r="BQ170" s="165" t="s">
        <v>881</v>
      </c>
      <c r="BR170" s="165" t="s">
        <v>881</v>
      </c>
      <c r="BS170" s="165"/>
      <c r="BT170" s="165"/>
      <c r="BU170" s="165" t="s">
        <v>1837</v>
      </c>
      <c r="BV170" s="163" t="s">
        <v>1838</v>
      </c>
      <c r="BW170" s="164"/>
      <c r="BX170" s="165"/>
      <c r="BY170" s="165"/>
      <c r="BZ170" s="165"/>
      <c r="CA170" s="165" t="s">
        <v>840</v>
      </c>
      <c r="CB170" s="165">
        <v>750</v>
      </c>
      <c r="CC170" s="219"/>
      <c r="CD170" s="224"/>
      <c r="CE170" s="71"/>
      <c r="EA170" s="198"/>
      <c r="EB170" s="178"/>
      <c r="EC170" s="198"/>
      <c r="ED170" s="178"/>
      <c r="EE170" s="198"/>
      <c r="EF170" s="178"/>
      <c r="EG170" s="178"/>
      <c r="EH170" s="198"/>
      <c r="EI170" s="178"/>
      <c r="EJ170" s="178"/>
      <c r="EK170" s="178"/>
      <c r="EL170" s="178"/>
      <c r="EM170" s="198"/>
      <c r="EN170" s="178"/>
      <c r="EP170" s="178"/>
      <c r="EQ170" s="178"/>
      <c r="ER170" s="178"/>
      <c r="ES170" s="178"/>
      <c r="ET170" s="178" t="str">
        <f t="shared" ca="1" si="16"/>
        <v/>
      </c>
      <c r="EU170" s="178" t="str">
        <f ca="1">IFERROR(IF(OFFSET($D$6,MATCH(VALUE(SUBSTITUTE(EQ170,EG170,"")),$A$6:$A$287,0)-1,MATCH($EG170,$D$6:$CC$6,0)-1+7,1,1)&gt;0,OFFSET($D$6,MATCH(VALUE(SUBSTITUTE(EQ170,EG170,"")),$A$6:$A$287,0)-1,MATCH($EG170,$D$6:$CC$6,0)-1+7,1,1),""),"")</f>
        <v/>
      </c>
      <c r="EV170" s="178" t="str">
        <f ca="1">IF($EU170&lt;&gt;"",IF(OFFSET($D$6,MATCH(VALUE(SUBSTITUTE($EQ170,$EG170,"")),$A$6:$A$287,0)-1,MATCH($EG170,$D$6:$CC$6,0)-1+8,1,1)=0,"",OFFSET($D$6,MATCH(VALUE(SUBSTITUTE($EQ170,$EG170,"")),$A$6:$A$287,0)-1,MATCH($EG170,$D$6:$CC$6,0)-1+8,1,1)),"")</f>
        <v/>
      </c>
      <c r="EW170" s="178" t="str">
        <f t="shared" ca="1" si="17"/>
        <v/>
      </c>
      <c r="EX170" s="178" t="str">
        <f t="shared" ca="1" si="18"/>
        <v/>
      </c>
      <c r="EY170" s="178" t="str">
        <f ca="1">IF(EU170="","",COUNTIF(EU$6:$EU170,"&gt;"&amp;0))</f>
        <v/>
      </c>
      <c r="EZ170" s="178"/>
      <c r="FA170" s="139"/>
    </row>
    <row r="171" spans="1:157" customFormat="1" ht="27.6" customHeight="1">
      <c r="A171" s="71">
        <v>5011</v>
      </c>
      <c r="B171" s="166" t="s">
        <v>4619</v>
      </c>
      <c r="C171" s="162" t="s">
        <v>881</v>
      </c>
      <c r="D171" s="163" t="s">
        <v>881</v>
      </c>
      <c r="E171" s="164"/>
      <c r="F171" s="165"/>
      <c r="G171" s="165"/>
      <c r="H171" s="165"/>
      <c r="I171" s="165" t="s">
        <v>881</v>
      </c>
      <c r="J171" s="165" t="s">
        <v>881</v>
      </c>
      <c r="K171" s="165"/>
      <c r="L171" s="165"/>
      <c r="M171" s="165" t="s">
        <v>881</v>
      </c>
      <c r="N171" s="163" t="s">
        <v>881</v>
      </c>
      <c r="O171" s="164"/>
      <c r="P171" s="165"/>
      <c r="Q171" s="165"/>
      <c r="R171" s="165"/>
      <c r="S171" s="165" t="s">
        <v>881</v>
      </c>
      <c r="T171" s="165" t="s">
        <v>881</v>
      </c>
      <c r="U171" s="165"/>
      <c r="V171" s="165"/>
      <c r="W171" s="165" t="s">
        <v>881</v>
      </c>
      <c r="X171" s="163" t="s">
        <v>881</v>
      </c>
      <c r="Y171" s="164"/>
      <c r="Z171" s="165"/>
      <c r="AA171" s="165"/>
      <c r="AB171" s="165"/>
      <c r="AC171" s="165" t="s">
        <v>881</v>
      </c>
      <c r="AD171" s="165" t="s">
        <v>881</v>
      </c>
      <c r="AE171" s="165"/>
      <c r="AF171" s="165"/>
      <c r="AG171" s="165" t="s">
        <v>881</v>
      </c>
      <c r="AH171" s="163" t="s">
        <v>881</v>
      </c>
      <c r="AI171" s="164"/>
      <c r="AJ171" s="165"/>
      <c r="AK171" s="165"/>
      <c r="AL171" s="165"/>
      <c r="AM171" s="165" t="s">
        <v>881</v>
      </c>
      <c r="AN171" s="165" t="s">
        <v>881</v>
      </c>
      <c r="AO171" s="165"/>
      <c r="AP171" s="165"/>
      <c r="AQ171" s="165" t="s">
        <v>881</v>
      </c>
      <c r="AR171" s="163" t="s">
        <v>881</v>
      </c>
      <c r="AS171" s="164"/>
      <c r="AT171" s="165"/>
      <c r="AU171" s="165"/>
      <c r="AV171" s="165"/>
      <c r="AW171" s="165" t="s">
        <v>881</v>
      </c>
      <c r="AX171" s="165" t="s">
        <v>881</v>
      </c>
      <c r="AY171" s="165"/>
      <c r="AZ171" s="165"/>
      <c r="BA171" s="165" t="s">
        <v>881</v>
      </c>
      <c r="BB171" s="163" t="s">
        <v>881</v>
      </c>
      <c r="BC171" s="164"/>
      <c r="BD171" s="165"/>
      <c r="BE171" s="165"/>
      <c r="BF171" s="165"/>
      <c r="BG171" s="165" t="s">
        <v>881</v>
      </c>
      <c r="BH171" s="165" t="s">
        <v>881</v>
      </c>
      <c r="BI171" s="165"/>
      <c r="BJ171" s="165"/>
      <c r="BK171" s="165" t="s">
        <v>881</v>
      </c>
      <c r="BL171" s="163" t="s">
        <v>881</v>
      </c>
      <c r="BM171" s="164"/>
      <c r="BN171" s="165"/>
      <c r="BO171" s="165"/>
      <c r="BP171" s="165"/>
      <c r="BQ171" s="165" t="s">
        <v>881</v>
      </c>
      <c r="BR171" s="165" t="s">
        <v>881</v>
      </c>
      <c r="BS171" s="165"/>
      <c r="BT171" s="165"/>
      <c r="BU171" s="165" t="s">
        <v>1273</v>
      </c>
      <c r="BV171" s="163" t="s">
        <v>1274</v>
      </c>
      <c r="BW171" s="164"/>
      <c r="BX171" s="165"/>
      <c r="BY171" s="165"/>
      <c r="BZ171" s="165"/>
      <c r="CA171" s="165" t="s">
        <v>840</v>
      </c>
      <c r="CB171" s="165">
        <v>650</v>
      </c>
      <c r="CC171" s="219"/>
      <c r="CD171" s="224"/>
      <c r="CE171" s="71"/>
      <c r="EA171" s="198"/>
      <c r="EB171" s="178"/>
      <c r="EC171" s="198"/>
      <c r="ED171" s="178"/>
      <c r="EE171" s="198"/>
      <c r="EF171" s="178"/>
      <c r="EG171" s="178"/>
      <c r="EH171" s="198"/>
      <c r="EI171" s="178"/>
      <c r="EJ171" s="178"/>
      <c r="EK171" s="178"/>
      <c r="EL171" s="178"/>
      <c r="EM171" s="198"/>
      <c r="EN171" s="178"/>
      <c r="EP171" s="178"/>
      <c r="EQ171" s="178"/>
      <c r="ER171" s="178"/>
      <c r="ES171" s="178"/>
      <c r="ET171" s="178" t="str">
        <f t="shared" ca="1" si="16"/>
        <v/>
      </c>
      <c r="EU171" s="178" t="str">
        <f ca="1">IFERROR(IF(OFFSET($D$6,MATCH(VALUE(SUBSTITUTE(EQ171,EG171,"")),$A$6:$A$287,0)-1,MATCH($EG171,$D$6:$CC$6,0)-1+7,1,1)&gt;0,OFFSET($D$6,MATCH(VALUE(SUBSTITUTE(EQ171,EG171,"")),$A$6:$A$287,0)-1,MATCH($EG171,$D$6:$CC$6,0)-1+7,1,1),""),"")</f>
        <v/>
      </c>
      <c r="EV171" s="178" t="str">
        <f ca="1">IF($EU171&lt;&gt;"",IF(OFFSET($D$6,MATCH(VALUE(SUBSTITUTE($EQ171,$EG171,"")),$A$6:$A$287,0)-1,MATCH($EG171,$D$6:$CC$6,0)-1+8,1,1)=0,"",OFFSET($D$6,MATCH(VALUE(SUBSTITUTE($EQ171,$EG171,"")),$A$6:$A$287,0)-1,MATCH($EG171,$D$6:$CC$6,0)-1+8,1,1)),"")</f>
        <v/>
      </c>
      <c r="EW171" s="178" t="str">
        <f t="shared" ca="1" si="17"/>
        <v/>
      </c>
      <c r="EX171" s="178" t="str">
        <f t="shared" ca="1" si="18"/>
        <v/>
      </c>
      <c r="EY171" s="178" t="str">
        <f ca="1">IF(EU171="","",COUNTIF(EU$6:$EU171,"&gt;"&amp;0))</f>
        <v/>
      </c>
      <c r="EZ171" s="178"/>
      <c r="FA171" s="139"/>
    </row>
    <row r="172" spans="1:157" customFormat="1" ht="27.6" customHeight="1">
      <c r="A172" s="71">
        <v>5012</v>
      </c>
      <c r="B172" s="166" t="s">
        <v>4619</v>
      </c>
      <c r="C172" s="162" t="s">
        <v>881</v>
      </c>
      <c r="D172" s="163" t="s">
        <v>881</v>
      </c>
      <c r="E172" s="164"/>
      <c r="F172" s="165"/>
      <c r="G172" s="165"/>
      <c r="H172" s="165"/>
      <c r="I172" s="165" t="s">
        <v>881</v>
      </c>
      <c r="J172" s="165" t="s">
        <v>881</v>
      </c>
      <c r="K172" s="165"/>
      <c r="L172" s="165"/>
      <c r="M172" s="165" t="s">
        <v>881</v>
      </c>
      <c r="N172" s="163" t="s">
        <v>881</v>
      </c>
      <c r="O172" s="164"/>
      <c r="P172" s="165"/>
      <c r="Q172" s="165"/>
      <c r="R172" s="165"/>
      <c r="S172" s="165" t="s">
        <v>881</v>
      </c>
      <c r="T172" s="165" t="s">
        <v>881</v>
      </c>
      <c r="U172" s="165"/>
      <c r="V172" s="165"/>
      <c r="W172" s="165" t="s">
        <v>881</v>
      </c>
      <c r="X172" s="163" t="s">
        <v>881</v>
      </c>
      <c r="Y172" s="164"/>
      <c r="Z172" s="165"/>
      <c r="AA172" s="165"/>
      <c r="AB172" s="165"/>
      <c r="AC172" s="165" t="s">
        <v>881</v>
      </c>
      <c r="AD172" s="165" t="s">
        <v>881</v>
      </c>
      <c r="AE172" s="165"/>
      <c r="AF172" s="165"/>
      <c r="AG172" s="165" t="s">
        <v>881</v>
      </c>
      <c r="AH172" s="163" t="s">
        <v>881</v>
      </c>
      <c r="AI172" s="164"/>
      <c r="AJ172" s="165"/>
      <c r="AK172" s="165"/>
      <c r="AL172" s="165"/>
      <c r="AM172" s="165" t="s">
        <v>881</v>
      </c>
      <c r="AN172" s="165" t="s">
        <v>881</v>
      </c>
      <c r="AO172" s="165"/>
      <c r="AP172" s="165"/>
      <c r="AQ172" s="165" t="s">
        <v>881</v>
      </c>
      <c r="AR172" s="163" t="s">
        <v>881</v>
      </c>
      <c r="AS172" s="164"/>
      <c r="AT172" s="165"/>
      <c r="AU172" s="165"/>
      <c r="AV172" s="165"/>
      <c r="AW172" s="165" t="s">
        <v>881</v>
      </c>
      <c r="AX172" s="165" t="s">
        <v>881</v>
      </c>
      <c r="AY172" s="165"/>
      <c r="AZ172" s="165"/>
      <c r="BA172" s="165" t="s">
        <v>881</v>
      </c>
      <c r="BB172" s="163" t="s">
        <v>881</v>
      </c>
      <c r="BC172" s="164"/>
      <c r="BD172" s="165"/>
      <c r="BE172" s="165"/>
      <c r="BF172" s="165"/>
      <c r="BG172" s="165" t="s">
        <v>881</v>
      </c>
      <c r="BH172" s="165" t="s">
        <v>881</v>
      </c>
      <c r="BI172" s="165"/>
      <c r="BJ172" s="165"/>
      <c r="BK172" s="165" t="s">
        <v>881</v>
      </c>
      <c r="BL172" s="163" t="s">
        <v>881</v>
      </c>
      <c r="BM172" s="164"/>
      <c r="BN172" s="165"/>
      <c r="BO172" s="165"/>
      <c r="BP172" s="165"/>
      <c r="BQ172" s="165" t="s">
        <v>881</v>
      </c>
      <c r="BR172" s="165" t="s">
        <v>881</v>
      </c>
      <c r="BS172" s="165"/>
      <c r="BT172" s="165"/>
      <c r="BU172" s="165" t="s">
        <v>1839</v>
      </c>
      <c r="BV172" s="163" t="s">
        <v>1840</v>
      </c>
      <c r="BW172" s="164"/>
      <c r="BX172" s="165"/>
      <c r="BY172" s="165"/>
      <c r="BZ172" s="165"/>
      <c r="CA172" s="165" t="s">
        <v>840</v>
      </c>
      <c r="CB172" s="165">
        <v>450</v>
      </c>
      <c r="CC172" s="219"/>
      <c r="CD172" s="224"/>
      <c r="CE172" s="71"/>
      <c r="EA172" s="198"/>
      <c r="EB172" s="178"/>
      <c r="EC172" s="198"/>
      <c r="ED172" s="178"/>
      <c r="EE172" s="198"/>
      <c r="EF172" s="178"/>
      <c r="EG172" s="178"/>
      <c r="EH172" s="198"/>
      <c r="EI172" s="178"/>
      <c r="EJ172" s="178"/>
      <c r="EK172" s="178"/>
      <c r="EL172" s="178"/>
      <c r="EM172" s="198"/>
      <c r="EN172" s="178"/>
      <c r="EP172" s="178"/>
      <c r="EQ172" s="178"/>
      <c r="ER172" s="178"/>
      <c r="ES172" s="178"/>
      <c r="ET172" s="178" t="str">
        <f t="shared" ca="1" si="16"/>
        <v/>
      </c>
      <c r="EU172" s="178" t="str">
        <f ca="1">IFERROR(IF(OFFSET($D$6,MATCH(VALUE(SUBSTITUTE(EQ172,EG172,"")),$A$6:$A$287,0)-1,MATCH($EG172,$D$6:$CC$6,0)-1+7,1,1)&gt;0,OFFSET($D$6,MATCH(VALUE(SUBSTITUTE(EQ172,EG172,"")),$A$6:$A$287,0)-1,MATCH($EG172,$D$6:$CC$6,0)-1+7,1,1),""),"")</f>
        <v/>
      </c>
      <c r="EV172" s="178" t="str">
        <f ca="1">IF($EU172&lt;&gt;"",IF(OFFSET($D$6,MATCH(VALUE(SUBSTITUTE($EQ172,$EG172,"")),$A$6:$A$287,0)-1,MATCH($EG172,$D$6:$CC$6,0)-1+8,1,1)=0,"",OFFSET($D$6,MATCH(VALUE(SUBSTITUTE($EQ172,$EG172,"")),$A$6:$A$287,0)-1,MATCH($EG172,$D$6:$CC$6,0)-1+8,1,1)),"")</f>
        <v/>
      </c>
      <c r="EW172" s="178" t="str">
        <f t="shared" ca="1" si="17"/>
        <v/>
      </c>
      <c r="EX172" s="178" t="str">
        <f t="shared" ca="1" si="18"/>
        <v/>
      </c>
      <c r="EY172" s="178" t="str">
        <f ca="1">IF(EU172="","",COUNTIF(EU$6:$EU172,"&gt;"&amp;0))</f>
        <v/>
      </c>
      <c r="EZ172" s="178"/>
      <c r="FA172" s="139"/>
    </row>
    <row r="173" spans="1:157" customFormat="1" ht="27.6" customHeight="1">
      <c r="A173" s="71">
        <v>5013</v>
      </c>
      <c r="B173" s="166" t="s">
        <v>4562</v>
      </c>
      <c r="C173" s="162" t="s">
        <v>881</v>
      </c>
      <c r="D173" s="163" t="s">
        <v>881</v>
      </c>
      <c r="E173" s="164"/>
      <c r="F173" s="165"/>
      <c r="G173" s="165"/>
      <c r="H173" s="165"/>
      <c r="I173" s="165" t="s">
        <v>881</v>
      </c>
      <c r="J173" s="165" t="s">
        <v>881</v>
      </c>
      <c r="K173" s="165"/>
      <c r="L173" s="165"/>
      <c r="M173" s="165" t="s">
        <v>881</v>
      </c>
      <c r="N173" s="163" t="s">
        <v>881</v>
      </c>
      <c r="O173" s="164"/>
      <c r="P173" s="165"/>
      <c r="Q173" s="165"/>
      <c r="R173" s="165"/>
      <c r="S173" s="165" t="s">
        <v>881</v>
      </c>
      <c r="T173" s="165" t="s">
        <v>881</v>
      </c>
      <c r="U173" s="165"/>
      <c r="V173" s="165"/>
      <c r="W173" s="165" t="s">
        <v>881</v>
      </c>
      <c r="X173" s="163" t="s">
        <v>881</v>
      </c>
      <c r="Y173" s="164"/>
      <c r="Z173" s="165"/>
      <c r="AA173" s="165"/>
      <c r="AB173" s="165"/>
      <c r="AC173" s="165" t="s">
        <v>881</v>
      </c>
      <c r="AD173" s="165" t="s">
        <v>881</v>
      </c>
      <c r="AE173" s="165"/>
      <c r="AF173" s="165"/>
      <c r="AG173" s="165" t="s">
        <v>881</v>
      </c>
      <c r="AH173" s="163" t="s">
        <v>881</v>
      </c>
      <c r="AI173" s="164"/>
      <c r="AJ173" s="165"/>
      <c r="AK173" s="165"/>
      <c r="AL173" s="165"/>
      <c r="AM173" s="165" t="s">
        <v>881</v>
      </c>
      <c r="AN173" s="165" t="s">
        <v>881</v>
      </c>
      <c r="AO173" s="165"/>
      <c r="AP173" s="165"/>
      <c r="AQ173" s="165" t="s">
        <v>881</v>
      </c>
      <c r="AR173" s="163" t="s">
        <v>881</v>
      </c>
      <c r="AS173" s="164"/>
      <c r="AT173" s="165"/>
      <c r="AU173" s="165"/>
      <c r="AV173" s="165"/>
      <c r="AW173" s="165" t="s">
        <v>881</v>
      </c>
      <c r="AX173" s="165" t="s">
        <v>881</v>
      </c>
      <c r="AY173" s="165"/>
      <c r="AZ173" s="165"/>
      <c r="BA173" s="165" t="s">
        <v>881</v>
      </c>
      <c r="BB173" s="163" t="s">
        <v>881</v>
      </c>
      <c r="BC173" s="164"/>
      <c r="BD173" s="165"/>
      <c r="BE173" s="165"/>
      <c r="BF173" s="165"/>
      <c r="BG173" s="165" t="s">
        <v>881</v>
      </c>
      <c r="BH173" s="165" t="s">
        <v>881</v>
      </c>
      <c r="BI173" s="165"/>
      <c r="BJ173" s="165"/>
      <c r="BK173" s="165" t="s">
        <v>881</v>
      </c>
      <c r="BL173" s="163" t="s">
        <v>881</v>
      </c>
      <c r="BM173" s="164"/>
      <c r="BN173" s="165"/>
      <c r="BO173" s="165"/>
      <c r="BP173" s="165"/>
      <c r="BQ173" s="165" t="s">
        <v>881</v>
      </c>
      <c r="BR173" s="165" t="s">
        <v>881</v>
      </c>
      <c r="BS173" s="165"/>
      <c r="BT173" s="165"/>
      <c r="BU173" s="165" t="s">
        <v>881</v>
      </c>
      <c r="BV173" s="163" t="s">
        <v>881</v>
      </c>
      <c r="BW173" s="164"/>
      <c r="BX173" s="165"/>
      <c r="BY173" s="165"/>
      <c r="BZ173" s="165"/>
      <c r="CA173" s="165" t="s">
        <v>881</v>
      </c>
      <c r="CB173" s="165" t="s">
        <v>881</v>
      </c>
      <c r="CC173" s="165"/>
      <c r="CD173" s="164"/>
      <c r="CE173" s="71"/>
      <c r="EA173" s="198"/>
      <c r="EB173" s="178"/>
      <c r="EC173" s="198"/>
      <c r="ED173" s="178"/>
      <c r="EE173" s="198"/>
      <c r="EF173" s="178"/>
      <c r="EG173" s="178"/>
      <c r="EH173" s="198"/>
      <c r="EI173" s="178"/>
      <c r="EJ173" s="178"/>
      <c r="EK173" s="178"/>
      <c r="EL173" s="178"/>
      <c r="EM173" s="198"/>
      <c r="EN173" s="178"/>
      <c r="EP173" s="178"/>
      <c r="EQ173" s="178"/>
      <c r="ER173" s="178"/>
      <c r="ES173" s="178"/>
      <c r="ET173" s="178" t="str">
        <f t="shared" ca="1" si="16"/>
        <v/>
      </c>
      <c r="EU173" s="178" t="str">
        <f ca="1">IFERROR(IF(OFFSET($D$6,MATCH(VALUE(SUBSTITUTE(EQ173,EG173,"")),$A$6:$A$287,0)-1,MATCH($EG173,$D$6:$CC$6,0)-1+7,1,1)&gt;0,OFFSET($D$6,MATCH(VALUE(SUBSTITUTE(EQ173,EG173,"")),$A$6:$A$287,0)-1,MATCH($EG173,$D$6:$CC$6,0)-1+7,1,1),""),"")</f>
        <v/>
      </c>
      <c r="EV173" s="178" t="str">
        <f ca="1">IF($EU173&lt;&gt;"",IF(OFFSET($D$6,MATCH(VALUE(SUBSTITUTE($EQ173,$EG173,"")),$A$6:$A$287,0)-1,MATCH($EG173,$D$6:$CC$6,0)-1+8,1,1)=0,"",OFFSET($D$6,MATCH(VALUE(SUBSTITUTE($EQ173,$EG173,"")),$A$6:$A$287,0)-1,MATCH($EG173,$D$6:$CC$6,0)-1+8,1,1)),"")</f>
        <v/>
      </c>
      <c r="EW173" s="178" t="str">
        <f t="shared" ca="1" si="17"/>
        <v/>
      </c>
      <c r="EX173" s="178" t="str">
        <f t="shared" ca="1" si="18"/>
        <v/>
      </c>
      <c r="EY173" s="178" t="str">
        <f ca="1">IF(EU173="","",COUNTIF(EU$6:$EU173,"&gt;"&amp;0))</f>
        <v/>
      </c>
      <c r="EZ173" s="178"/>
      <c r="FA173" s="139"/>
    </row>
    <row r="174" spans="1:157" customFormat="1" ht="27.6" customHeight="1">
      <c r="A174" s="71">
        <v>5014</v>
      </c>
      <c r="B174" s="166">
        <f ca="1">J174+T174+AD174+AN174+AX174+BH174+BR174+CB174</f>
        <v>4350</v>
      </c>
      <c r="C174" s="162" t="s">
        <v>881</v>
      </c>
      <c r="D174" s="163" t="s">
        <v>4567</v>
      </c>
      <c r="E174" s="164"/>
      <c r="F174" s="165"/>
      <c r="G174" s="165"/>
      <c r="H174" s="165"/>
      <c r="I174" s="165" t="s">
        <v>881</v>
      </c>
      <c r="J174" s="165">
        <f ca="1">SUM(OFFSET(J173,-COUNTIF($B$8:$B172,$B172),0,COUNTIF($B$8:$B172,$B172),1))</f>
        <v>0</v>
      </c>
      <c r="K174" s="165">
        <f ca="1">SUM(OFFSET(K173,-COUNTIF($B$8:$B172,$B172),0,COUNTIF($B$8:$B172,$B172),1))</f>
        <v>0</v>
      </c>
      <c r="L174" s="165"/>
      <c r="M174" s="165" t="s">
        <v>881</v>
      </c>
      <c r="N174" s="163" t="s">
        <v>4567</v>
      </c>
      <c r="O174" s="164"/>
      <c r="P174" s="165"/>
      <c r="Q174" s="165"/>
      <c r="R174" s="165"/>
      <c r="S174" s="165" t="s">
        <v>881</v>
      </c>
      <c r="T174" s="165">
        <f ca="1">SUM(OFFSET(T173,-COUNTIF($B$8:$B172,$B172),0,COUNTIF($B$8:$B172,$B172),1))</f>
        <v>0</v>
      </c>
      <c r="U174" s="165">
        <f ca="1">SUM(OFFSET(U173,-COUNTIF($B$8:$B172,$B172),0,COUNTIF($B$8:$B172,$B172),1))</f>
        <v>0</v>
      </c>
      <c r="V174" s="165"/>
      <c r="W174" s="165" t="s">
        <v>881</v>
      </c>
      <c r="X174" s="163" t="s">
        <v>4567</v>
      </c>
      <c r="Y174" s="164"/>
      <c r="Z174" s="165"/>
      <c r="AA174" s="165"/>
      <c r="AB174" s="165"/>
      <c r="AC174" s="165" t="s">
        <v>881</v>
      </c>
      <c r="AD174" s="165">
        <f ca="1">SUM(OFFSET(AD173,-COUNTIF($B$8:$B172,$B172),0,COUNTIF($B$8:$B172,$B172),1))</f>
        <v>0</v>
      </c>
      <c r="AE174" s="165">
        <f ca="1">SUM(OFFSET(AE173,-COUNTIF($B$8:$B172,$B172),0,COUNTIF($B$8:$B172,$B172),1))</f>
        <v>0</v>
      </c>
      <c r="AF174" s="165"/>
      <c r="AG174" s="165" t="s">
        <v>881</v>
      </c>
      <c r="AH174" s="163" t="s">
        <v>4567</v>
      </c>
      <c r="AI174" s="164"/>
      <c r="AJ174" s="165"/>
      <c r="AK174" s="165"/>
      <c r="AL174" s="165"/>
      <c r="AM174" s="165" t="s">
        <v>881</v>
      </c>
      <c r="AN174" s="165">
        <f ca="1">SUM(OFFSET(AN173,-COUNTIF($B$8:$B172,$B172),0,COUNTIF($B$8:$B172,$B172),1))</f>
        <v>0</v>
      </c>
      <c r="AO174" s="165">
        <f ca="1">SUM(OFFSET(AO173,-COUNTIF($B$8:$B172,$B172),0,COUNTIF($B$8:$B172,$B172),1))</f>
        <v>0</v>
      </c>
      <c r="AP174" s="165"/>
      <c r="AQ174" s="165" t="s">
        <v>881</v>
      </c>
      <c r="AR174" s="163" t="s">
        <v>4567</v>
      </c>
      <c r="AS174" s="164"/>
      <c r="AT174" s="165"/>
      <c r="AU174" s="165"/>
      <c r="AV174" s="165"/>
      <c r="AW174" s="165" t="s">
        <v>881</v>
      </c>
      <c r="AX174" s="165">
        <f ca="1">SUM(OFFSET(AX173,-COUNTIF($B$8:$B172,$B172),0,COUNTIF($B$8:$B172,$B172),1))</f>
        <v>0</v>
      </c>
      <c r="AY174" s="165">
        <f ca="1">SUM(OFFSET(AY173,-COUNTIF($B$8:$B172,$B172),0,COUNTIF($B$8:$B172,$B172),1))</f>
        <v>0</v>
      </c>
      <c r="AZ174" s="165"/>
      <c r="BA174" s="165" t="s">
        <v>881</v>
      </c>
      <c r="BB174" s="163" t="s">
        <v>4567</v>
      </c>
      <c r="BC174" s="164"/>
      <c r="BD174" s="165"/>
      <c r="BE174" s="165"/>
      <c r="BF174" s="165"/>
      <c r="BG174" s="165" t="s">
        <v>881</v>
      </c>
      <c r="BH174" s="165">
        <f ca="1">SUM(OFFSET(BH173,-COUNTIF($B$8:$B172,$B172),0,COUNTIF($B$8:$B172,$B172),1))</f>
        <v>0</v>
      </c>
      <c r="BI174" s="165">
        <f ca="1">SUM(OFFSET(BI173,-COUNTIF($B$8:$B172,$B172),0,COUNTIF($B$8:$B172,$B172),1))</f>
        <v>0</v>
      </c>
      <c r="BJ174" s="165"/>
      <c r="BK174" s="165" t="s">
        <v>881</v>
      </c>
      <c r="BL174" s="163" t="s">
        <v>4567</v>
      </c>
      <c r="BM174" s="164"/>
      <c r="BN174" s="165"/>
      <c r="BO174" s="165"/>
      <c r="BP174" s="165"/>
      <c r="BQ174" s="165" t="s">
        <v>881</v>
      </c>
      <c r="BR174" s="165">
        <f ca="1">SUM(OFFSET(BR173,-COUNTIF($B$8:$B172,$B172),0,COUNTIF($B$8:$B172,$B172),1))</f>
        <v>0</v>
      </c>
      <c r="BS174" s="165">
        <f ca="1">SUM(OFFSET(BS173,-COUNTIF($B$8:$B172,$B172),0,COUNTIF($B$8:$B172,$B172),1))</f>
        <v>0</v>
      </c>
      <c r="BT174" s="165"/>
      <c r="BU174" s="165" t="s">
        <v>881</v>
      </c>
      <c r="BV174" s="163" t="s">
        <v>4567</v>
      </c>
      <c r="BW174" s="164"/>
      <c r="BX174" s="165"/>
      <c r="BY174" s="165"/>
      <c r="BZ174" s="165"/>
      <c r="CA174" s="165" t="s">
        <v>881</v>
      </c>
      <c r="CB174" s="165">
        <f ca="1">SUM(OFFSET(CB173,-COUNTIF($B$8:$B172,$B172),0,COUNTIF($B$8:$B172,$B172),1))</f>
        <v>4350</v>
      </c>
      <c r="CC174" s="165">
        <f ca="1">SUM(OFFSET(CC173,-COUNTIF($B$8:$B172,$B172),0,COUNTIF($B$8:$B172,$B172),1))</f>
        <v>0</v>
      </c>
      <c r="CD174" s="164"/>
      <c r="CE174" s="71"/>
      <c r="EA174" s="198"/>
      <c r="EB174" s="178"/>
      <c r="EC174" s="198"/>
      <c r="ED174" s="178"/>
      <c r="EE174" s="198"/>
      <c r="EF174" s="178"/>
      <c r="EG174" s="178"/>
      <c r="EH174" s="198"/>
      <c r="EI174" s="178"/>
      <c r="EJ174" s="178"/>
      <c r="EK174" s="178"/>
      <c r="EL174" s="178"/>
      <c r="EM174" s="198"/>
      <c r="EN174" s="178"/>
      <c r="EP174" s="178"/>
      <c r="EQ174" s="178"/>
      <c r="ER174" s="178"/>
      <c r="ES174" s="178"/>
      <c r="ET174" s="178" t="str">
        <f t="shared" ca="1" si="16"/>
        <v/>
      </c>
      <c r="EU174" s="178" t="str">
        <f ca="1">IFERROR(IF(OFFSET($D$6,MATCH(VALUE(SUBSTITUTE(EQ174,EG174,"")),$A$6:$A$287,0)-1,MATCH($EG174,$D$6:$CC$6,0)-1+7,1,1)&gt;0,OFFSET($D$6,MATCH(VALUE(SUBSTITUTE(EQ174,EG174,"")),$A$6:$A$287,0)-1,MATCH($EG174,$D$6:$CC$6,0)-1+7,1,1),""),"")</f>
        <v/>
      </c>
      <c r="EV174" s="178" t="str">
        <f ca="1">IF($EU174&lt;&gt;"",IF(OFFSET($D$6,MATCH(VALUE(SUBSTITUTE($EQ174,$EG174,"")),$A$6:$A$287,0)-1,MATCH($EG174,$D$6:$CC$6,0)-1+8,1,1)=0,"",OFFSET($D$6,MATCH(VALUE(SUBSTITUTE($EQ174,$EG174,"")),$A$6:$A$287,0)-1,MATCH($EG174,$D$6:$CC$6,0)-1+8,1,1)),"")</f>
        <v/>
      </c>
      <c r="EW174" s="178" t="str">
        <f t="shared" ca="1" si="17"/>
        <v/>
      </c>
      <c r="EX174" s="178" t="str">
        <f t="shared" ca="1" si="18"/>
        <v/>
      </c>
      <c r="EY174" s="178" t="str">
        <f ca="1">IF(EU174="","",COUNTIF(EU$6:$EU174,"&gt;"&amp;0))</f>
        <v/>
      </c>
      <c r="EZ174" s="178"/>
      <c r="FA174" s="139"/>
    </row>
    <row r="175" spans="1:157" customFormat="1" ht="27.6" customHeight="1" thickBot="1">
      <c r="A175" s="71">
        <v>5015</v>
      </c>
      <c r="B175" s="199" t="s">
        <v>881</v>
      </c>
      <c r="C175" s="200" t="s">
        <v>881</v>
      </c>
      <c r="D175" s="201" t="s">
        <v>881</v>
      </c>
      <c r="E175" s="202"/>
      <c r="F175" s="203"/>
      <c r="G175" s="203"/>
      <c r="H175" s="203"/>
      <c r="I175" s="203" t="s">
        <v>881</v>
      </c>
      <c r="J175" s="203" t="s">
        <v>881</v>
      </c>
      <c r="K175" s="203"/>
      <c r="L175" s="203"/>
      <c r="M175" s="203" t="s">
        <v>881</v>
      </c>
      <c r="N175" s="201" t="s">
        <v>881</v>
      </c>
      <c r="O175" s="202"/>
      <c r="P175" s="203"/>
      <c r="Q175" s="203"/>
      <c r="R175" s="203"/>
      <c r="S175" s="203" t="s">
        <v>881</v>
      </c>
      <c r="T175" s="203" t="s">
        <v>881</v>
      </c>
      <c r="U175" s="203"/>
      <c r="V175" s="203"/>
      <c r="W175" s="203" t="s">
        <v>881</v>
      </c>
      <c r="X175" s="201" t="s">
        <v>881</v>
      </c>
      <c r="Y175" s="202"/>
      <c r="Z175" s="203"/>
      <c r="AA175" s="203"/>
      <c r="AB175" s="203"/>
      <c r="AC175" s="203" t="s">
        <v>881</v>
      </c>
      <c r="AD175" s="203" t="s">
        <v>881</v>
      </c>
      <c r="AE175" s="203"/>
      <c r="AF175" s="203"/>
      <c r="AG175" s="203" t="s">
        <v>881</v>
      </c>
      <c r="AH175" s="201" t="s">
        <v>881</v>
      </c>
      <c r="AI175" s="202"/>
      <c r="AJ175" s="203"/>
      <c r="AK175" s="203"/>
      <c r="AL175" s="203"/>
      <c r="AM175" s="203" t="s">
        <v>881</v>
      </c>
      <c r="AN175" s="203" t="s">
        <v>881</v>
      </c>
      <c r="AO175" s="203"/>
      <c r="AP175" s="203"/>
      <c r="AQ175" s="203" t="s">
        <v>881</v>
      </c>
      <c r="AR175" s="201" t="s">
        <v>881</v>
      </c>
      <c r="AS175" s="202"/>
      <c r="AT175" s="203"/>
      <c r="AU175" s="203"/>
      <c r="AV175" s="203"/>
      <c r="AW175" s="203" t="s">
        <v>881</v>
      </c>
      <c r="AX175" s="203" t="s">
        <v>881</v>
      </c>
      <c r="AY175" s="203"/>
      <c r="AZ175" s="203"/>
      <c r="BA175" s="203" t="s">
        <v>881</v>
      </c>
      <c r="BB175" s="201" t="s">
        <v>881</v>
      </c>
      <c r="BC175" s="202"/>
      <c r="BD175" s="203"/>
      <c r="BE175" s="203"/>
      <c r="BF175" s="203"/>
      <c r="BG175" s="203" t="s">
        <v>881</v>
      </c>
      <c r="BH175" s="203" t="s">
        <v>881</v>
      </c>
      <c r="BI175" s="203"/>
      <c r="BJ175" s="203"/>
      <c r="BK175" s="203" t="s">
        <v>881</v>
      </c>
      <c r="BL175" s="201" t="s">
        <v>881</v>
      </c>
      <c r="BM175" s="202"/>
      <c r="BN175" s="203"/>
      <c r="BO175" s="203"/>
      <c r="BP175" s="203"/>
      <c r="BQ175" s="203" t="s">
        <v>881</v>
      </c>
      <c r="BR175" s="203" t="s">
        <v>881</v>
      </c>
      <c r="BS175" s="203"/>
      <c r="BT175" s="203"/>
      <c r="BU175" s="203" t="s">
        <v>881</v>
      </c>
      <c r="BV175" s="201" t="s">
        <v>881</v>
      </c>
      <c r="BW175" s="202"/>
      <c r="BX175" s="203"/>
      <c r="BY175" s="203"/>
      <c r="BZ175" s="203"/>
      <c r="CA175" s="203" t="s">
        <v>881</v>
      </c>
      <c r="CB175" s="203" t="s">
        <v>881</v>
      </c>
      <c r="CC175" s="203"/>
      <c r="CD175" s="202"/>
      <c r="CE175" s="71"/>
      <c r="EA175" s="198"/>
      <c r="EB175" s="178"/>
      <c r="EC175" s="198"/>
      <c r="ED175" s="178"/>
      <c r="EE175" s="198"/>
      <c r="EF175" s="178"/>
      <c r="EG175" s="178"/>
      <c r="EH175" s="198"/>
      <c r="EI175" s="178"/>
      <c r="EJ175" s="178"/>
      <c r="EK175" s="178"/>
      <c r="EL175" s="178"/>
      <c r="EM175" s="198"/>
      <c r="EN175" s="178"/>
      <c r="EP175" s="178"/>
      <c r="EQ175" s="178"/>
      <c r="ER175" s="178"/>
      <c r="ES175" s="178"/>
      <c r="ET175" s="178" t="str">
        <f t="shared" ca="1" si="16"/>
        <v/>
      </c>
      <c r="EU175" s="178" t="str">
        <f ca="1">IFERROR(IF(OFFSET($D$6,MATCH(VALUE(SUBSTITUTE(EQ175,EG175,"")),$A$6:$A$287,0)-1,MATCH($EG175,$D$6:$CC$6,0)-1+7,1,1)&gt;0,OFFSET($D$6,MATCH(VALUE(SUBSTITUTE(EQ175,EG175,"")),$A$6:$A$287,0)-1,MATCH($EG175,$D$6:$CC$6,0)-1+7,1,1),""),"")</f>
        <v/>
      </c>
      <c r="EV175" s="178" t="str">
        <f ca="1">IF($EU175&lt;&gt;"",IF(OFFSET($D$6,MATCH(VALUE(SUBSTITUTE($EQ175,$EG175,"")),$A$6:$A$287,0)-1,MATCH($EG175,$D$6:$CC$6,0)-1+8,1,1)=0,"",OFFSET($D$6,MATCH(VALUE(SUBSTITUTE($EQ175,$EG175,"")),$A$6:$A$287,0)-1,MATCH($EG175,$D$6:$CC$6,0)-1+8,1,1)),"")</f>
        <v/>
      </c>
      <c r="EW175" s="178" t="str">
        <f t="shared" ca="1" si="17"/>
        <v/>
      </c>
      <c r="EX175" s="178" t="str">
        <f t="shared" ca="1" si="18"/>
        <v/>
      </c>
      <c r="EY175" s="178" t="str">
        <f ca="1">IF(EU175="","",COUNTIF(EU$6:$EU175,"&gt;"&amp;0))</f>
        <v/>
      </c>
      <c r="EZ175" s="178"/>
      <c r="FA175" s="139"/>
    </row>
    <row r="176" spans="1:157" customFormat="1" ht="27.6" customHeight="1">
      <c r="A176" s="71">
        <v>5016</v>
      </c>
      <c r="B176" s="166" t="s">
        <v>4623</v>
      </c>
      <c r="C176" s="168" t="s">
        <v>881</v>
      </c>
      <c r="D176" s="169" t="s">
        <v>881</v>
      </c>
      <c r="E176" s="170"/>
      <c r="F176" s="171"/>
      <c r="G176" s="171"/>
      <c r="H176" s="171"/>
      <c r="I176" s="171" t="s">
        <v>881</v>
      </c>
      <c r="J176" s="171" t="s">
        <v>881</v>
      </c>
      <c r="K176" s="171"/>
      <c r="L176" s="171"/>
      <c r="M176" s="171" t="s">
        <v>881</v>
      </c>
      <c r="N176" s="169" t="s">
        <v>881</v>
      </c>
      <c r="O176" s="170"/>
      <c r="P176" s="171"/>
      <c r="Q176" s="171"/>
      <c r="R176" s="171"/>
      <c r="S176" s="171" t="s">
        <v>881</v>
      </c>
      <c r="T176" s="171" t="s">
        <v>881</v>
      </c>
      <c r="U176" s="171"/>
      <c r="V176" s="171"/>
      <c r="W176" s="171" t="s">
        <v>881</v>
      </c>
      <c r="X176" s="169" t="s">
        <v>881</v>
      </c>
      <c r="Y176" s="170"/>
      <c r="Z176" s="171"/>
      <c r="AA176" s="171"/>
      <c r="AB176" s="171"/>
      <c r="AC176" s="171" t="s">
        <v>881</v>
      </c>
      <c r="AD176" s="171" t="s">
        <v>881</v>
      </c>
      <c r="AE176" s="171"/>
      <c r="AF176" s="171"/>
      <c r="AG176" s="171" t="s">
        <v>881</v>
      </c>
      <c r="AH176" s="169" t="s">
        <v>881</v>
      </c>
      <c r="AI176" s="170"/>
      <c r="AJ176" s="171"/>
      <c r="AK176" s="171"/>
      <c r="AL176" s="171"/>
      <c r="AM176" s="171" t="s">
        <v>881</v>
      </c>
      <c r="AN176" s="171" t="s">
        <v>881</v>
      </c>
      <c r="AO176" s="171"/>
      <c r="AP176" s="171"/>
      <c r="AQ176" s="171" t="s">
        <v>881</v>
      </c>
      <c r="AR176" s="169" t="s">
        <v>881</v>
      </c>
      <c r="AS176" s="170"/>
      <c r="AT176" s="171"/>
      <c r="AU176" s="171"/>
      <c r="AV176" s="171"/>
      <c r="AW176" s="171" t="s">
        <v>881</v>
      </c>
      <c r="AX176" s="171" t="s">
        <v>881</v>
      </c>
      <c r="AY176" s="171"/>
      <c r="AZ176" s="171"/>
      <c r="BA176" s="171" t="s">
        <v>881</v>
      </c>
      <c r="BB176" s="169" t="s">
        <v>881</v>
      </c>
      <c r="BC176" s="170"/>
      <c r="BD176" s="171"/>
      <c r="BE176" s="171"/>
      <c r="BF176" s="171"/>
      <c r="BG176" s="171" t="s">
        <v>881</v>
      </c>
      <c r="BH176" s="171" t="s">
        <v>881</v>
      </c>
      <c r="BI176" s="171"/>
      <c r="BJ176" s="171"/>
      <c r="BK176" s="171" t="s">
        <v>881</v>
      </c>
      <c r="BL176" s="169" t="s">
        <v>881</v>
      </c>
      <c r="BM176" s="170"/>
      <c r="BN176" s="171"/>
      <c r="BO176" s="171"/>
      <c r="BP176" s="171"/>
      <c r="BQ176" s="171" t="s">
        <v>881</v>
      </c>
      <c r="BR176" s="171" t="s">
        <v>881</v>
      </c>
      <c r="BS176" s="171"/>
      <c r="BT176" s="171"/>
      <c r="BU176" s="171" t="s">
        <v>1843</v>
      </c>
      <c r="BV176" s="169" t="s">
        <v>1844</v>
      </c>
      <c r="BW176" s="170"/>
      <c r="BX176" s="171"/>
      <c r="BY176" s="171"/>
      <c r="BZ176" s="171"/>
      <c r="CA176" s="171" t="s">
        <v>840</v>
      </c>
      <c r="CB176" s="171">
        <v>1550</v>
      </c>
      <c r="CC176" s="220"/>
      <c r="CD176" s="225"/>
      <c r="CE176" s="71"/>
      <c r="EA176" s="198"/>
      <c r="EB176" s="178"/>
      <c r="EC176" s="198"/>
      <c r="ED176" s="178"/>
      <c r="EE176" s="198"/>
      <c r="EF176" s="178"/>
      <c r="EG176" s="178"/>
      <c r="EH176" s="198"/>
      <c r="EI176" s="178"/>
      <c r="EJ176" s="178"/>
      <c r="EK176" s="178"/>
      <c r="EL176" s="178"/>
      <c r="EM176" s="198"/>
      <c r="EN176" s="178"/>
      <c r="EP176" s="178"/>
      <c r="EQ176" s="178"/>
      <c r="ER176" s="178"/>
      <c r="ES176" s="178"/>
      <c r="ET176" s="178" t="str">
        <f t="shared" ca="1" si="16"/>
        <v/>
      </c>
      <c r="EU176" s="178" t="str">
        <f ca="1">IFERROR(IF(OFFSET($D$6,MATCH(VALUE(SUBSTITUTE(EQ176,EG176,"")),$A$6:$A$287,0)-1,MATCH($EG176,$D$6:$CC$6,0)-1+7,1,1)&gt;0,OFFSET($D$6,MATCH(VALUE(SUBSTITUTE(EQ176,EG176,"")),$A$6:$A$287,0)-1,MATCH($EG176,$D$6:$CC$6,0)-1+7,1,1),""),"")</f>
        <v/>
      </c>
      <c r="EV176" s="178" t="str">
        <f ca="1">IF($EU176&lt;&gt;"",IF(OFFSET($D$6,MATCH(VALUE(SUBSTITUTE($EQ176,$EG176,"")),$A$6:$A$287,0)-1,MATCH($EG176,$D$6:$CC$6,0)-1+8,1,1)=0,"",OFFSET($D$6,MATCH(VALUE(SUBSTITUTE($EQ176,$EG176,"")),$A$6:$A$287,0)-1,MATCH($EG176,$D$6:$CC$6,0)-1+8,1,1)),"")</f>
        <v/>
      </c>
      <c r="EW176" s="178" t="str">
        <f t="shared" ca="1" si="17"/>
        <v/>
      </c>
      <c r="EX176" s="178" t="str">
        <f t="shared" ca="1" si="18"/>
        <v/>
      </c>
      <c r="EY176" s="178" t="str">
        <f ca="1">IF(EU176="","",COUNTIF(EU$6:$EU176,"&gt;"&amp;0))</f>
        <v/>
      </c>
      <c r="EZ176" s="178"/>
      <c r="FA176" s="139"/>
    </row>
    <row r="177" spans="1:157" customFormat="1" ht="27.6" customHeight="1">
      <c r="A177" s="71">
        <v>5017</v>
      </c>
      <c r="B177" s="166" t="s">
        <v>4623</v>
      </c>
      <c r="C177" s="162" t="s">
        <v>881</v>
      </c>
      <c r="D177" s="163" t="s">
        <v>881</v>
      </c>
      <c r="E177" s="164"/>
      <c r="F177" s="165"/>
      <c r="G177" s="165"/>
      <c r="H177" s="165"/>
      <c r="I177" s="165" t="s">
        <v>881</v>
      </c>
      <c r="J177" s="165" t="s">
        <v>881</v>
      </c>
      <c r="K177" s="165"/>
      <c r="L177" s="165"/>
      <c r="M177" s="165" t="s">
        <v>881</v>
      </c>
      <c r="N177" s="163" t="s">
        <v>881</v>
      </c>
      <c r="O177" s="164"/>
      <c r="P177" s="165"/>
      <c r="Q177" s="165"/>
      <c r="R177" s="165"/>
      <c r="S177" s="165" t="s">
        <v>881</v>
      </c>
      <c r="T177" s="165" t="s">
        <v>881</v>
      </c>
      <c r="U177" s="165"/>
      <c r="V177" s="165"/>
      <c r="W177" s="165" t="s">
        <v>881</v>
      </c>
      <c r="X177" s="163" t="s">
        <v>881</v>
      </c>
      <c r="Y177" s="164"/>
      <c r="Z177" s="165"/>
      <c r="AA177" s="165"/>
      <c r="AB177" s="165"/>
      <c r="AC177" s="165" t="s">
        <v>881</v>
      </c>
      <c r="AD177" s="165" t="s">
        <v>881</v>
      </c>
      <c r="AE177" s="165"/>
      <c r="AF177" s="165"/>
      <c r="AG177" s="165" t="s">
        <v>881</v>
      </c>
      <c r="AH177" s="163" t="s">
        <v>881</v>
      </c>
      <c r="AI177" s="164"/>
      <c r="AJ177" s="165"/>
      <c r="AK177" s="165"/>
      <c r="AL177" s="165"/>
      <c r="AM177" s="165" t="s">
        <v>881</v>
      </c>
      <c r="AN177" s="165" t="s">
        <v>881</v>
      </c>
      <c r="AO177" s="165"/>
      <c r="AP177" s="165"/>
      <c r="AQ177" s="165" t="s">
        <v>881</v>
      </c>
      <c r="AR177" s="163" t="s">
        <v>881</v>
      </c>
      <c r="AS177" s="164"/>
      <c r="AT177" s="165"/>
      <c r="AU177" s="165"/>
      <c r="AV177" s="165"/>
      <c r="AW177" s="165" t="s">
        <v>881</v>
      </c>
      <c r="AX177" s="165" t="s">
        <v>881</v>
      </c>
      <c r="AY177" s="165"/>
      <c r="AZ177" s="165"/>
      <c r="BA177" s="165" t="s">
        <v>881</v>
      </c>
      <c r="BB177" s="163" t="s">
        <v>881</v>
      </c>
      <c r="BC177" s="164"/>
      <c r="BD177" s="165"/>
      <c r="BE177" s="165"/>
      <c r="BF177" s="165"/>
      <c r="BG177" s="165" t="s">
        <v>881</v>
      </c>
      <c r="BH177" s="165" t="s">
        <v>881</v>
      </c>
      <c r="BI177" s="165"/>
      <c r="BJ177" s="165"/>
      <c r="BK177" s="165" t="s">
        <v>881</v>
      </c>
      <c r="BL177" s="163" t="s">
        <v>881</v>
      </c>
      <c r="BM177" s="164"/>
      <c r="BN177" s="165"/>
      <c r="BO177" s="165"/>
      <c r="BP177" s="165"/>
      <c r="BQ177" s="165" t="s">
        <v>881</v>
      </c>
      <c r="BR177" s="165" t="s">
        <v>881</v>
      </c>
      <c r="BS177" s="165"/>
      <c r="BT177" s="165"/>
      <c r="BU177" s="165" t="s">
        <v>1845</v>
      </c>
      <c r="BV177" s="163" t="s">
        <v>3083</v>
      </c>
      <c r="BW177" s="164"/>
      <c r="BX177" s="165"/>
      <c r="BY177" s="165"/>
      <c r="BZ177" s="165"/>
      <c r="CA177" s="165" t="s">
        <v>840</v>
      </c>
      <c r="CB177" s="165">
        <v>2250</v>
      </c>
      <c r="CC177" s="219"/>
      <c r="CD177" s="224"/>
      <c r="CE177" s="71"/>
      <c r="EA177" s="198"/>
      <c r="EB177" s="178"/>
      <c r="EC177" s="198"/>
      <c r="ED177" s="178"/>
      <c r="EE177" s="198"/>
      <c r="EF177" s="178"/>
      <c r="EG177" s="178"/>
      <c r="EH177" s="198"/>
      <c r="EI177" s="178"/>
      <c r="EJ177" s="178"/>
      <c r="EK177" s="178"/>
      <c r="EL177" s="178"/>
      <c r="EM177" s="198"/>
      <c r="EN177" s="178"/>
      <c r="EP177" s="178"/>
      <c r="EQ177" s="178"/>
      <c r="ER177" s="178"/>
      <c r="ES177" s="178"/>
      <c r="ET177" s="178" t="str">
        <f t="shared" ca="1" si="16"/>
        <v/>
      </c>
      <c r="EU177" s="178" t="str">
        <f ca="1">IFERROR(IF(OFFSET($D$6,MATCH(VALUE(SUBSTITUTE(EQ177,EG177,"")),$A$6:$A$287,0)-1,MATCH($EG177,$D$6:$CC$6,0)-1+7,1,1)&gt;0,OFFSET($D$6,MATCH(VALUE(SUBSTITUTE(EQ177,EG177,"")),$A$6:$A$287,0)-1,MATCH($EG177,$D$6:$CC$6,0)-1+7,1,1),""),"")</f>
        <v/>
      </c>
      <c r="EV177" s="178" t="str">
        <f ca="1">IF($EU177&lt;&gt;"",IF(OFFSET($D$6,MATCH(VALUE(SUBSTITUTE($EQ177,$EG177,"")),$A$6:$A$287,0)-1,MATCH($EG177,$D$6:$CC$6,0)-1+8,1,1)=0,"",OFFSET($D$6,MATCH(VALUE(SUBSTITUTE($EQ177,$EG177,"")),$A$6:$A$287,0)-1,MATCH($EG177,$D$6:$CC$6,0)-1+8,1,1)),"")</f>
        <v/>
      </c>
      <c r="EW177" s="178" t="str">
        <f t="shared" ca="1" si="17"/>
        <v/>
      </c>
      <c r="EX177" s="178" t="str">
        <f t="shared" ca="1" si="18"/>
        <v/>
      </c>
      <c r="EY177" s="178" t="str">
        <f ca="1">IF(EU177="","",COUNTIF(EU$6:$EU177,"&gt;"&amp;0))</f>
        <v/>
      </c>
      <c r="EZ177" s="178"/>
      <c r="FA177" s="139"/>
    </row>
    <row r="178" spans="1:157" customFormat="1" ht="27.6" customHeight="1">
      <c r="A178" s="71">
        <v>5018</v>
      </c>
      <c r="B178" s="166" t="s">
        <v>4623</v>
      </c>
      <c r="C178" s="162" t="s">
        <v>881</v>
      </c>
      <c r="D178" s="163" t="s">
        <v>881</v>
      </c>
      <c r="E178" s="164"/>
      <c r="F178" s="165"/>
      <c r="G178" s="165"/>
      <c r="H178" s="165"/>
      <c r="I178" s="165" t="s">
        <v>881</v>
      </c>
      <c r="J178" s="165" t="s">
        <v>881</v>
      </c>
      <c r="K178" s="165"/>
      <c r="L178" s="165"/>
      <c r="M178" s="165" t="s">
        <v>881</v>
      </c>
      <c r="N178" s="163" t="s">
        <v>881</v>
      </c>
      <c r="O178" s="164"/>
      <c r="P178" s="165"/>
      <c r="Q178" s="165"/>
      <c r="R178" s="165"/>
      <c r="S178" s="165" t="s">
        <v>881</v>
      </c>
      <c r="T178" s="165" t="s">
        <v>881</v>
      </c>
      <c r="U178" s="165"/>
      <c r="V178" s="165"/>
      <c r="W178" s="165" t="s">
        <v>881</v>
      </c>
      <c r="X178" s="163" t="s">
        <v>881</v>
      </c>
      <c r="Y178" s="164"/>
      <c r="Z178" s="165"/>
      <c r="AA178" s="165"/>
      <c r="AB178" s="165"/>
      <c r="AC178" s="165" t="s">
        <v>881</v>
      </c>
      <c r="AD178" s="165" t="s">
        <v>881</v>
      </c>
      <c r="AE178" s="165"/>
      <c r="AF178" s="165"/>
      <c r="AG178" s="165" t="s">
        <v>881</v>
      </c>
      <c r="AH178" s="163" t="s">
        <v>881</v>
      </c>
      <c r="AI178" s="164"/>
      <c r="AJ178" s="165"/>
      <c r="AK178" s="165"/>
      <c r="AL178" s="165"/>
      <c r="AM178" s="165" t="s">
        <v>881</v>
      </c>
      <c r="AN178" s="165" t="s">
        <v>881</v>
      </c>
      <c r="AO178" s="165"/>
      <c r="AP178" s="165"/>
      <c r="AQ178" s="165" t="s">
        <v>881</v>
      </c>
      <c r="AR178" s="163" t="s">
        <v>881</v>
      </c>
      <c r="AS178" s="164"/>
      <c r="AT178" s="165"/>
      <c r="AU178" s="165"/>
      <c r="AV178" s="165"/>
      <c r="AW178" s="165" t="s">
        <v>881</v>
      </c>
      <c r="AX178" s="165" t="s">
        <v>881</v>
      </c>
      <c r="AY178" s="165"/>
      <c r="AZ178" s="165"/>
      <c r="BA178" s="165" t="s">
        <v>881</v>
      </c>
      <c r="BB178" s="163" t="s">
        <v>881</v>
      </c>
      <c r="BC178" s="164"/>
      <c r="BD178" s="165"/>
      <c r="BE178" s="165"/>
      <c r="BF178" s="165"/>
      <c r="BG178" s="165" t="s">
        <v>881</v>
      </c>
      <c r="BH178" s="165" t="s">
        <v>881</v>
      </c>
      <c r="BI178" s="165"/>
      <c r="BJ178" s="165"/>
      <c r="BK178" s="165" t="s">
        <v>881</v>
      </c>
      <c r="BL178" s="163" t="s">
        <v>881</v>
      </c>
      <c r="BM178" s="164"/>
      <c r="BN178" s="165"/>
      <c r="BO178" s="165"/>
      <c r="BP178" s="165"/>
      <c r="BQ178" s="165" t="s">
        <v>881</v>
      </c>
      <c r="BR178" s="165" t="s">
        <v>881</v>
      </c>
      <c r="BS178" s="165"/>
      <c r="BT178" s="165"/>
      <c r="BU178" s="165" t="s">
        <v>1275</v>
      </c>
      <c r="BV178" s="163" t="s">
        <v>1847</v>
      </c>
      <c r="BW178" s="164"/>
      <c r="BX178" s="165"/>
      <c r="BY178" s="165"/>
      <c r="BZ178" s="165"/>
      <c r="CA178" s="165" t="s">
        <v>840</v>
      </c>
      <c r="CB178" s="165">
        <v>2900</v>
      </c>
      <c r="CC178" s="219"/>
      <c r="CD178" s="224"/>
      <c r="CE178" s="71"/>
      <c r="EA178" s="198"/>
      <c r="EB178" s="178"/>
      <c r="EC178" s="198"/>
      <c r="ED178" s="178"/>
      <c r="EE178" s="198"/>
      <c r="EF178" s="178"/>
      <c r="EG178" s="178"/>
      <c r="EH178" s="198"/>
      <c r="EI178" s="178"/>
      <c r="EJ178" s="178"/>
      <c r="EK178" s="178"/>
      <c r="EL178" s="178"/>
      <c r="EM178" s="198"/>
      <c r="EN178" s="178"/>
      <c r="EP178" s="178"/>
      <c r="EQ178" s="178"/>
      <c r="ER178" s="178"/>
      <c r="ES178" s="178"/>
      <c r="ET178" s="178" t="str">
        <f t="shared" ca="1" si="16"/>
        <v/>
      </c>
      <c r="EU178" s="178" t="str">
        <f ca="1">IFERROR(IF(OFFSET($D$6,MATCH(VALUE(SUBSTITUTE(EQ178,EG178,"")),$A$6:$A$287,0)-1,MATCH($EG178,$D$6:$CC$6,0)-1+7,1,1)&gt;0,OFFSET($D$6,MATCH(VALUE(SUBSTITUTE(EQ178,EG178,"")),$A$6:$A$287,0)-1,MATCH($EG178,$D$6:$CC$6,0)-1+7,1,1),""),"")</f>
        <v/>
      </c>
      <c r="EV178" s="178" t="str">
        <f ca="1">IF($EU178&lt;&gt;"",IF(OFFSET($D$6,MATCH(VALUE(SUBSTITUTE($EQ178,$EG178,"")),$A$6:$A$287,0)-1,MATCH($EG178,$D$6:$CC$6,0)-1+8,1,1)=0,"",OFFSET($D$6,MATCH(VALUE(SUBSTITUTE($EQ178,$EG178,"")),$A$6:$A$287,0)-1,MATCH($EG178,$D$6:$CC$6,0)-1+8,1,1)),"")</f>
        <v/>
      </c>
      <c r="EW178" s="178" t="str">
        <f t="shared" ca="1" si="17"/>
        <v/>
      </c>
      <c r="EX178" s="178" t="str">
        <f t="shared" ca="1" si="18"/>
        <v/>
      </c>
      <c r="EY178" s="178" t="str">
        <f ca="1">IF(EU178="","",COUNTIF(EU$6:$EU178,"&gt;"&amp;0))</f>
        <v/>
      </c>
      <c r="EZ178" s="178"/>
      <c r="FA178" s="139"/>
    </row>
    <row r="179" spans="1:157" customFormat="1" ht="27.6" customHeight="1">
      <c r="A179" s="71">
        <v>5019</v>
      </c>
      <c r="B179" s="166" t="s">
        <v>4623</v>
      </c>
      <c r="C179" s="162" t="s">
        <v>881</v>
      </c>
      <c r="D179" s="163" t="s">
        <v>881</v>
      </c>
      <c r="E179" s="164"/>
      <c r="F179" s="165"/>
      <c r="G179" s="165"/>
      <c r="H179" s="165"/>
      <c r="I179" s="165" t="s">
        <v>881</v>
      </c>
      <c r="J179" s="165" t="s">
        <v>881</v>
      </c>
      <c r="K179" s="165"/>
      <c r="L179" s="165"/>
      <c r="M179" s="165" t="s">
        <v>881</v>
      </c>
      <c r="N179" s="163" t="s">
        <v>881</v>
      </c>
      <c r="O179" s="164"/>
      <c r="P179" s="165"/>
      <c r="Q179" s="165"/>
      <c r="R179" s="165"/>
      <c r="S179" s="165" t="s">
        <v>881</v>
      </c>
      <c r="T179" s="165" t="s">
        <v>881</v>
      </c>
      <c r="U179" s="165"/>
      <c r="V179" s="165"/>
      <c r="W179" s="165" t="s">
        <v>881</v>
      </c>
      <c r="X179" s="163" t="s">
        <v>881</v>
      </c>
      <c r="Y179" s="164"/>
      <c r="Z179" s="165"/>
      <c r="AA179" s="165"/>
      <c r="AB179" s="165"/>
      <c r="AC179" s="165" t="s">
        <v>881</v>
      </c>
      <c r="AD179" s="165" t="s">
        <v>881</v>
      </c>
      <c r="AE179" s="165"/>
      <c r="AF179" s="165"/>
      <c r="AG179" s="165" t="s">
        <v>881</v>
      </c>
      <c r="AH179" s="163" t="s">
        <v>881</v>
      </c>
      <c r="AI179" s="164"/>
      <c r="AJ179" s="165"/>
      <c r="AK179" s="165"/>
      <c r="AL179" s="165"/>
      <c r="AM179" s="165" t="s">
        <v>881</v>
      </c>
      <c r="AN179" s="165" t="s">
        <v>881</v>
      </c>
      <c r="AO179" s="165"/>
      <c r="AP179" s="165"/>
      <c r="AQ179" s="165" t="s">
        <v>881</v>
      </c>
      <c r="AR179" s="163" t="s">
        <v>881</v>
      </c>
      <c r="AS179" s="164"/>
      <c r="AT179" s="165"/>
      <c r="AU179" s="165"/>
      <c r="AV179" s="165"/>
      <c r="AW179" s="165" t="s">
        <v>881</v>
      </c>
      <c r="AX179" s="165" t="s">
        <v>881</v>
      </c>
      <c r="AY179" s="165"/>
      <c r="AZ179" s="165"/>
      <c r="BA179" s="165" t="s">
        <v>881</v>
      </c>
      <c r="BB179" s="163" t="s">
        <v>881</v>
      </c>
      <c r="BC179" s="164"/>
      <c r="BD179" s="165"/>
      <c r="BE179" s="165"/>
      <c r="BF179" s="165"/>
      <c r="BG179" s="165" t="s">
        <v>881</v>
      </c>
      <c r="BH179" s="165" t="s">
        <v>881</v>
      </c>
      <c r="BI179" s="165"/>
      <c r="BJ179" s="165"/>
      <c r="BK179" s="165" t="s">
        <v>881</v>
      </c>
      <c r="BL179" s="163" t="s">
        <v>881</v>
      </c>
      <c r="BM179" s="164"/>
      <c r="BN179" s="165"/>
      <c r="BO179" s="165"/>
      <c r="BP179" s="165"/>
      <c r="BQ179" s="165" t="s">
        <v>881</v>
      </c>
      <c r="BR179" s="165" t="s">
        <v>881</v>
      </c>
      <c r="BS179" s="165"/>
      <c r="BT179" s="165"/>
      <c r="BU179" s="165" t="s">
        <v>1848</v>
      </c>
      <c r="BV179" s="163" t="s">
        <v>1849</v>
      </c>
      <c r="BW179" s="164"/>
      <c r="BX179" s="165"/>
      <c r="BY179" s="165"/>
      <c r="BZ179" s="165"/>
      <c r="CA179" s="165" t="s">
        <v>840</v>
      </c>
      <c r="CB179" s="165">
        <v>2000</v>
      </c>
      <c r="CC179" s="219"/>
      <c r="CD179" s="224"/>
      <c r="CE179" s="71"/>
      <c r="EA179" s="198"/>
      <c r="EB179" s="178"/>
      <c r="EC179" s="198"/>
      <c r="ED179" s="178"/>
      <c r="EE179" s="198"/>
      <c r="EF179" s="178"/>
      <c r="EG179" s="178"/>
      <c r="EH179" s="198"/>
      <c r="EI179" s="178"/>
      <c r="EJ179" s="178"/>
      <c r="EK179" s="178"/>
      <c r="EL179" s="178"/>
      <c r="EM179" s="198"/>
      <c r="EN179" s="178"/>
      <c r="EP179" s="178"/>
      <c r="EQ179" s="178"/>
      <c r="ER179" s="178"/>
      <c r="ES179" s="178"/>
      <c r="ET179" s="178" t="str">
        <f t="shared" ca="1" si="16"/>
        <v/>
      </c>
      <c r="EU179" s="178" t="str">
        <f ca="1">IFERROR(IF(OFFSET($D$6,MATCH(VALUE(SUBSTITUTE(EQ179,EG179,"")),$A$6:$A$287,0)-1,MATCH($EG179,$D$6:$CC$6,0)-1+7,1,1)&gt;0,OFFSET($D$6,MATCH(VALUE(SUBSTITUTE(EQ179,EG179,"")),$A$6:$A$287,0)-1,MATCH($EG179,$D$6:$CC$6,0)-1+7,1,1),""),"")</f>
        <v/>
      </c>
      <c r="EV179" s="178" t="str">
        <f ca="1">IF($EU179&lt;&gt;"",IF(OFFSET($D$6,MATCH(VALUE(SUBSTITUTE($EQ179,$EG179,"")),$A$6:$A$287,0)-1,MATCH($EG179,$D$6:$CC$6,0)-1+8,1,1)=0,"",OFFSET($D$6,MATCH(VALUE(SUBSTITUTE($EQ179,$EG179,"")),$A$6:$A$287,0)-1,MATCH($EG179,$D$6:$CC$6,0)-1+8,1,1)),"")</f>
        <v/>
      </c>
      <c r="EW179" s="178" t="str">
        <f t="shared" ca="1" si="17"/>
        <v/>
      </c>
      <c r="EX179" s="178" t="str">
        <f t="shared" ca="1" si="18"/>
        <v/>
      </c>
      <c r="EY179" s="178" t="str">
        <f ca="1">IF(EU179="","",COUNTIF(EU$6:$EU179,"&gt;"&amp;0))</f>
        <v/>
      </c>
      <c r="EZ179" s="178"/>
      <c r="FA179" s="139"/>
    </row>
    <row r="180" spans="1:157" customFormat="1" ht="27.6" customHeight="1">
      <c r="A180" s="71">
        <v>5020</v>
      </c>
      <c r="B180" s="166" t="s">
        <v>4623</v>
      </c>
      <c r="C180" s="162" t="s">
        <v>881</v>
      </c>
      <c r="D180" s="163" t="s">
        <v>881</v>
      </c>
      <c r="E180" s="164"/>
      <c r="F180" s="165"/>
      <c r="G180" s="165"/>
      <c r="H180" s="165"/>
      <c r="I180" s="165" t="s">
        <v>881</v>
      </c>
      <c r="J180" s="165" t="s">
        <v>881</v>
      </c>
      <c r="K180" s="165"/>
      <c r="L180" s="165"/>
      <c r="M180" s="165" t="s">
        <v>881</v>
      </c>
      <c r="N180" s="163" t="s">
        <v>881</v>
      </c>
      <c r="O180" s="164"/>
      <c r="P180" s="165"/>
      <c r="Q180" s="165"/>
      <c r="R180" s="165"/>
      <c r="S180" s="165" t="s">
        <v>881</v>
      </c>
      <c r="T180" s="165" t="s">
        <v>881</v>
      </c>
      <c r="U180" s="165"/>
      <c r="V180" s="165"/>
      <c r="W180" s="165" t="s">
        <v>881</v>
      </c>
      <c r="X180" s="163" t="s">
        <v>881</v>
      </c>
      <c r="Y180" s="164"/>
      <c r="Z180" s="165"/>
      <c r="AA180" s="165"/>
      <c r="AB180" s="165"/>
      <c r="AC180" s="165" t="s">
        <v>881</v>
      </c>
      <c r="AD180" s="165" t="s">
        <v>881</v>
      </c>
      <c r="AE180" s="165"/>
      <c r="AF180" s="165"/>
      <c r="AG180" s="165" t="s">
        <v>881</v>
      </c>
      <c r="AH180" s="163" t="s">
        <v>881</v>
      </c>
      <c r="AI180" s="164"/>
      <c r="AJ180" s="165"/>
      <c r="AK180" s="165"/>
      <c r="AL180" s="165"/>
      <c r="AM180" s="165" t="s">
        <v>881</v>
      </c>
      <c r="AN180" s="165" t="s">
        <v>881</v>
      </c>
      <c r="AO180" s="165"/>
      <c r="AP180" s="165"/>
      <c r="AQ180" s="165" t="s">
        <v>881</v>
      </c>
      <c r="AR180" s="163" t="s">
        <v>881</v>
      </c>
      <c r="AS180" s="164"/>
      <c r="AT180" s="165"/>
      <c r="AU180" s="165"/>
      <c r="AV180" s="165"/>
      <c r="AW180" s="165" t="s">
        <v>881</v>
      </c>
      <c r="AX180" s="165" t="s">
        <v>881</v>
      </c>
      <c r="AY180" s="165"/>
      <c r="AZ180" s="165"/>
      <c r="BA180" s="165" t="s">
        <v>881</v>
      </c>
      <c r="BB180" s="163" t="s">
        <v>881</v>
      </c>
      <c r="BC180" s="164"/>
      <c r="BD180" s="165"/>
      <c r="BE180" s="165"/>
      <c r="BF180" s="165"/>
      <c r="BG180" s="165" t="s">
        <v>881</v>
      </c>
      <c r="BH180" s="165" t="s">
        <v>881</v>
      </c>
      <c r="BI180" s="165"/>
      <c r="BJ180" s="165"/>
      <c r="BK180" s="165" t="s">
        <v>881</v>
      </c>
      <c r="BL180" s="163" t="s">
        <v>881</v>
      </c>
      <c r="BM180" s="164"/>
      <c r="BN180" s="165"/>
      <c r="BO180" s="165"/>
      <c r="BP180" s="165"/>
      <c r="BQ180" s="165" t="s">
        <v>881</v>
      </c>
      <c r="BR180" s="165" t="s">
        <v>881</v>
      </c>
      <c r="BS180" s="165"/>
      <c r="BT180" s="165"/>
      <c r="BU180" s="165" t="s">
        <v>1850</v>
      </c>
      <c r="BV180" s="163" t="s">
        <v>1851</v>
      </c>
      <c r="BW180" s="164"/>
      <c r="BX180" s="165"/>
      <c r="BY180" s="165"/>
      <c r="BZ180" s="165"/>
      <c r="CA180" s="165" t="s">
        <v>840</v>
      </c>
      <c r="CB180" s="165">
        <v>1600</v>
      </c>
      <c r="CC180" s="219"/>
      <c r="CD180" s="224"/>
      <c r="CE180" s="71"/>
      <c r="EA180" s="198"/>
      <c r="EB180" s="178"/>
      <c r="EC180" s="198"/>
      <c r="ED180" s="178"/>
      <c r="EE180" s="198"/>
      <c r="EF180" s="178"/>
      <c r="EG180" s="178"/>
      <c r="EH180" s="198"/>
      <c r="EI180" s="178"/>
      <c r="EJ180" s="178"/>
      <c r="EK180" s="178"/>
      <c r="EL180" s="178"/>
      <c r="EM180" s="198"/>
      <c r="EN180" s="178"/>
      <c r="EP180" s="178"/>
      <c r="EQ180" s="178"/>
      <c r="ER180" s="178"/>
      <c r="ES180" s="178"/>
      <c r="ET180" s="178" t="str">
        <f t="shared" ca="1" si="16"/>
        <v/>
      </c>
      <c r="EU180" s="178" t="str">
        <f ca="1">IFERROR(IF(OFFSET($D$6,MATCH(VALUE(SUBSTITUTE(EQ180,EG180,"")),$A$6:$A$287,0)-1,MATCH($EG180,$D$6:$CC$6,0)-1+7,1,1)&gt;0,OFFSET($D$6,MATCH(VALUE(SUBSTITUTE(EQ180,EG180,"")),$A$6:$A$287,0)-1,MATCH($EG180,$D$6:$CC$6,0)-1+7,1,1),""),"")</f>
        <v/>
      </c>
      <c r="EV180" s="178" t="str">
        <f ca="1">IF($EU180&lt;&gt;"",IF(OFFSET($D$6,MATCH(VALUE(SUBSTITUTE($EQ180,$EG180,"")),$A$6:$A$287,0)-1,MATCH($EG180,$D$6:$CC$6,0)-1+8,1,1)=0,"",OFFSET($D$6,MATCH(VALUE(SUBSTITUTE($EQ180,$EG180,"")),$A$6:$A$287,0)-1,MATCH($EG180,$D$6:$CC$6,0)-1+8,1,1)),"")</f>
        <v/>
      </c>
      <c r="EW180" s="178" t="str">
        <f t="shared" ca="1" si="17"/>
        <v/>
      </c>
      <c r="EX180" s="178" t="str">
        <f t="shared" ca="1" si="18"/>
        <v/>
      </c>
      <c r="EY180" s="178" t="str">
        <f ca="1">IF(EU180="","",COUNTIF(EU$6:$EU180,"&gt;"&amp;0))</f>
        <v/>
      </c>
      <c r="EZ180" s="178"/>
      <c r="FA180" s="139"/>
    </row>
    <row r="181" spans="1:157" customFormat="1" ht="27.6" customHeight="1">
      <c r="A181" s="71">
        <v>5021</v>
      </c>
      <c r="B181" s="166" t="s">
        <v>4562</v>
      </c>
      <c r="C181" s="162" t="s">
        <v>881</v>
      </c>
      <c r="D181" s="163" t="s">
        <v>881</v>
      </c>
      <c r="E181" s="164"/>
      <c r="F181" s="165"/>
      <c r="G181" s="165"/>
      <c r="H181" s="165"/>
      <c r="I181" s="165" t="s">
        <v>881</v>
      </c>
      <c r="J181" s="165" t="s">
        <v>881</v>
      </c>
      <c r="K181" s="165"/>
      <c r="L181" s="165"/>
      <c r="M181" s="165" t="s">
        <v>881</v>
      </c>
      <c r="N181" s="163" t="s">
        <v>881</v>
      </c>
      <c r="O181" s="164"/>
      <c r="P181" s="165"/>
      <c r="Q181" s="165"/>
      <c r="R181" s="165"/>
      <c r="S181" s="165" t="s">
        <v>881</v>
      </c>
      <c r="T181" s="165" t="s">
        <v>881</v>
      </c>
      <c r="U181" s="165"/>
      <c r="V181" s="165"/>
      <c r="W181" s="165" t="s">
        <v>881</v>
      </c>
      <c r="X181" s="163" t="s">
        <v>881</v>
      </c>
      <c r="Y181" s="164"/>
      <c r="Z181" s="165"/>
      <c r="AA181" s="165"/>
      <c r="AB181" s="165"/>
      <c r="AC181" s="165" t="s">
        <v>881</v>
      </c>
      <c r="AD181" s="165" t="s">
        <v>881</v>
      </c>
      <c r="AE181" s="165"/>
      <c r="AF181" s="165"/>
      <c r="AG181" s="165" t="s">
        <v>881</v>
      </c>
      <c r="AH181" s="163" t="s">
        <v>881</v>
      </c>
      <c r="AI181" s="164"/>
      <c r="AJ181" s="165"/>
      <c r="AK181" s="165"/>
      <c r="AL181" s="165"/>
      <c r="AM181" s="165" t="s">
        <v>881</v>
      </c>
      <c r="AN181" s="165" t="s">
        <v>881</v>
      </c>
      <c r="AO181" s="165"/>
      <c r="AP181" s="165"/>
      <c r="AQ181" s="165" t="s">
        <v>881</v>
      </c>
      <c r="AR181" s="163" t="s">
        <v>881</v>
      </c>
      <c r="AS181" s="164"/>
      <c r="AT181" s="165"/>
      <c r="AU181" s="165"/>
      <c r="AV181" s="165"/>
      <c r="AW181" s="165" t="s">
        <v>881</v>
      </c>
      <c r="AX181" s="165" t="s">
        <v>881</v>
      </c>
      <c r="AY181" s="165"/>
      <c r="AZ181" s="165"/>
      <c r="BA181" s="165" t="s">
        <v>881</v>
      </c>
      <c r="BB181" s="163" t="s">
        <v>881</v>
      </c>
      <c r="BC181" s="164"/>
      <c r="BD181" s="165"/>
      <c r="BE181" s="165"/>
      <c r="BF181" s="165"/>
      <c r="BG181" s="165" t="s">
        <v>881</v>
      </c>
      <c r="BH181" s="165" t="s">
        <v>881</v>
      </c>
      <c r="BI181" s="165"/>
      <c r="BJ181" s="165"/>
      <c r="BK181" s="165" t="s">
        <v>881</v>
      </c>
      <c r="BL181" s="163" t="s">
        <v>881</v>
      </c>
      <c r="BM181" s="164"/>
      <c r="BN181" s="165"/>
      <c r="BO181" s="165"/>
      <c r="BP181" s="165"/>
      <c r="BQ181" s="165" t="s">
        <v>881</v>
      </c>
      <c r="BR181" s="165" t="s">
        <v>881</v>
      </c>
      <c r="BS181" s="165"/>
      <c r="BT181" s="165"/>
      <c r="BU181" s="165" t="s">
        <v>881</v>
      </c>
      <c r="BV181" s="163" t="s">
        <v>881</v>
      </c>
      <c r="BW181" s="164"/>
      <c r="BX181" s="165"/>
      <c r="BY181" s="165"/>
      <c r="BZ181" s="165"/>
      <c r="CA181" s="165" t="s">
        <v>881</v>
      </c>
      <c r="CB181" s="165" t="s">
        <v>881</v>
      </c>
      <c r="CC181" s="165"/>
      <c r="CD181" s="164"/>
      <c r="CE181" s="71"/>
      <c r="EA181" s="198"/>
      <c r="EB181" s="178"/>
      <c r="EC181" s="198"/>
      <c r="ED181" s="178"/>
      <c r="EE181" s="198"/>
      <c r="EF181" s="178"/>
      <c r="EG181" s="178"/>
      <c r="EH181" s="198"/>
      <c r="EI181" s="178"/>
      <c r="EJ181" s="178"/>
      <c r="EK181" s="178"/>
      <c r="EL181" s="178"/>
      <c r="EM181" s="198"/>
      <c r="EN181" s="178"/>
      <c r="EP181" s="178"/>
      <c r="EQ181" s="178"/>
      <c r="ER181" s="178"/>
      <c r="ES181" s="178"/>
      <c r="ET181" s="178" t="str">
        <f t="shared" ca="1" si="16"/>
        <v/>
      </c>
      <c r="EU181" s="178" t="str">
        <f ca="1">IFERROR(IF(OFFSET($D$6,MATCH(VALUE(SUBSTITUTE(EQ181,EG181,"")),$A$6:$A$287,0)-1,MATCH($EG181,$D$6:$CC$6,0)-1+7,1,1)&gt;0,OFFSET($D$6,MATCH(VALUE(SUBSTITUTE(EQ181,EG181,"")),$A$6:$A$287,0)-1,MATCH($EG181,$D$6:$CC$6,0)-1+7,1,1),""),"")</f>
        <v/>
      </c>
      <c r="EV181" s="178" t="str">
        <f ca="1">IF($EU181&lt;&gt;"",IF(OFFSET($D$6,MATCH(VALUE(SUBSTITUTE($EQ181,$EG181,"")),$A$6:$A$287,0)-1,MATCH($EG181,$D$6:$CC$6,0)-1+8,1,1)=0,"",OFFSET($D$6,MATCH(VALUE(SUBSTITUTE($EQ181,$EG181,"")),$A$6:$A$287,0)-1,MATCH($EG181,$D$6:$CC$6,0)-1+8,1,1)),"")</f>
        <v/>
      </c>
      <c r="EW181" s="178" t="str">
        <f t="shared" ca="1" si="17"/>
        <v/>
      </c>
      <c r="EX181" s="178" t="str">
        <f t="shared" ca="1" si="18"/>
        <v/>
      </c>
      <c r="EY181" s="178" t="str">
        <f ca="1">IF(EU181="","",COUNTIF(EU$6:$EU181,"&gt;"&amp;0))</f>
        <v/>
      </c>
      <c r="EZ181" s="178"/>
      <c r="FA181" s="139"/>
    </row>
    <row r="182" spans="1:157" customFormat="1" ht="27.6" customHeight="1">
      <c r="A182" s="71">
        <v>5022</v>
      </c>
      <c r="B182" s="166">
        <f ca="1">J182+T182+AD182+AN182+AX182+BH182+BR182+CB182</f>
        <v>10300</v>
      </c>
      <c r="C182" s="162" t="s">
        <v>881</v>
      </c>
      <c r="D182" s="163" t="s">
        <v>4567</v>
      </c>
      <c r="E182" s="164"/>
      <c r="F182" s="165"/>
      <c r="G182" s="165"/>
      <c r="H182" s="165"/>
      <c r="I182" s="165" t="s">
        <v>881</v>
      </c>
      <c r="J182" s="165">
        <f ca="1">SUM(OFFSET(J181,-COUNTIF($B$8:$B180,$B180),0,COUNTIF($B$8:$B180,$B180),1))</f>
        <v>0</v>
      </c>
      <c r="K182" s="165">
        <f ca="1">SUM(OFFSET(K181,-COUNTIF($B$8:$B180,$B180),0,COUNTIF($B$8:$B180,$B180),1))</f>
        <v>0</v>
      </c>
      <c r="L182" s="165"/>
      <c r="M182" s="165" t="s">
        <v>881</v>
      </c>
      <c r="N182" s="163" t="s">
        <v>4567</v>
      </c>
      <c r="O182" s="164"/>
      <c r="P182" s="165"/>
      <c r="Q182" s="165"/>
      <c r="R182" s="165"/>
      <c r="S182" s="165" t="s">
        <v>881</v>
      </c>
      <c r="T182" s="165">
        <f ca="1">SUM(OFFSET(T181,-COUNTIF($B$8:$B180,$B180),0,COUNTIF($B$8:$B180,$B180),1))</f>
        <v>0</v>
      </c>
      <c r="U182" s="165">
        <f ca="1">SUM(OFFSET(U181,-COUNTIF($B$8:$B180,$B180),0,COUNTIF($B$8:$B180,$B180),1))</f>
        <v>0</v>
      </c>
      <c r="V182" s="165"/>
      <c r="W182" s="165" t="s">
        <v>881</v>
      </c>
      <c r="X182" s="163" t="s">
        <v>4567</v>
      </c>
      <c r="Y182" s="164"/>
      <c r="Z182" s="165"/>
      <c r="AA182" s="165"/>
      <c r="AB182" s="165"/>
      <c r="AC182" s="165" t="s">
        <v>881</v>
      </c>
      <c r="AD182" s="165">
        <f ca="1">SUM(OFFSET(AD181,-COUNTIF($B$8:$B180,$B180),0,COUNTIF($B$8:$B180,$B180),1))</f>
        <v>0</v>
      </c>
      <c r="AE182" s="165">
        <f ca="1">SUM(OFFSET(AE181,-COUNTIF($B$8:$B180,$B180),0,COUNTIF($B$8:$B180,$B180),1))</f>
        <v>0</v>
      </c>
      <c r="AF182" s="165"/>
      <c r="AG182" s="165" t="s">
        <v>881</v>
      </c>
      <c r="AH182" s="163" t="s">
        <v>4567</v>
      </c>
      <c r="AI182" s="164"/>
      <c r="AJ182" s="165"/>
      <c r="AK182" s="165"/>
      <c r="AL182" s="165"/>
      <c r="AM182" s="165" t="s">
        <v>881</v>
      </c>
      <c r="AN182" s="165">
        <f ca="1">SUM(OFFSET(AN181,-COUNTIF($B$8:$B180,$B180),0,COUNTIF($B$8:$B180,$B180),1))</f>
        <v>0</v>
      </c>
      <c r="AO182" s="165">
        <f ca="1">SUM(OFFSET(AO181,-COUNTIF($B$8:$B180,$B180),0,COUNTIF($B$8:$B180,$B180),1))</f>
        <v>0</v>
      </c>
      <c r="AP182" s="165"/>
      <c r="AQ182" s="165" t="s">
        <v>881</v>
      </c>
      <c r="AR182" s="163" t="s">
        <v>4567</v>
      </c>
      <c r="AS182" s="164"/>
      <c r="AT182" s="165"/>
      <c r="AU182" s="165"/>
      <c r="AV182" s="165"/>
      <c r="AW182" s="165" t="s">
        <v>881</v>
      </c>
      <c r="AX182" s="165">
        <f ca="1">SUM(OFFSET(AX181,-COUNTIF($B$8:$B180,$B180),0,COUNTIF($B$8:$B180,$B180),1))</f>
        <v>0</v>
      </c>
      <c r="AY182" s="165">
        <f ca="1">SUM(OFFSET(AY181,-COUNTIF($B$8:$B180,$B180),0,COUNTIF($B$8:$B180,$B180),1))</f>
        <v>0</v>
      </c>
      <c r="AZ182" s="165"/>
      <c r="BA182" s="165" t="s">
        <v>881</v>
      </c>
      <c r="BB182" s="163" t="s">
        <v>4567</v>
      </c>
      <c r="BC182" s="164"/>
      <c r="BD182" s="165"/>
      <c r="BE182" s="165"/>
      <c r="BF182" s="165"/>
      <c r="BG182" s="165" t="s">
        <v>881</v>
      </c>
      <c r="BH182" s="165">
        <f ca="1">SUM(OFFSET(BH181,-COUNTIF($B$8:$B180,$B180),0,COUNTIF($B$8:$B180,$B180),1))</f>
        <v>0</v>
      </c>
      <c r="BI182" s="165">
        <f ca="1">SUM(OFFSET(BI181,-COUNTIF($B$8:$B180,$B180),0,COUNTIF($B$8:$B180,$B180),1))</f>
        <v>0</v>
      </c>
      <c r="BJ182" s="165"/>
      <c r="BK182" s="165" t="s">
        <v>881</v>
      </c>
      <c r="BL182" s="163" t="s">
        <v>4567</v>
      </c>
      <c r="BM182" s="164"/>
      <c r="BN182" s="165"/>
      <c r="BO182" s="165"/>
      <c r="BP182" s="165"/>
      <c r="BQ182" s="165" t="s">
        <v>881</v>
      </c>
      <c r="BR182" s="165">
        <f ca="1">SUM(OFFSET(BR181,-COUNTIF($B$8:$B180,$B180),0,COUNTIF($B$8:$B180,$B180),1))</f>
        <v>0</v>
      </c>
      <c r="BS182" s="165">
        <f ca="1">SUM(OFFSET(BS181,-COUNTIF($B$8:$B180,$B180),0,COUNTIF($B$8:$B180,$B180),1))</f>
        <v>0</v>
      </c>
      <c r="BT182" s="165"/>
      <c r="BU182" s="165" t="s">
        <v>881</v>
      </c>
      <c r="BV182" s="163" t="s">
        <v>4567</v>
      </c>
      <c r="BW182" s="164"/>
      <c r="BX182" s="165"/>
      <c r="BY182" s="165"/>
      <c r="BZ182" s="165"/>
      <c r="CA182" s="165" t="s">
        <v>881</v>
      </c>
      <c r="CB182" s="165">
        <f ca="1">SUM(OFFSET(CB181,-COUNTIF($B$8:$B180,$B180),0,COUNTIF($B$8:$B180,$B180),1))</f>
        <v>10300</v>
      </c>
      <c r="CC182" s="165">
        <f ca="1">SUM(OFFSET(CC181,-COUNTIF($B$8:$B180,$B180),0,COUNTIF($B$8:$B180,$B180),1))</f>
        <v>0</v>
      </c>
      <c r="CD182" s="164"/>
      <c r="CE182" s="71"/>
      <c r="EA182" s="198"/>
      <c r="EB182" s="178"/>
      <c r="EC182" s="198"/>
      <c r="ED182" s="178"/>
      <c r="EE182" s="198"/>
      <c r="EF182" s="178"/>
      <c r="EG182" s="178"/>
      <c r="EH182" s="198"/>
      <c r="EI182" s="178"/>
      <c r="EJ182" s="178"/>
      <c r="EK182" s="178"/>
      <c r="EL182" s="178"/>
      <c r="EM182" s="198"/>
      <c r="EN182" s="178"/>
      <c r="EP182" s="178"/>
      <c r="EQ182" s="178"/>
      <c r="ER182" s="178"/>
      <c r="ES182" s="178"/>
      <c r="ET182" s="178" t="str">
        <f t="shared" ca="1" si="16"/>
        <v/>
      </c>
      <c r="EU182" s="178" t="str">
        <f ca="1">IFERROR(IF(OFFSET($D$6,MATCH(VALUE(SUBSTITUTE(EQ182,EG182,"")),$A$6:$A$287,0)-1,MATCH($EG182,$D$6:$CC$6,0)-1+7,1,1)&gt;0,OFFSET($D$6,MATCH(VALUE(SUBSTITUTE(EQ182,EG182,"")),$A$6:$A$287,0)-1,MATCH($EG182,$D$6:$CC$6,0)-1+7,1,1),""),"")</f>
        <v/>
      </c>
      <c r="EV182" s="178" t="str">
        <f ca="1">IF($EU182&lt;&gt;"",IF(OFFSET($D$6,MATCH(VALUE(SUBSTITUTE($EQ182,$EG182,"")),$A$6:$A$287,0)-1,MATCH($EG182,$D$6:$CC$6,0)-1+8,1,1)=0,"",OFFSET($D$6,MATCH(VALUE(SUBSTITUTE($EQ182,$EG182,"")),$A$6:$A$287,0)-1,MATCH($EG182,$D$6:$CC$6,0)-1+8,1,1)),"")</f>
        <v/>
      </c>
      <c r="EW182" s="178" t="str">
        <f t="shared" ca="1" si="17"/>
        <v/>
      </c>
      <c r="EX182" s="178" t="str">
        <f t="shared" ca="1" si="18"/>
        <v/>
      </c>
      <c r="EY182" s="178" t="str">
        <f ca="1">IF(EU182="","",COUNTIF(EU$6:$EU182,"&gt;"&amp;0))</f>
        <v/>
      </c>
      <c r="EZ182" s="178"/>
      <c r="FA182" s="139"/>
    </row>
    <row r="183" spans="1:157" customFormat="1" ht="27.6" customHeight="1" thickBot="1">
      <c r="A183" s="71">
        <v>5023</v>
      </c>
      <c r="B183" s="199" t="s">
        <v>881</v>
      </c>
      <c r="C183" s="200" t="s">
        <v>881</v>
      </c>
      <c r="D183" s="201" t="s">
        <v>881</v>
      </c>
      <c r="E183" s="202"/>
      <c r="F183" s="203"/>
      <c r="G183" s="203"/>
      <c r="H183" s="203"/>
      <c r="I183" s="203" t="s">
        <v>881</v>
      </c>
      <c r="J183" s="203" t="s">
        <v>881</v>
      </c>
      <c r="K183" s="203"/>
      <c r="L183" s="203"/>
      <c r="M183" s="203" t="s">
        <v>881</v>
      </c>
      <c r="N183" s="201" t="s">
        <v>881</v>
      </c>
      <c r="O183" s="202"/>
      <c r="P183" s="203"/>
      <c r="Q183" s="203"/>
      <c r="R183" s="203"/>
      <c r="S183" s="203" t="s">
        <v>881</v>
      </c>
      <c r="T183" s="203" t="s">
        <v>881</v>
      </c>
      <c r="U183" s="203"/>
      <c r="V183" s="203"/>
      <c r="W183" s="203" t="s">
        <v>881</v>
      </c>
      <c r="X183" s="201" t="s">
        <v>881</v>
      </c>
      <c r="Y183" s="202"/>
      <c r="Z183" s="203"/>
      <c r="AA183" s="203"/>
      <c r="AB183" s="203"/>
      <c r="AC183" s="203" t="s">
        <v>881</v>
      </c>
      <c r="AD183" s="203" t="s">
        <v>881</v>
      </c>
      <c r="AE183" s="203"/>
      <c r="AF183" s="203"/>
      <c r="AG183" s="203" t="s">
        <v>881</v>
      </c>
      <c r="AH183" s="201" t="s">
        <v>881</v>
      </c>
      <c r="AI183" s="202"/>
      <c r="AJ183" s="203"/>
      <c r="AK183" s="203"/>
      <c r="AL183" s="203"/>
      <c r="AM183" s="203" t="s">
        <v>881</v>
      </c>
      <c r="AN183" s="203" t="s">
        <v>881</v>
      </c>
      <c r="AO183" s="203"/>
      <c r="AP183" s="203"/>
      <c r="AQ183" s="203" t="s">
        <v>881</v>
      </c>
      <c r="AR183" s="201" t="s">
        <v>881</v>
      </c>
      <c r="AS183" s="202"/>
      <c r="AT183" s="203"/>
      <c r="AU183" s="203"/>
      <c r="AV183" s="203"/>
      <c r="AW183" s="203" t="s">
        <v>881</v>
      </c>
      <c r="AX183" s="203" t="s">
        <v>881</v>
      </c>
      <c r="AY183" s="203"/>
      <c r="AZ183" s="203"/>
      <c r="BA183" s="203" t="s">
        <v>881</v>
      </c>
      <c r="BB183" s="201" t="s">
        <v>881</v>
      </c>
      <c r="BC183" s="202"/>
      <c r="BD183" s="203"/>
      <c r="BE183" s="203"/>
      <c r="BF183" s="203"/>
      <c r="BG183" s="203" t="s">
        <v>881</v>
      </c>
      <c r="BH183" s="203" t="s">
        <v>881</v>
      </c>
      <c r="BI183" s="203"/>
      <c r="BJ183" s="203"/>
      <c r="BK183" s="203" t="s">
        <v>881</v>
      </c>
      <c r="BL183" s="201" t="s">
        <v>881</v>
      </c>
      <c r="BM183" s="202"/>
      <c r="BN183" s="203"/>
      <c r="BO183" s="203"/>
      <c r="BP183" s="203"/>
      <c r="BQ183" s="203" t="s">
        <v>881</v>
      </c>
      <c r="BR183" s="203" t="s">
        <v>881</v>
      </c>
      <c r="BS183" s="203"/>
      <c r="BT183" s="203"/>
      <c r="BU183" s="203" t="s">
        <v>881</v>
      </c>
      <c r="BV183" s="201" t="s">
        <v>881</v>
      </c>
      <c r="BW183" s="202"/>
      <c r="BX183" s="203"/>
      <c r="BY183" s="203"/>
      <c r="BZ183" s="203"/>
      <c r="CA183" s="203" t="s">
        <v>881</v>
      </c>
      <c r="CB183" s="203" t="s">
        <v>881</v>
      </c>
      <c r="CC183" s="203"/>
      <c r="CD183" s="202"/>
      <c r="CE183" s="71"/>
      <c r="EA183" s="198"/>
      <c r="EB183" s="178"/>
      <c r="EC183" s="198"/>
      <c r="ED183" s="178"/>
      <c r="EE183" s="198"/>
      <c r="EF183" s="178"/>
      <c r="EG183" s="178"/>
      <c r="EH183" s="198"/>
      <c r="EI183" s="178"/>
      <c r="EJ183" s="178"/>
      <c r="EK183" s="178"/>
      <c r="EL183" s="178"/>
      <c r="EM183" s="198"/>
      <c r="EN183" s="178"/>
      <c r="EP183" s="178"/>
      <c r="EQ183" s="178"/>
      <c r="ER183" s="178"/>
      <c r="ES183" s="178"/>
      <c r="ET183" s="178" t="str">
        <f t="shared" ca="1" si="16"/>
        <v/>
      </c>
      <c r="EU183" s="178" t="str">
        <f ca="1">IFERROR(IF(OFFSET($D$6,MATCH(VALUE(SUBSTITUTE(EQ183,EG183,"")),$A$6:$A$287,0)-1,MATCH($EG183,$D$6:$CC$6,0)-1+7,1,1)&gt;0,OFFSET($D$6,MATCH(VALUE(SUBSTITUTE(EQ183,EG183,"")),$A$6:$A$287,0)-1,MATCH($EG183,$D$6:$CC$6,0)-1+7,1,1),""),"")</f>
        <v/>
      </c>
      <c r="EV183" s="178" t="str">
        <f ca="1">IF($EU183&lt;&gt;"",IF(OFFSET($D$6,MATCH(VALUE(SUBSTITUTE($EQ183,$EG183,"")),$A$6:$A$287,0)-1,MATCH($EG183,$D$6:$CC$6,0)-1+8,1,1)=0,"",OFFSET($D$6,MATCH(VALUE(SUBSTITUTE($EQ183,$EG183,"")),$A$6:$A$287,0)-1,MATCH($EG183,$D$6:$CC$6,0)-1+8,1,1)),"")</f>
        <v/>
      </c>
      <c r="EW183" s="178" t="str">
        <f t="shared" ca="1" si="17"/>
        <v/>
      </c>
      <c r="EX183" s="178" t="str">
        <f t="shared" ca="1" si="18"/>
        <v/>
      </c>
      <c r="EY183" s="178" t="str">
        <f ca="1">IF(EU183="","",COUNTIF(EU$6:$EU183,"&gt;"&amp;0))</f>
        <v/>
      </c>
      <c r="EZ183" s="178"/>
      <c r="FA183" s="139"/>
    </row>
    <row r="184" spans="1:157" customFormat="1" ht="27.6" customHeight="1">
      <c r="A184" s="71">
        <v>5024</v>
      </c>
      <c r="B184" s="166" t="s">
        <v>4627</v>
      </c>
      <c r="C184" s="168" t="s">
        <v>881</v>
      </c>
      <c r="D184" s="169" t="s">
        <v>881</v>
      </c>
      <c r="E184" s="170"/>
      <c r="F184" s="171"/>
      <c r="G184" s="171"/>
      <c r="H184" s="171"/>
      <c r="I184" s="171" t="s">
        <v>881</v>
      </c>
      <c r="J184" s="171" t="s">
        <v>881</v>
      </c>
      <c r="K184" s="171"/>
      <c r="L184" s="171"/>
      <c r="M184" s="171" t="s">
        <v>881</v>
      </c>
      <c r="N184" s="169" t="s">
        <v>881</v>
      </c>
      <c r="O184" s="170"/>
      <c r="P184" s="171"/>
      <c r="Q184" s="171"/>
      <c r="R184" s="171"/>
      <c r="S184" s="171" t="s">
        <v>881</v>
      </c>
      <c r="T184" s="171" t="s">
        <v>881</v>
      </c>
      <c r="U184" s="171"/>
      <c r="V184" s="171"/>
      <c r="W184" s="171" t="s">
        <v>881</v>
      </c>
      <c r="X184" s="169" t="s">
        <v>881</v>
      </c>
      <c r="Y184" s="170"/>
      <c r="Z184" s="171"/>
      <c r="AA184" s="171"/>
      <c r="AB184" s="171"/>
      <c r="AC184" s="171" t="s">
        <v>881</v>
      </c>
      <c r="AD184" s="171" t="s">
        <v>881</v>
      </c>
      <c r="AE184" s="171"/>
      <c r="AF184" s="171"/>
      <c r="AG184" s="171" t="s">
        <v>881</v>
      </c>
      <c r="AH184" s="169" t="s">
        <v>881</v>
      </c>
      <c r="AI184" s="170"/>
      <c r="AJ184" s="171"/>
      <c r="AK184" s="171"/>
      <c r="AL184" s="171"/>
      <c r="AM184" s="171" t="s">
        <v>881</v>
      </c>
      <c r="AN184" s="171" t="s">
        <v>881</v>
      </c>
      <c r="AO184" s="171"/>
      <c r="AP184" s="171"/>
      <c r="AQ184" s="171" t="s">
        <v>881</v>
      </c>
      <c r="AR184" s="169" t="s">
        <v>881</v>
      </c>
      <c r="AS184" s="170"/>
      <c r="AT184" s="171"/>
      <c r="AU184" s="171"/>
      <c r="AV184" s="171"/>
      <c r="AW184" s="171" t="s">
        <v>881</v>
      </c>
      <c r="AX184" s="171" t="s">
        <v>881</v>
      </c>
      <c r="AY184" s="171"/>
      <c r="AZ184" s="171"/>
      <c r="BA184" s="171" t="s">
        <v>881</v>
      </c>
      <c r="BB184" s="169" t="s">
        <v>881</v>
      </c>
      <c r="BC184" s="170"/>
      <c r="BD184" s="171"/>
      <c r="BE184" s="171"/>
      <c r="BF184" s="171"/>
      <c r="BG184" s="171" t="s">
        <v>881</v>
      </c>
      <c r="BH184" s="171" t="s">
        <v>881</v>
      </c>
      <c r="BI184" s="171"/>
      <c r="BJ184" s="171"/>
      <c r="BK184" s="171" t="s">
        <v>881</v>
      </c>
      <c r="BL184" s="169" t="s">
        <v>881</v>
      </c>
      <c r="BM184" s="170"/>
      <c r="BN184" s="171"/>
      <c r="BO184" s="171"/>
      <c r="BP184" s="171"/>
      <c r="BQ184" s="171" t="s">
        <v>881</v>
      </c>
      <c r="BR184" s="171" t="s">
        <v>881</v>
      </c>
      <c r="BS184" s="171"/>
      <c r="BT184" s="171"/>
      <c r="BU184" s="171" t="s">
        <v>1283</v>
      </c>
      <c r="BV184" s="169" t="s">
        <v>1854</v>
      </c>
      <c r="BW184" s="170"/>
      <c r="BX184" s="171"/>
      <c r="BY184" s="171"/>
      <c r="BZ184" s="171"/>
      <c r="CA184" s="171" t="s">
        <v>840</v>
      </c>
      <c r="CB184" s="171">
        <v>2600</v>
      </c>
      <c r="CC184" s="220"/>
      <c r="CD184" s="225"/>
      <c r="CE184" s="71"/>
      <c r="EA184" s="198"/>
      <c r="EB184" s="178"/>
      <c r="EC184" s="198"/>
      <c r="ED184" s="178"/>
      <c r="EE184" s="198"/>
      <c r="EF184" s="178"/>
      <c r="EG184" s="178"/>
      <c r="EH184" s="198"/>
      <c r="EI184" s="178"/>
      <c r="EJ184" s="178"/>
      <c r="EK184" s="178"/>
      <c r="EL184" s="178"/>
      <c r="EM184" s="198"/>
      <c r="EN184" s="178"/>
      <c r="EP184" s="178"/>
      <c r="EQ184" s="178"/>
      <c r="ER184" s="178"/>
      <c r="ES184" s="178"/>
      <c r="ET184" s="178" t="str">
        <f t="shared" ca="1" si="16"/>
        <v/>
      </c>
      <c r="EU184" s="178" t="str">
        <f ca="1">IFERROR(IF(OFFSET($D$6,MATCH(VALUE(SUBSTITUTE(EQ184,EG184,"")),$A$6:$A$287,0)-1,MATCH($EG184,$D$6:$CC$6,0)-1+7,1,1)&gt;0,OFFSET($D$6,MATCH(VALUE(SUBSTITUTE(EQ184,EG184,"")),$A$6:$A$287,0)-1,MATCH($EG184,$D$6:$CC$6,0)-1+7,1,1),""),"")</f>
        <v/>
      </c>
      <c r="EV184" s="178" t="str">
        <f ca="1">IF($EU184&lt;&gt;"",IF(OFFSET($D$6,MATCH(VALUE(SUBSTITUTE($EQ184,$EG184,"")),$A$6:$A$287,0)-1,MATCH($EG184,$D$6:$CC$6,0)-1+8,1,1)=0,"",OFFSET($D$6,MATCH(VALUE(SUBSTITUTE($EQ184,$EG184,"")),$A$6:$A$287,0)-1,MATCH($EG184,$D$6:$CC$6,0)-1+8,1,1)),"")</f>
        <v/>
      </c>
      <c r="EW184" s="178" t="str">
        <f t="shared" ca="1" si="17"/>
        <v/>
      </c>
      <c r="EX184" s="178" t="str">
        <f t="shared" ca="1" si="18"/>
        <v/>
      </c>
      <c r="EY184" s="178" t="str">
        <f ca="1">IF(EU184="","",COUNTIF(EU$6:$EU184,"&gt;"&amp;0))</f>
        <v/>
      </c>
      <c r="EZ184" s="178"/>
      <c r="FA184" s="139"/>
    </row>
    <row r="185" spans="1:157" customFormat="1" ht="27.6" customHeight="1">
      <c r="A185" s="71">
        <v>5025</v>
      </c>
      <c r="B185" s="166" t="s">
        <v>4627</v>
      </c>
      <c r="C185" s="162" t="s">
        <v>881</v>
      </c>
      <c r="D185" s="163" t="s">
        <v>881</v>
      </c>
      <c r="E185" s="164"/>
      <c r="F185" s="165"/>
      <c r="G185" s="165"/>
      <c r="H185" s="165"/>
      <c r="I185" s="165" t="s">
        <v>881</v>
      </c>
      <c r="J185" s="165" t="s">
        <v>881</v>
      </c>
      <c r="K185" s="165"/>
      <c r="L185" s="165"/>
      <c r="M185" s="165" t="s">
        <v>881</v>
      </c>
      <c r="N185" s="163" t="s">
        <v>881</v>
      </c>
      <c r="O185" s="164"/>
      <c r="P185" s="165"/>
      <c r="Q185" s="165"/>
      <c r="R185" s="165"/>
      <c r="S185" s="165" t="s">
        <v>881</v>
      </c>
      <c r="T185" s="165" t="s">
        <v>881</v>
      </c>
      <c r="U185" s="165"/>
      <c r="V185" s="165"/>
      <c r="W185" s="165" t="s">
        <v>881</v>
      </c>
      <c r="X185" s="163" t="s">
        <v>881</v>
      </c>
      <c r="Y185" s="164"/>
      <c r="Z185" s="165"/>
      <c r="AA185" s="165"/>
      <c r="AB185" s="165"/>
      <c r="AC185" s="165" t="s">
        <v>881</v>
      </c>
      <c r="AD185" s="165" t="s">
        <v>881</v>
      </c>
      <c r="AE185" s="165"/>
      <c r="AF185" s="165"/>
      <c r="AG185" s="165" t="s">
        <v>881</v>
      </c>
      <c r="AH185" s="163" t="s">
        <v>881</v>
      </c>
      <c r="AI185" s="164"/>
      <c r="AJ185" s="165"/>
      <c r="AK185" s="165"/>
      <c r="AL185" s="165"/>
      <c r="AM185" s="165" t="s">
        <v>881</v>
      </c>
      <c r="AN185" s="165" t="s">
        <v>881</v>
      </c>
      <c r="AO185" s="165"/>
      <c r="AP185" s="165"/>
      <c r="AQ185" s="165" t="s">
        <v>881</v>
      </c>
      <c r="AR185" s="163" t="s">
        <v>881</v>
      </c>
      <c r="AS185" s="164"/>
      <c r="AT185" s="165"/>
      <c r="AU185" s="165"/>
      <c r="AV185" s="165"/>
      <c r="AW185" s="165" t="s">
        <v>881</v>
      </c>
      <c r="AX185" s="165" t="s">
        <v>881</v>
      </c>
      <c r="AY185" s="165"/>
      <c r="AZ185" s="165"/>
      <c r="BA185" s="165" t="s">
        <v>881</v>
      </c>
      <c r="BB185" s="163" t="s">
        <v>881</v>
      </c>
      <c r="BC185" s="164"/>
      <c r="BD185" s="165"/>
      <c r="BE185" s="165"/>
      <c r="BF185" s="165"/>
      <c r="BG185" s="165" t="s">
        <v>881</v>
      </c>
      <c r="BH185" s="165" t="s">
        <v>881</v>
      </c>
      <c r="BI185" s="165"/>
      <c r="BJ185" s="165"/>
      <c r="BK185" s="165" t="s">
        <v>881</v>
      </c>
      <c r="BL185" s="163" t="s">
        <v>881</v>
      </c>
      <c r="BM185" s="164"/>
      <c r="BN185" s="165"/>
      <c r="BO185" s="165"/>
      <c r="BP185" s="165"/>
      <c r="BQ185" s="165" t="s">
        <v>881</v>
      </c>
      <c r="BR185" s="165" t="s">
        <v>881</v>
      </c>
      <c r="BS185" s="165"/>
      <c r="BT185" s="165"/>
      <c r="BU185" s="165" t="s">
        <v>1285</v>
      </c>
      <c r="BV185" s="163" t="s">
        <v>1855</v>
      </c>
      <c r="BW185" s="164"/>
      <c r="BX185" s="165"/>
      <c r="BY185" s="165"/>
      <c r="BZ185" s="165"/>
      <c r="CA185" s="165" t="s">
        <v>840</v>
      </c>
      <c r="CB185" s="165">
        <v>1900</v>
      </c>
      <c r="CC185" s="219"/>
      <c r="CD185" s="224"/>
      <c r="CE185" s="71"/>
      <c r="EA185" s="198"/>
      <c r="EB185" s="178"/>
      <c r="EC185" s="198"/>
      <c r="ED185" s="178"/>
      <c r="EE185" s="198"/>
      <c r="EF185" s="178"/>
      <c r="EG185" s="178"/>
      <c r="EH185" s="198"/>
      <c r="EI185" s="178"/>
      <c r="EJ185" s="178"/>
      <c r="EK185" s="178"/>
      <c r="EL185" s="178"/>
      <c r="EM185" s="198"/>
      <c r="EN185" s="178"/>
      <c r="EP185" s="178"/>
      <c r="EQ185" s="178"/>
      <c r="ER185" s="178"/>
      <c r="ES185" s="178"/>
      <c r="ET185" s="178" t="str">
        <f t="shared" ca="1" si="16"/>
        <v/>
      </c>
      <c r="EU185" s="178" t="str">
        <f ca="1">IFERROR(IF(OFFSET($D$6,MATCH(VALUE(SUBSTITUTE(EQ185,EG185,"")),$A$6:$A$287,0)-1,MATCH($EG185,$D$6:$CC$6,0)-1+7,1,1)&gt;0,OFFSET($D$6,MATCH(VALUE(SUBSTITUTE(EQ185,EG185,"")),$A$6:$A$287,0)-1,MATCH($EG185,$D$6:$CC$6,0)-1+7,1,1),""),"")</f>
        <v/>
      </c>
      <c r="EV185" s="178" t="str">
        <f ca="1">IF($EU185&lt;&gt;"",IF(OFFSET($D$6,MATCH(VALUE(SUBSTITUTE($EQ185,$EG185,"")),$A$6:$A$287,0)-1,MATCH($EG185,$D$6:$CC$6,0)-1+8,1,1)=0,"",OFFSET($D$6,MATCH(VALUE(SUBSTITUTE($EQ185,$EG185,"")),$A$6:$A$287,0)-1,MATCH($EG185,$D$6:$CC$6,0)-1+8,1,1)),"")</f>
        <v/>
      </c>
      <c r="EW185" s="178" t="str">
        <f t="shared" ca="1" si="17"/>
        <v/>
      </c>
      <c r="EX185" s="178" t="str">
        <f t="shared" ca="1" si="18"/>
        <v/>
      </c>
      <c r="EY185" s="178" t="str">
        <f ca="1">IF(EU185="","",COUNTIF(EU$6:$EU185,"&gt;"&amp;0))</f>
        <v/>
      </c>
      <c r="EZ185" s="178"/>
      <c r="FA185" s="139"/>
    </row>
    <row r="186" spans="1:157" customFormat="1" ht="27.6" customHeight="1">
      <c r="A186" s="71">
        <v>5026</v>
      </c>
      <c r="B186" s="166" t="s">
        <v>4627</v>
      </c>
      <c r="C186" s="162" t="s">
        <v>881</v>
      </c>
      <c r="D186" s="163" t="s">
        <v>881</v>
      </c>
      <c r="E186" s="164"/>
      <c r="F186" s="165"/>
      <c r="G186" s="165"/>
      <c r="H186" s="165"/>
      <c r="I186" s="165" t="s">
        <v>881</v>
      </c>
      <c r="J186" s="165" t="s">
        <v>881</v>
      </c>
      <c r="K186" s="165"/>
      <c r="L186" s="165"/>
      <c r="M186" s="165" t="s">
        <v>881</v>
      </c>
      <c r="N186" s="163" t="s">
        <v>881</v>
      </c>
      <c r="O186" s="164"/>
      <c r="P186" s="165"/>
      <c r="Q186" s="165"/>
      <c r="R186" s="165"/>
      <c r="S186" s="165" t="s">
        <v>881</v>
      </c>
      <c r="T186" s="165" t="s">
        <v>881</v>
      </c>
      <c r="U186" s="165"/>
      <c r="V186" s="165"/>
      <c r="W186" s="165" t="s">
        <v>881</v>
      </c>
      <c r="X186" s="163" t="s">
        <v>881</v>
      </c>
      <c r="Y186" s="164"/>
      <c r="Z186" s="165"/>
      <c r="AA186" s="165"/>
      <c r="AB186" s="165"/>
      <c r="AC186" s="165" t="s">
        <v>881</v>
      </c>
      <c r="AD186" s="165" t="s">
        <v>881</v>
      </c>
      <c r="AE186" s="165"/>
      <c r="AF186" s="165"/>
      <c r="AG186" s="165" t="s">
        <v>881</v>
      </c>
      <c r="AH186" s="163" t="s">
        <v>881</v>
      </c>
      <c r="AI186" s="164"/>
      <c r="AJ186" s="165"/>
      <c r="AK186" s="165"/>
      <c r="AL186" s="165"/>
      <c r="AM186" s="165" t="s">
        <v>881</v>
      </c>
      <c r="AN186" s="165" t="s">
        <v>881</v>
      </c>
      <c r="AO186" s="165"/>
      <c r="AP186" s="165"/>
      <c r="AQ186" s="165" t="s">
        <v>881</v>
      </c>
      <c r="AR186" s="163" t="s">
        <v>881</v>
      </c>
      <c r="AS186" s="164"/>
      <c r="AT186" s="165"/>
      <c r="AU186" s="165"/>
      <c r="AV186" s="165"/>
      <c r="AW186" s="165" t="s">
        <v>881</v>
      </c>
      <c r="AX186" s="165" t="s">
        <v>881</v>
      </c>
      <c r="AY186" s="165"/>
      <c r="AZ186" s="165"/>
      <c r="BA186" s="165" t="s">
        <v>881</v>
      </c>
      <c r="BB186" s="163" t="s">
        <v>881</v>
      </c>
      <c r="BC186" s="164"/>
      <c r="BD186" s="165"/>
      <c r="BE186" s="165"/>
      <c r="BF186" s="165"/>
      <c r="BG186" s="165" t="s">
        <v>881</v>
      </c>
      <c r="BH186" s="165" t="s">
        <v>881</v>
      </c>
      <c r="BI186" s="165"/>
      <c r="BJ186" s="165"/>
      <c r="BK186" s="165" t="s">
        <v>881</v>
      </c>
      <c r="BL186" s="163" t="s">
        <v>881</v>
      </c>
      <c r="BM186" s="164"/>
      <c r="BN186" s="165"/>
      <c r="BO186" s="165"/>
      <c r="BP186" s="165"/>
      <c r="BQ186" s="165" t="s">
        <v>881</v>
      </c>
      <c r="BR186" s="165" t="s">
        <v>881</v>
      </c>
      <c r="BS186" s="165"/>
      <c r="BT186" s="165"/>
      <c r="BU186" s="165" t="s">
        <v>1857</v>
      </c>
      <c r="BV186" s="163" t="s">
        <v>4845</v>
      </c>
      <c r="BW186" s="164"/>
      <c r="BX186" s="165"/>
      <c r="BY186" s="165"/>
      <c r="BZ186" s="165"/>
      <c r="CA186" s="165" t="s">
        <v>840</v>
      </c>
      <c r="CB186" s="165">
        <v>4650</v>
      </c>
      <c r="CC186" s="219"/>
      <c r="CD186" s="224"/>
      <c r="CE186" s="71"/>
      <c r="EA186" s="198"/>
      <c r="EB186" s="178"/>
      <c r="EC186" s="198"/>
      <c r="ED186" s="178"/>
      <c r="EE186" s="198"/>
      <c r="EF186" s="178"/>
      <c r="EG186" s="178"/>
      <c r="EH186" s="198"/>
      <c r="EI186" s="178"/>
      <c r="EJ186" s="178"/>
      <c r="EK186" s="178"/>
      <c r="EL186" s="178"/>
      <c r="EM186" s="198"/>
      <c r="EN186" s="178"/>
      <c r="EP186" s="178"/>
      <c r="EQ186" s="178"/>
      <c r="ER186" s="178"/>
      <c r="ES186" s="178"/>
      <c r="ET186" s="178" t="str">
        <f t="shared" ca="1" si="16"/>
        <v/>
      </c>
      <c r="EU186" s="178" t="str">
        <f ca="1">IFERROR(IF(OFFSET($D$6,MATCH(VALUE(SUBSTITUTE(EQ186,EG186,"")),$A$6:$A$287,0)-1,MATCH($EG186,$D$6:$CC$6,0)-1+7,1,1)&gt;0,OFFSET($D$6,MATCH(VALUE(SUBSTITUTE(EQ186,EG186,"")),$A$6:$A$287,0)-1,MATCH($EG186,$D$6:$CC$6,0)-1+7,1,1),""),"")</f>
        <v/>
      </c>
      <c r="EV186" s="178" t="str">
        <f ca="1">IF($EU186&lt;&gt;"",IF(OFFSET($D$6,MATCH(VALUE(SUBSTITUTE($EQ186,$EG186,"")),$A$6:$A$287,0)-1,MATCH($EG186,$D$6:$CC$6,0)-1+8,1,1)=0,"",OFFSET($D$6,MATCH(VALUE(SUBSTITUTE($EQ186,$EG186,"")),$A$6:$A$287,0)-1,MATCH($EG186,$D$6:$CC$6,0)-1+8,1,1)),"")</f>
        <v/>
      </c>
      <c r="EW186" s="178" t="str">
        <f t="shared" ca="1" si="17"/>
        <v/>
      </c>
      <c r="EX186" s="178" t="str">
        <f t="shared" ca="1" si="18"/>
        <v/>
      </c>
      <c r="EY186" s="178" t="str">
        <f ca="1">IF(EU186="","",COUNTIF(EU$6:$EU186,"&gt;"&amp;0))</f>
        <v/>
      </c>
      <c r="EZ186" s="178"/>
      <c r="FA186" s="139"/>
    </row>
    <row r="187" spans="1:157" customFormat="1" ht="27.6" customHeight="1">
      <c r="A187" s="71">
        <v>5027</v>
      </c>
      <c r="B187" s="166" t="s">
        <v>4562</v>
      </c>
      <c r="C187" s="162" t="s">
        <v>881</v>
      </c>
      <c r="D187" s="163" t="s">
        <v>881</v>
      </c>
      <c r="E187" s="164"/>
      <c r="F187" s="165"/>
      <c r="G187" s="165"/>
      <c r="H187" s="165"/>
      <c r="I187" s="165" t="s">
        <v>881</v>
      </c>
      <c r="J187" s="165" t="s">
        <v>881</v>
      </c>
      <c r="K187" s="165"/>
      <c r="L187" s="165"/>
      <c r="M187" s="165" t="s">
        <v>881</v>
      </c>
      <c r="N187" s="163" t="s">
        <v>881</v>
      </c>
      <c r="O187" s="164"/>
      <c r="P187" s="165"/>
      <c r="Q187" s="165"/>
      <c r="R187" s="165"/>
      <c r="S187" s="165" t="s">
        <v>881</v>
      </c>
      <c r="T187" s="165" t="s">
        <v>881</v>
      </c>
      <c r="U187" s="165"/>
      <c r="V187" s="165"/>
      <c r="W187" s="165" t="s">
        <v>881</v>
      </c>
      <c r="X187" s="163" t="s">
        <v>881</v>
      </c>
      <c r="Y187" s="164"/>
      <c r="Z187" s="165"/>
      <c r="AA187" s="165"/>
      <c r="AB187" s="165"/>
      <c r="AC187" s="165" t="s">
        <v>881</v>
      </c>
      <c r="AD187" s="165" t="s">
        <v>881</v>
      </c>
      <c r="AE187" s="165"/>
      <c r="AF187" s="165"/>
      <c r="AG187" s="165" t="s">
        <v>881</v>
      </c>
      <c r="AH187" s="163" t="s">
        <v>881</v>
      </c>
      <c r="AI187" s="164"/>
      <c r="AJ187" s="165"/>
      <c r="AK187" s="165"/>
      <c r="AL187" s="165"/>
      <c r="AM187" s="165" t="s">
        <v>881</v>
      </c>
      <c r="AN187" s="165" t="s">
        <v>881</v>
      </c>
      <c r="AO187" s="165"/>
      <c r="AP187" s="165"/>
      <c r="AQ187" s="165" t="s">
        <v>881</v>
      </c>
      <c r="AR187" s="163" t="s">
        <v>881</v>
      </c>
      <c r="AS187" s="164"/>
      <c r="AT187" s="165"/>
      <c r="AU187" s="165"/>
      <c r="AV187" s="165"/>
      <c r="AW187" s="165" t="s">
        <v>881</v>
      </c>
      <c r="AX187" s="165" t="s">
        <v>881</v>
      </c>
      <c r="AY187" s="165"/>
      <c r="AZ187" s="165"/>
      <c r="BA187" s="165" t="s">
        <v>881</v>
      </c>
      <c r="BB187" s="163" t="s">
        <v>881</v>
      </c>
      <c r="BC187" s="164"/>
      <c r="BD187" s="165"/>
      <c r="BE187" s="165"/>
      <c r="BF187" s="165"/>
      <c r="BG187" s="165" t="s">
        <v>881</v>
      </c>
      <c r="BH187" s="165" t="s">
        <v>881</v>
      </c>
      <c r="BI187" s="165"/>
      <c r="BJ187" s="165"/>
      <c r="BK187" s="165" t="s">
        <v>881</v>
      </c>
      <c r="BL187" s="163" t="s">
        <v>881</v>
      </c>
      <c r="BM187" s="164"/>
      <c r="BN187" s="165"/>
      <c r="BO187" s="165"/>
      <c r="BP187" s="165"/>
      <c r="BQ187" s="165" t="s">
        <v>881</v>
      </c>
      <c r="BR187" s="165" t="s">
        <v>881</v>
      </c>
      <c r="BS187" s="165"/>
      <c r="BT187" s="165"/>
      <c r="BU187" s="165" t="s">
        <v>881</v>
      </c>
      <c r="BV187" s="163" t="s">
        <v>881</v>
      </c>
      <c r="BW187" s="164"/>
      <c r="BX187" s="165"/>
      <c r="BY187" s="165"/>
      <c r="BZ187" s="165"/>
      <c r="CA187" s="165" t="s">
        <v>881</v>
      </c>
      <c r="CB187" s="165" t="s">
        <v>881</v>
      </c>
      <c r="CC187" s="165"/>
      <c r="CD187" s="164"/>
      <c r="CE187" s="71"/>
      <c r="EA187" s="198"/>
      <c r="EB187" s="178"/>
      <c r="EC187" s="198"/>
      <c r="ED187" s="178"/>
      <c r="EE187" s="198"/>
      <c r="EF187" s="178"/>
      <c r="EG187" s="178"/>
      <c r="EH187" s="198"/>
      <c r="EI187" s="178"/>
      <c r="EJ187" s="178"/>
      <c r="EK187" s="178"/>
      <c r="EL187" s="178"/>
      <c r="EM187" s="198"/>
      <c r="EN187" s="178"/>
      <c r="EP187" s="178"/>
      <c r="EQ187" s="178"/>
      <c r="ER187" s="178"/>
      <c r="ES187" s="178"/>
      <c r="ET187" s="178" t="str">
        <f t="shared" ca="1" si="16"/>
        <v/>
      </c>
      <c r="EU187" s="178" t="str">
        <f ca="1">IFERROR(IF(OFFSET($D$6,MATCH(VALUE(SUBSTITUTE(EQ187,EG187,"")),$A$6:$A$287,0)-1,MATCH($EG187,$D$6:$CC$6,0)-1+7,1,1)&gt;0,OFFSET($D$6,MATCH(VALUE(SUBSTITUTE(EQ187,EG187,"")),$A$6:$A$287,0)-1,MATCH($EG187,$D$6:$CC$6,0)-1+7,1,1),""),"")</f>
        <v/>
      </c>
      <c r="EV187" s="178" t="str">
        <f ca="1">IF($EU187&lt;&gt;"",IF(OFFSET($D$6,MATCH(VALUE(SUBSTITUTE($EQ187,$EG187,"")),$A$6:$A$287,0)-1,MATCH($EG187,$D$6:$CC$6,0)-1+8,1,1)=0,"",OFFSET($D$6,MATCH(VALUE(SUBSTITUTE($EQ187,$EG187,"")),$A$6:$A$287,0)-1,MATCH($EG187,$D$6:$CC$6,0)-1+8,1,1)),"")</f>
        <v/>
      </c>
      <c r="EW187" s="178" t="str">
        <f t="shared" ca="1" si="17"/>
        <v/>
      </c>
      <c r="EX187" s="178" t="str">
        <f t="shared" ca="1" si="18"/>
        <v/>
      </c>
      <c r="EY187" s="178" t="str">
        <f ca="1">IF(EU187="","",COUNTIF(EU$6:$EU187,"&gt;"&amp;0))</f>
        <v/>
      </c>
      <c r="EZ187" s="178"/>
      <c r="FA187" s="139"/>
    </row>
    <row r="188" spans="1:157" customFormat="1" ht="27.6" customHeight="1">
      <c r="A188" s="71">
        <v>5028</v>
      </c>
      <c r="B188" s="166">
        <f ca="1">J188+T188+AD188+AN188+AX188+BH188+BR188+CB188</f>
        <v>9150</v>
      </c>
      <c r="C188" s="162" t="s">
        <v>881</v>
      </c>
      <c r="D188" s="163" t="s">
        <v>4567</v>
      </c>
      <c r="E188" s="164"/>
      <c r="F188" s="165"/>
      <c r="G188" s="165"/>
      <c r="H188" s="165"/>
      <c r="I188" s="165" t="s">
        <v>881</v>
      </c>
      <c r="J188" s="165">
        <f ca="1">SUM(OFFSET(J187,-COUNTIF($B$8:$B186,$B186),0,COUNTIF($B$8:$B186,$B186),1))</f>
        <v>0</v>
      </c>
      <c r="K188" s="165">
        <f ca="1">SUM(OFFSET(K187,-COUNTIF($B$8:$B186,$B186),0,COUNTIF($B$8:$B186,$B186),1))</f>
        <v>0</v>
      </c>
      <c r="L188" s="165"/>
      <c r="M188" s="165" t="s">
        <v>881</v>
      </c>
      <c r="N188" s="163" t="s">
        <v>4567</v>
      </c>
      <c r="O188" s="164"/>
      <c r="P188" s="165"/>
      <c r="Q188" s="165"/>
      <c r="R188" s="165"/>
      <c r="S188" s="165" t="s">
        <v>881</v>
      </c>
      <c r="T188" s="165">
        <f ca="1">SUM(OFFSET(T187,-COUNTIF($B$8:$B186,$B186),0,COUNTIF($B$8:$B186,$B186),1))</f>
        <v>0</v>
      </c>
      <c r="U188" s="165">
        <f ca="1">SUM(OFFSET(U187,-COUNTIF($B$8:$B186,$B186),0,COUNTIF($B$8:$B186,$B186),1))</f>
        <v>0</v>
      </c>
      <c r="V188" s="165"/>
      <c r="W188" s="165" t="s">
        <v>881</v>
      </c>
      <c r="X188" s="163" t="s">
        <v>4567</v>
      </c>
      <c r="Y188" s="164"/>
      <c r="Z188" s="165"/>
      <c r="AA188" s="165"/>
      <c r="AB188" s="165"/>
      <c r="AC188" s="165" t="s">
        <v>881</v>
      </c>
      <c r="AD188" s="165">
        <f ca="1">SUM(OFFSET(AD187,-COUNTIF($B$8:$B186,$B186),0,COUNTIF($B$8:$B186,$B186),1))</f>
        <v>0</v>
      </c>
      <c r="AE188" s="165">
        <f ca="1">SUM(OFFSET(AE187,-COUNTIF($B$8:$B186,$B186),0,COUNTIF($B$8:$B186,$B186),1))</f>
        <v>0</v>
      </c>
      <c r="AF188" s="165"/>
      <c r="AG188" s="165" t="s">
        <v>881</v>
      </c>
      <c r="AH188" s="163" t="s">
        <v>4567</v>
      </c>
      <c r="AI188" s="164"/>
      <c r="AJ188" s="165"/>
      <c r="AK188" s="165"/>
      <c r="AL188" s="165"/>
      <c r="AM188" s="165" t="s">
        <v>881</v>
      </c>
      <c r="AN188" s="165">
        <f ca="1">SUM(OFFSET(AN187,-COUNTIF($B$8:$B186,$B186),0,COUNTIF($B$8:$B186,$B186),1))</f>
        <v>0</v>
      </c>
      <c r="AO188" s="165">
        <f ca="1">SUM(OFFSET(AO187,-COUNTIF($B$8:$B186,$B186),0,COUNTIF($B$8:$B186,$B186),1))</f>
        <v>0</v>
      </c>
      <c r="AP188" s="165"/>
      <c r="AQ188" s="165" t="s">
        <v>881</v>
      </c>
      <c r="AR188" s="163" t="s">
        <v>4567</v>
      </c>
      <c r="AS188" s="164"/>
      <c r="AT188" s="165"/>
      <c r="AU188" s="165"/>
      <c r="AV188" s="165"/>
      <c r="AW188" s="165" t="s">
        <v>881</v>
      </c>
      <c r="AX188" s="165">
        <f ca="1">SUM(OFFSET(AX187,-COUNTIF($B$8:$B186,$B186),0,COUNTIF($B$8:$B186,$B186),1))</f>
        <v>0</v>
      </c>
      <c r="AY188" s="165">
        <f ca="1">SUM(OFFSET(AY187,-COUNTIF($B$8:$B186,$B186),0,COUNTIF($B$8:$B186,$B186),1))</f>
        <v>0</v>
      </c>
      <c r="AZ188" s="165"/>
      <c r="BA188" s="165" t="s">
        <v>881</v>
      </c>
      <c r="BB188" s="163" t="s">
        <v>4567</v>
      </c>
      <c r="BC188" s="164"/>
      <c r="BD188" s="165"/>
      <c r="BE188" s="165"/>
      <c r="BF188" s="165"/>
      <c r="BG188" s="165" t="s">
        <v>881</v>
      </c>
      <c r="BH188" s="165">
        <f ca="1">SUM(OFFSET(BH187,-COUNTIF($B$8:$B186,$B186),0,COUNTIF($B$8:$B186,$B186),1))</f>
        <v>0</v>
      </c>
      <c r="BI188" s="165">
        <f ca="1">SUM(OFFSET(BI187,-COUNTIF($B$8:$B186,$B186),0,COUNTIF($B$8:$B186,$B186),1))</f>
        <v>0</v>
      </c>
      <c r="BJ188" s="165"/>
      <c r="BK188" s="165" t="s">
        <v>881</v>
      </c>
      <c r="BL188" s="163" t="s">
        <v>4567</v>
      </c>
      <c r="BM188" s="164"/>
      <c r="BN188" s="165"/>
      <c r="BO188" s="165"/>
      <c r="BP188" s="165"/>
      <c r="BQ188" s="165" t="s">
        <v>881</v>
      </c>
      <c r="BR188" s="165">
        <f ca="1">SUM(OFFSET(BR187,-COUNTIF($B$8:$B186,$B186),0,COUNTIF($B$8:$B186,$B186),1))</f>
        <v>0</v>
      </c>
      <c r="BS188" s="165">
        <f ca="1">SUM(OFFSET(BS187,-COUNTIF($B$8:$B186,$B186),0,COUNTIF($B$8:$B186,$B186),1))</f>
        <v>0</v>
      </c>
      <c r="BT188" s="165"/>
      <c r="BU188" s="165" t="s">
        <v>881</v>
      </c>
      <c r="BV188" s="163" t="s">
        <v>4567</v>
      </c>
      <c r="BW188" s="164"/>
      <c r="BX188" s="165"/>
      <c r="BY188" s="165"/>
      <c r="BZ188" s="165"/>
      <c r="CA188" s="165" t="s">
        <v>881</v>
      </c>
      <c r="CB188" s="165">
        <f ca="1">SUM(OFFSET(CB187,-COUNTIF($B$8:$B186,$B186),0,COUNTIF($B$8:$B186,$B186),1))</f>
        <v>9150</v>
      </c>
      <c r="CC188" s="165">
        <f ca="1">SUM(OFFSET(CC187,-COUNTIF($B$8:$B186,$B186),0,COUNTIF($B$8:$B186,$B186),1))</f>
        <v>0</v>
      </c>
      <c r="CD188" s="164"/>
      <c r="CE188" s="71"/>
      <c r="EA188" s="198"/>
      <c r="EB188" s="178"/>
      <c r="EC188" s="198"/>
      <c r="ED188" s="178"/>
      <c r="EE188" s="198"/>
      <c r="EF188" s="178"/>
      <c r="EG188" s="178"/>
      <c r="EH188" s="198"/>
      <c r="EI188" s="178"/>
      <c r="EJ188" s="178"/>
      <c r="EK188" s="178"/>
      <c r="EL188" s="178"/>
      <c r="EM188" s="198"/>
      <c r="EN188" s="178"/>
      <c r="EP188" s="178"/>
      <c r="EQ188" s="178"/>
      <c r="ER188" s="178"/>
      <c r="ES188" s="178"/>
      <c r="ET188" s="178" t="str">
        <f t="shared" ca="1" si="16"/>
        <v/>
      </c>
      <c r="EU188" s="178" t="str">
        <f ca="1">IFERROR(IF(OFFSET($D$6,MATCH(VALUE(SUBSTITUTE(EQ188,EG188,"")),$A$6:$A$287,0)-1,MATCH($EG188,$D$6:$CC$6,0)-1+7,1,1)&gt;0,OFFSET($D$6,MATCH(VALUE(SUBSTITUTE(EQ188,EG188,"")),$A$6:$A$287,0)-1,MATCH($EG188,$D$6:$CC$6,0)-1+7,1,1),""),"")</f>
        <v/>
      </c>
      <c r="EV188" s="178" t="str">
        <f ca="1">IF($EU188&lt;&gt;"",IF(OFFSET($D$6,MATCH(VALUE(SUBSTITUTE($EQ188,$EG188,"")),$A$6:$A$287,0)-1,MATCH($EG188,$D$6:$CC$6,0)-1+8,1,1)=0,"",OFFSET($D$6,MATCH(VALUE(SUBSTITUTE($EQ188,$EG188,"")),$A$6:$A$287,0)-1,MATCH($EG188,$D$6:$CC$6,0)-1+8,1,1)),"")</f>
        <v/>
      </c>
      <c r="EW188" s="178" t="str">
        <f t="shared" ca="1" si="17"/>
        <v/>
      </c>
      <c r="EX188" s="178" t="str">
        <f t="shared" ca="1" si="18"/>
        <v/>
      </c>
      <c r="EY188" s="178" t="str">
        <f ca="1">IF(EU188="","",COUNTIF(EU$6:$EU188,"&gt;"&amp;0))</f>
        <v/>
      </c>
      <c r="EZ188" s="178"/>
      <c r="FA188" s="139"/>
    </row>
    <row r="189" spans="1:157" customFormat="1" ht="27.6" customHeight="1" thickBot="1">
      <c r="A189" s="71">
        <v>5029</v>
      </c>
      <c r="B189" s="199" t="s">
        <v>881</v>
      </c>
      <c r="C189" s="200" t="s">
        <v>881</v>
      </c>
      <c r="D189" s="201" t="s">
        <v>881</v>
      </c>
      <c r="E189" s="202"/>
      <c r="F189" s="203"/>
      <c r="G189" s="203"/>
      <c r="H189" s="203"/>
      <c r="I189" s="203" t="s">
        <v>881</v>
      </c>
      <c r="J189" s="203" t="s">
        <v>881</v>
      </c>
      <c r="K189" s="203"/>
      <c r="L189" s="203"/>
      <c r="M189" s="203" t="s">
        <v>881</v>
      </c>
      <c r="N189" s="201" t="s">
        <v>881</v>
      </c>
      <c r="O189" s="202"/>
      <c r="P189" s="203"/>
      <c r="Q189" s="203"/>
      <c r="R189" s="203"/>
      <c r="S189" s="203" t="s">
        <v>881</v>
      </c>
      <c r="T189" s="203" t="s">
        <v>881</v>
      </c>
      <c r="U189" s="203"/>
      <c r="V189" s="203"/>
      <c r="W189" s="203" t="s">
        <v>881</v>
      </c>
      <c r="X189" s="201" t="s">
        <v>881</v>
      </c>
      <c r="Y189" s="202"/>
      <c r="Z189" s="203"/>
      <c r="AA189" s="203"/>
      <c r="AB189" s="203"/>
      <c r="AC189" s="203" t="s">
        <v>881</v>
      </c>
      <c r="AD189" s="203" t="s">
        <v>881</v>
      </c>
      <c r="AE189" s="203"/>
      <c r="AF189" s="203"/>
      <c r="AG189" s="203" t="s">
        <v>881</v>
      </c>
      <c r="AH189" s="201" t="s">
        <v>881</v>
      </c>
      <c r="AI189" s="202"/>
      <c r="AJ189" s="203"/>
      <c r="AK189" s="203"/>
      <c r="AL189" s="203"/>
      <c r="AM189" s="203" t="s">
        <v>881</v>
      </c>
      <c r="AN189" s="203" t="s">
        <v>881</v>
      </c>
      <c r="AO189" s="203"/>
      <c r="AP189" s="203"/>
      <c r="AQ189" s="203" t="s">
        <v>881</v>
      </c>
      <c r="AR189" s="201" t="s">
        <v>881</v>
      </c>
      <c r="AS189" s="202"/>
      <c r="AT189" s="203"/>
      <c r="AU189" s="203"/>
      <c r="AV189" s="203"/>
      <c r="AW189" s="203" t="s">
        <v>881</v>
      </c>
      <c r="AX189" s="203" t="s">
        <v>881</v>
      </c>
      <c r="AY189" s="203"/>
      <c r="AZ189" s="203"/>
      <c r="BA189" s="203" t="s">
        <v>881</v>
      </c>
      <c r="BB189" s="201" t="s">
        <v>881</v>
      </c>
      <c r="BC189" s="202"/>
      <c r="BD189" s="203"/>
      <c r="BE189" s="203"/>
      <c r="BF189" s="203"/>
      <c r="BG189" s="203" t="s">
        <v>881</v>
      </c>
      <c r="BH189" s="203" t="s">
        <v>881</v>
      </c>
      <c r="BI189" s="203"/>
      <c r="BJ189" s="203"/>
      <c r="BK189" s="203" t="s">
        <v>881</v>
      </c>
      <c r="BL189" s="201" t="s">
        <v>881</v>
      </c>
      <c r="BM189" s="202"/>
      <c r="BN189" s="203"/>
      <c r="BO189" s="203"/>
      <c r="BP189" s="203"/>
      <c r="BQ189" s="203" t="s">
        <v>881</v>
      </c>
      <c r="BR189" s="203" t="s">
        <v>881</v>
      </c>
      <c r="BS189" s="203"/>
      <c r="BT189" s="203"/>
      <c r="BU189" s="203" t="s">
        <v>881</v>
      </c>
      <c r="BV189" s="201" t="s">
        <v>881</v>
      </c>
      <c r="BW189" s="202"/>
      <c r="BX189" s="203"/>
      <c r="BY189" s="203"/>
      <c r="BZ189" s="203"/>
      <c r="CA189" s="203" t="s">
        <v>881</v>
      </c>
      <c r="CB189" s="203" t="s">
        <v>881</v>
      </c>
      <c r="CC189" s="203"/>
      <c r="CD189" s="202"/>
      <c r="CE189" s="71"/>
      <c r="EA189" s="198"/>
      <c r="EB189" s="178"/>
      <c r="EC189" s="198"/>
      <c r="ED189" s="178"/>
      <c r="EE189" s="198"/>
      <c r="EF189" s="178"/>
      <c r="EG189" s="178"/>
      <c r="EH189" s="198"/>
      <c r="EI189" s="178"/>
      <c r="EJ189" s="178"/>
      <c r="EK189" s="178"/>
      <c r="EL189" s="178"/>
      <c r="EM189" s="198"/>
      <c r="EN189" s="178"/>
      <c r="EP189" s="178"/>
      <c r="EQ189" s="178"/>
      <c r="ER189" s="178"/>
      <c r="ES189" s="178"/>
      <c r="ET189" s="178" t="str">
        <f t="shared" ca="1" si="16"/>
        <v/>
      </c>
      <c r="EU189" s="178" t="str">
        <f ca="1">IFERROR(IF(OFFSET($D$6,MATCH(VALUE(SUBSTITUTE(EQ189,EG189,"")),$A$6:$A$287,0)-1,MATCH($EG189,$D$6:$CC$6,0)-1+7,1,1)&gt;0,OFFSET($D$6,MATCH(VALUE(SUBSTITUTE(EQ189,EG189,"")),$A$6:$A$287,0)-1,MATCH($EG189,$D$6:$CC$6,0)-1+7,1,1),""),"")</f>
        <v/>
      </c>
      <c r="EV189" s="178" t="str">
        <f ca="1">IF($EU189&lt;&gt;"",IF(OFFSET($D$6,MATCH(VALUE(SUBSTITUTE($EQ189,$EG189,"")),$A$6:$A$287,0)-1,MATCH($EG189,$D$6:$CC$6,0)-1+8,1,1)=0,"",OFFSET($D$6,MATCH(VALUE(SUBSTITUTE($EQ189,$EG189,"")),$A$6:$A$287,0)-1,MATCH($EG189,$D$6:$CC$6,0)-1+8,1,1)),"")</f>
        <v/>
      </c>
      <c r="EW189" s="178" t="str">
        <f t="shared" ca="1" si="17"/>
        <v/>
      </c>
      <c r="EX189" s="178" t="str">
        <f t="shared" ca="1" si="18"/>
        <v/>
      </c>
      <c r="EY189" s="178" t="str">
        <f ca="1">IF(EU189="","",COUNTIF(EU$6:$EU189,"&gt;"&amp;0))</f>
        <v/>
      </c>
      <c r="EZ189" s="178"/>
      <c r="FA189" s="139"/>
    </row>
    <row r="190" spans="1:157" customFormat="1" ht="27.6" customHeight="1">
      <c r="A190" s="71">
        <v>5030</v>
      </c>
      <c r="B190" s="166" t="s">
        <v>4631</v>
      </c>
      <c r="C190" s="168" t="s">
        <v>881</v>
      </c>
      <c r="D190" s="169" t="s">
        <v>881</v>
      </c>
      <c r="E190" s="170"/>
      <c r="F190" s="171"/>
      <c r="G190" s="171"/>
      <c r="H190" s="171"/>
      <c r="I190" s="171" t="s">
        <v>881</v>
      </c>
      <c r="J190" s="171" t="s">
        <v>881</v>
      </c>
      <c r="K190" s="171"/>
      <c r="L190" s="171"/>
      <c r="M190" s="171" t="s">
        <v>881</v>
      </c>
      <c r="N190" s="169" t="s">
        <v>881</v>
      </c>
      <c r="O190" s="170"/>
      <c r="P190" s="171"/>
      <c r="Q190" s="171"/>
      <c r="R190" s="171"/>
      <c r="S190" s="171" t="s">
        <v>881</v>
      </c>
      <c r="T190" s="171" t="s">
        <v>881</v>
      </c>
      <c r="U190" s="171"/>
      <c r="V190" s="171"/>
      <c r="W190" s="171" t="s">
        <v>881</v>
      </c>
      <c r="X190" s="169" t="s">
        <v>881</v>
      </c>
      <c r="Y190" s="170"/>
      <c r="Z190" s="171"/>
      <c r="AA190" s="171"/>
      <c r="AB190" s="171"/>
      <c r="AC190" s="171" t="s">
        <v>881</v>
      </c>
      <c r="AD190" s="171" t="s">
        <v>881</v>
      </c>
      <c r="AE190" s="171"/>
      <c r="AF190" s="171"/>
      <c r="AG190" s="171" t="s">
        <v>881</v>
      </c>
      <c r="AH190" s="169" t="s">
        <v>881</v>
      </c>
      <c r="AI190" s="170"/>
      <c r="AJ190" s="171"/>
      <c r="AK190" s="171"/>
      <c r="AL190" s="171"/>
      <c r="AM190" s="171" t="s">
        <v>881</v>
      </c>
      <c r="AN190" s="171" t="s">
        <v>881</v>
      </c>
      <c r="AO190" s="171"/>
      <c r="AP190" s="171"/>
      <c r="AQ190" s="171" t="s">
        <v>881</v>
      </c>
      <c r="AR190" s="169" t="s">
        <v>881</v>
      </c>
      <c r="AS190" s="170"/>
      <c r="AT190" s="171"/>
      <c r="AU190" s="171"/>
      <c r="AV190" s="171"/>
      <c r="AW190" s="171" t="s">
        <v>881</v>
      </c>
      <c r="AX190" s="171" t="s">
        <v>881</v>
      </c>
      <c r="AY190" s="171"/>
      <c r="AZ190" s="171"/>
      <c r="BA190" s="171" t="s">
        <v>881</v>
      </c>
      <c r="BB190" s="169" t="s">
        <v>881</v>
      </c>
      <c r="BC190" s="170"/>
      <c r="BD190" s="171"/>
      <c r="BE190" s="171"/>
      <c r="BF190" s="171"/>
      <c r="BG190" s="171" t="s">
        <v>881</v>
      </c>
      <c r="BH190" s="171" t="s">
        <v>881</v>
      </c>
      <c r="BI190" s="171"/>
      <c r="BJ190" s="171"/>
      <c r="BK190" s="171" t="s">
        <v>881</v>
      </c>
      <c r="BL190" s="169" t="s">
        <v>881</v>
      </c>
      <c r="BM190" s="170"/>
      <c r="BN190" s="171"/>
      <c r="BO190" s="171"/>
      <c r="BP190" s="171"/>
      <c r="BQ190" s="171" t="s">
        <v>881</v>
      </c>
      <c r="BR190" s="171" t="s">
        <v>881</v>
      </c>
      <c r="BS190" s="171"/>
      <c r="BT190" s="171"/>
      <c r="BU190" s="171" t="s">
        <v>1289</v>
      </c>
      <c r="BV190" s="169" t="s">
        <v>1859</v>
      </c>
      <c r="BW190" s="170"/>
      <c r="BX190" s="171"/>
      <c r="BY190" s="171"/>
      <c r="BZ190" s="171"/>
      <c r="CA190" s="171" t="s">
        <v>840</v>
      </c>
      <c r="CB190" s="171">
        <v>2150</v>
      </c>
      <c r="CC190" s="220"/>
      <c r="CD190" s="225"/>
      <c r="CE190" s="71"/>
      <c r="EA190" s="198"/>
      <c r="EB190" s="178"/>
      <c r="EC190" s="198"/>
      <c r="ED190" s="178"/>
      <c r="EE190" s="198"/>
      <c r="EF190" s="178"/>
      <c r="EG190" s="178"/>
      <c r="EH190" s="198"/>
      <c r="EI190" s="178"/>
      <c r="EJ190" s="178"/>
      <c r="EK190" s="178"/>
      <c r="EL190" s="178"/>
      <c r="EM190" s="198"/>
      <c r="EN190" s="178"/>
      <c r="EP190" s="178"/>
      <c r="EQ190" s="178"/>
      <c r="ER190" s="178"/>
      <c r="ES190" s="178"/>
      <c r="ET190" s="178" t="str">
        <f t="shared" ca="1" si="16"/>
        <v/>
      </c>
      <c r="EU190" s="178" t="str">
        <f ca="1">IFERROR(IF(OFFSET($D$6,MATCH(VALUE(SUBSTITUTE(EQ190,EG190,"")),$A$6:$A$287,0)-1,MATCH($EG190,$D$6:$CC$6,0)-1+7,1,1)&gt;0,OFFSET($D$6,MATCH(VALUE(SUBSTITUTE(EQ190,EG190,"")),$A$6:$A$287,0)-1,MATCH($EG190,$D$6:$CC$6,0)-1+7,1,1),""),"")</f>
        <v/>
      </c>
      <c r="EV190" s="178" t="str">
        <f ca="1">IF($EU190&lt;&gt;"",IF(OFFSET($D$6,MATCH(VALUE(SUBSTITUTE($EQ190,$EG190,"")),$A$6:$A$287,0)-1,MATCH($EG190,$D$6:$CC$6,0)-1+8,1,1)=0,"",OFFSET($D$6,MATCH(VALUE(SUBSTITUTE($EQ190,$EG190,"")),$A$6:$A$287,0)-1,MATCH($EG190,$D$6:$CC$6,0)-1+8,1,1)),"")</f>
        <v/>
      </c>
      <c r="EW190" s="178" t="str">
        <f t="shared" ca="1" si="17"/>
        <v/>
      </c>
      <c r="EX190" s="178" t="str">
        <f t="shared" ca="1" si="18"/>
        <v/>
      </c>
      <c r="EY190" s="178" t="str">
        <f ca="1">IF(EU190="","",COUNTIF(EU$6:$EU190,"&gt;"&amp;0))</f>
        <v/>
      </c>
      <c r="EZ190" s="178"/>
      <c r="FA190" s="139"/>
    </row>
    <row r="191" spans="1:157" customFormat="1" ht="27.6" customHeight="1">
      <c r="A191" s="71">
        <v>5031</v>
      </c>
      <c r="B191" s="166" t="s">
        <v>4631</v>
      </c>
      <c r="C191" s="162" t="s">
        <v>881</v>
      </c>
      <c r="D191" s="163" t="s">
        <v>881</v>
      </c>
      <c r="E191" s="164"/>
      <c r="F191" s="165"/>
      <c r="G191" s="165"/>
      <c r="H191" s="165"/>
      <c r="I191" s="165" t="s">
        <v>881</v>
      </c>
      <c r="J191" s="165" t="s">
        <v>881</v>
      </c>
      <c r="K191" s="165"/>
      <c r="L191" s="165"/>
      <c r="M191" s="165" t="s">
        <v>881</v>
      </c>
      <c r="N191" s="163" t="s">
        <v>881</v>
      </c>
      <c r="O191" s="164"/>
      <c r="P191" s="165"/>
      <c r="Q191" s="165"/>
      <c r="R191" s="165"/>
      <c r="S191" s="165" t="s">
        <v>881</v>
      </c>
      <c r="T191" s="165" t="s">
        <v>881</v>
      </c>
      <c r="U191" s="165"/>
      <c r="V191" s="165"/>
      <c r="W191" s="165" t="s">
        <v>881</v>
      </c>
      <c r="X191" s="163" t="s">
        <v>881</v>
      </c>
      <c r="Y191" s="164"/>
      <c r="Z191" s="165"/>
      <c r="AA191" s="165"/>
      <c r="AB191" s="165"/>
      <c r="AC191" s="165" t="s">
        <v>881</v>
      </c>
      <c r="AD191" s="165" t="s">
        <v>881</v>
      </c>
      <c r="AE191" s="165"/>
      <c r="AF191" s="165"/>
      <c r="AG191" s="165" t="s">
        <v>881</v>
      </c>
      <c r="AH191" s="163" t="s">
        <v>881</v>
      </c>
      <c r="AI191" s="164"/>
      <c r="AJ191" s="165"/>
      <c r="AK191" s="165"/>
      <c r="AL191" s="165"/>
      <c r="AM191" s="165" t="s">
        <v>881</v>
      </c>
      <c r="AN191" s="165" t="s">
        <v>881</v>
      </c>
      <c r="AO191" s="165"/>
      <c r="AP191" s="165"/>
      <c r="AQ191" s="165" t="s">
        <v>881</v>
      </c>
      <c r="AR191" s="163" t="s">
        <v>881</v>
      </c>
      <c r="AS191" s="164"/>
      <c r="AT191" s="165"/>
      <c r="AU191" s="165"/>
      <c r="AV191" s="165"/>
      <c r="AW191" s="165" t="s">
        <v>881</v>
      </c>
      <c r="AX191" s="165" t="s">
        <v>881</v>
      </c>
      <c r="AY191" s="165"/>
      <c r="AZ191" s="165"/>
      <c r="BA191" s="165" t="s">
        <v>881</v>
      </c>
      <c r="BB191" s="163" t="s">
        <v>881</v>
      </c>
      <c r="BC191" s="164"/>
      <c r="BD191" s="165"/>
      <c r="BE191" s="165"/>
      <c r="BF191" s="165"/>
      <c r="BG191" s="165" t="s">
        <v>881</v>
      </c>
      <c r="BH191" s="165" t="s">
        <v>881</v>
      </c>
      <c r="BI191" s="165"/>
      <c r="BJ191" s="165"/>
      <c r="BK191" s="165" t="s">
        <v>881</v>
      </c>
      <c r="BL191" s="163" t="s">
        <v>881</v>
      </c>
      <c r="BM191" s="164"/>
      <c r="BN191" s="165"/>
      <c r="BO191" s="165"/>
      <c r="BP191" s="165"/>
      <c r="BQ191" s="165" t="s">
        <v>881</v>
      </c>
      <c r="BR191" s="165" t="s">
        <v>881</v>
      </c>
      <c r="BS191" s="165"/>
      <c r="BT191" s="165"/>
      <c r="BU191" s="165" t="s">
        <v>1291</v>
      </c>
      <c r="BV191" s="163" t="s">
        <v>1860</v>
      </c>
      <c r="BW191" s="164"/>
      <c r="BX191" s="165"/>
      <c r="BY191" s="165"/>
      <c r="BZ191" s="165"/>
      <c r="CA191" s="165" t="s">
        <v>840</v>
      </c>
      <c r="CB191" s="165">
        <v>1450</v>
      </c>
      <c r="CC191" s="219"/>
      <c r="CD191" s="224"/>
      <c r="CE191" s="71"/>
      <c r="EA191" s="198"/>
      <c r="EB191" s="178"/>
      <c r="EC191" s="198"/>
      <c r="ED191" s="178"/>
      <c r="EE191" s="198"/>
      <c r="EF191" s="178"/>
      <c r="EG191" s="178"/>
      <c r="EH191" s="198"/>
      <c r="EI191" s="178"/>
      <c r="EJ191" s="178"/>
      <c r="EK191" s="178"/>
      <c r="EL191" s="178"/>
      <c r="EM191" s="198"/>
      <c r="EN191" s="178"/>
      <c r="EP191" s="178"/>
      <c r="EQ191" s="178"/>
      <c r="ER191" s="178"/>
      <c r="ES191" s="178"/>
      <c r="ET191" s="178" t="str">
        <f t="shared" ca="1" si="16"/>
        <v/>
      </c>
      <c r="EU191" s="178" t="str">
        <f ca="1">IFERROR(IF(OFFSET($D$6,MATCH(VALUE(SUBSTITUTE(EQ191,EG191,"")),$A$6:$A$287,0)-1,MATCH($EG191,$D$6:$CC$6,0)-1+7,1,1)&gt;0,OFFSET($D$6,MATCH(VALUE(SUBSTITUTE(EQ191,EG191,"")),$A$6:$A$287,0)-1,MATCH($EG191,$D$6:$CC$6,0)-1+7,1,1),""),"")</f>
        <v/>
      </c>
      <c r="EV191" s="178" t="str">
        <f ca="1">IF($EU191&lt;&gt;"",IF(OFFSET($D$6,MATCH(VALUE(SUBSTITUTE($EQ191,$EG191,"")),$A$6:$A$287,0)-1,MATCH($EG191,$D$6:$CC$6,0)-1+8,1,1)=0,"",OFFSET($D$6,MATCH(VALUE(SUBSTITUTE($EQ191,$EG191,"")),$A$6:$A$287,0)-1,MATCH($EG191,$D$6:$CC$6,0)-1+8,1,1)),"")</f>
        <v/>
      </c>
      <c r="EW191" s="178" t="str">
        <f t="shared" ca="1" si="17"/>
        <v/>
      </c>
      <c r="EX191" s="178" t="str">
        <f t="shared" ca="1" si="18"/>
        <v/>
      </c>
      <c r="EY191" s="178" t="str">
        <f ca="1">IF(EU191="","",COUNTIF(EU$6:$EU191,"&gt;"&amp;0))</f>
        <v/>
      </c>
      <c r="EZ191" s="178"/>
      <c r="FA191" s="139"/>
    </row>
    <row r="192" spans="1:157" customFormat="1" ht="27.6" customHeight="1">
      <c r="A192" s="71">
        <v>5032</v>
      </c>
      <c r="B192" s="166" t="s">
        <v>4631</v>
      </c>
      <c r="C192" s="162" t="s">
        <v>881</v>
      </c>
      <c r="D192" s="163" t="s">
        <v>881</v>
      </c>
      <c r="E192" s="164"/>
      <c r="F192" s="165"/>
      <c r="G192" s="165"/>
      <c r="H192" s="165"/>
      <c r="I192" s="165" t="s">
        <v>881</v>
      </c>
      <c r="J192" s="165" t="s">
        <v>881</v>
      </c>
      <c r="K192" s="165"/>
      <c r="L192" s="165"/>
      <c r="M192" s="165" t="s">
        <v>881</v>
      </c>
      <c r="N192" s="163" t="s">
        <v>881</v>
      </c>
      <c r="O192" s="164"/>
      <c r="P192" s="165"/>
      <c r="Q192" s="165"/>
      <c r="R192" s="165"/>
      <c r="S192" s="165" t="s">
        <v>881</v>
      </c>
      <c r="T192" s="165" t="s">
        <v>881</v>
      </c>
      <c r="U192" s="165"/>
      <c r="V192" s="165"/>
      <c r="W192" s="165" t="s">
        <v>881</v>
      </c>
      <c r="X192" s="163" t="s">
        <v>881</v>
      </c>
      <c r="Y192" s="164"/>
      <c r="Z192" s="165"/>
      <c r="AA192" s="165"/>
      <c r="AB192" s="165"/>
      <c r="AC192" s="165" t="s">
        <v>881</v>
      </c>
      <c r="AD192" s="165" t="s">
        <v>881</v>
      </c>
      <c r="AE192" s="165"/>
      <c r="AF192" s="165"/>
      <c r="AG192" s="165" t="s">
        <v>881</v>
      </c>
      <c r="AH192" s="163" t="s">
        <v>881</v>
      </c>
      <c r="AI192" s="164"/>
      <c r="AJ192" s="165"/>
      <c r="AK192" s="165"/>
      <c r="AL192" s="165"/>
      <c r="AM192" s="165" t="s">
        <v>881</v>
      </c>
      <c r="AN192" s="165" t="s">
        <v>881</v>
      </c>
      <c r="AO192" s="165"/>
      <c r="AP192" s="165"/>
      <c r="AQ192" s="165" t="s">
        <v>881</v>
      </c>
      <c r="AR192" s="163" t="s">
        <v>881</v>
      </c>
      <c r="AS192" s="164"/>
      <c r="AT192" s="165"/>
      <c r="AU192" s="165"/>
      <c r="AV192" s="165"/>
      <c r="AW192" s="165" t="s">
        <v>881</v>
      </c>
      <c r="AX192" s="165" t="s">
        <v>881</v>
      </c>
      <c r="AY192" s="165"/>
      <c r="AZ192" s="165"/>
      <c r="BA192" s="165" t="s">
        <v>881</v>
      </c>
      <c r="BB192" s="163" t="s">
        <v>881</v>
      </c>
      <c r="BC192" s="164"/>
      <c r="BD192" s="165"/>
      <c r="BE192" s="165"/>
      <c r="BF192" s="165"/>
      <c r="BG192" s="165" t="s">
        <v>881</v>
      </c>
      <c r="BH192" s="165" t="s">
        <v>881</v>
      </c>
      <c r="BI192" s="165"/>
      <c r="BJ192" s="165"/>
      <c r="BK192" s="165" t="s">
        <v>881</v>
      </c>
      <c r="BL192" s="163" t="s">
        <v>881</v>
      </c>
      <c r="BM192" s="164"/>
      <c r="BN192" s="165"/>
      <c r="BO192" s="165"/>
      <c r="BP192" s="165"/>
      <c r="BQ192" s="165" t="s">
        <v>881</v>
      </c>
      <c r="BR192" s="165" t="s">
        <v>881</v>
      </c>
      <c r="BS192" s="165"/>
      <c r="BT192" s="165"/>
      <c r="BU192" s="165" t="s">
        <v>1293</v>
      </c>
      <c r="BV192" s="163" t="s">
        <v>1861</v>
      </c>
      <c r="BW192" s="164"/>
      <c r="BX192" s="165"/>
      <c r="BY192" s="165"/>
      <c r="BZ192" s="165"/>
      <c r="CA192" s="165" t="s">
        <v>840</v>
      </c>
      <c r="CB192" s="165">
        <v>450</v>
      </c>
      <c r="CC192" s="219"/>
      <c r="CD192" s="224"/>
      <c r="CE192" s="71"/>
      <c r="EA192" s="198"/>
      <c r="EB192" s="178"/>
      <c r="EC192" s="198"/>
      <c r="ED192" s="178"/>
      <c r="EE192" s="198"/>
      <c r="EF192" s="178"/>
      <c r="EG192" s="178"/>
      <c r="EH192" s="198"/>
      <c r="EI192" s="178"/>
      <c r="EJ192" s="178"/>
      <c r="EK192" s="178"/>
      <c r="EL192" s="178"/>
      <c r="EM192" s="198"/>
      <c r="EN192" s="178"/>
      <c r="EP192" s="178"/>
      <c r="EQ192" s="178"/>
      <c r="ER192" s="178"/>
      <c r="ES192" s="178"/>
      <c r="ET192" s="178" t="str">
        <f t="shared" ca="1" si="16"/>
        <v/>
      </c>
      <c r="EU192" s="178" t="str">
        <f ca="1">IFERROR(IF(OFFSET($D$6,MATCH(VALUE(SUBSTITUTE(EQ192,EG192,"")),$A$6:$A$287,0)-1,MATCH($EG192,$D$6:$CC$6,0)-1+7,1,1)&gt;0,OFFSET($D$6,MATCH(VALUE(SUBSTITUTE(EQ192,EG192,"")),$A$6:$A$287,0)-1,MATCH($EG192,$D$6:$CC$6,0)-1+7,1,1),""),"")</f>
        <v/>
      </c>
      <c r="EV192" s="178" t="str">
        <f ca="1">IF($EU192&lt;&gt;"",IF(OFFSET($D$6,MATCH(VALUE(SUBSTITUTE($EQ192,$EG192,"")),$A$6:$A$287,0)-1,MATCH($EG192,$D$6:$CC$6,0)-1+8,1,1)=0,"",OFFSET($D$6,MATCH(VALUE(SUBSTITUTE($EQ192,$EG192,"")),$A$6:$A$287,0)-1,MATCH($EG192,$D$6:$CC$6,0)-1+8,1,1)),"")</f>
        <v/>
      </c>
      <c r="EW192" s="178" t="str">
        <f t="shared" ca="1" si="17"/>
        <v/>
      </c>
      <c r="EX192" s="178" t="str">
        <f t="shared" ca="1" si="18"/>
        <v/>
      </c>
      <c r="EY192" s="178" t="str">
        <f ca="1">IF(EU192="","",COUNTIF(EU$6:$EU192,"&gt;"&amp;0))</f>
        <v/>
      </c>
      <c r="EZ192" s="178"/>
      <c r="FA192" s="139"/>
    </row>
    <row r="193" spans="1:157" customFormat="1" ht="27.6" customHeight="1">
      <c r="A193" s="71">
        <v>5033</v>
      </c>
      <c r="B193" s="166" t="s">
        <v>4631</v>
      </c>
      <c r="C193" s="162" t="s">
        <v>881</v>
      </c>
      <c r="D193" s="163" t="s">
        <v>881</v>
      </c>
      <c r="E193" s="164"/>
      <c r="F193" s="165"/>
      <c r="G193" s="165"/>
      <c r="H193" s="165"/>
      <c r="I193" s="165" t="s">
        <v>881</v>
      </c>
      <c r="J193" s="165" t="s">
        <v>881</v>
      </c>
      <c r="K193" s="165"/>
      <c r="L193" s="165"/>
      <c r="M193" s="165" t="s">
        <v>881</v>
      </c>
      <c r="N193" s="163" t="s">
        <v>881</v>
      </c>
      <c r="O193" s="164"/>
      <c r="P193" s="165"/>
      <c r="Q193" s="165"/>
      <c r="R193" s="165"/>
      <c r="S193" s="165" t="s">
        <v>881</v>
      </c>
      <c r="T193" s="165" t="s">
        <v>881</v>
      </c>
      <c r="U193" s="165"/>
      <c r="V193" s="165"/>
      <c r="W193" s="165" t="s">
        <v>881</v>
      </c>
      <c r="X193" s="163" t="s">
        <v>881</v>
      </c>
      <c r="Y193" s="164"/>
      <c r="Z193" s="165"/>
      <c r="AA193" s="165"/>
      <c r="AB193" s="165"/>
      <c r="AC193" s="165" t="s">
        <v>881</v>
      </c>
      <c r="AD193" s="165" t="s">
        <v>881</v>
      </c>
      <c r="AE193" s="165"/>
      <c r="AF193" s="165"/>
      <c r="AG193" s="165" t="s">
        <v>881</v>
      </c>
      <c r="AH193" s="163" t="s">
        <v>881</v>
      </c>
      <c r="AI193" s="164"/>
      <c r="AJ193" s="165"/>
      <c r="AK193" s="165"/>
      <c r="AL193" s="165"/>
      <c r="AM193" s="165" t="s">
        <v>881</v>
      </c>
      <c r="AN193" s="165" t="s">
        <v>881</v>
      </c>
      <c r="AO193" s="165"/>
      <c r="AP193" s="165"/>
      <c r="AQ193" s="165" t="s">
        <v>881</v>
      </c>
      <c r="AR193" s="163" t="s">
        <v>881</v>
      </c>
      <c r="AS193" s="164"/>
      <c r="AT193" s="165"/>
      <c r="AU193" s="165"/>
      <c r="AV193" s="165"/>
      <c r="AW193" s="165" t="s">
        <v>881</v>
      </c>
      <c r="AX193" s="165" t="s">
        <v>881</v>
      </c>
      <c r="AY193" s="165"/>
      <c r="AZ193" s="165"/>
      <c r="BA193" s="165" t="s">
        <v>881</v>
      </c>
      <c r="BB193" s="163" t="s">
        <v>881</v>
      </c>
      <c r="BC193" s="164"/>
      <c r="BD193" s="165"/>
      <c r="BE193" s="165"/>
      <c r="BF193" s="165"/>
      <c r="BG193" s="165" t="s">
        <v>881</v>
      </c>
      <c r="BH193" s="165" t="s">
        <v>881</v>
      </c>
      <c r="BI193" s="165"/>
      <c r="BJ193" s="165"/>
      <c r="BK193" s="165" t="s">
        <v>881</v>
      </c>
      <c r="BL193" s="163" t="s">
        <v>881</v>
      </c>
      <c r="BM193" s="164"/>
      <c r="BN193" s="165"/>
      <c r="BO193" s="165"/>
      <c r="BP193" s="165"/>
      <c r="BQ193" s="165" t="s">
        <v>881</v>
      </c>
      <c r="BR193" s="165" t="s">
        <v>881</v>
      </c>
      <c r="BS193" s="165"/>
      <c r="BT193" s="165"/>
      <c r="BU193" s="165" t="s">
        <v>1862</v>
      </c>
      <c r="BV193" s="163" t="s">
        <v>1863</v>
      </c>
      <c r="BW193" s="164"/>
      <c r="BX193" s="165"/>
      <c r="BY193" s="165"/>
      <c r="BZ193" s="165"/>
      <c r="CA193" s="165" t="s">
        <v>840</v>
      </c>
      <c r="CB193" s="165">
        <v>1450</v>
      </c>
      <c r="CC193" s="219"/>
      <c r="CD193" s="224"/>
      <c r="CE193" s="71"/>
      <c r="EA193" s="198"/>
      <c r="EB193" s="178"/>
      <c r="EC193" s="198"/>
      <c r="ED193" s="178"/>
      <c r="EE193" s="198"/>
      <c r="EF193" s="178"/>
      <c r="EG193" s="178"/>
      <c r="EH193" s="198"/>
      <c r="EI193" s="178"/>
      <c r="EJ193" s="178"/>
      <c r="EK193" s="178"/>
      <c r="EL193" s="178"/>
      <c r="EM193" s="198"/>
      <c r="EN193" s="178"/>
      <c r="EP193" s="178"/>
      <c r="EQ193" s="178"/>
      <c r="ER193" s="178"/>
      <c r="ES193" s="178"/>
      <c r="ET193" s="178" t="str">
        <f t="shared" ca="1" si="16"/>
        <v/>
      </c>
      <c r="EU193" s="178" t="str">
        <f ca="1">IFERROR(IF(OFFSET($D$6,MATCH(VALUE(SUBSTITUTE(EQ193,EG193,"")),$A$6:$A$287,0)-1,MATCH($EG193,$D$6:$CC$6,0)-1+7,1,1)&gt;0,OFFSET($D$6,MATCH(VALUE(SUBSTITUTE(EQ193,EG193,"")),$A$6:$A$287,0)-1,MATCH($EG193,$D$6:$CC$6,0)-1+7,1,1),""),"")</f>
        <v/>
      </c>
      <c r="EV193" s="178" t="str">
        <f ca="1">IF($EU193&lt;&gt;"",IF(OFFSET($D$6,MATCH(VALUE(SUBSTITUTE($EQ193,$EG193,"")),$A$6:$A$287,0)-1,MATCH($EG193,$D$6:$CC$6,0)-1+8,1,1)=0,"",OFFSET($D$6,MATCH(VALUE(SUBSTITUTE($EQ193,$EG193,"")),$A$6:$A$287,0)-1,MATCH($EG193,$D$6:$CC$6,0)-1+8,1,1)),"")</f>
        <v/>
      </c>
      <c r="EW193" s="178" t="str">
        <f t="shared" ca="1" si="17"/>
        <v/>
      </c>
      <c r="EX193" s="178" t="str">
        <f t="shared" ca="1" si="18"/>
        <v/>
      </c>
      <c r="EY193" s="178" t="str">
        <f ca="1">IF(EU193="","",COUNTIF(EU$6:$EU193,"&gt;"&amp;0))</f>
        <v/>
      </c>
      <c r="EZ193" s="178"/>
      <c r="FA193" s="139"/>
    </row>
    <row r="194" spans="1:157" customFormat="1" ht="27.6" customHeight="1">
      <c r="A194" s="71">
        <v>5034</v>
      </c>
      <c r="B194" s="166" t="s">
        <v>4631</v>
      </c>
      <c r="C194" s="162" t="s">
        <v>881</v>
      </c>
      <c r="D194" s="163" t="s">
        <v>881</v>
      </c>
      <c r="E194" s="164"/>
      <c r="F194" s="165"/>
      <c r="G194" s="165"/>
      <c r="H194" s="165"/>
      <c r="I194" s="165" t="s">
        <v>881</v>
      </c>
      <c r="J194" s="165" t="s">
        <v>881</v>
      </c>
      <c r="K194" s="165"/>
      <c r="L194" s="165"/>
      <c r="M194" s="165" t="s">
        <v>881</v>
      </c>
      <c r="N194" s="163" t="s">
        <v>881</v>
      </c>
      <c r="O194" s="164"/>
      <c r="P194" s="165"/>
      <c r="Q194" s="165"/>
      <c r="R194" s="165"/>
      <c r="S194" s="165" t="s">
        <v>881</v>
      </c>
      <c r="T194" s="165" t="s">
        <v>881</v>
      </c>
      <c r="U194" s="165"/>
      <c r="V194" s="165"/>
      <c r="W194" s="165" t="s">
        <v>881</v>
      </c>
      <c r="X194" s="163" t="s">
        <v>881</v>
      </c>
      <c r="Y194" s="164"/>
      <c r="Z194" s="165"/>
      <c r="AA194" s="165"/>
      <c r="AB194" s="165"/>
      <c r="AC194" s="165" t="s">
        <v>881</v>
      </c>
      <c r="AD194" s="165" t="s">
        <v>881</v>
      </c>
      <c r="AE194" s="165"/>
      <c r="AF194" s="165"/>
      <c r="AG194" s="165" t="s">
        <v>881</v>
      </c>
      <c r="AH194" s="163" t="s">
        <v>881</v>
      </c>
      <c r="AI194" s="164"/>
      <c r="AJ194" s="165"/>
      <c r="AK194" s="165"/>
      <c r="AL194" s="165"/>
      <c r="AM194" s="165" t="s">
        <v>881</v>
      </c>
      <c r="AN194" s="165" t="s">
        <v>881</v>
      </c>
      <c r="AO194" s="165"/>
      <c r="AP194" s="165"/>
      <c r="AQ194" s="165" t="s">
        <v>881</v>
      </c>
      <c r="AR194" s="163" t="s">
        <v>881</v>
      </c>
      <c r="AS194" s="164"/>
      <c r="AT194" s="165"/>
      <c r="AU194" s="165"/>
      <c r="AV194" s="165"/>
      <c r="AW194" s="165" t="s">
        <v>881</v>
      </c>
      <c r="AX194" s="165" t="s">
        <v>881</v>
      </c>
      <c r="AY194" s="165"/>
      <c r="AZ194" s="165"/>
      <c r="BA194" s="165" t="s">
        <v>881</v>
      </c>
      <c r="BB194" s="163" t="s">
        <v>881</v>
      </c>
      <c r="BC194" s="164"/>
      <c r="BD194" s="165"/>
      <c r="BE194" s="165"/>
      <c r="BF194" s="165"/>
      <c r="BG194" s="165" t="s">
        <v>881</v>
      </c>
      <c r="BH194" s="165" t="s">
        <v>881</v>
      </c>
      <c r="BI194" s="165"/>
      <c r="BJ194" s="165"/>
      <c r="BK194" s="165" t="s">
        <v>881</v>
      </c>
      <c r="BL194" s="163" t="s">
        <v>881</v>
      </c>
      <c r="BM194" s="164"/>
      <c r="BN194" s="165"/>
      <c r="BO194" s="165"/>
      <c r="BP194" s="165"/>
      <c r="BQ194" s="165" t="s">
        <v>881</v>
      </c>
      <c r="BR194" s="165" t="s">
        <v>881</v>
      </c>
      <c r="BS194" s="165"/>
      <c r="BT194" s="165"/>
      <c r="BU194" s="165" t="s">
        <v>1295</v>
      </c>
      <c r="BV194" s="163" t="s">
        <v>1864</v>
      </c>
      <c r="BW194" s="164"/>
      <c r="BX194" s="165"/>
      <c r="BY194" s="165"/>
      <c r="BZ194" s="165"/>
      <c r="CA194" s="165" t="s">
        <v>840</v>
      </c>
      <c r="CB194" s="165">
        <v>800</v>
      </c>
      <c r="CC194" s="219"/>
      <c r="CD194" s="224"/>
      <c r="CE194" s="71"/>
      <c r="EA194" s="198"/>
      <c r="EB194" s="178"/>
      <c r="EC194" s="198"/>
      <c r="ED194" s="178"/>
      <c r="EE194" s="198"/>
      <c r="EF194" s="178"/>
      <c r="EG194" s="178"/>
      <c r="EH194" s="198"/>
      <c r="EI194" s="178"/>
      <c r="EJ194" s="178"/>
      <c r="EK194" s="178"/>
      <c r="EL194" s="178"/>
      <c r="EM194" s="198"/>
      <c r="EN194" s="178"/>
      <c r="EP194" s="178"/>
      <c r="EQ194" s="178"/>
      <c r="ER194" s="178"/>
      <c r="ES194" s="178"/>
      <c r="ET194" s="178" t="str">
        <f t="shared" ca="1" si="16"/>
        <v/>
      </c>
      <c r="EU194" s="178" t="str">
        <f ca="1">IFERROR(IF(OFFSET($D$6,MATCH(VALUE(SUBSTITUTE(EQ194,EG194,"")),$A$6:$A$287,0)-1,MATCH($EG194,$D$6:$CC$6,0)-1+7,1,1)&gt;0,OFFSET($D$6,MATCH(VALUE(SUBSTITUTE(EQ194,EG194,"")),$A$6:$A$287,0)-1,MATCH($EG194,$D$6:$CC$6,0)-1+7,1,1),""),"")</f>
        <v/>
      </c>
      <c r="EV194" s="178" t="str">
        <f ca="1">IF($EU194&lt;&gt;"",IF(OFFSET($D$6,MATCH(VALUE(SUBSTITUTE($EQ194,$EG194,"")),$A$6:$A$287,0)-1,MATCH($EG194,$D$6:$CC$6,0)-1+8,1,1)=0,"",OFFSET($D$6,MATCH(VALUE(SUBSTITUTE($EQ194,$EG194,"")),$A$6:$A$287,0)-1,MATCH($EG194,$D$6:$CC$6,0)-1+8,1,1)),"")</f>
        <v/>
      </c>
      <c r="EW194" s="178" t="str">
        <f t="shared" ca="1" si="17"/>
        <v/>
      </c>
      <c r="EX194" s="178" t="str">
        <f t="shared" ca="1" si="18"/>
        <v/>
      </c>
      <c r="EY194" s="178" t="str">
        <f ca="1">IF(EU194="","",COUNTIF(EU$6:$EU194,"&gt;"&amp;0))</f>
        <v/>
      </c>
      <c r="EZ194" s="178"/>
      <c r="FA194" s="139"/>
    </row>
    <row r="195" spans="1:157" customFormat="1" ht="27.6" customHeight="1">
      <c r="A195" s="71">
        <v>5035</v>
      </c>
      <c r="B195" s="166" t="s">
        <v>4631</v>
      </c>
      <c r="C195" s="162" t="s">
        <v>881</v>
      </c>
      <c r="D195" s="163" t="s">
        <v>881</v>
      </c>
      <c r="E195" s="164"/>
      <c r="F195" s="165"/>
      <c r="G195" s="165"/>
      <c r="H195" s="165"/>
      <c r="I195" s="165" t="s">
        <v>881</v>
      </c>
      <c r="J195" s="165" t="s">
        <v>881</v>
      </c>
      <c r="K195" s="165"/>
      <c r="L195" s="165"/>
      <c r="M195" s="165" t="s">
        <v>881</v>
      </c>
      <c r="N195" s="163" t="s">
        <v>881</v>
      </c>
      <c r="O195" s="164"/>
      <c r="P195" s="165"/>
      <c r="Q195" s="165"/>
      <c r="R195" s="165"/>
      <c r="S195" s="165" t="s">
        <v>881</v>
      </c>
      <c r="T195" s="165" t="s">
        <v>881</v>
      </c>
      <c r="U195" s="165"/>
      <c r="V195" s="165"/>
      <c r="W195" s="165" t="s">
        <v>881</v>
      </c>
      <c r="X195" s="163" t="s">
        <v>881</v>
      </c>
      <c r="Y195" s="164"/>
      <c r="Z195" s="165"/>
      <c r="AA195" s="165"/>
      <c r="AB195" s="165"/>
      <c r="AC195" s="165" t="s">
        <v>881</v>
      </c>
      <c r="AD195" s="165" t="s">
        <v>881</v>
      </c>
      <c r="AE195" s="165"/>
      <c r="AF195" s="165"/>
      <c r="AG195" s="165" t="s">
        <v>881</v>
      </c>
      <c r="AH195" s="163" t="s">
        <v>881</v>
      </c>
      <c r="AI195" s="164"/>
      <c r="AJ195" s="165"/>
      <c r="AK195" s="165"/>
      <c r="AL195" s="165"/>
      <c r="AM195" s="165" t="s">
        <v>881</v>
      </c>
      <c r="AN195" s="165" t="s">
        <v>881</v>
      </c>
      <c r="AO195" s="165"/>
      <c r="AP195" s="165"/>
      <c r="AQ195" s="165" t="s">
        <v>881</v>
      </c>
      <c r="AR195" s="163" t="s">
        <v>881</v>
      </c>
      <c r="AS195" s="164"/>
      <c r="AT195" s="165"/>
      <c r="AU195" s="165"/>
      <c r="AV195" s="165"/>
      <c r="AW195" s="165" t="s">
        <v>881</v>
      </c>
      <c r="AX195" s="165" t="s">
        <v>881</v>
      </c>
      <c r="AY195" s="165"/>
      <c r="AZ195" s="165"/>
      <c r="BA195" s="165" t="s">
        <v>881</v>
      </c>
      <c r="BB195" s="163" t="s">
        <v>881</v>
      </c>
      <c r="BC195" s="164"/>
      <c r="BD195" s="165"/>
      <c r="BE195" s="165"/>
      <c r="BF195" s="165"/>
      <c r="BG195" s="165" t="s">
        <v>881</v>
      </c>
      <c r="BH195" s="165" t="s">
        <v>881</v>
      </c>
      <c r="BI195" s="165"/>
      <c r="BJ195" s="165"/>
      <c r="BK195" s="165" t="s">
        <v>881</v>
      </c>
      <c r="BL195" s="163" t="s">
        <v>881</v>
      </c>
      <c r="BM195" s="164"/>
      <c r="BN195" s="165"/>
      <c r="BO195" s="165"/>
      <c r="BP195" s="165"/>
      <c r="BQ195" s="165" t="s">
        <v>881</v>
      </c>
      <c r="BR195" s="165" t="s">
        <v>881</v>
      </c>
      <c r="BS195" s="165"/>
      <c r="BT195" s="165"/>
      <c r="BU195" s="165" t="s">
        <v>1865</v>
      </c>
      <c r="BV195" s="163" t="s">
        <v>1866</v>
      </c>
      <c r="BW195" s="164"/>
      <c r="BX195" s="165"/>
      <c r="BY195" s="165"/>
      <c r="BZ195" s="165"/>
      <c r="CA195" s="165" t="s">
        <v>840</v>
      </c>
      <c r="CB195" s="165">
        <v>1750</v>
      </c>
      <c r="CC195" s="219"/>
      <c r="CD195" s="224"/>
      <c r="CE195" s="71"/>
      <c r="EA195" s="198"/>
      <c r="EB195" s="178"/>
      <c r="EC195" s="198"/>
      <c r="ED195" s="178"/>
      <c r="EE195" s="198"/>
      <c r="EF195" s="178"/>
      <c r="EG195" s="178"/>
      <c r="EH195" s="198"/>
      <c r="EI195" s="178"/>
      <c r="EJ195" s="178"/>
      <c r="EK195" s="178"/>
      <c r="EL195" s="178"/>
      <c r="EM195" s="198"/>
      <c r="EN195" s="178"/>
      <c r="EP195" s="178"/>
      <c r="EQ195" s="178"/>
      <c r="ER195" s="178"/>
      <c r="ES195" s="178"/>
      <c r="ET195" s="178" t="str">
        <f t="shared" ca="1" si="16"/>
        <v/>
      </c>
      <c r="EU195" s="178" t="str">
        <f ca="1">IFERROR(IF(OFFSET($D$6,MATCH(VALUE(SUBSTITUTE(EQ195,EG195,"")),$A$6:$A$287,0)-1,MATCH($EG195,$D$6:$CC$6,0)-1+7,1,1)&gt;0,OFFSET($D$6,MATCH(VALUE(SUBSTITUTE(EQ195,EG195,"")),$A$6:$A$287,0)-1,MATCH($EG195,$D$6:$CC$6,0)-1+7,1,1),""),"")</f>
        <v/>
      </c>
      <c r="EV195" s="178" t="str">
        <f ca="1">IF($EU195&lt;&gt;"",IF(OFFSET($D$6,MATCH(VALUE(SUBSTITUTE($EQ195,$EG195,"")),$A$6:$A$287,0)-1,MATCH($EG195,$D$6:$CC$6,0)-1+8,1,1)=0,"",OFFSET($D$6,MATCH(VALUE(SUBSTITUTE($EQ195,$EG195,"")),$A$6:$A$287,0)-1,MATCH($EG195,$D$6:$CC$6,0)-1+8,1,1)),"")</f>
        <v/>
      </c>
      <c r="EW195" s="178" t="str">
        <f t="shared" ca="1" si="17"/>
        <v/>
      </c>
      <c r="EX195" s="178" t="str">
        <f t="shared" ca="1" si="18"/>
        <v/>
      </c>
      <c r="EY195" s="178" t="str">
        <f ca="1">IF(EU195="","",COUNTIF(EU$6:$EU195,"&gt;"&amp;0))</f>
        <v/>
      </c>
      <c r="EZ195" s="178"/>
      <c r="FA195" s="139"/>
    </row>
    <row r="196" spans="1:157" customFormat="1" ht="27.6" customHeight="1">
      <c r="A196" s="71">
        <v>5036</v>
      </c>
      <c r="B196" s="166" t="s">
        <v>4562</v>
      </c>
      <c r="C196" s="162" t="s">
        <v>881</v>
      </c>
      <c r="D196" s="163" t="s">
        <v>881</v>
      </c>
      <c r="E196" s="164"/>
      <c r="F196" s="165"/>
      <c r="G196" s="165"/>
      <c r="H196" s="165"/>
      <c r="I196" s="165" t="s">
        <v>881</v>
      </c>
      <c r="J196" s="165" t="s">
        <v>881</v>
      </c>
      <c r="K196" s="165"/>
      <c r="L196" s="165"/>
      <c r="M196" s="165" t="s">
        <v>881</v>
      </c>
      <c r="N196" s="163" t="s">
        <v>881</v>
      </c>
      <c r="O196" s="164"/>
      <c r="P196" s="165"/>
      <c r="Q196" s="165"/>
      <c r="R196" s="165"/>
      <c r="S196" s="165" t="s">
        <v>881</v>
      </c>
      <c r="T196" s="165" t="s">
        <v>881</v>
      </c>
      <c r="U196" s="165"/>
      <c r="V196" s="165"/>
      <c r="W196" s="165" t="s">
        <v>881</v>
      </c>
      <c r="X196" s="163" t="s">
        <v>881</v>
      </c>
      <c r="Y196" s="164"/>
      <c r="Z196" s="165"/>
      <c r="AA196" s="165"/>
      <c r="AB196" s="165"/>
      <c r="AC196" s="165" t="s">
        <v>881</v>
      </c>
      <c r="AD196" s="165" t="s">
        <v>881</v>
      </c>
      <c r="AE196" s="165"/>
      <c r="AF196" s="165"/>
      <c r="AG196" s="165" t="s">
        <v>881</v>
      </c>
      <c r="AH196" s="163" t="s">
        <v>881</v>
      </c>
      <c r="AI196" s="164"/>
      <c r="AJ196" s="165"/>
      <c r="AK196" s="165"/>
      <c r="AL196" s="165"/>
      <c r="AM196" s="165" t="s">
        <v>881</v>
      </c>
      <c r="AN196" s="165" t="s">
        <v>881</v>
      </c>
      <c r="AO196" s="165"/>
      <c r="AP196" s="165"/>
      <c r="AQ196" s="165" t="s">
        <v>881</v>
      </c>
      <c r="AR196" s="163" t="s">
        <v>881</v>
      </c>
      <c r="AS196" s="164"/>
      <c r="AT196" s="165"/>
      <c r="AU196" s="165"/>
      <c r="AV196" s="165"/>
      <c r="AW196" s="165" t="s">
        <v>881</v>
      </c>
      <c r="AX196" s="165" t="s">
        <v>881</v>
      </c>
      <c r="AY196" s="165"/>
      <c r="AZ196" s="165"/>
      <c r="BA196" s="165" t="s">
        <v>881</v>
      </c>
      <c r="BB196" s="163" t="s">
        <v>881</v>
      </c>
      <c r="BC196" s="164"/>
      <c r="BD196" s="165"/>
      <c r="BE196" s="165"/>
      <c r="BF196" s="165"/>
      <c r="BG196" s="165" t="s">
        <v>881</v>
      </c>
      <c r="BH196" s="165" t="s">
        <v>881</v>
      </c>
      <c r="BI196" s="165"/>
      <c r="BJ196" s="165"/>
      <c r="BK196" s="165" t="s">
        <v>881</v>
      </c>
      <c r="BL196" s="163" t="s">
        <v>881</v>
      </c>
      <c r="BM196" s="164"/>
      <c r="BN196" s="165"/>
      <c r="BO196" s="165"/>
      <c r="BP196" s="165"/>
      <c r="BQ196" s="165" t="s">
        <v>881</v>
      </c>
      <c r="BR196" s="165" t="s">
        <v>881</v>
      </c>
      <c r="BS196" s="165"/>
      <c r="BT196" s="165"/>
      <c r="BU196" s="165" t="s">
        <v>881</v>
      </c>
      <c r="BV196" s="163" t="s">
        <v>881</v>
      </c>
      <c r="BW196" s="164"/>
      <c r="BX196" s="165"/>
      <c r="BY196" s="165"/>
      <c r="BZ196" s="165"/>
      <c r="CA196" s="165" t="s">
        <v>881</v>
      </c>
      <c r="CB196" s="165" t="s">
        <v>881</v>
      </c>
      <c r="CC196" s="165"/>
      <c r="CD196" s="164"/>
      <c r="CE196" s="71"/>
      <c r="EA196" s="198"/>
      <c r="EB196" s="178"/>
      <c r="EC196" s="198"/>
      <c r="ED196" s="178"/>
      <c r="EE196" s="198"/>
      <c r="EF196" s="178"/>
      <c r="EG196" s="178"/>
      <c r="EH196" s="198"/>
      <c r="EI196" s="178"/>
      <c r="EJ196" s="178"/>
      <c r="EK196" s="178"/>
      <c r="EL196" s="178"/>
      <c r="EM196" s="198"/>
      <c r="EN196" s="178"/>
      <c r="EP196" s="178"/>
      <c r="EQ196" s="178"/>
      <c r="ER196" s="178"/>
      <c r="ES196" s="178"/>
      <c r="ET196" s="178" t="str">
        <f t="shared" ca="1" si="16"/>
        <v/>
      </c>
      <c r="EU196" s="178" t="str">
        <f ca="1">IFERROR(IF(OFFSET($D$6,MATCH(VALUE(SUBSTITUTE(EQ196,EG196,"")),$A$6:$A$287,0)-1,MATCH($EG196,$D$6:$CC$6,0)-1+7,1,1)&gt;0,OFFSET($D$6,MATCH(VALUE(SUBSTITUTE(EQ196,EG196,"")),$A$6:$A$287,0)-1,MATCH($EG196,$D$6:$CC$6,0)-1+7,1,1),""),"")</f>
        <v/>
      </c>
      <c r="EV196" s="178" t="str">
        <f ca="1">IF($EU196&lt;&gt;"",IF(OFFSET($D$6,MATCH(VALUE(SUBSTITUTE($EQ196,$EG196,"")),$A$6:$A$287,0)-1,MATCH($EG196,$D$6:$CC$6,0)-1+8,1,1)=0,"",OFFSET($D$6,MATCH(VALUE(SUBSTITUTE($EQ196,$EG196,"")),$A$6:$A$287,0)-1,MATCH($EG196,$D$6:$CC$6,0)-1+8,1,1)),"")</f>
        <v/>
      </c>
      <c r="EW196" s="178" t="str">
        <f t="shared" ca="1" si="17"/>
        <v/>
      </c>
      <c r="EX196" s="178" t="str">
        <f t="shared" ca="1" si="18"/>
        <v/>
      </c>
      <c r="EY196" s="178" t="str">
        <f ca="1">IF(EU196="","",COUNTIF(EU$6:$EU196,"&gt;"&amp;0))</f>
        <v/>
      </c>
      <c r="EZ196" s="178"/>
      <c r="FA196" s="139"/>
    </row>
    <row r="197" spans="1:157" customFormat="1" ht="27.6" customHeight="1">
      <c r="A197" s="71">
        <v>5037</v>
      </c>
      <c r="B197" s="166">
        <f ca="1">J197+T197+AD197+AN197+AX197+BH197+BR197+CB197</f>
        <v>8050</v>
      </c>
      <c r="C197" s="162" t="s">
        <v>881</v>
      </c>
      <c r="D197" s="163" t="s">
        <v>4567</v>
      </c>
      <c r="E197" s="164"/>
      <c r="F197" s="165"/>
      <c r="G197" s="165"/>
      <c r="H197" s="165"/>
      <c r="I197" s="165" t="s">
        <v>881</v>
      </c>
      <c r="J197" s="165">
        <f ca="1">SUM(OFFSET(J196,-COUNTIF($B$8:$B195,$B195),0,COUNTIF($B$8:$B195,$B195),1))</f>
        <v>0</v>
      </c>
      <c r="K197" s="165">
        <f ca="1">SUM(OFFSET(K196,-COUNTIF($B$8:$B195,$B195),0,COUNTIF($B$8:$B195,$B195),1))</f>
        <v>0</v>
      </c>
      <c r="L197" s="165"/>
      <c r="M197" s="165" t="s">
        <v>881</v>
      </c>
      <c r="N197" s="163" t="s">
        <v>4567</v>
      </c>
      <c r="O197" s="164"/>
      <c r="P197" s="165"/>
      <c r="Q197" s="165"/>
      <c r="R197" s="165"/>
      <c r="S197" s="165" t="s">
        <v>881</v>
      </c>
      <c r="T197" s="165">
        <f ca="1">SUM(OFFSET(T196,-COUNTIF($B$8:$B195,$B195),0,COUNTIF($B$8:$B195,$B195),1))</f>
        <v>0</v>
      </c>
      <c r="U197" s="165">
        <f ca="1">SUM(OFFSET(U196,-COUNTIF($B$8:$B195,$B195),0,COUNTIF($B$8:$B195,$B195),1))</f>
        <v>0</v>
      </c>
      <c r="V197" s="165"/>
      <c r="W197" s="165" t="s">
        <v>881</v>
      </c>
      <c r="X197" s="163" t="s">
        <v>4567</v>
      </c>
      <c r="Y197" s="164"/>
      <c r="Z197" s="165"/>
      <c r="AA197" s="165"/>
      <c r="AB197" s="165"/>
      <c r="AC197" s="165" t="s">
        <v>881</v>
      </c>
      <c r="AD197" s="165">
        <f ca="1">SUM(OFFSET(AD196,-COUNTIF($B$8:$B195,$B195),0,COUNTIF($B$8:$B195,$B195),1))</f>
        <v>0</v>
      </c>
      <c r="AE197" s="165">
        <f ca="1">SUM(OFFSET(AE196,-COUNTIF($B$8:$B195,$B195),0,COUNTIF($B$8:$B195,$B195),1))</f>
        <v>0</v>
      </c>
      <c r="AF197" s="165"/>
      <c r="AG197" s="165" t="s">
        <v>881</v>
      </c>
      <c r="AH197" s="163" t="s">
        <v>4567</v>
      </c>
      <c r="AI197" s="164"/>
      <c r="AJ197" s="165"/>
      <c r="AK197" s="165"/>
      <c r="AL197" s="165"/>
      <c r="AM197" s="165" t="s">
        <v>881</v>
      </c>
      <c r="AN197" s="165">
        <f ca="1">SUM(OFFSET(AN196,-COUNTIF($B$8:$B195,$B195),0,COUNTIF($B$8:$B195,$B195),1))</f>
        <v>0</v>
      </c>
      <c r="AO197" s="165">
        <f ca="1">SUM(OFFSET(AO196,-COUNTIF($B$8:$B195,$B195),0,COUNTIF($B$8:$B195,$B195),1))</f>
        <v>0</v>
      </c>
      <c r="AP197" s="165"/>
      <c r="AQ197" s="165" t="s">
        <v>881</v>
      </c>
      <c r="AR197" s="163" t="s">
        <v>4567</v>
      </c>
      <c r="AS197" s="164"/>
      <c r="AT197" s="165"/>
      <c r="AU197" s="165"/>
      <c r="AV197" s="165"/>
      <c r="AW197" s="165" t="s">
        <v>881</v>
      </c>
      <c r="AX197" s="165">
        <f ca="1">SUM(OFFSET(AX196,-COUNTIF($B$8:$B195,$B195),0,COUNTIF($B$8:$B195,$B195),1))</f>
        <v>0</v>
      </c>
      <c r="AY197" s="165">
        <f ca="1">SUM(OFFSET(AY196,-COUNTIF($B$8:$B195,$B195),0,COUNTIF($B$8:$B195,$B195),1))</f>
        <v>0</v>
      </c>
      <c r="AZ197" s="165"/>
      <c r="BA197" s="165" t="s">
        <v>881</v>
      </c>
      <c r="BB197" s="163" t="s">
        <v>4567</v>
      </c>
      <c r="BC197" s="164"/>
      <c r="BD197" s="165"/>
      <c r="BE197" s="165"/>
      <c r="BF197" s="165"/>
      <c r="BG197" s="165" t="s">
        <v>881</v>
      </c>
      <c r="BH197" s="165">
        <f ca="1">SUM(OFFSET(BH196,-COUNTIF($B$8:$B195,$B195),0,COUNTIF($B$8:$B195,$B195),1))</f>
        <v>0</v>
      </c>
      <c r="BI197" s="165">
        <f ca="1">SUM(OFFSET(BI196,-COUNTIF($B$8:$B195,$B195),0,COUNTIF($B$8:$B195,$B195),1))</f>
        <v>0</v>
      </c>
      <c r="BJ197" s="165"/>
      <c r="BK197" s="165" t="s">
        <v>881</v>
      </c>
      <c r="BL197" s="163" t="s">
        <v>4567</v>
      </c>
      <c r="BM197" s="164"/>
      <c r="BN197" s="165"/>
      <c r="BO197" s="165"/>
      <c r="BP197" s="165"/>
      <c r="BQ197" s="165" t="s">
        <v>881</v>
      </c>
      <c r="BR197" s="165">
        <f ca="1">SUM(OFFSET(BR196,-COUNTIF($B$8:$B195,$B195),0,COUNTIF($B$8:$B195,$B195),1))</f>
        <v>0</v>
      </c>
      <c r="BS197" s="165">
        <f ca="1">SUM(OFFSET(BS196,-COUNTIF($B$8:$B195,$B195),0,COUNTIF($B$8:$B195,$B195),1))</f>
        <v>0</v>
      </c>
      <c r="BT197" s="165"/>
      <c r="BU197" s="165" t="s">
        <v>881</v>
      </c>
      <c r="BV197" s="163" t="s">
        <v>4567</v>
      </c>
      <c r="BW197" s="164"/>
      <c r="BX197" s="165"/>
      <c r="BY197" s="165"/>
      <c r="BZ197" s="165"/>
      <c r="CA197" s="165" t="s">
        <v>881</v>
      </c>
      <c r="CB197" s="165">
        <f ca="1">SUM(OFFSET(CB196,-COUNTIF($B$8:$B195,$B195),0,COUNTIF($B$8:$B195,$B195),1))</f>
        <v>8050</v>
      </c>
      <c r="CC197" s="165">
        <f ca="1">SUM(OFFSET(CC196,-COUNTIF($B$8:$B195,$B195),0,COUNTIF($B$8:$B195,$B195),1))</f>
        <v>0</v>
      </c>
      <c r="CD197" s="164"/>
      <c r="CE197" s="71"/>
      <c r="EA197" s="198"/>
      <c r="EB197" s="178"/>
      <c r="EC197" s="198"/>
      <c r="ED197" s="178"/>
      <c r="EE197" s="198"/>
      <c r="EF197" s="178"/>
      <c r="EG197" s="178"/>
      <c r="EH197" s="198"/>
      <c r="EI197" s="178"/>
      <c r="EJ197" s="178"/>
      <c r="EK197" s="178"/>
      <c r="EL197" s="178"/>
      <c r="EM197" s="198"/>
      <c r="EN197" s="178"/>
      <c r="EP197" s="178"/>
      <c r="EQ197" s="178"/>
      <c r="ER197" s="178"/>
      <c r="ES197" s="178"/>
      <c r="ET197" s="178" t="str">
        <f t="shared" ca="1" si="16"/>
        <v/>
      </c>
      <c r="EU197" s="178" t="str">
        <f ca="1">IFERROR(IF(OFFSET($D$6,MATCH(VALUE(SUBSTITUTE(EQ197,EG197,"")),$A$6:$A$287,0)-1,MATCH($EG197,$D$6:$CC$6,0)-1+7,1,1)&gt;0,OFFSET($D$6,MATCH(VALUE(SUBSTITUTE(EQ197,EG197,"")),$A$6:$A$287,0)-1,MATCH($EG197,$D$6:$CC$6,0)-1+7,1,1),""),"")</f>
        <v/>
      </c>
      <c r="EV197" s="178" t="str">
        <f ca="1">IF($EU197&lt;&gt;"",IF(OFFSET($D$6,MATCH(VALUE(SUBSTITUTE($EQ197,$EG197,"")),$A$6:$A$287,0)-1,MATCH($EG197,$D$6:$CC$6,0)-1+8,1,1)=0,"",OFFSET($D$6,MATCH(VALUE(SUBSTITUTE($EQ197,$EG197,"")),$A$6:$A$287,0)-1,MATCH($EG197,$D$6:$CC$6,0)-1+8,1,1)),"")</f>
        <v/>
      </c>
      <c r="EW197" s="178" t="str">
        <f t="shared" ca="1" si="17"/>
        <v/>
      </c>
      <c r="EX197" s="178" t="str">
        <f t="shared" ca="1" si="18"/>
        <v/>
      </c>
      <c r="EY197" s="178" t="str">
        <f ca="1">IF(EU197="","",COUNTIF(EU$6:$EU197,"&gt;"&amp;0))</f>
        <v/>
      </c>
      <c r="EZ197" s="178"/>
      <c r="FA197" s="139"/>
    </row>
    <row r="198" spans="1:157" customFormat="1" ht="27.6" customHeight="1" thickBot="1">
      <c r="A198" s="71">
        <v>5038</v>
      </c>
      <c r="B198" s="199" t="s">
        <v>881</v>
      </c>
      <c r="C198" s="200" t="s">
        <v>881</v>
      </c>
      <c r="D198" s="201" t="s">
        <v>881</v>
      </c>
      <c r="E198" s="202"/>
      <c r="F198" s="203"/>
      <c r="G198" s="203"/>
      <c r="H198" s="203"/>
      <c r="I198" s="203" t="s">
        <v>881</v>
      </c>
      <c r="J198" s="203" t="s">
        <v>881</v>
      </c>
      <c r="K198" s="203"/>
      <c r="L198" s="203"/>
      <c r="M198" s="203" t="s">
        <v>881</v>
      </c>
      <c r="N198" s="201" t="s">
        <v>881</v>
      </c>
      <c r="O198" s="202"/>
      <c r="P198" s="203"/>
      <c r="Q198" s="203"/>
      <c r="R198" s="203"/>
      <c r="S198" s="203" t="s">
        <v>881</v>
      </c>
      <c r="T198" s="203" t="s">
        <v>881</v>
      </c>
      <c r="U198" s="203"/>
      <c r="V198" s="203"/>
      <c r="W198" s="203" t="s">
        <v>881</v>
      </c>
      <c r="X198" s="201" t="s">
        <v>881</v>
      </c>
      <c r="Y198" s="202"/>
      <c r="Z198" s="203"/>
      <c r="AA198" s="203"/>
      <c r="AB198" s="203"/>
      <c r="AC198" s="203" t="s">
        <v>881</v>
      </c>
      <c r="AD198" s="203" t="s">
        <v>881</v>
      </c>
      <c r="AE198" s="203"/>
      <c r="AF198" s="203"/>
      <c r="AG198" s="203" t="s">
        <v>881</v>
      </c>
      <c r="AH198" s="201" t="s">
        <v>881</v>
      </c>
      <c r="AI198" s="202"/>
      <c r="AJ198" s="203"/>
      <c r="AK198" s="203"/>
      <c r="AL198" s="203"/>
      <c r="AM198" s="203" t="s">
        <v>881</v>
      </c>
      <c r="AN198" s="203" t="s">
        <v>881</v>
      </c>
      <c r="AO198" s="203"/>
      <c r="AP198" s="203"/>
      <c r="AQ198" s="203" t="s">
        <v>881</v>
      </c>
      <c r="AR198" s="201" t="s">
        <v>881</v>
      </c>
      <c r="AS198" s="202"/>
      <c r="AT198" s="203"/>
      <c r="AU198" s="203"/>
      <c r="AV198" s="203"/>
      <c r="AW198" s="203" t="s">
        <v>881</v>
      </c>
      <c r="AX198" s="203" t="s">
        <v>881</v>
      </c>
      <c r="AY198" s="203"/>
      <c r="AZ198" s="203"/>
      <c r="BA198" s="203" t="s">
        <v>881</v>
      </c>
      <c r="BB198" s="201" t="s">
        <v>881</v>
      </c>
      <c r="BC198" s="202"/>
      <c r="BD198" s="203"/>
      <c r="BE198" s="203"/>
      <c r="BF198" s="203"/>
      <c r="BG198" s="203" t="s">
        <v>881</v>
      </c>
      <c r="BH198" s="203" t="s">
        <v>881</v>
      </c>
      <c r="BI198" s="203"/>
      <c r="BJ198" s="203"/>
      <c r="BK198" s="203" t="s">
        <v>881</v>
      </c>
      <c r="BL198" s="201" t="s">
        <v>881</v>
      </c>
      <c r="BM198" s="202"/>
      <c r="BN198" s="203"/>
      <c r="BO198" s="203"/>
      <c r="BP198" s="203"/>
      <c r="BQ198" s="203" t="s">
        <v>881</v>
      </c>
      <c r="BR198" s="203" t="s">
        <v>881</v>
      </c>
      <c r="BS198" s="203"/>
      <c r="BT198" s="203"/>
      <c r="BU198" s="203" t="s">
        <v>881</v>
      </c>
      <c r="BV198" s="201" t="s">
        <v>881</v>
      </c>
      <c r="BW198" s="202"/>
      <c r="BX198" s="203"/>
      <c r="BY198" s="203"/>
      <c r="BZ198" s="203"/>
      <c r="CA198" s="203" t="s">
        <v>881</v>
      </c>
      <c r="CB198" s="203" t="s">
        <v>881</v>
      </c>
      <c r="CC198" s="203"/>
      <c r="CD198" s="202"/>
      <c r="CE198" s="71"/>
      <c r="EA198" s="198"/>
      <c r="EB198" s="178"/>
      <c r="EC198" s="198"/>
      <c r="ED198" s="178"/>
      <c r="EE198" s="198"/>
      <c r="EF198" s="178"/>
      <c r="EG198" s="178"/>
      <c r="EH198" s="198"/>
      <c r="EI198" s="178"/>
      <c r="EJ198" s="178"/>
      <c r="EK198" s="178"/>
      <c r="EL198" s="178"/>
      <c r="EM198" s="198"/>
      <c r="EN198" s="178"/>
      <c r="EP198" s="178"/>
      <c r="EQ198" s="178"/>
      <c r="ER198" s="178"/>
      <c r="ES198" s="178"/>
      <c r="ET198" s="178" t="str">
        <f t="shared" ca="1" si="16"/>
        <v/>
      </c>
      <c r="EU198" s="178" t="str">
        <f ca="1">IFERROR(IF(OFFSET($D$6,MATCH(VALUE(SUBSTITUTE(EQ198,EG198,"")),$A$6:$A$287,0)-1,MATCH($EG198,$D$6:$CC$6,0)-1+7,1,1)&gt;0,OFFSET($D$6,MATCH(VALUE(SUBSTITUTE(EQ198,EG198,"")),$A$6:$A$287,0)-1,MATCH($EG198,$D$6:$CC$6,0)-1+7,1,1),""),"")</f>
        <v/>
      </c>
      <c r="EV198" s="178" t="str">
        <f ca="1">IF($EU198&lt;&gt;"",IF(OFFSET($D$6,MATCH(VALUE(SUBSTITUTE($EQ198,$EG198,"")),$A$6:$A$287,0)-1,MATCH($EG198,$D$6:$CC$6,0)-1+8,1,1)=0,"",OFFSET($D$6,MATCH(VALUE(SUBSTITUTE($EQ198,$EG198,"")),$A$6:$A$287,0)-1,MATCH($EG198,$D$6:$CC$6,0)-1+8,1,1)),"")</f>
        <v/>
      </c>
      <c r="EW198" s="178" t="str">
        <f t="shared" ca="1" si="17"/>
        <v/>
      </c>
      <c r="EX198" s="178" t="str">
        <f t="shared" ca="1" si="18"/>
        <v/>
      </c>
      <c r="EY198" s="178" t="str">
        <f ca="1">IF(EU198="","",COUNTIF(EU$6:$EU198,"&gt;"&amp;0))</f>
        <v/>
      </c>
      <c r="EZ198" s="178"/>
      <c r="FA198" s="139"/>
    </row>
    <row r="199" spans="1:157" customFormat="1" ht="27.6" customHeight="1">
      <c r="A199" s="71">
        <v>5039</v>
      </c>
      <c r="B199" s="166" t="s">
        <v>4636</v>
      </c>
      <c r="C199" s="168" t="s">
        <v>881</v>
      </c>
      <c r="D199" s="169" t="s">
        <v>881</v>
      </c>
      <c r="E199" s="170"/>
      <c r="F199" s="171"/>
      <c r="G199" s="171"/>
      <c r="H199" s="171"/>
      <c r="I199" s="171" t="s">
        <v>881</v>
      </c>
      <c r="J199" s="171" t="s">
        <v>881</v>
      </c>
      <c r="K199" s="171"/>
      <c r="L199" s="171"/>
      <c r="M199" s="171" t="s">
        <v>881</v>
      </c>
      <c r="N199" s="169" t="s">
        <v>881</v>
      </c>
      <c r="O199" s="170"/>
      <c r="P199" s="171"/>
      <c r="Q199" s="171"/>
      <c r="R199" s="171"/>
      <c r="S199" s="171" t="s">
        <v>881</v>
      </c>
      <c r="T199" s="171" t="s">
        <v>881</v>
      </c>
      <c r="U199" s="171"/>
      <c r="V199" s="171"/>
      <c r="W199" s="171" t="s">
        <v>881</v>
      </c>
      <c r="X199" s="169" t="s">
        <v>881</v>
      </c>
      <c r="Y199" s="170"/>
      <c r="Z199" s="171"/>
      <c r="AA199" s="171"/>
      <c r="AB199" s="171"/>
      <c r="AC199" s="171" t="s">
        <v>881</v>
      </c>
      <c r="AD199" s="171" t="s">
        <v>881</v>
      </c>
      <c r="AE199" s="171"/>
      <c r="AF199" s="171"/>
      <c r="AG199" s="171" t="s">
        <v>881</v>
      </c>
      <c r="AH199" s="169" t="s">
        <v>881</v>
      </c>
      <c r="AI199" s="170"/>
      <c r="AJ199" s="171"/>
      <c r="AK199" s="171"/>
      <c r="AL199" s="171"/>
      <c r="AM199" s="171" t="s">
        <v>881</v>
      </c>
      <c r="AN199" s="171" t="s">
        <v>881</v>
      </c>
      <c r="AO199" s="171"/>
      <c r="AP199" s="171"/>
      <c r="AQ199" s="171" t="s">
        <v>881</v>
      </c>
      <c r="AR199" s="169" t="s">
        <v>881</v>
      </c>
      <c r="AS199" s="170"/>
      <c r="AT199" s="171"/>
      <c r="AU199" s="171"/>
      <c r="AV199" s="171"/>
      <c r="AW199" s="171" t="s">
        <v>881</v>
      </c>
      <c r="AX199" s="171" t="s">
        <v>881</v>
      </c>
      <c r="AY199" s="171"/>
      <c r="AZ199" s="171"/>
      <c r="BA199" s="171" t="s">
        <v>881</v>
      </c>
      <c r="BB199" s="169" t="s">
        <v>881</v>
      </c>
      <c r="BC199" s="170"/>
      <c r="BD199" s="171"/>
      <c r="BE199" s="171"/>
      <c r="BF199" s="171"/>
      <c r="BG199" s="171" t="s">
        <v>881</v>
      </c>
      <c r="BH199" s="171" t="s">
        <v>881</v>
      </c>
      <c r="BI199" s="171"/>
      <c r="BJ199" s="171"/>
      <c r="BK199" s="171" t="s">
        <v>881</v>
      </c>
      <c r="BL199" s="169" t="s">
        <v>881</v>
      </c>
      <c r="BM199" s="170"/>
      <c r="BN199" s="171"/>
      <c r="BO199" s="171"/>
      <c r="BP199" s="171"/>
      <c r="BQ199" s="171" t="s">
        <v>881</v>
      </c>
      <c r="BR199" s="171" t="s">
        <v>881</v>
      </c>
      <c r="BS199" s="171"/>
      <c r="BT199" s="171"/>
      <c r="BU199" s="171" t="s">
        <v>1867</v>
      </c>
      <c r="BV199" s="169" t="s">
        <v>1874</v>
      </c>
      <c r="BW199" s="170"/>
      <c r="BX199" s="171"/>
      <c r="BY199" s="171"/>
      <c r="BZ199" s="171"/>
      <c r="CA199" s="171" t="s">
        <v>840</v>
      </c>
      <c r="CB199" s="171">
        <v>1400</v>
      </c>
      <c r="CC199" s="220"/>
      <c r="CD199" s="225"/>
      <c r="CE199" s="71"/>
      <c r="EA199" s="198"/>
      <c r="EB199" s="178"/>
      <c r="EC199" s="198"/>
      <c r="ED199" s="178"/>
      <c r="EE199" s="198"/>
      <c r="EF199" s="178"/>
      <c r="EG199" s="178"/>
      <c r="EH199" s="198"/>
      <c r="EI199" s="178"/>
      <c r="EJ199" s="178"/>
      <c r="EK199" s="178"/>
      <c r="EL199" s="178"/>
      <c r="EM199" s="198"/>
      <c r="EN199" s="178"/>
      <c r="EP199" s="178"/>
      <c r="EQ199" s="178"/>
      <c r="ER199" s="178"/>
      <c r="ES199" s="178"/>
      <c r="ET199" s="178" t="str">
        <f t="shared" ref="ET199:ET262" ca="1" si="19">IF(EY199="","",EN199)</f>
        <v/>
      </c>
      <c r="EU199" s="178" t="str">
        <f ca="1">IFERROR(IF(OFFSET($D$6,MATCH(VALUE(SUBSTITUTE(EQ199,EG199,"")),$A$6:$A$287,0)-1,MATCH($EG199,$D$6:$CC$6,0)-1+7,1,1)&gt;0,OFFSET($D$6,MATCH(VALUE(SUBSTITUTE(EQ199,EG199,"")),$A$6:$A$287,0)-1,MATCH($EG199,$D$6:$CC$6,0)-1+7,1,1),""),"")</f>
        <v/>
      </c>
      <c r="EV199" s="178" t="str">
        <f ca="1">IF($EU199&lt;&gt;"",IF(OFFSET($D$6,MATCH(VALUE(SUBSTITUTE($EQ199,$EG199,"")),$A$6:$A$287,0)-1,MATCH($EG199,$D$6:$CC$6,0)-1+8,1,1)=0,"",OFFSET($D$6,MATCH(VALUE(SUBSTITUTE($EQ199,$EG199,"")),$A$6:$A$287,0)-1,MATCH($EG199,$D$6:$CC$6,0)-1+8,1,1)),"")</f>
        <v/>
      </c>
      <c r="EW199" s="178" t="str">
        <f t="shared" ref="EW199:EW262" ca="1" si="20">IF(EY199="","","F")</f>
        <v/>
      </c>
      <c r="EX199" s="178" t="str">
        <f t="shared" ref="EX199:EX262" ca="1" si="21">IF(EY199="","",EM199)</f>
        <v/>
      </c>
      <c r="EY199" s="178" t="str">
        <f ca="1">IF(EU199="","",COUNTIF(EU$6:$EU199,"&gt;"&amp;0))</f>
        <v/>
      </c>
      <c r="EZ199" s="178"/>
      <c r="FA199" s="139"/>
    </row>
    <row r="200" spans="1:157" customFormat="1" ht="27.6" customHeight="1">
      <c r="A200" s="71">
        <v>5040</v>
      </c>
      <c r="B200" s="166" t="s">
        <v>4636</v>
      </c>
      <c r="C200" s="162" t="s">
        <v>881</v>
      </c>
      <c r="D200" s="163" t="s">
        <v>881</v>
      </c>
      <c r="E200" s="164"/>
      <c r="F200" s="165"/>
      <c r="G200" s="165"/>
      <c r="H200" s="165"/>
      <c r="I200" s="165" t="s">
        <v>881</v>
      </c>
      <c r="J200" s="165" t="s">
        <v>881</v>
      </c>
      <c r="K200" s="165"/>
      <c r="L200" s="165"/>
      <c r="M200" s="165" t="s">
        <v>881</v>
      </c>
      <c r="N200" s="163" t="s">
        <v>881</v>
      </c>
      <c r="O200" s="164"/>
      <c r="P200" s="165"/>
      <c r="Q200" s="165"/>
      <c r="R200" s="165"/>
      <c r="S200" s="165" t="s">
        <v>881</v>
      </c>
      <c r="T200" s="165" t="s">
        <v>881</v>
      </c>
      <c r="U200" s="165"/>
      <c r="V200" s="165"/>
      <c r="W200" s="165" t="s">
        <v>881</v>
      </c>
      <c r="X200" s="163" t="s">
        <v>881</v>
      </c>
      <c r="Y200" s="164"/>
      <c r="Z200" s="165"/>
      <c r="AA200" s="165"/>
      <c r="AB200" s="165"/>
      <c r="AC200" s="165" t="s">
        <v>881</v>
      </c>
      <c r="AD200" s="165" t="s">
        <v>881</v>
      </c>
      <c r="AE200" s="165"/>
      <c r="AF200" s="165"/>
      <c r="AG200" s="165" t="s">
        <v>881</v>
      </c>
      <c r="AH200" s="163" t="s">
        <v>881</v>
      </c>
      <c r="AI200" s="164"/>
      <c r="AJ200" s="165"/>
      <c r="AK200" s="165"/>
      <c r="AL200" s="165"/>
      <c r="AM200" s="165" t="s">
        <v>881</v>
      </c>
      <c r="AN200" s="165" t="s">
        <v>881</v>
      </c>
      <c r="AO200" s="165"/>
      <c r="AP200" s="165"/>
      <c r="AQ200" s="165" t="s">
        <v>881</v>
      </c>
      <c r="AR200" s="163" t="s">
        <v>881</v>
      </c>
      <c r="AS200" s="164"/>
      <c r="AT200" s="165"/>
      <c r="AU200" s="165"/>
      <c r="AV200" s="165"/>
      <c r="AW200" s="165" t="s">
        <v>881</v>
      </c>
      <c r="AX200" s="165" t="s">
        <v>881</v>
      </c>
      <c r="AY200" s="165"/>
      <c r="AZ200" s="165"/>
      <c r="BA200" s="165" t="s">
        <v>881</v>
      </c>
      <c r="BB200" s="163" t="s">
        <v>881</v>
      </c>
      <c r="BC200" s="164"/>
      <c r="BD200" s="165"/>
      <c r="BE200" s="165"/>
      <c r="BF200" s="165"/>
      <c r="BG200" s="165" t="s">
        <v>881</v>
      </c>
      <c r="BH200" s="165" t="s">
        <v>881</v>
      </c>
      <c r="BI200" s="165"/>
      <c r="BJ200" s="165"/>
      <c r="BK200" s="165" t="s">
        <v>881</v>
      </c>
      <c r="BL200" s="163" t="s">
        <v>881</v>
      </c>
      <c r="BM200" s="164"/>
      <c r="BN200" s="165"/>
      <c r="BO200" s="165"/>
      <c r="BP200" s="165"/>
      <c r="BQ200" s="165" t="s">
        <v>881</v>
      </c>
      <c r="BR200" s="165" t="s">
        <v>881</v>
      </c>
      <c r="BS200" s="165"/>
      <c r="BT200" s="165"/>
      <c r="BU200" s="165" t="s">
        <v>1303</v>
      </c>
      <c r="BV200" s="163" t="s">
        <v>1868</v>
      </c>
      <c r="BW200" s="164"/>
      <c r="BX200" s="165"/>
      <c r="BY200" s="165"/>
      <c r="BZ200" s="165"/>
      <c r="CA200" s="165" t="s">
        <v>840</v>
      </c>
      <c r="CB200" s="165">
        <v>1300</v>
      </c>
      <c r="CC200" s="219"/>
      <c r="CD200" s="224"/>
      <c r="CE200" s="71"/>
      <c r="EA200" s="198"/>
      <c r="EB200" s="178"/>
      <c r="EC200" s="198"/>
      <c r="ED200" s="178"/>
      <c r="EE200" s="198"/>
      <c r="EF200" s="178"/>
      <c r="EG200" s="178"/>
      <c r="EH200" s="198"/>
      <c r="EI200" s="178"/>
      <c r="EJ200" s="178"/>
      <c r="EK200" s="178"/>
      <c r="EL200" s="178"/>
      <c r="EM200" s="198"/>
      <c r="EN200" s="178"/>
      <c r="EP200" s="178"/>
      <c r="EQ200" s="178"/>
      <c r="ER200" s="178"/>
      <c r="ES200" s="178"/>
      <c r="ET200" s="178" t="str">
        <f t="shared" ca="1" si="19"/>
        <v/>
      </c>
      <c r="EU200" s="178" t="str">
        <f ca="1">IFERROR(IF(OFFSET($D$6,MATCH(VALUE(SUBSTITUTE(EQ200,EG200,"")),$A$6:$A$287,0)-1,MATCH($EG200,$D$6:$CC$6,0)-1+7,1,1)&gt;0,OFFSET($D$6,MATCH(VALUE(SUBSTITUTE(EQ200,EG200,"")),$A$6:$A$287,0)-1,MATCH($EG200,$D$6:$CC$6,0)-1+7,1,1),""),"")</f>
        <v/>
      </c>
      <c r="EV200" s="178" t="str">
        <f ca="1">IF($EU200&lt;&gt;"",IF(OFFSET($D$6,MATCH(VALUE(SUBSTITUTE($EQ200,$EG200,"")),$A$6:$A$287,0)-1,MATCH($EG200,$D$6:$CC$6,0)-1+8,1,1)=0,"",OFFSET($D$6,MATCH(VALUE(SUBSTITUTE($EQ200,$EG200,"")),$A$6:$A$287,0)-1,MATCH($EG200,$D$6:$CC$6,0)-1+8,1,1)),"")</f>
        <v/>
      </c>
      <c r="EW200" s="178" t="str">
        <f t="shared" ca="1" si="20"/>
        <v/>
      </c>
      <c r="EX200" s="178" t="str">
        <f t="shared" ca="1" si="21"/>
        <v/>
      </c>
      <c r="EY200" s="178" t="str">
        <f ca="1">IF(EU200="","",COUNTIF(EU$6:$EU200,"&gt;"&amp;0))</f>
        <v/>
      </c>
      <c r="EZ200" s="178"/>
      <c r="FA200" s="139"/>
    </row>
    <row r="201" spans="1:157" customFormat="1" ht="27.6" customHeight="1">
      <c r="A201" s="71">
        <v>5041</v>
      </c>
      <c r="B201" s="166" t="s">
        <v>4636</v>
      </c>
      <c r="C201" s="162" t="s">
        <v>881</v>
      </c>
      <c r="D201" s="163" t="s">
        <v>881</v>
      </c>
      <c r="E201" s="164"/>
      <c r="F201" s="165"/>
      <c r="G201" s="165"/>
      <c r="H201" s="165"/>
      <c r="I201" s="165" t="s">
        <v>881</v>
      </c>
      <c r="J201" s="165" t="s">
        <v>881</v>
      </c>
      <c r="K201" s="165"/>
      <c r="L201" s="165"/>
      <c r="M201" s="165" t="s">
        <v>881</v>
      </c>
      <c r="N201" s="163" t="s">
        <v>881</v>
      </c>
      <c r="O201" s="164"/>
      <c r="P201" s="165"/>
      <c r="Q201" s="165"/>
      <c r="R201" s="165"/>
      <c r="S201" s="165" t="s">
        <v>881</v>
      </c>
      <c r="T201" s="165" t="s">
        <v>881</v>
      </c>
      <c r="U201" s="165"/>
      <c r="V201" s="165"/>
      <c r="W201" s="165" t="s">
        <v>881</v>
      </c>
      <c r="X201" s="163" t="s">
        <v>881</v>
      </c>
      <c r="Y201" s="164"/>
      <c r="Z201" s="165"/>
      <c r="AA201" s="165"/>
      <c r="AB201" s="165"/>
      <c r="AC201" s="165" t="s">
        <v>881</v>
      </c>
      <c r="AD201" s="165" t="s">
        <v>881</v>
      </c>
      <c r="AE201" s="165"/>
      <c r="AF201" s="165"/>
      <c r="AG201" s="165" t="s">
        <v>881</v>
      </c>
      <c r="AH201" s="163" t="s">
        <v>881</v>
      </c>
      <c r="AI201" s="164"/>
      <c r="AJ201" s="165"/>
      <c r="AK201" s="165"/>
      <c r="AL201" s="165"/>
      <c r="AM201" s="165" t="s">
        <v>881</v>
      </c>
      <c r="AN201" s="165" t="s">
        <v>881</v>
      </c>
      <c r="AO201" s="165"/>
      <c r="AP201" s="165"/>
      <c r="AQ201" s="165" t="s">
        <v>881</v>
      </c>
      <c r="AR201" s="163" t="s">
        <v>881</v>
      </c>
      <c r="AS201" s="164"/>
      <c r="AT201" s="165"/>
      <c r="AU201" s="165"/>
      <c r="AV201" s="165"/>
      <c r="AW201" s="165" t="s">
        <v>881</v>
      </c>
      <c r="AX201" s="165" t="s">
        <v>881</v>
      </c>
      <c r="AY201" s="165"/>
      <c r="AZ201" s="165"/>
      <c r="BA201" s="165" t="s">
        <v>881</v>
      </c>
      <c r="BB201" s="163" t="s">
        <v>881</v>
      </c>
      <c r="BC201" s="164"/>
      <c r="BD201" s="165"/>
      <c r="BE201" s="165"/>
      <c r="BF201" s="165"/>
      <c r="BG201" s="165" t="s">
        <v>881</v>
      </c>
      <c r="BH201" s="165" t="s">
        <v>881</v>
      </c>
      <c r="BI201" s="165"/>
      <c r="BJ201" s="165"/>
      <c r="BK201" s="165" t="s">
        <v>881</v>
      </c>
      <c r="BL201" s="163" t="s">
        <v>881</v>
      </c>
      <c r="BM201" s="164"/>
      <c r="BN201" s="165"/>
      <c r="BO201" s="165"/>
      <c r="BP201" s="165"/>
      <c r="BQ201" s="165" t="s">
        <v>881</v>
      </c>
      <c r="BR201" s="165" t="s">
        <v>881</v>
      </c>
      <c r="BS201" s="165"/>
      <c r="BT201" s="165"/>
      <c r="BU201" s="165" t="s">
        <v>1869</v>
      </c>
      <c r="BV201" s="163" t="s">
        <v>1870</v>
      </c>
      <c r="BW201" s="164"/>
      <c r="BX201" s="165"/>
      <c r="BY201" s="165"/>
      <c r="BZ201" s="165"/>
      <c r="CA201" s="165" t="s">
        <v>840</v>
      </c>
      <c r="CB201" s="165">
        <v>950</v>
      </c>
      <c r="CC201" s="219"/>
      <c r="CD201" s="224"/>
      <c r="CE201" s="71"/>
      <c r="EA201" s="198"/>
      <c r="EB201" s="178"/>
      <c r="EC201" s="198"/>
      <c r="ED201" s="178"/>
      <c r="EE201" s="198"/>
      <c r="EF201" s="178"/>
      <c r="EG201" s="178"/>
      <c r="EH201" s="198"/>
      <c r="EI201" s="178"/>
      <c r="EJ201" s="178"/>
      <c r="EK201" s="178"/>
      <c r="EL201" s="178"/>
      <c r="EM201" s="198"/>
      <c r="EN201" s="178"/>
      <c r="EP201" s="178"/>
      <c r="EQ201" s="178"/>
      <c r="ER201" s="178"/>
      <c r="ES201" s="178"/>
      <c r="ET201" s="178" t="str">
        <f t="shared" ca="1" si="19"/>
        <v/>
      </c>
      <c r="EU201" s="178" t="str">
        <f ca="1">IFERROR(IF(OFFSET($D$6,MATCH(VALUE(SUBSTITUTE(EQ201,EG201,"")),$A$6:$A$287,0)-1,MATCH($EG201,$D$6:$CC$6,0)-1+7,1,1)&gt;0,OFFSET($D$6,MATCH(VALUE(SUBSTITUTE(EQ201,EG201,"")),$A$6:$A$287,0)-1,MATCH($EG201,$D$6:$CC$6,0)-1+7,1,1),""),"")</f>
        <v/>
      </c>
      <c r="EV201" s="178" t="str">
        <f ca="1">IF($EU201&lt;&gt;"",IF(OFFSET($D$6,MATCH(VALUE(SUBSTITUTE($EQ201,$EG201,"")),$A$6:$A$287,0)-1,MATCH($EG201,$D$6:$CC$6,0)-1+8,1,1)=0,"",OFFSET($D$6,MATCH(VALUE(SUBSTITUTE($EQ201,$EG201,"")),$A$6:$A$287,0)-1,MATCH($EG201,$D$6:$CC$6,0)-1+8,1,1)),"")</f>
        <v/>
      </c>
      <c r="EW201" s="178" t="str">
        <f t="shared" ca="1" si="20"/>
        <v/>
      </c>
      <c r="EX201" s="178" t="str">
        <f t="shared" ca="1" si="21"/>
        <v/>
      </c>
      <c r="EY201" s="178" t="str">
        <f ca="1">IF(EU201="","",COUNTIF(EU$6:$EU201,"&gt;"&amp;0))</f>
        <v/>
      </c>
      <c r="EZ201" s="178"/>
      <c r="FA201" s="139"/>
    </row>
    <row r="202" spans="1:157" customFormat="1" ht="27.6" customHeight="1">
      <c r="A202" s="71">
        <v>5042</v>
      </c>
      <c r="B202" s="166" t="s">
        <v>4636</v>
      </c>
      <c r="C202" s="162" t="s">
        <v>881</v>
      </c>
      <c r="D202" s="163" t="s">
        <v>881</v>
      </c>
      <c r="E202" s="164"/>
      <c r="F202" s="165"/>
      <c r="G202" s="165"/>
      <c r="H202" s="165"/>
      <c r="I202" s="165" t="s">
        <v>881</v>
      </c>
      <c r="J202" s="165" t="s">
        <v>881</v>
      </c>
      <c r="K202" s="165"/>
      <c r="L202" s="165"/>
      <c r="M202" s="165" t="s">
        <v>881</v>
      </c>
      <c r="N202" s="163" t="s">
        <v>881</v>
      </c>
      <c r="O202" s="164"/>
      <c r="P202" s="165"/>
      <c r="Q202" s="165"/>
      <c r="R202" s="165"/>
      <c r="S202" s="165" t="s">
        <v>881</v>
      </c>
      <c r="T202" s="165" t="s">
        <v>881</v>
      </c>
      <c r="U202" s="165"/>
      <c r="V202" s="165"/>
      <c r="W202" s="165" t="s">
        <v>881</v>
      </c>
      <c r="X202" s="163" t="s">
        <v>881</v>
      </c>
      <c r="Y202" s="164"/>
      <c r="Z202" s="165"/>
      <c r="AA202" s="165"/>
      <c r="AB202" s="165"/>
      <c r="AC202" s="165" t="s">
        <v>881</v>
      </c>
      <c r="AD202" s="165" t="s">
        <v>881</v>
      </c>
      <c r="AE202" s="165"/>
      <c r="AF202" s="165"/>
      <c r="AG202" s="165" t="s">
        <v>881</v>
      </c>
      <c r="AH202" s="163" t="s">
        <v>881</v>
      </c>
      <c r="AI202" s="164"/>
      <c r="AJ202" s="165"/>
      <c r="AK202" s="165"/>
      <c r="AL202" s="165"/>
      <c r="AM202" s="165" t="s">
        <v>881</v>
      </c>
      <c r="AN202" s="165" t="s">
        <v>881</v>
      </c>
      <c r="AO202" s="165"/>
      <c r="AP202" s="165"/>
      <c r="AQ202" s="165" t="s">
        <v>881</v>
      </c>
      <c r="AR202" s="163" t="s">
        <v>881</v>
      </c>
      <c r="AS202" s="164"/>
      <c r="AT202" s="165"/>
      <c r="AU202" s="165"/>
      <c r="AV202" s="165"/>
      <c r="AW202" s="165" t="s">
        <v>881</v>
      </c>
      <c r="AX202" s="165" t="s">
        <v>881</v>
      </c>
      <c r="AY202" s="165"/>
      <c r="AZ202" s="165"/>
      <c r="BA202" s="165" t="s">
        <v>881</v>
      </c>
      <c r="BB202" s="163" t="s">
        <v>881</v>
      </c>
      <c r="BC202" s="164"/>
      <c r="BD202" s="165"/>
      <c r="BE202" s="165"/>
      <c r="BF202" s="165"/>
      <c r="BG202" s="165" t="s">
        <v>881</v>
      </c>
      <c r="BH202" s="165" t="s">
        <v>881</v>
      </c>
      <c r="BI202" s="165"/>
      <c r="BJ202" s="165"/>
      <c r="BK202" s="165" t="s">
        <v>881</v>
      </c>
      <c r="BL202" s="163" t="s">
        <v>881</v>
      </c>
      <c r="BM202" s="164"/>
      <c r="BN202" s="165"/>
      <c r="BO202" s="165"/>
      <c r="BP202" s="165"/>
      <c r="BQ202" s="165" t="s">
        <v>881</v>
      </c>
      <c r="BR202" s="165" t="s">
        <v>881</v>
      </c>
      <c r="BS202" s="165"/>
      <c r="BT202" s="165"/>
      <c r="BU202" s="165" t="s">
        <v>1871</v>
      </c>
      <c r="BV202" s="163" t="s">
        <v>1872</v>
      </c>
      <c r="BW202" s="164"/>
      <c r="BX202" s="165"/>
      <c r="BY202" s="165"/>
      <c r="BZ202" s="165"/>
      <c r="CA202" s="165" t="s">
        <v>840</v>
      </c>
      <c r="CB202" s="165">
        <v>1150</v>
      </c>
      <c r="CC202" s="219"/>
      <c r="CD202" s="224"/>
      <c r="CE202" s="71"/>
      <c r="EA202" s="198"/>
      <c r="EB202" s="178"/>
      <c r="EC202" s="198"/>
      <c r="ED202" s="178"/>
      <c r="EE202" s="198"/>
      <c r="EF202" s="178"/>
      <c r="EG202" s="178"/>
      <c r="EH202" s="198"/>
      <c r="EI202" s="178"/>
      <c r="EJ202" s="178"/>
      <c r="EK202" s="178"/>
      <c r="EL202" s="178"/>
      <c r="EM202" s="198"/>
      <c r="EN202" s="178"/>
      <c r="EP202" s="178"/>
      <c r="EQ202" s="178"/>
      <c r="ER202" s="178"/>
      <c r="ES202" s="178"/>
      <c r="ET202" s="178" t="str">
        <f t="shared" ca="1" si="19"/>
        <v/>
      </c>
      <c r="EU202" s="178" t="str">
        <f ca="1">IFERROR(IF(OFFSET($D$6,MATCH(VALUE(SUBSTITUTE(EQ202,EG202,"")),$A$6:$A$287,0)-1,MATCH($EG202,$D$6:$CC$6,0)-1+7,1,1)&gt;0,OFFSET($D$6,MATCH(VALUE(SUBSTITUTE(EQ202,EG202,"")),$A$6:$A$287,0)-1,MATCH($EG202,$D$6:$CC$6,0)-1+7,1,1),""),"")</f>
        <v/>
      </c>
      <c r="EV202" s="178" t="str">
        <f ca="1">IF($EU202&lt;&gt;"",IF(OFFSET($D$6,MATCH(VALUE(SUBSTITUTE($EQ202,$EG202,"")),$A$6:$A$287,0)-1,MATCH($EG202,$D$6:$CC$6,0)-1+8,1,1)=0,"",OFFSET($D$6,MATCH(VALUE(SUBSTITUTE($EQ202,$EG202,"")),$A$6:$A$287,0)-1,MATCH($EG202,$D$6:$CC$6,0)-1+8,1,1)),"")</f>
        <v/>
      </c>
      <c r="EW202" s="178" t="str">
        <f t="shared" ca="1" si="20"/>
        <v/>
      </c>
      <c r="EX202" s="178" t="str">
        <f t="shared" ca="1" si="21"/>
        <v/>
      </c>
      <c r="EY202" s="178" t="str">
        <f ca="1">IF(EU202="","",COUNTIF(EU$6:$EU202,"&gt;"&amp;0))</f>
        <v/>
      </c>
      <c r="EZ202" s="178"/>
      <c r="FA202" s="139"/>
    </row>
    <row r="203" spans="1:157" customFormat="1" ht="27.6" customHeight="1">
      <c r="A203" s="71">
        <v>5043</v>
      </c>
      <c r="B203" s="166" t="s">
        <v>4636</v>
      </c>
      <c r="C203" s="162" t="s">
        <v>881</v>
      </c>
      <c r="D203" s="163" t="s">
        <v>881</v>
      </c>
      <c r="E203" s="164"/>
      <c r="F203" s="165"/>
      <c r="G203" s="165"/>
      <c r="H203" s="165"/>
      <c r="I203" s="165" t="s">
        <v>881</v>
      </c>
      <c r="J203" s="165" t="s">
        <v>881</v>
      </c>
      <c r="K203" s="165"/>
      <c r="L203" s="165"/>
      <c r="M203" s="165" t="s">
        <v>881</v>
      </c>
      <c r="N203" s="163" t="s">
        <v>881</v>
      </c>
      <c r="O203" s="164"/>
      <c r="P203" s="165"/>
      <c r="Q203" s="165"/>
      <c r="R203" s="165"/>
      <c r="S203" s="165" t="s">
        <v>881</v>
      </c>
      <c r="T203" s="165" t="s">
        <v>881</v>
      </c>
      <c r="U203" s="165"/>
      <c r="V203" s="165"/>
      <c r="W203" s="165" t="s">
        <v>881</v>
      </c>
      <c r="X203" s="163" t="s">
        <v>881</v>
      </c>
      <c r="Y203" s="164"/>
      <c r="Z203" s="165"/>
      <c r="AA203" s="165"/>
      <c r="AB203" s="165"/>
      <c r="AC203" s="165" t="s">
        <v>881</v>
      </c>
      <c r="AD203" s="165" t="s">
        <v>881</v>
      </c>
      <c r="AE203" s="165"/>
      <c r="AF203" s="165"/>
      <c r="AG203" s="165" t="s">
        <v>881</v>
      </c>
      <c r="AH203" s="163" t="s">
        <v>881</v>
      </c>
      <c r="AI203" s="164"/>
      <c r="AJ203" s="165"/>
      <c r="AK203" s="165"/>
      <c r="AL203" s="165"/>
      <c r="AM203" s="165" t="s">
        <v>881</v>
      </c>
      <c r="AN203" s="165" t="s">
        <v>881</v>
      </c>
      <c r="AO203" s="165"/>
      <c r="AP203" s="165"/>
      <c r="AQ203" s="165" t="s">
        <v>881</v>
      </c>
      <c r="AR203" s="163" t="s">
        <v>881</v>
      </c>
      <c r="AS203" s="164"/>
      <c r="AT203" s="165"/>
      <c r="AU203" s="165"/>
      <c r="AV203" s="165"/>
      <c r="AW203" s="165" t="s">
        <v>881</v>
      </c>
      <c r="AX203" s="165" t="s">
        <v>881</v>
      </c>
      <c r="AY203" s="165"/>
      <c r="AZ203" s="165"/>
      <c r="BA203" s="165" t="s">
        <v>881</v>
      </c>
      <c r="BB203" s="163" t="s">
        <v>881</v>
      </c>
      <c r="BC203" s="164"/>
      <c r="BD203" s="165"/>
      <c r="BE203" s="165"/>
      <c r="BF203" s="165"/>
      <c r="BG203" s="165" t="s">
        <v>881</v>
      </c>
      <c r="BH203" s="165" t="s">
        <v>881</v>
      </c>
      <c r="BI203" s="165"/>
      <c r="BJ203" s="165"/>
      <c r="BK203" s="165" t="s">
        <v>881</v>
      </c>
      <c r="BL203" s="163" t="s">
        <v>881</v>
      </c>
      <c r="BM203" s="164"/>
      <c r="BN203" s="165"/>
      <c r="BO203" s="165"/>
      <c r="BP203" s="165"/>
      <c r="BQ203" s="165" t="s">
        <v>881</v>
      </c>
      <c r="BR203" s="165" t="s">
        <v>881</v>
      </c>
      <c r="BS203" s="165"/>
      <c r="BT203" s="165"/>
      <c r="BU203" s="165" t="s">
        <v>1305</v>
      </c>
      <c r="BV203" s="163" t="s">
        <v>1875</v>
      </c>
      <c r="BW203" s="164"/>
      <c r="BX203" s="165"/>
      <c r="BY203" s="165"/>
      <c r="BZ203" s="165"/>
      <c r="CA203" s="165" t="s">
        <v>840</v>
      </c>
      <c r="CB203" s="165">
        <v>600</v>
      </c>
      <c r="CC203" s="219"/>
      <c r="CD203" s="224"/>
      <c r="CE203" s="71"/>
      <c r="EA203" s="198"/>
      <c r="EB203" s="178"/>
      <c r="EC203" s="198"/>
      <c r="ED203" s="178"/>
      <c r="EE203" s="198"/>
      <c r="EF203" s="178"/>
      <c r="EG203" s="178"/>
      <c r="EH203" s="198"/>
      <c r="EI203" s="178"/>
      <c r="EJ203" s="178"/>
      <c r="EK203" s="178"/>
      <c r="EL203" s="178"/>
      <c r="EM203" s="198"/>
      <c r="EN203" s="178"/>
      <c r="EP203" s="178"/>
      <c r="EQ203" s="178"/>
      <c r="ER203" s="178"/>
      <c r="ES203" s="178"/>
      <c r="ET203" s="178" t="str">
        <f t="shared" ca="1" si="19"/>
        <v/>
      </c>
      <c r="EU203" s="178" t="str">
        <f ca="1">IFERROR(IF(OFFSET($D$6,MATCH(VALUE(SUBSTITUTE(EQ203,EG203,"")),$A$6:$A$287,0)-1,MATCH($EG203,$D$6:$CC$6,0)-1+7,1,1)&gt;0,OFFSET($D$6,MATCH(VALUE(SUBSTITUTE(EQ203,EG203,"")),$A$6:$A$287,0)-1,MATCH($EG203,$D$6:$CC$6,0)-1+7,1,1),""),"")</f>
        <v/>
      </c>
      <c r="EV203" s="178" t="str">
        <f ca="1">IF($EU203&lt;&gt;"",IF(OFFSET($D$6,MATCH(VALUE(SUBSTITUTE($EQ203,$EG203,"")),$A$6:$A$287,0)-1,MATCH($EG203,$D$6:$CC$6,0)-1+8,1,1)=0,"",OFFSET($D$6,MATCH(VALUE(SUBSTITUTE($EQ203,$EG203,"")),$A$6:$A$287,0)-1,MATCH($EG203,$D$6:$CC$6,0)-1+8,1,1)),"")</f>
        <v/>
      </c>
      <c r="EW203" s="178" t="str">
        <f t="shared" ca="1" si="20"/>
        <v/>
      </c>
      <c r="EX203" s="178" t="str">
        <f t="shared" ca="1" si="21"/>
        <v/>
      </c>
      <c r="EY203" s="178" t="str">
        <f ca="1">IF(EU203="","",COUNTIF(EU$6:$EU203,"&gt;"&amp;0))</f>
        <v/>
      </c>
      <c r="EZ203" s="178"/>
      <c r="FA203" s="139"/>
    </row>
    <row r="204" spans="1:157" customFormat="1" ht="27.6" customHeight="1">
      <c r="A204" s="71">
        <v>5044</v>
      </c>
      <c r="B204" s="166" t="s">
        <v>4636</v>
      </c>
      <c r="C204" s="162" t="s">
        <v>881</v>
      </c>
      <c r="D204" s="163" t="s">
        <v>881</v>
      </c>
      <c r="E204" s="164"/>
      <c r="F204" s="165"/>
      <c r="G204" s="165"/>
      <c r="H204" s="165"/>
      <c r="I204" s="165" t="s">
        <v>881</v>
      </c>
      <c r="J204" s="165" t="s">
        <v>881</v>
      </c>
      <c r="K204" s="165"/>
      <c r="L204" s="165"/>
      <c r="M204" s="165" t="s">
        <v>881</v>
      </c>
      <c r="N204" s="163" t="s">
        <v>881</v>
      </c>
      <c r="O204" s="164"/>
      <c r="P204" s="165"/>
      <c r="Q204" s="165"/>
      <c r="R204" s="165"/>
      <c r="S204" s="165" t="s">
        <v>881</v>
      </c>
      <c r="T204" s="165" t="s">
        <v>881</v>
      </c>
      <c r="U204" s="165"/>
      <c r="V204" s="165"/>
      <c r="W204" s="165" t="s">
        <v>881</v>
      </c>
      <c r="X204" s="163" t="s">
        <v>881</v>
      </c>
      <c r="Y204" s="164"/>
      <c r="Z204" s="165"/>
      <c r="AA204" s="165"/>
      <c r="AB204" s="165"/>
      <c r="AC204" s="165" t="s">
        <v>881</v>
      </c>
      <c r="AD204" s="165" t="s">
        <v>881</v>
      </c>
      <c r="AE204" s="165"/>
      <c r="AF204" s="165"/>
      <c r="AG204" s="165" t="s">
        <v>881</v>
      </c>
      <c r="AH204" s="163" t="s">
        <v>881</v>
      </c>
      <c r="AI204" s="164"/>
      <c r="AJ204" s="165"/>
      <c r="AK204" s="165"/>
      <c r="AL204" s="165"/>
      <c r="AM204" s="165" t="s">
        <v>881</v>
      </c>
      <c r="AN204" s="165" t="s">
        <v>881</v>
      </c>
      <c r="AO204" s="165"/>
      <c r="AP204" s="165"/>
      <c r="AQ204" s="165" t="s">
        <v>881</v>
      </c>
      <c r="AR204" s="163" t="s">
        <v>881</v>
      </c>
      <c r="AS204" s="164"/>
      <c r="AT204" s="165"/>
      <c r="AU204" s="165"/>
      <c r="AV204" s="165"/>
      <c r="AW204" s="165" t="s">
        <v>881</v>
      </c>
      <c r="AX204" s="165" t="s">
        <v>881</v>
      </c>
      <c r="AY204" s="165"/>
      <c r="AZ204" s="165"/>
      <c r="BA204" s="165" t="s">
        <v>881</v>
      </c>
      <c r="BB204" s="163" t="s">
        <v>881</v>
      </c>
      <c r="BC204" s="164"/>
      <c r="BD204" s="165"/>
      <c r="BE204" s="165"/>
      <c r="BF204" s="165"/>
      <c r="BG204" s="165" t="s">
        <v>881</v>
      </c>
      <c r="BH204" s="165" t="s">
        <v>881</v>
      </c>
      <c r="BI204" s="165"/>
      <c r="BJ204" s="165"/>
      <c r="BK204" s="165" t="s">
        <v>881</v>
      </c>
      <c r="BL204" s="163" t="s">
        <v>881</v>
      </c>
      <c r="BM204" s="164"/>
      <c r="BN204" s="165"/>
      <c r="BO204" s="165"/>
      <c r="BP204" s="165"/>
      <c r="BQ204" s="165" t="s">
        <v>881</v>
      </c>
      <c r="BR204" s="165" t="s">
        <v>881</v>
      </c>
      <c r="BS204" s="165"/>
      <c r="BT204" s="165"/>
      <c r="BU204" s="165" t="s">
        <v>1307</v>
      </c>
      <c r="BV204" s="163" t="s">
        <v>1876</v>
      </c>
      <c r="BW204" s="164"/>
      <c r="BX204" s="165"/>
      <c r="BY204" s="165"/>
      <c r="BZ204" s="165"/>
      <c r="CA204" s="165" t="s">
        <v>840</v>
      </c>
      <c r="CB204" s="165">
        <v>1000</v>
      </c>
      <c r="CC204" s="219"/>
      <c r="CD204" s="224"/>
      <c r="CE204" s="71"/>
      <c r="EA204" s="198"/>
      <c r="EB204" s="178"/>
      <c r="EC204" s="198"/>
      <c r="ED204" s="178"/>
      <c r="EE204" s="198"/>
      <c r="EF204" s="178"/>
      <c r="EG204" s="178"/>
      <c r="EH204" s="198"/>
      <c r="EI204" s="178"/>
      <c r="EJ204" s="178"/>
      <c r="EK204" s="178"/>
      <c r="EL204" s="178"/>
      <c r="EM204" s="198"/>
      <c r="EN204" s="178"/>
      <c r="EP204" s="178"/>
      <c r="EQ204" s="178"/>
      <c r="ER204" s="178"/>
      <c r="ES204" s="178"/>
      <c r="ET204" s="178" t="str">
        <f t="shared" ca="1" si="19"/>
        <v/>
      </c>
      <c r="EU204" s="178" t="str">
        <f ca="1">IFERROR(IF(OFFSET($D$6,MATCH(VALUE(SUBSTITUTE(EQ204,EG204,"")),$A$6:$A$287,0)-1,MATCH($EG204,$D$6:$CC$6,0)-1+7,1,1)&gt;0,OFFSET($D$6,MATCH(VALUE(SUBSTITUTE(EQ204,EG204,"")),$A$6:$A$287,0)-1,MATCH($EG204,$D$6:$CC$6,0)-1+7,1,1),""),"")</f>
        <v/>
      </c>
      <c r="EV204" s="178" t="str">
        <f ca="1">IF($EU204&lt;&gt;"",IF(OFFSET($D$6,MATCH(VALUE(SUBSTITUTE($EQ204,$EG204,"")),$A$6:$A$287,0)-1,MATCH($EG204,$D$6:$CC$6,0)-1+8,1,1)=0,"",OFFSET($D$6,MATCH(VALUE(SUBSTITUTE($EQ204,$EG204,"")),$A$6:$A$287,0)-1,MATCH($EG204,$D$6:$CC$6,0)-1+8,1,1)),"")</f>
        <v/>
      </c>
      <c r="EW204" s="178" t="str">
        <f t="shared" ca="1" si="20"/>
        <v/>
      </c>
      <c r="EX204" s="178" t="str">
        <f t="shared" ca="1" si="21"/>
        <v/>
      </c>
      <c r="EY204" s="178" t="str">
        <f ca="1">IF(EU204="","",COUNTIF(EU$6:$EU204,"&gt;"&amp;0))</f>
        <v/>
      </c>
      <c r="EZ204" s="178"/>
      <c r="FA204" s="139"/>
    </row>
    <row r="205" spans="1:157" customFormat="1" ht="27.6" customHeight="1">
      <c r="A205" s="71">
        <v>5045</v>
      </c>
      <c r="B205" s="166" t="s">
        <v>4562</v>
      </c>
      <c r="C205" s="162" t="s">
        <v>881</v>
      </c>
      <c r="D205" s="163" t="s">
        <v>881</v>
      </c>
      <c r="E205" s="164"/>
      <c r="F205" s="165"/>
      <c r="G205" s="165"/>
      <c r="H205" s="165"/>
      <c r="I205" s="165" t="s">
        <v>881</v>
      </c>
      <c r="J205" s="165" t="s">
        <v>881</v>
      </c>
      <c r="K205" s="165"/>
      <c r="L205" s="165"/>
      <c r="M205" s="165" t="s">
        <v>881</v>
      </c>
      <c r="N205" s="163" t="s">
        <v>881</v>
      </c>
      <c r="O205" s="164"/>
      <c r="P205" s="165"/>
      <c r="Q205" s="165"/>
      <c r="R205" s="165"/>
      <c r="S205" s="165" t="s">
        <v>881</v>
      </c>
      <c r="T205" s="165" t="s">
        <v>881</v>
      </c>
      <c r="U205" s="165"/>
      <c r="V205" s="165"/>
      <c r="W205" s="165" t="s">
        <v>881</v>
      </c>
      <c r="X205" s="163" t="s">
        <v>881</v>
      </c>
      <c r="Y205" s="164"/>
      <c r="Z205" s="165"/>
      <c r="AA205" s="165"/>
      <c r="AB205" s="165"/>
      <c r="AC205" s="165" t="s">
        <v>881</v>
      </c>
      <c r="AD205" s="165" t="s">
        <v>881</v>
      </c>
      <c r="AE205" s="165"/>
      <c r="AF205" s="165"/>
      <c r="AG205" s="165" t="s">
        <v>881</v>
      </c>
      <c r="AH205" s="163" t="s">
        <v>881</v>
      </c>
      <c r="AI205" s="164"/>
      <c r="AJ205" s="165"/>
      <c r="AK205" s="165"/>
      <c r="AL205" s="165"/>
      <c r="AM205" s="165" t="s">
        <v>881</v>
      </c>
      <c r="AN205" s="165" t="s">
        <v>881</v>
      </c>
      <c r="AO205" s="165"/>
      <c r="AP205" s="165"/>
      <c r="AQ205" s="165" t="s">
        <v>881</v>
      </c>
      <c r="AR205" s="163" t="s">
        <v>881</v>
      </c>
      <c r="AS205" s="164"/>
      <c r="AT205" s="165"/>
      <c r="AU205" s="165"/>
      <c r="AV205" s="165"/>
      <c r="AW205" s="165" t="s">
        <v>881</v>
      </c>
      <c r="AX205" s="165" t="s">
        <v>881</v>
      </c>
      <c r="AY205" s="165"/>
      <c r="AZ205" s="165"/>
      <c r="BA205" s="165" t="s">
        <v>881</v>
      </c>
      <c r="BB205" s="163" t="s">
        <v>881</v>
      </c>
      <c r="BC205" s="164"/>
      <c r="BD205" s="165"/>
      <c r="BE205" s="165"/>
      <c r="BF205" s="165"/>
      <c r="BG205" s="165" t="s">
        <v>881</v>
      </c>
      <c r="BH205" s="165" t="s">
        <v>881</v>
      </c>
      <c r="BI205" s="165"/>
      <c r="BJ205" s="165"/>
      <c r="BK205" s="165" t="s">
        <v>881</v>
      </c>
      <c r="BL205" s="163" t="s">
        <v>881</v>
      </c>
      <c r="BM205" s="164"/>
      <c r="BN205" s="165"/>
      <c r="BO205" s="165"/>
      <c r="BP205" s="165"/>
      <c r="BQ205" s="165" t="s">
        <v>881</v>
      </c>
      <c r="BR205" s="165" t="s">
        <v>881</v>
      </c>
      <c r="BS205" s="165"/>
      <c r="BT205" s="165"/>
      <c r="BU205" s="165" t="s">
        <v>881</v>
      </c>
      <c r="BV205" s="163" t="s">
        <v>881</v>
      </c>
      <c r="BW205" s="164"/>
      <c r="BX205" s="165"/>
      <c r="BY205" s="165"/>
      <c r="BZ205" s="165"/>
      <c r="CA205" s="165" t="s">
        <v>881</v>
      </c>
      <c r="CB205" s="165" t="s">
        <v>881</v>
      </c>
      <c r="CC205" s="165"/>
      <c r="CD205" s="164"/>
      <c r="CE205" s="71"/>
      <c r="EA205" s="198"/>
      <c r="EB205" s="178"/>
      <c r="EC205" s="198"/>
      <c r="ED205" s="178"/>
      <c r="EE205" s="198"/>
      <c r="EF205" s="178"/>
      <c r="EG205" s="178"/>
      <c r="EH205" s="198"/>
      <c r="EI205" s="178"/>
      <c r="EJ205" s="178"/>
      <c r="EK205" s="178"/>
      <c r="EL205" s="178"/>
      <c r="EM205" s="198"/>
      <c r="EN205" s="178"/>
      <c r="EP205" s="178"/>
      <c r="EQ205" s="178"/>
      <c r="ER205" s="178"/>
      <c r="ES205" s="178"/>
      <c r="ET205" s="178" t="str">
        <f t="shared" ca="1" si="19"/>
        <v/>
      </c>
      <c r="EU205" s="178" t="str">
        <f ca="1">IFERROR(IF(OFFSET($D$6,MATCH(VALUE(SUBSTITUTE(EQ205,EG205,"")),$A$6:$A$287,0)-1,MATCH($EG205,$D$6:$CC$6,0)-1+7,1,1)&gt;0,OFFSET($D$6,MATCH(VALUE(SUBSTITUTE(EQ205,EG205,"")),$A$6:$A$287,0)-1,MATCH($EG205,$D$6:$CC$6,0)-1+7,1,1),""),"")</f>
        <v/>
      </c>
      <c r="EV205" s="178" t="str">
        <f ca="1">IF($EU205&lt;&gt;"",IF(OFFSET($D$6,MATCH(VALUE(SUBSTITUTE($EQ205,$EG205,"")),$A$6:$A$287,0)-1,MATCH($EG205,$D$6:$CC$6,0)-1+8,1,1)=0,"",OFFSET($D$6,MATCH(VALUE(SUBSTITUTE($EQ205,$EG205,"")),$A$6:$A$287,0)-1,MATCH($EG205,$D$6:$CC$6,0)-1+8,1,1)),"")</f>
        <v/>
      </c>
      <c r="EW205" s="178" t="str">
        <f t="shared" ca="1" si="20"/>
        <v/>
      </c>
      <c r="EX205" s="178" t="str">
        <f t="shared" ca="1" si="21"/>
        <v/>
      </c>
      <c r="EY205" s="178" t="str">
        <f ca="1">IF(EU205="","",COUNTIF(EU$6:$EU205,"&gt;"&amp;0))</f>
        <v/>
      </c>
      <c r="EZ205" s="178"/>
      <c r="FA205" s="139"/>
    </row>
    <row r="206" spans="1:157" customFormat="1" ht="27.6" customHeight="1">
      <c r="A206" s="71">
        <v>5046</v>
      </c>
      <c r="B206" s="166">
        <f ca="1">J206+T206+AD206+AN206+AX206+BH206+BR206+CB206</f>
        <v>6400</v>
      </c>
      <c r="C206" s="162" t="s">
        <v>881</v>
      </c>
      <c r="D206" s="163" t="s">
        <v>4567</v>
      </c>
      <c r="E206" s="164"/>
      <c r="F206" s="165"/>
      <c r="G206" s="165"/>
      <c r="H206" s="165"/>
      <c r="I206" s="165" t="s">
        <v>881</v>
      </c>
      <c r="J206" s="165">
        <f ca="1">SUM(OFFSET(J205,-COUNTIF($B$8:$B204,$B204),0,COUNTIF($B$8:$B204,$B204),1))</f>
        <v>0</v>
      </c>
      <c r="K206" s="165">
        <f ca="1">SUM(OFFSET(K205,-COUNTIF($B$8:$B204,$B204),0,COUNTIF($B$8:$B204,$B204),1))</f>
        <v>0</v>
      </c>
      <c r="L206" s="165"/>
      <c r="M206" s="165" t="s">
        <v>881</v>
      </c>
      <c r="N206" s="163" t="s">
        <v>4567</v>
      </c>
      <c r="O206" s="164"/>
      <c r="P206" s="165"/>
      <c r="Q206" s="165"/>
      <c r="R206" s="165"/>
      <c r="S206" s="165" t="s">
        <v>881</v>
      </c>
      <c r="T206" s="165">
        <f ca="1">SUM(OFFSET(T205,-COUNTIF($B$8:$B204,$B204),0,COUNTIF($B$8:$B204,$B204),1))</f>
        <v>0</v>
      </c>
      <c r="U206" s="165">
        <f ca="1">SUM(OFFSET(U205,-COUNTIF($B$8:$B204,$B204),0,COUNTIF($B$8:$B204,$B204),1))</f>
        <v>0</v>
      </c>
      <c r="V206" s="165"/>
      <c r="W206" s="165" t="s">
        <v>881</v>
      </c>
      <c r="X206" s="163" t="s">
        <v>4567</v>
      </c>
      <c r="Y206" s="164"/>
      <c r="Z206" s="165"/>
      <c r="AA206" s="165"/>
      <c r="AB206" s="165"/>
      <c r="AC206" s="165" t="s">
        <v>881</v>
      </c>
      <c r="AD206" s="165">
        <f ca="1">SUM(OFFSET(AD205,-COUNTIF($B$8:$B204,$B204),0,COUNTIF($B$8:$B204,$B204),1))</f>
        <v>0</v>
      </c>
      <c r="AE206" s="165">
        <f ca="1">SUM(OFFSET(AE205,-COUNTIF($B$8:$B204,$B204),0,COUNTIF($B$8:$B204,$B204),1))</f>
        <v>0</v>
      </c>
      <c r="AF206" s="165"/>
      <c r="AG206" s="165" t="s">
        <v>881</v>
      </c>
      <c r="AH206" s="163" t="s">
        <v>4567</v>
      </c>
      <c r="AI206" s="164"/>
      <c r="AJ206" s="165"/>
      <c r="AK206" s="165"/>
      <c r="AL206" s="165"/>
      <c r="AM206" s="165" t="s">
        <v>881</v>
      </c>
      <c r="AN206" s="165">
        <f ca="1">SUM(OFFSET(AN205,-COUNTIF($B$8:$B204,$B204),0,COUNTIF($B$8:$B204,$B204),1))</f>
        <v>0</v>
      </c>
      <c r="AO206" s="165">
        <f ca="1">SUM(OFFSET(AO205,-COUNTIF($B$8:$B204,$B204),0,COUNTIF($B$8:$B204,$B204),1))</f>
        <v>0</v>
      </c>
      <c r="AP206" s="165"/>
      <c r="AQ206" s="165" t="s">
        <v>881</v>
      </c>
      <c r="AR206" s="163" t="s">
        <v>4567</v>
      </c>
      <c r="AS206" s="164"/>
      <c r="AT206" s="165"/>
      <c r="AU206" s="165"/>
      <c r="AV206" s="165"/>
      <c r="AW206" s="165" t="s">
        <v>881</v>
      </c>
      <c r="AX206" s="165">
        <f ca="1">SUM(OFFSET(AX205,-COUNTIF($B$8:$B204,$B204),0,COUNTIF($B$8:$B204,$B204),1))</f>
        <v>0</v>
      </c>
      <c r="AY206" s="165">
        <f ca="1">SUM(OFFSET(AY205,-COUNTIF($B$8:$B204,$B204),0,COUNTIF($B$8:$B204,$B204),1))</f>
        <v>0</v>
      </c>
      <c r="AZ206" s="165"/>
      <c r="BA206" s="165" t="s">
        <v>881</v>
      </c>
      <c r="BB206" s="163" t="s">
        <v>4567</v>
      </c>
      <c r="BC206" s="164"/>
      <c r="BD206" s="165"/>
      <c r="BE206" s="165"/>
      <c r="BF206" s="165"/>
      <c r="BG206" s="165" t="s">
        <v>881</v>
      </c>
      <c r="BH206" s="165">
        <f ca="1">SUM(OFFSET(BH205,-COUNTIF($B$8:$B204,$B204),0,COUNTIF($B$8:$B204,$B204),1))</f>
        <v>0</v>
      </c>
      <c r="BI206" s="165">
        <f ca="1">SUM(OFFSET(BI205,-COUNTIF($B$8:$B204,$B204),0,COUNTIF($B$8:$B204,$B204),1))</f>
        <v>0</v>
      </c>
      <c r="BJ206" s="165"/>
      <c r="BK206" s="165" t="s">
        <v>881</v>
      </c>
      <c r="BL206" s="163" t="s">
        <v>4567</v>
      </c>
      <c r="BM206" s="164"/>
      <c r="BN206" s="165"/>
      <c r="BO206" s="165"/>
      <c r="BP206" s="165"/>
      <c r="BQ206" s="165" t="s">
        <v>881</v>
      </c>
      <c r="BR206" s="165">
        <f ca="1">SUM(OFFSET(BR205,-COUNTIF($B$8:$B204,$B204),0,COUNTIF($B$8:$B204,$B204),1))</f>
        <v>0</v>
      </c>
      <c r="BS206" s="165">
        <f ca="1">SUM(OFFSET(BS205,-COUNTIF($B$8:$B204,$B204),0,COUNTIF($B$8:$B204,$B204),1))</f>
        <v>0</v>
      </c>
      <c r="BT206" s="165"/>
      <c r="BU206" s="165" t="s">
        <v>881</v>
      </c>
      <c r="BV206" s="163" t="s">
        <v>4567</v>
      </c>
      <c r="BW206" s="164"/>
      <c r="BX206" s="165"/>
      <c r="BY206" s="165"/>
      <c r="BZ206" s="165"/>
      <c r="CA206" s="165" t="s">
        <v>881</v>
      </c>
      <c r="CB206" s="165">
        <f ca="1">SUM(OFFSET(CB205,-COUNTIF($B$8:$B204,$B204),0,COUNTIF($B$8:$B204,$B204),1))</f>
        <v>6400</v>
      </c>
      <c r="CC206" s="165">
        <f ca="1">SUM(OFFSET(CC205,-COUNTIF($B$8:$B204,$B204),0,COUNTIF($B$8:$B204,$B204),1))</f>
        <v>0</v>
      </c>
      <c r="CD206" s="164"/>
      <c r="CE206" s="71"/>
      <c r="EA206" s="198"/>
      <c r="EB206" s="178"/>
      <c r="EC206" s="198"/>
      <c r="ED206" s="178"/>
      <c r="EE206" s="198"/>
      <c r="EF206" s="178"/>
      <c r="EG206" s="178"/>
      <c r="EH206" s="198"/>
      <c r="EI206" s="178"/>
      <c r="EJ206" s="178"/>
      <c r="EK206" s="178"/>
      <c r="EL206" s="178"/>
      <c r="EM206" s="198"/>
      <c r="EN206" s="178"/>
      <c r="EP206" s="178"/>
      <c r="EQ206" s="178"/>
      <c r="ER206" s="178"/>
      <c r="ES206" s="178"/>
      <c r="ET206" s="178" t="str">
        <f t="shared" ca="1" si="19"/>
        <v/>
      </c>
      <c r="EU206" s="178" t="str">
        <f ca="1">IFERROR(IF(OFFSET($D$6,MATCH(VALUE(SUBSTITUTE(EQ206,EG206,"")),$A$6:$A$287,0)-1,MATCH($EG206,$D$6:$CC$6,0)-1+7,1,1)&gt;0,OFFSET($D$6,MATCH(VALUE(SUBSTITUTE(EQ206,EG206,"")),$A$6:$A$287,0)-1,MATCH($EG206,$D$6:$CC$6,0)-1+7,1,1),""),"")</f>
        <v/>
      </c>
      <c r="EV206" s="178" t="str">
        <f ca="1">IF($EU206&lt;&gt;"",IF(OFFSET($D$6,MATCH(VALUE(SUBSTITUTE($EQ206,$EG206,"")),$A$6:$A$287,0)-1,MATCH($EG206,$D$6:$CC$6,0)-1+8,1,1)=0,"",OFFSET($D$6,MATCH(VALUE(SUBSTITUTE($EQ206,$EG206,"")),$A$6:$A$287,0)-1,MATCH($EG206,$D$6:$CC$6,0)-1+8,1,1)),"")</f>
        <v/>
      </c>
      <c r="EW206" s="178" t="str">
        <f t="shared" ca="1" si="20"/>
        <v/>
      </c>
      <c r="EX206" s="178" t="str">
        <f t="shared" ca="1" si="21"/>
        <v/>
      </c>
      <c r="EY206" s="178" t="str">
        <f ca="1">IF(EU206="","",COUNTIF(EU$6:$EU206,"&gt;"&amp;0))</f>
        <v/>
      </c>
      <c r="EZ206" s="178"/>
      <c r="FA206" s="139"/>
    </row>
    <row r="207" spans="1:157" customFormat="1" ht="27.6" customHeight="1">
      <c r="A207" s="71">
        <v>5047</v>
      </c>
      <c r="B207" s="166" t="s">
        <v>881</v>
      </c>
      <c r="C207" s="173" t="s">
        <v>881</v>
      </c>
      <c r="D207" s="226" t="s">
        <v>881</v>
      </c>
      <c r="E207" s="227"/>
      <c r="F207" s="228"/>
      <c r="G207" s="228"/>
      <c r="H207" s="228"/>
      <c r="I207" s="228" t="s">
        <v>881</v>
      </c>
      <c r="J207" s="228" t="s">
        <v>881</v>
      </c>
      <c r="K207" s="228"/>
      <c r="L207" s="228"/>
      <c r="M207" s="228" t="s">
        <v>881</v>
      </c>
      <c r="N207" s="226" t="s">
        <v>881</v>
      </c>
      <c r="O207" s="227"/>
      <c r="P207" s="228"/>
      <c r="Q207" s="228"/>
      <c r="R207" s="228"/>
      <c r="S207" s="228" t="s">
        <v>881</v>
      </c>
      <c r="T207" s="228" t="s">
        <v>881</v>
      </c>
      <c r="U207" s="228"/>
      <c r="V207" s="228"/>
      <c r="W207" s="228" t="s">
        <v>881</v>
      </c>
      <c r="X207" s="226" t="s">
        <v>881</v>
      </c>
      <c r="Y207" s="227"/>
      <c r="Z207" s="228"/>
      <c r="AA207" s="228"/>
      <c r="AB207" s="228"/>
      <c r="AC207" s="228" t="s">
        <v>881</v>
      </c>
      <c r="AD207" s="228" t="s">
        <v>881</v>
      </c>
      <c r="AE207" s="228"/>
      <c r="AF207" s="228"/>
      <c r="AG207" s="228" t="s">
        <v>881</v>
      </c>
      <c r="AH207" s="226" t="s">
        <v>881</v>
      </c>
      <c r="AI207" s="227"/>
      <c r="AJ207" s="228"/>
      <c r="AK207" s="228"/>
      <c r="AL207" s="228"/>
      <c r="AM207" s="228" t="s">
        <v>881</v>
      </c>
      <c r="AN207" s="228" t="s">
        <v>881</v>
      </c>
      <c r="AO207" s="228"/>
      <c r="AP207" s="228"/>
      <c r="AQ207" s="228" t="s">
        <v>881</v>
      </c>
      <c r="AR207" s="226" t="s">
        <v>881</v>
      </c>
      <c r="AS207" s="227"/>
      <c r="AT207" s="228"/>
      <c r="AU207" s="228"/>
      <c r="AV207" s="228"/>
      <c r="AW207" s="228" t="s">
        <v>881</v>
      </c>
      <c r="AX207" s="228" t="s">
        <v>881</v>
      </c>
      <c r="AY207" s="228"/>
      <c r="AZ207" s="228"/>
      <c r="BA207" s="228" t="s">
        <v>881</v>
      </c>
      <c r="BB207" s="226" t="s">
        <v>881</v>
      </c>
      <c r="BC207" s="227"/>
      <c r="BD207" s="228"/>
      <c r="BE207" s="228"/>
      <c r="BF207" s="228"/>
      <c r="BG207" s="228" t="s">
        <v>881</v>
      </c>
      <c r="BH207" s="228" t="s">
        <v>881</v>
      </c>
      <c r="BI207" s="228"/>
      <c r="BJ207" s="228"/>
      <c r="BK207" s="228" t="s">
        <v>881</v>
      </c>
      <c r="BL207" s="226" t="s">
        <v>881</v>
      </c>
      <c r="BM207" s="227"/>
      <c r="BN207" s="228"/>
      <c r="BO207" s="228"/>
      <c r="BP207" s="228"/>
      <c r="BQ207" s="228" t="s">
        <v>881</v>
      </c>
      <c r="BR207" s="228" t="s">
        <v>881</v>
      </c>
      <c r="BS207" s="228"/>
      <c r="BT207" s="228"/>
      <c r="BU207" s="228" t="s">
        <v>881</v>
      </c>
      <c r="BV207" s="226" t="s">
        <v>881</v>
      </c>
      <c r="BW207" s="227"/>
      <c r="BX207" s="228"/>
      <c r="BY207" s="228"/>
      <c r="BZ207" s="228"/>
      <c r="CA207" s="228" t="s">
        <v>881</v>
      </c>
      <c r="CB207" s="228" t="s">
        <v>881</v>
      </c>
      <c r="CC207" s="228"/>
      <c r="CD207" s="164"/>
      <c r="CE207" s="71"/>
      <c r="EA207" s="198"/>
      <c r="EB207" s="178"/>
      <c r="EC207" s="198"/>
      <c r="ED207" s="178"/>
      <c r="EE207" s="198"/>
      <c r="EF207" s="178"/>
      <c r="EG207" s="178"/>
      <c r="EH207" s="198"/>
      <c r="EI207" s="178"/>
      <c r="EJ207" s="178"/>
      <c r="EK207" s="178"/>
      <c r="EL207" s="178"/>
      <c r="EM207" s="198"/>
      <c r="EN207" s="178"/>
      <c r="EP207" s="178"/>
      <c r="EQ207" s="178"/>
      <c r="ER207" s="178"/>
      <c r="ES207" s="178"/>
      <c r="ET207" s="178" t="str">
        <f t="shared" ca="1" si="19"/>
        <v/>
      </c>
      <c r="EU207" s="178" t="str">
        <f ca="1">IFERROR(IF(OFFSET($D$6,MATCH(VALUE(SUBSTITUTE(EQ207,EG207,"")),$A$6:$A$287,0)-1,MATCH($EG207,$D$6:$CC$6,0)-1+7,1,1)&gt;0,OFFSET($D$6,MATCH(VALUE(SUBSTITUTE(EQ207,EG207,"")),$A$6:$A$287,0)-1,MATCH($EG207,$D$6:$CC$6,0)-1+7,1,1),""),"")</f>
        <v/>
      </c>
      <c r="EV207" s="178" t="str">
        <f ca="1">IF($EU207&lt;&gt;"",IF(OFFSET($D$6,MATCH(VALUE(SUBSTITUTE($EQ207,$EG207,"")),$A$6:$A$287,0)-1,MATCH($EG207,$D$6:$CC$6,0)-1+8,1,1)=0,"",OFFSET($D$6,MATCH(VALUE(SUBSTITUTE($EQ207,$EG207,"")),$A$6:$A$287,0)-1,MATCH($EG207,$D$6:$CC$6,0)-1+8,1,1)),"")</f>
        <v/>
      </c>
      <c r="EW207" s="178" t="str">
        <f t="shared" ca="1" si="20"/>
        <v/>
      </c>
      <c r="EX207" s="178" t="str">
        <f t="shared" ca="1" si="21"/>
        <v/>
      </c>
      <c r="EY207" s="178" t="str">
        <f ca="1">IF(EU207="","",COUNTIF(EU$6:$EU207,"&gt;"&amp;0))</f>
        <v/>
      </c>
      <c r="EZ207" s="178"/>
      <c r="FA207" s="139"/>
    </row>
    <row r="208" spans="1:157" customFormat="1" ht="27.6" customHeight="1">
      <c r="A208" s="71">
        <v>6008</v>
      </c>
      <c r="B208" s="161" t="s">
        <v>4640</v>
      </c>
      <c r="C208" s="162" t="s">
        <v>881</v>
      </c>
      <c r="D208" s="163" t="s">
        <v>881</v>
      </c>
      <c r="E208" s="164"/>
      <c r="F208" s="165"/>
      <c r="G208" s="165"/>
      <c r="H208" s="165"/>
      <c r="I208" s="165" t="s">
        <v>881</v>
      </c>
      <c r="J208" s="165" t="s">
        <v>881</v>
      </c>
      <c r="K208" s="165"/>
      <c r="L208" s="165"/>
      <c r="M208" s="165" t="s">
        <v>881</v>
      </c>
      <c r="N208" s="163" t="s">
        <v>881</v>
      </c>
      <c r="O208" s="164"/>
      <c r="P208" s="165"/>
      <c r="Q208" s="165"/>
      <c r="R208" s="165"/>
      <c r="S208" s="165" t="s">
        <v>881</v>
      </c>
      <c r="T208" s="165" t="s">
        <v>881</v>
      </c>
      <c r="U208" s="165"/>
      <c r="V208" s="165"/>
      <c r="W208" s="165" t="s">
        <v>881</v>
      </c>
      <c r="X208" s="163" t="s">
        <v>881</v>
      </c>
      <c r="Y208" s="164"/>
      <c r="Z208" s="165"/>
      <c r="AA208" s="165"/>
      <c r="AB208" s="165"/>
      <c r="AC208" s="165" t="s">
        <v>881</v>
      </c>
      <c r="AD208" s="165" t="s">
        <v>881</v>
      </c>
      <c r="AE208" s="165"/>
      <c r="AF208" s="165"/>
      <c r="AG208" s="165" t="s">
        <v>881</v>
      </c>
      <c r="AH208" s="163" t="s">
        <v>881</v>
      </c>
      <c r="AI208" s="164"/>
      <c r="AJ208" s="165"/>
      <c r="AK208" s="165"/>
      <c r="AL208" s="165"/>
      <c r="AM208" s="165" t="s">
        <v>881</v>
      </c>
      <c r="AN208" s="165" t="s">
        <v>881</v>
      </c>
      <c r="AO208" s="165"/>
      <c r="AP208" s="165"/>
      <c r="AQ208" s="165" t="s">
        <v>881</v>
      </c>
      <c r="AR208" s="163" t="s">
        <v>881</v>
      </c>
      <c r="AS208" s="164"/>
      <c r="AT208" s="165"/>
      <c r="AU208" s="165"/>
      <c r="AV208" s="165"/>
      <c r="AW208" s="165" t="s">
        <v>881</v>
      </c>
      <c r="AX208" s="165" t="s">
        <v>881</v>
      </c>
      <c r="AY208" s="165"/>
      <c r="AZ208" s="165"/>
      <c r="BA208" s="165" t="s">
        <v>881</v>
      </c>
      <c r="BB208" s="163" t="s">
        <v>881</v>
      </c>
      <c r="BC208" s="164"/>
      <c r="BD208" s="165"/>
      <c r="BE208" s="165"/>
      <c r="BF208" s="165"/>
      <c r="BG208" s="165" t="s">
        <v>881</v>
      </c>
      <c r="BH208" s="165" t="s">
        <v>881</v>
      </c>
      <c r="BI208" s="165"/>
      <c r="BJ208" s="165"/>
      <c r="BK208" s="165" t="s">
        <v>881</v>
      </c>
      <c r="BL208" s="163" t="s">
        <v>881</v>
      </c>
      <c r="BM208" s="164"/>
      <c r="BN208" s="165"/>
      <c r="BO208" s="165"/>
      <c r="BP208" s="165"/>
      <c r="BQ208" s="165" t="s">
        <v>881</v>
      </c>
      <c r="BR208" s="165" t="s">
        <v>881</v>
      </c>
      <c r="BS208" s="165"/>
      <c r="BT208" s="165"/>
      <c r="BU208" s="165" t="s">
        <v>1877</v>
      </c>
      <c r="BV208" s="163" t="s">
        <v>1878</v>
      </c>
      <c r="BW208" s="164"/>
      <c r="BX208" s="165"/>
      <c r="BY208" s="165"/>
      <c r="BZ208" s="165"/>
      <c r="CA208" s="165" t="s">
        <v>840</v>
      </c>
      <c r="CB208" s="165">
        <v>1500</v>
      </c>
      <c r="CC208" s="219"/>
      <c r="CD208" s="225"/>
      <c r="CE208" s="71"/>
      <c r="EA208" s="198"/>
      <c r="EB208" s="178"/>
      <c r="EC208" s="198"/>
      <c r="ED208" s="178"/>
      <c r="EE208" s="198"/>
      <c r="EF208" s="178"/>
      <c r="EG208" s="178"/>
      <c r="EH208" s="198"/>
      <c r="EI208" s="178"/>
      <c r="EJ208" s="178"/>
      <c r="EK208" s="178"/>
      <c r="EL208" s="178"/>
      <c r="EM208" s="198"/>
      <c r="EN208" s="178"/>
      <c r="EP208" s="178"/>
      <c r="EQ208" s="178"/>
      <c r="ER208" s="178"/>
      <c r="ES208" s="178"/>
      <c r="ET208" s="178" t="str">
        <f t="shared" ca="1" si="19"/>
        <v/>
      </c>
      <c r="EU208" s="178" t="str">
        <f ca="1">IFERROR(IF(OFFSET($D$6,MATCH(VALUE(SUBSTITUTE(EQ208,EG208,"")),$A$6:$A$287,0)-1,MATCH($EG208,$D$6:$CC$6,0)-1+7,1,1)&gt;0,OFFSET($D$6,MATCH(VALUE(SUBSTITUTE(EQ208,EG208,"")),$A$6:$A$287,0)-1,MATCH($EG208,$D$6:$CC$6,0)-1+7,1,1),""),"")</f>
        <v/>
      </c>
      <c r="EV208" s="178" t="str">
        <f ca="1">IF($EU208&lt;&gt;"",IF(OFFSET($D$6,MATCH(VALUE(SUBSTITUTE($EQ208,$EG208,"")),$A$6:$A$287,0)-1,MATCH($EG208,$D$6:$CC$6,0)-1+8,1,1)=0,"",OFFSET($D$6,MATCH(VALUE(SUBSTITUTE($EQ208,$EG208,"")),$A$6:$A$287,0)-1,MATCH($EG208,$D$6:$CC$6,0)-1+8,1,1)),"")</f>
        <v/>
      </c>
      <c r="EW208" s="178" t="str">
        <f t="shared" ca="1" si="20"/>
        <v/>
      </c>
      <c r="EX208" s="178" t="str">
        <f t="shared" ca="1" si="21"/>
        <v/>
      </c>
      <c r="EY208" s="178" t="str">
        <f ca="1">IF(EU208="","",COUNTIF(EU$6:$EU208,"&gt;"&amp;0))</f>
        <v/>
      </c>
      <c r="EZ208" s="178"/>
      <c r="FA208" s="139"/>
    </row>
    <row r="209" spans="1:157" customFormat="1" ht="27.6" customHeight="1">
      <c r="A209" s="71">
        <v>6009</v>
      </c>
      <c r="B209" s="166" t="s">
        <v>4640</v>
      </c>
      <c r="C209" s="162" t="s">
        <v>881</v>
      </c>
      <c r="D209" s="163" t="s">
        <v>881</v>
      </c>
      <c r="E209" s="164"/>
      <c r="F209" s="165"/>
      <c r="G209" s="165"/>
      <c r="H209" s="165"/>
      <c r="I209" s="165" t="s">
        <v>881</v>
      </c>
      <c r="J209" s="165" t="s">
        <v>881</v>
      </c>
      <c r="K209" s="165"/>
      <c r="L209" s="165"/>
      <c r="M209" s="165" t="s">
        <v>881</v>
      </c>
      <c r="N209" s="163" t="s">
        <v>881</v>
      </c>
      <c r="O209" s="164"/>
      <c r="P209" s="165"/>
      <c r="Q209" s="165"/>
      <c r="R209" s="165"/>
      <c r="S209" s="165" t="s">
        <v>881</v>
      </c>
      <c r="T209" s="165" t="s">
        <v>881</v>
      </c>
      <c r="U209" s="165"/>
      <c r="V209" s="165"/>
      <c r="W209" s="165" t="s">
        <v>881</v>
      </c>
      <c r="X209" s="163" t="s">
        <v>881</v>
      </c>
      <c r="Y209" s="164"/>
      <c r="Z209" s="165"/>
      <c r="AA209" s="165"/>
      <c r="AB209" s="165"/>
      <c r="AC209" s="165" t="s">
        <v>881</v>
      </c>
      <c r="AD209" s="165" t="s">
        <v>881</v>
      </c>
      <c r="AE209" s="165"/>
      <c r="AF209" s="165"/>
      <c r="AG209" s="165" t="s">
        <v>881</v>
      </c>
      <c r="AH209" s="163" t="s">
        <v>881</v>
      </c>
      <c r="AI209" s="164"/>
      <c r="AJ209" s="165"/>
      <c r="AK209" s="165"/>
      <c r="AL209" s="165"/>
      <c r="AM209" s="165" t="s">
        <v>881</v>
      </c>
      <c r="AN209" s="165" t="s">
        <v>881</v>
      </c>
      <c r="AO209" s="165"/>
      <c r="AP209" s="165"/>
      <c r="AQ209" s="165" t="s">
        <v>881</v>
      </c>
      <c r="AR209" s="163" t="s">
        <v>881</v>
      </c>
      <c r="AS209" s="164"/>
      <c r="AT209" s="165"/>
      <c r="AU209" s="165"/>
      <c r="AV209" s="165"/>
      <c r="AW209" s="165" t="s">
        <v>881</v>
      </c>
      <c r="AX209" s="165" t="s">
        <v>881</v>
      </c>
      <c r="AY209" s="165"/>
      <c r="AZ209" s="165"/>
      <c r="BA209" s="165" t="s">
        <v>881</v>
      </c>
      <c r="BB209" s="163" t="s">
        <v>881</v>
      </c>
      <c r="BC209" s="164"/>
      <c r="BD209" s="165"/>
      <c r="BE209" s="165"/>
      <c r="BF209" s="165"/>
      <c r="BG209" s="165" t="s">
        <v>881</v>
      </c>
      <c r="BH209" s="165" t="s">
        <v>881</v>
      </c>
      <c r="BI209" s="165"/>
      <c r="BJ209" s="165"/>
      <c r="BK209" s="165" t="s">
        <v>881</v>
      </c>
      <c r="BL209" s="163" t="s">
        <v>881</v>
      </c>
      <c r="BM209" s="164"/>
      <c r="BN209" s="165"/>
      <c r="BO209" s="165"/>
      <c r="BP209" s="165"/>
      <c r="BQ209" s="165" t="s">
        <v>881</v>
      </c>
      <c r="BR209" s="165" t="s">
        <v>881</v>
      </c>
      <c r="BS209" s="165"/>
      <c r="BT209" s="165"/>
      <c r="BU209" s="165" t="s">
        <v>1879</v>
      </c>
      <c r="BV209" s="163" t="s">
        <v>1880</v>
      </c>
      <c r="BW209" s="164"/>
      <c r="BX209" s="165"/>
      <c r="BY209" s="165"/>
      <c r="BZ209" s="165"/>
      <c r="CA209" s="165" t="s">
        <v>840</v>
      </c>
      <c r="CB209" s="165">
        <v>1300</v>
      </c>
      <c r="CC209" s="219"/>
      <c r="CD209" s="224"/>
      <c r="CE209" s="71"/>
      <c r="EA209" s="198"/>
      <c r="EB209" s="178"/>
      <c r="EC209" s="198"/>
      <c r="ED209" s="178"/>
      <c r="EE209" s="198"/>
      <c r="EF209" s="178"/>
      <c r="EG209" s="178"/>
      <c r="EH209" s="198"/>
      <c r="EI209" s="178"/>
      <c r="EJ209" s="178"/>
      <c r="EK209" s="178"/>
      <c r="EL209" s="178"/>
      <c r="EM209" s="198"/>
      <c r="EN209" s="178"/>
      <c r="EP209" s="178"/>
      <c r="EQ209" s="178"/>
      <c r="ER209" s="178"/>
      <c r="ES209" s="178"/>
      <c r="ET209" s="178" t="str">
        <f t="shared" ca="1" si="19"/>
        <v/>
      </c>
      <c r="EU209" s="178" t="str">
        <f ca="1">IFERROR(IF(OFFSET($D$6,MATCH(VALUE(SUBSTITUTE(EQ209,EG209,"")),$A$6:$A$287,0)-1,MATCH($EG209,$D$6:$CC$6,0)-1+7,1,1)&gt;0,OFFSET($D$6,MATCH(VALUE(SUBSTITUTE(EQ209,EG209,"")),$A$6:$A$287,0)-1,MATCH($EG209,$D$6:$CC$6,0)-1+7,1,1),""),"")</f>
        <v/>
      </c>
      <c r="EV209" s="178" t="str">
        <f ca="1">IF($EU209&lt;&gt;"",IF(OFFSET($D$6,MATCH(VALUE(SUBSTITUTE($EQ209,$EG209,"")),$A$6:$A$287,0)-1,MATCH($EG209,$D$6:$CC$6,0)-1+8,1,1)=0,"",OFFSET($D$6,MATCH(VALUE(SUBSTITUTE($EQ209,$EG209,"")),$A$6:$A$287,0)-1,MATCH($EG209,$D$6:$CC$6,0)-1+8,1,1)),"")</f>
        <v/>
      </c>
      <c r="EW209" s="178" t="str">
        <f t="shared" ca="1" si="20"/>
        <v/>
      </c>
      <c r="EX209" s="178" t="str">
        <f t="shared" ca="1" si="21"/>
        <v/>
      </c>
      <c r="EY209" s="178" t="str">
        <f ca="1">IF(EU209="","",COUNTIF(EU$6:$EU209,"&gt;"&amp;0))</f>
        <v/>
      </c>
      <c r="EZ209" s="178"/>
      <c r="FA209" s="139"/>
    </row>
    <row r="210" spans="1:157" customFormat="1" ht="27.6" customHeight="1">
      <c r="A210" s="71">
        <v>6010</v>
      </c>
      <c r="B210" s="166" t="s">
        <v>4640</v>
      </c>
      <c r="C210" s="162" t="s">
        <v>881</v>
      </c>
      <c r="D210" s="163" t="s">
        <v>881</v>
      </c>
      <c r="E210" s="164"/>
      <c r="F210" s="165"/>
      <c r="G210" s="165"/>
      <c r="H210" s="165"/>
      <c r="I210" s="165" t="s">
        <v>881</v>
      </c>
      <c r="J210" s="165" t="s">
        <v>881</v>
      </c>
      <c r="K210" s="165"/>
      <c r="L210" s="165"/>
      <c r="M210" s="165" t="s">
        <v>881</v>
      </c>
      <c r="N210" s="163" t="s">
        <v>881</v>
      </c>
      <c r="O210" s="164"/>
      <c r="P210" s="165"/>
      <c r="Q210" s="165"/>
      <c r="R210" s="165"/>
      <c r="S210" s="165" t="s">
        <v>881</v>
      </c>
      <c r="T210" s="165" t="s">
        <v>881</v>
      </c>
      <c r="U210" s="165"/>
      <c r="V210" s="165"/>
      <c r="W210" s="165" t="s">
        <v>881</v>
      </c>
      <c r="X210" s="163" t="s">
        <v>881</v>
      </c>
      <c r="Y210" s="164"/>
      <c r="Z210" s="165"/>
      <c r="AA210" s="165"/>
      <c r="AB210" s="165"/>
      <c r="AC210" s="165" t="s">
        <v>881</v>
      </c>
      <c r="AD210" s="165" t="s">
        <v>881</v>
      </c>
      <c r="AE210" s="165"/>
      <c r="AF210" s="165"/>
      <c r="AG210" s="165" t="s">
        <v>881</v>
      </c>
      <c r="AH210" s="163" t="s">
        <v>881</v>
      </c>
      <c r="AI210" s="164"/>
      <c r="AJ210" s="165"/>
      <c r="AK210" s="165"/>
      <c r="AL210" s="165"/>
      <c r="AM210" s="165" t="s">
        <v>881</v>
      </c>
      <c r="AN210" s="165" t="s">
        <v>881</v>
      </c>
      <c r="AO210" s="165"/>
      <c r="AP210" s="165"/>
      <c r="AQ210" s="165" t="s">
        <v>881</v>
      </c>
      <c r="AR210" s="163" t="s">
        <v>881</v>
      </c>
      <c r="AS210" s="164"/>
      <c r="AT210" s="165"/>
      <c r="AU210" s="165"/>
      <c r="AV210" s="165"/>
      <c r="AW210" s="165" t="s">
        <v>881</v>
      </c>
      <c r="AX210" s="165" t="s">
        <v>881</v>
      </c>
      <c r="AY210" s="165"/>
      <c r="AZ210" s="165"/>
      <c r="BA210" s="165" t="s">
        <v>881</v>
      </c>
      <c r="BB210" s="163" t="s">
        <v>881</v>
      </c>
      <c r="BC210" s="164"/>
      <c r="BD210" s="165"/>
      <c r="BE210" s="165"/>
      <c r="BF210" s="165"/>
      <c r="BG210" s="165" t="s">
        <v>881</v>
      </c>
      <c r="BH210" s="165" t="s">
        <v>881</v>
      </c>
      <c r="BI210" s="165"/>
      <c r="BJ210" s="165"/>
      <c r="BK210" s="165" t="s">
        <v>881</v>
      </c>
      <c r="BL210" s="163" t="s">
        <v>881</v>
      </c>
      <c r="BM210" s="164"/>
      <c r="BN210" s="165"/>
      <c r="BO210" s="165"/>
      <c r="BP210" s="165"/>
      <c r="BQ210" s="165" t="s">
        <v>881</v>
      </c>
      <c r="BR210" s="165" t="s">
        <v>881</v>
      </c>
      <c r="BS210" s="165"/>
      <c r="BT210" s="165"/>
      <c r="BU210" s="165" t="s">
        <v>1881</v>
      </c>
      <c r="BV210" s="163" t="s">
        <v>1882</v>
      </c>
      <c r="BW210" s="164"/>
      <c r="BX210" s="165"/>
      <c r="BY210" s="165"/>
      <c r="BZ210" s="165"/>
      <c r="CA210" s="165" t="s">
        <v>840</v>
      </c>
      <c r="CB210" s="165">
        <v>800</v>
      </c>
      <c r="CC210" s="219"/>
      <c r="CD210" s="224"/>
      <c r="CE210" s="71"/>
      <c r="EA210" s="198"/>
      <c r="EB210" s="178"/>
      <c r="EC210" s="198"/>
      <c r="ED210" s="178"/>
      <c r="EE210" s="198"/>
      <c r="EF210" s="178"/>
      <c r="EG210" s="178"/>
      <c r="EH210" s="198"/>
      <c r="EI210" s="178"/>
      <c r="EJ210" s="178"/>
      <c r="EK210" s="178"/>
      <c r="EL210" s="178"/>
      <c r="EM210" s="198"/>
      <c r="EN210" s="178"/>
      <c r="EP210" s="178"/>
      <c r="EQ210" s="178"/>
      <c r="ER210" s="178"/>
      <c r="ES210" s="178"/>
      <c r="ET210" s="178" t="str">
        <f t="shared" ca="1" si="19"/>
        <v/>
      </c>
      <c r="EU210" s="178" t="str">
        <f ca="1">IFERROR(IF(OFFSET($D$6,MATCH(VALUE(SUBSTITUTE(EQ210,EG210,"")),$A$6:$A$287,0)-1,MATCH($EG210,$D$6:$CC$6,0)-1+7,1,1)&gt;0,OFFSET($D$6,MATCH(VALUE(SUBSTITUTE(EQ210,EG210,"")),$A$6:$A$287,0)-1,MATCH($EG210,$D$6:$CC$6,0)-1+7,1,1),""),"")</f>
        <v/>
      </c>
      <c r="EV210" s="178" t="str">
        <f ca="1">IF($EU210&lt;&gt;"",IF(OFFSET($D$6,MATCH(VALUE(SUBSTITUTE($EQ210,$EG210,"")),$A$6:$A$287,0)-1,MATCH($EG210,$D$6:$CC$6,0)-1+8,1,1)=0,"",OFFSET($D$6,MATCH(VALUE(SUBSTITUTE($EQ210,$EG210,"")),$A$6:$A$287,0)-1,MATCH($EG210,$D$6:$CC$6,0)-1+8,1,1)),"")</f>
        <v/>
      </c>
      <c r="EW210" s="178" t="str">
        <f t="shared" ca="1" si="20"/>
        <v/>
      </c>
      <c r="EX210" s="178" t="str">
        <f t="shared" ca="1" si="21"/>
        <v/>
      </c>
      <c r="EY210" s="178" t="str">
        <f ca="1">IF(EU210="","",COUNTIF(EU$6:$EU210,"&gt;"&amp;0))</f>
        <v/>
      </c>
      <c r="EZ210" s="178"/>
      <c r="FA210" s="139"/>
    </row>
    <row r="211" spans="1:157" customFormat="1" ht="27.6" customHeight="1">
      <c r="A211" s="71">
        <v>6011</v>
      </c>
      <c r="B211" s="166" t="s">
        <v>4640</v>
      </c>
      <c r="C211" s="162" t="s">
        <v>881</v>
      </c>
      <c r="D211" s="163" t="s">
        <v>881</v>
      </c>
      <c r="E211" s="164"/>
      <c r="F211" s="165"/>
      <c r="G211" s="165"/>
      <c r="H211" s="165"/>
      <c r="I211" s="165" t="s">
        <v>881</v>
      </c>
      <c r="J211" s="165" t="s">
        <v>881</v>
      </c>
      <c r="K211" s="165"/>
      <c r="L211" s="165"/>
      <c r="M211" s="165" t="s">
        <v>881</v>
      </c>
      <c r="N211" s="163" t="s">
        <v>881</v>
      </c>
      <c r="O211" s="164"/>
      <c r="P211" s="165"/>
      <c r="Q211" s="165"/>
      <c r="R211" s="165"/>
      <c r="S211" s="165" t="s">
        <v>881</v>
      </c>
      <c r="T211" s="165" t="s">
        <v>881</v>
      </c>
      <c r="U211" s="165"/>
      <c r="V211" s="165"/>
      <c r="W211" s="165" t="s">
        <v>881</v>
      </c>
      <c r="X211" s="163" t="s">
        <v>881</v>
      </c>
      <c r="Y211" s="164"/>
      <c r="Z211" s="165"/>
      <c r="AA211" s="165"/>
      <c r="AB211" s="165"/>
      <c r="AC211" s="165" t="s">
        <v>881</v>
      </c>
      <c r="AD211" s="165" t="s">
        <v>881</v>
      </c>
      <c r="AE211" s="165"/>
      <c r="AF211" s="165"/>
      <c r="AG211" s="165" t="s">
        <v>881</v>
      </c>
      <c r="AH211" s="163" t="s">
        <v>881</v>
      </c>
      <c r="AI211" s="164"/>
      <c r="AJ211" s="165"/>
      <c r="AK211" s="165"/>
      <c r="AL211" s="165"/>
      <c r="AM211" s="165" t="s">
        <v>881</v>
      </c>
      <c r="AN211" s="165" t="s">
        <v>881</v>
      </c>
      <c r="AO211" s="165"/>
      <c r="AP211" s="165"/>
      <c r="AQ211" s="165" t="s">
        <v>881</v>
      </c>
      <c r="AR211" s="163" t="s">
        <v>881</v>
      </c>
      <c r="AS211" s="164"/>
      <c r="AT211" s="165"/>
      <c r="AU211" s="165"/>
      <c r="AV211" s="165"/>
      <c r="AW211" s="165" t="s">
        <v>881</v>
      </c>
      <c r="AX211" s="165" t="s">
        <v>881</v>
      </c>
      <c r="AY211" s="165"/>
      <c r="AZ211" s="165"/>
      <c r="BA211" s="165" t="s">
        <v>881</v>
      </c>
      <c r="BB211" s="163" t="s">
        <v>881</v>
      </c>
      <c r="BC211" s="164"/>
      <c r="BD211" s="165"/>
      <c r="BE211" s="165"/>
      <c r="BF211" s="165"/>
      <c r="BG211" s="165" t="s">
        <v>881</v>
      </c>
      <c r="BH211" s="165" t="s">
        <v>881</v>
      </c>
      <c r="BI211" s="165"/>
      <c r="BJ211" s="165"/>
      <c r="BK211" s="165" t="s">
        <v>881</v>
      </c>
      <c r="BL211" s="163" t="s">
        <v>881</v>
      </c>
      <c r="BM211" s="164"/>
      <c r="BN211" s="165"/>
      <c r="BO211" s="165"/>
      <c r="BP211" s="165"/>
      <c r="BQ211" s="165" t="s">
        <v>881</v>
      </c>
      <c r="BR211" s="165" t="s">
        <v>881</v>
      </c>
      <c r="BS211" s="165"/>
      <c r="BT211" s="165"/>
      <c r="BU211" s="165" t="s">
        <v>1883</v>
      </c>
      <c r="BV211" s="163" t="s">
        <v>1884</v>
      </c>
      <c r="BW211" s="164"/>
      <c r="BX211" s="165"/>
      <c r="BY211" s="165"/>
      <c r="BZ211" s="165"/>
      <c r="CA211" s="165" t="s">
        <v>840</v>
      </c>
      <c r="CB211" s="165">
        <v>1500</v>
      </c>
      <c r="CC211" s="219"/>
      <c r="CD211" s="224"/>
      <c r="CE211" s="71"/>
      <c r="EA211" s="198"/>
      <c r="EB211" s="178"/>
      <c r="EC211" s="198"/>
      <c r="ED211" s="178"/>
      <c r="EE211" s="198"/>
      <c r="EF211" s="178"/>
      <c r="EG211" s="178"/>
      <c r="EH211" s="198"/>
      <c r="EI211" s="178"/>
      <c r="EJ211" s="178"/>
      <c r="EK211" s="178"/>
      <c r="EL211" s="178"/>
      <c r="EM211" s="198"/>
      <c r="EN211" s="178"/>
      <c r="EP211" s="178"/>
      <c r="EQ211" s="178"/>
      <c r="ER211" s="178"/>
      <c r="ES211" s="178"/>
      <c r="ET211" s="178" t="str">
        <f t="shared" ca="1" si="19"/>
        <v/>
      </c>
      <c r="EU211" s="178" t="str">
        <f ca="1">IFERROR(IF(OFFSET($D$6,MATCH(VALUE(SUBSTITUTE(EQ211,EG211,"")),$A$6:$A$287,0)-1,MATCH($EG211,$D$6:$CC$6,0)-1+7,1,1)&gt;0,OFFSET($D$6,MATCH(VALUE(SUBSTITUTE(EQ211,EG211,"")),$A$6:$A$287,0)-1,MATCH($EG211,$D$6:$CC$6,0)-1+7,1,1),""),"")</f>
        <v/>
      </c>
      <c r="EV211" s="178" t="str">
        <f ca="1">IF($EU211&lt;&gt;"",IF(OFFSET($D$6,MATCH(VALUE(SUBSTITUTE($EQ211,$EG211,"")),$A$6:$A$287,0)-1,MATCH($EG211,$D$6:$CC$6,0)-1+8,1,1)=0,"",OFFSET($D$6,MATCH(VALUE(SUBSTITUTE($EQ211,$EG211,"")),$A$6:$A$287,0)-1,MATCH($EG211,$D$6:$CC$6,0)-1+8,1,1)),"")</f>
        <v/>
      </c>
      <c r="EW211" s="178" t="str">
        <f t="shared" ca="1" si="20"/>
        <v/>
      </c>
      <c r="EX211" s="178" t="str">
        <f t="shared" ca="1" si="21"/>
        <v/>
      </c>
      <c r="EY211" s="178" t="str">
        <f ca="1">IF(EU211="","",COUNTIF(EU$6:$EU211,"&gt;"&amp;0))</f>
        <v/>
      </c>
      <c r="EZ211" s="178"/>
      <c r="FA211" s="139"/>
    </row>
    <row r="212" spans="1:157" customFormat="1" ht="27.6" customHeight="1">
      <c r="A212" s="71">
        <v>6012</v>
      </c>
      <c r="B212" s="166" t="s">
        <v>4640</v>
      </c>
      <c r="C212" s="162" t="s">
        <v>881</v>
      </c>
      <c r="D212" s="163" t="s">
        <v>881</v>
      </c>
      <c r="E212" s="164"/>
      <c r="F212" s="165"/>
      <c r="G212" s="165"/>
      <c r="H212" s="165"/>
      <c r="I212" s="165" t="s">
        <v>881</v>
      </c>
      <c r="J212" s="165" t="s">
        <v>881</v>
      </c>
      <c r="K212" s="165"/>
      <c r="L212" s="165"/>
      <c r="M212" s="165" t="s">
        <v>881</v>
      </c>
      <c r="N212" s="163" t="s">
        <v>881</v>
      </c>
      <c r="O212" s="164"/>
      <c r="P212" s="165"/>
      <c r="Q212" s="165"/>
      <c r="R212" s="165"/>
      <c r="S212" s="165" t="s">
        <v>881</v>
      </c>
      <c r="T212" s="165" t="s">
        <v>881</v>
      </c>
      <c r="U212" s="165"/>
      <c r="V212" s="165"/>
      <c r="W212" s="165" t="s">
        <v>881</v>
      </c>
      <c r="X212" s="163" t="s">
        <v>881</v>
      </c>
      <c r="Y212" s="164"/>
      <c r="Z212" s="165"/>
      <c r="AA212" s="165"/>
      <c r="AB212" s="165"/>
      <c r="AC212" s="165" t="s">
        <v>881</v>
      </c>
      <c r="AD212" s="165" t="s">
        <v>881</v>
      </c>
      <c r="AE212" s="165"/>
      <c r="AF212" s="165"/>
      <c r="AG212" s="165" t="s">
        <v>881</v>
      </c>
      <c r="AH212" s="163" t="s">
        <v>881</v>
      </c>
      <c r="AI212" s="164"/>
      <c r="AJ212" s="165"/>
      <c r="AK212" s="165"/>
      <c r="AL212" s="165"/>
      <c r="AM212" s="165" t="s">
        <v>881</v>
      </c>
      <c r="AN212" s="165" t="s">
        <v>881</v>
      </c>
      <c r="AO212" s="165"/>
      <c r="AP212" s="165"/>
      <c r="AQ212" s="165" t="s">
        <v>881</v>
      </c>
      <c r="AR212" s="163" t="s">
        <v>881</v>
      </c>
      <c r="AS212" s="164"/>
      <c r="AT212" s="165"/>
      <c r="AU212" s="165"/>
      <c r="AV212" s="165"/>
      <c r="AW212" s="165" t="s">
        <v>881</v>
      </c>
      <c r="AX212" s="165" t="s">
        <v>881</v>
      </c>
      <c r="AY212" s="165"/>
      <c r="AZ212" s="165"/>
      <c r="BA212" s="165" t="s">
        <v>881</v>
      </c>
      <c r="BB212" s="163" t="s">
        <v>881</v>
      </c>
      <c r="BC212" s="164"/>
      <c r="BD212" s="165"/>
      <c r="BE212" s="165"/>
      <c r="BF212" s="165"/>
      <c r="BG212" s="165" t="s">
        <v>881</v>
      </c>
      <c r="BH212" s="165" t="s">
        <v>881</v>
      </c>
      <c r="BI212" s="165"/>
      <c r="BJ212" s="165"/>
      <c r="BK212" s="165" t="s">
        <v>881</v>
      </c>
      <c r="BL212" s="163" t="s">
        <v>881</v>
      </c>
      <c r="BM212" s="164"/>
      <c r="BN212" s="165"/>
      <c r="BO212" s="165"/>
      <c r="BP212" s="165"/>
      <c r="BQ212" s="165" t="s">
        <v>881</v>
      </c>
      <c r="BR212" s="165" t="s">
        <v>881</v>
      </c>
      <c r="BS212" s="165"/>
      <c r="BT212" s="165"/>
      <c r="BU212" s="165" t="s">
        <v>1885</v>
      </c>
      <c r="BV212" s="163" t="s">
        <v>1886</v>
      </c>
      <c r="BW212" s="164"/>
      <c r="BX212" s="165"/>
      <c r="BY212" s="165"/>
      <c r="BZ212" s="165"/>
      <c r="CA212" s="165" t="s">
        <v>840</v>
      </c>
      <c r="CB212" s="165">
        <v>650</v>
      </c>
      <c r="CC212" s="219"/>
      <c r="CD212" s="224"/>
      <c r="CE212" s="71"/>
      <c r="EA212" s="198"/>
      <c r="EB212" s="178"/>
      <c r="EC212" s="198"/>
      <c r="ED212" s="178"/>
      <c r="EE212" s="198"/>
      <c r="EF212" s="178"/>
      <c r="EG212" s="178"/>
      <c r="EH212" s="198"/>
      <c r="EI212" s="178"/>
      <c r="EJ212" s="178"/>
      <c r="EK212" s="178"/>
      <c r="EL212" s="178"/>
      <c r="EM212" s="198"/>
      <c r="EN212" s="178"/>
      <c r="EP212" s="178"/>
      <c r="EQ212" s="178"/>
      <c r="ER212" s="178"/>
      <c r="ES212" s="178"/>
      <c r="ET212" s="178" t="str">
        <f t="shared" ca="1" si="19"/>
        <v/>
      </c>
      <c r="EU212" s="178" t="str">
        <f ca="1">IFERROR(IF(OFFSET($D$6,MATCH(VALUE(SUBSTITUTE(EQ212,EG212,"")),$A$6:$A$287,0)-1,MATCH($EG212,$D$6:$CC$6,0)-1+7,1,1)&gt;0,OFFSET($D$6,MATCH(VALUE(SUBSTITUTE(EQ212,EG212,"")),$A$6:$A$287,0)-1,MATCH($EG212,$D$6:$CC$6,0)-1+7,1,1),""),"")</f>
        <v/>
      </c>
      <c r="EV212" s="178" t="str">
        <f ca="1">IF($EU212&lt;&gt;"",IF(OFFSET($D$6,MATCH(VALUE(SUBSTITUTE($EQ212,$EG212,"")),$A$6:$A$287,0)-1,MATCH($EG212,$D$6:$CC$6,0)-1+8,1,1)=0,"",OFFSET($D$6,MATCH(VALUE(SUBSTITUTE($EQ212,$EG212,"")),$A$6:$A$287,0)-1,MATCH($EG212,$D$6:$CC$6,0)-1+8,1,1)),"")</f>
        <v/>
      </c>
      <c r="EW212" s="178" t="str">
        <f t="shared" ca="1" si="20"/>
        <v/>
      </c>
      <c r="EX212" s="178" t="str">
        <f t="shared" ca="1" si="21"/>
        <v/>
      </c>
      <c r="EY212" s="178" t="str">
        <f ca="1">IF(EU212="","",COUNTIF(EU$6:$EU212,"&gt;"&amp;0))</f>
        <v/>
      </c>
      <c r="EZ212" s="178"/>
      <c r="FA212" s="139"/>
    </row>
    <row r="213" spans="1:157" customFormat="1" ht="27.6" customHeight="1">
      <c r="A213" s="71">
        <v>6013</v>
      </c>
      <c r="B213" s="166" t="s">
        <v>4562</v>
      </c>
      <c r="C213" s="162" t="s">
        <v>881</v>
      </c>
      <c r="D213" s="163" t="s">
        <v>881</v>
      </c>
      <c r="E213" s="164"/>
      <c r="F213" s="165"/>
      <c r="G213" s="165"/>
      <c r="H213" s="165"/>
      <c r="I213" s="165" t="s">
        <v>881</v>
      </c>
      <c r="J213" s="165" t="s">
        <v>881</v>
      </c>
      <c r="K213" s="165"/>
      <c r="L213" s="165"/>
      <c r="M213" s="165" t="s">
        <v>881</v>
      </c>
      <c r="N213" s="163" t="s">
        <v>881</v>
      </c>
      <c r="O213" s="164"/>
      <c r="P213" s="165"/>
      <c r="Q213" s="165"/>
      <c r="R213" s="165"/>
      <c r="S213" s="165" t="s">
        <v>881</v>
      </c>
      <c r="T213" s="165" t="s">
        <v>881</v>
      </c>
      <c r="U213" s="165"/>
      <c r="V213" s="165"/>
      <c r="W213" s="165" t="s">
        <v>881</v>
      </c>
      <c r="X213" s="163" t="s">
        <v>881</v>
      </c>
      <c r="Y213" s="164"/>
      <c r="Z213" s="165"/>
      <c r="AA213" s="165"/>
      <c r="AB213" s="165"/>
      <c r="AC213" s="165" t="s">
        <v>881</v>
      </c>
      <c r="AD213" s="165" t="s">
        <v>881</v>
      </c>
      <c r="AE213" s="165"/>
      <c r="AF213" s="165"/>
      <c r="AG213" s="165" t="s">
        <v>881</v>
      </c>
      <c r="AH213" s="163" t="s">
        <v>881</v>
      </c>
      <c r="AI213" s="164"/>
      <c r="AJ213" s="165"/>
      <c r="AK213" s="165"/>
      <c r="AL213" s="165"/>
      <c r="AM213" s="165" t="s">
        <v>881</v>
      </c>
      <c r="AN213" s="165" t="s">
        <v>881</v>
      </c>
      <c r="AO213" s="165"/>
      <c r="AP213" s="165"/>
      <c r="AQ213" s="165" t="s">
        <v>881</v>
      </c>
      <c r="AR213" s="163" t="s">
        <v>881</v>
      </c>
      <c r="AS213" s="164"/>
      <c r="AT213" s="165"/>
      <c r="AU213" s="165"/>
      <c r="AV213" s="165"/>
      <c r="AW213" s="165" t="s">
        <v>881</v>
      </c>
      <c r="AX213" s="165" t="s">
        <v>881</v>
      </c>
      <c r="AY213" s="165"/>
      <c r="AZ213" s="165"/>
      <c r="BA213" s="165" t="s">
        <v>881</v>
      </c>
      <c r="BB213" s="163" t="s">
        <v>881</v>
      </c>
      <c r="BC213" s="164"/>
      <c r="BD213" s="165"/>
      <c r="BE213" s="165"/>
      <c r="BF213" s="165"/>
      <c r="BG213" s="165" t="s">
        <v>881</v>
      </c>
      <c r="BH213" s="165" t="s">
        <v>881</v>
      </c>
      <c r="BI213" s="165"/>
      <c r="BJ213" s="165"/>
      <c r="BK213" s="165" t="s">
        <v>881</v>
      </c>
      <c r="BL213" s="163" t="s">
        <v>881</v>
      </c>
      <c r="BM213" s="164"/>
      <c r="BN213" s="165"/>
      <c r="BO213" s="165"/>
      <c r="BP213" s="165"/>
      <c r="BQ213" s="165" t="s">
        <v>881</v>
      </c>
      <c r="BR213" s="165" t="s">
        <v>881</v>
      </c>
      <c r="BS213" s="165"/>
      <c r="BT213" s="165"/>
      <c r="BU213" s="165" t="s">
        <v>881</v>
      </c>
      <c r="BV213" s="163" t="s">
        <v>881</v>
      </c>
      <c r="BW213" s="164"/>
      <c r="BX213" s="165"/>
      <c r="BY213" s="165"/>
      <c r="BZ213" s="165"/>
      <c r="CA213" s="165" t="s">
        <v>881</v>
      </c>
      <c r="CB213" s="165" t="s">
        <v>881</v>
      </c>
      <c r="CC213" s="165"/>
      <c r="CD213" s="164"/>
      <c r="CE213" s="71"/>
      <c r="EA213" s="198"/>
      <c r="EB213" s="178"/>
      <c r="EC213" s="198"/>
      <c r="ED213" s="178"/>
      <c r="EE213" s="198"/>
      <c r="EF213" s="178"/>
      <c r="EG213" s="178"/>
      <c r="EH213" s="198"/>
      <c r="EI213" s="178"/>
      <c r="EJ213" s="178"/>
      <c r="EK213" s="178"/>
      <c r="EL213" s="178"/>
      <c r="EM213" s="198"/>
      <c r="EN213" s="178"/>
      <c r="EP213" s="178"/>
      <c r="EQ213" s="178"/>
      <c r="ER213" s="178"/>
      <c r="ES213" s="178"/>
      <c r="ET213" s="178" t="str">
        <f t="shared" ca="1" si="19"/>
        <v/>
      </c>
      <c r="EU213" s="178" t="str">
        <f ca="1">IFERROR(IF(OFFSET($D$6,MATCH(VALUE(SUBSTITUTE(EQ213,EG213,"")),$A$6:$A$287,0)-1,MATCH($EG213,$D$6:$CC$6,0)-1+7,1,1)&gt;0,OFFSET($D$6,MATCH(VALUE(SUBSTITUTE(EQ213,EG213,"")),$A$6:$A$287,0)-1,MATCH($EG213,$D$6:$CC$6,0)-1+7,1,1),""),"")</f>
        <v/>
      </c>
      <c r="EV213" s="178" t="str">
        <f ca="1">IF($EU213&lt;&gt;"",IF(OFFSET($D$6,MATCH(VALUE(SUBSTITUTE($EQ213,$EG213,"")),$A$6:$A$287,0)-1,MATCH($EG213,$D$6:$CC$6,0)-1+8,1,1)=0,"",OFFSET($D$6,MATCH(VALUE(SUBSTITUTE($EQ213,$EG213,"")),$A$6:$A$287,0)-1,MATCH($EG213,$D$6:$CC$6,0)-1+8,1,1)),"")</f>
        <v/>
      </c>
      <c r="EW213" s="178" t="str">
        <f t="shared" ca="1" si="20"/>
        <v/>
      </c>
      <c r="EX213" s="178" t="str">
        <f t="shared" ca="1" si="21"/>
        <v/>
      </c>
      <c r="EY213" s="178" t="str">
        <f ca="1">IF(EU213="","",COUNTIF(EU$6:$EU213,"&gt;"&amp;0))</f>
        <v/>
      </c>
      <c r="EZ213" s="178"/>
      <c r="FA213" s="139"/>
    </row>
    <row r="214" spans="1:157" customFormat="1" ht="27.6" customHeight="1">
      <c r="A214" s="71">
        <v>6014</v>
      </c>
      <c r="B214" s="166">
        <f ca="1">J214+T214+AD214+AN214+AX214+BH214+BR214+CB214</f>
        <v>5750</v>
      </c>
      <c r="C214" s="162" t="s">
        <v>881</v>
      </c>
      <c r="D214" s="163" t="s">
        <v>4567</v>
      </c>
      <c r="E214" s="164"/>
      <c r="F214" s="165"/>
      <c r="G214" s="165"/>
      <c r="H214" s="165"/>
      <c r="I214" s="165" t="s">
        <v>881</v>
      </c>
      <c r="J214" s="165">
        <f ca="1">SUM(OFFSET(J213,-COUNTIF($B$8:$B212,$B212),0,COUNTIF($B$8:$B212,$B212),1))</f>
        <v>0</v>
      </c>
      <c r="K214" s="165">
        <f ca="1">SUM(OFFSET(K213,-COUNTIF($B$8:$B212,$B212),0,COUNTIF($B$8:$B212,$B212),1))</f>
        <v>0</v>
      </c>
      <c r="L214" s="165"/>
      <c r="M214" s="165" t="s">
        <v>881</v>
      </c>
      <c r="N214" s="163" t="s">
        <v>4567</v>
      </c>
      <c r="O214" s="164"/>
      <c r="P214" s="165"/>
      <c r="Q214" s="165"/>
      <c r="R214" s="165"/>
      <c r="S214" s="165" t="s">
        <v>881</v>
      </c>
      <c r="T214" s="165">
        <f ca="1">SUM(OFFSET(T213,-COUNTIF($B$8:$B212,$B212),0,COUNTIF($B$8:$B212,$B212),1))</f>
        <v>0</v>
      </c>
      <c r="U214" s="165">
        <f ca="1">SUM(OFFSET(U213,-COUNTIF($B$8:$B212,$B212),0,COUNTIF($B$8:$B212,$B212),1))</f>
        <v>0</v>
      </c>
      <c r="V214" s="165"/>
      <c r="W214" s="165" t="s">
        <v>881</v>
      </c>
      <c r="X214" s="163" t="s">
        <v>4567</v>
      </c>
      <c r="Y214" s="164"/>
      <c r="Z214" s="165"/>
      <c r="AA214" s="165"/>
      <c r="AB214" s="165"/>
      <c r="AC214" s="165" t="s">
        <v>881</v>
      </c>
      <c r="AD214" s="165">
        <f ca="1">SUM(OFFSET(AD213,-COUNTIF($B$8:$B212,$B212),0,COUNTIF($B$8:$B212,$B212),1))</f>
        <v>0</v>
      </c>
      <c r="AE214" s="165">
        <f ca="1">SUM(OFFSET(AE213,-COUNTIF($B$8:$B212,$B212),0,COUNTIF($B$8:$B212,$B212),1))</f>
        <v>0</v>
      </c>
      <c r="AF214" s="165"/>
      <c r="AG214" s="165" t="s">
        <v>881</v>
      </c>
      <c r="AH214" s="163" t="s">
        <v>4567</v>
      </c>
      <c r="AI214" s="164"/>
      <c r="AJ214" s="165"/>
      <c r="AK214" s="165"/>
      <c r="AL214" s="165"/>
      <c r="AM214" s="165" t="s">
        <v>881</v>
      </c>
      <c r="AN214" s="165">
        <f ca="1">SUM(OFFSET(AN213,-COUNTIF($B$8:$B212,$B212),0,COUNTIF($B$8:$B212,$B212),1))</f>
        <v>0</v>
      </c>
      <c r="AO214" s="165">
        <f ca="1">SUM(OFFSET(AO213,-COUNTIF($B$8:$B212,$B212),0,COUNTIF($B$8:$B212,$B212),1))</f>
        <v>0</v>
      </c>
      <c r="AP214" s="165"/>
      <c r="AQ214" s="165" t="s">
        <v>881</v>
      </c>
      <c r="AR214" s="163" t="s">
        <v>4567</v>
      </c>
      <c r="AS214" s="164"/>
      <c r="AT214" s="165"/>
      <c r="AU214" s="165"/>
      <c r="AV214" s="165"/>
      <c r="AW214" s="165" t="s">
        <v>881</v>
      </c>
      <c r="AX214" s="165">
        <f ca="1">SUM(OFFSET(AX213,-COUNTIF($B$8:$B212,$B212),0,COUNTIF($B$8:$B212,$B212),1))</f>
        <v>0</v>
      </c>
      <c r="AY214" s="165">
        <f ca="1">SUM(OFFSET(AY213,-COUNTIF($B$8:$B212,$B212),0,COUNTIF($B$8:$B212,$B212),1))</f>
        <v>0</v>
      </c>
      <c r="AZ214" s="165"/>
      <c r="BA214" s="165" t="s">
        <v>881</v>
      </c>
      <c r="BB214" s="163" t="s">
        <v>4567</v>
      </c>
      <c r="BC214" s="164"/>
      <c r="BD214" s="165"/>
      <c r="BE214" s="165"/>
      <c r="BF214" s="165"/>
      <c r="BG214" s="165" t="s">
        <v>881</v>
      </c>
      <c r="BH214" s="165">
        <f ca="1">SUM(OFFSET(BH213,-COUNTIF($B$8:$B212,$B212),0,COUNTIF($B$8:$B212,$B212),1))</f>
        <v>0</v>
      </c>
      <c r="BI214" s="165">
        <f ca="1">SUM(OFFSET(BI213,-COUNTIF($B$8:$B212,$B212),0,COUNTIF($B$8:$B212,$B212),1))</f>
        <v>0</v>
      </c>
      <c r="BJ214" s="165"/>
      <c r="BK214" s="165" t="s">
        <v>881</v>
      </c>
      <c r="BL214" s="163" t="s">
        <v>4567</v>
      </c>
      <c r="BM214" s="164"/>
      <c r="BN214" s="165"/>
      <c r="BO214" s="165"/>
      <c r="BP214" s="165"/>
      <c r="BQ214" s="165" t="s">
        <v>881</v>
      </c>
      <c r="BR214" s="165">
        <f ca="1">SUM(OFFSET(BR213,-COUNTIF($B$8:$B212,$B212),0,COUNTIF($B$8:$B212,$B212),1))</f>
        <v>0</v>
      </c>
      <c r="BS214" s="165">
        <f ca="1">SUM(OFFSET(BS213,-COUNTIF($B$8:$B212,$B212),0,COUNTIF($B$8:$B212,$B212),1))</f>
        <v>0</v>
      </c>
      <c r="BT214" s="165"/>
      <c r="BU214" s="165" t="s">
        <v>881</v>
      </c>
      <c r="BV214" s="163" t="s">
        <v>4567</v>
      </c>
      <c r="BW214" s="164"/>
      <c r="BX214" s="165"/>
      <c r="BY214" s="165"/>
      <c r="BZ214" s="165"/>
      <c r="CA214" s="165" t="s">
        <v>881</v>
      </c>
      <c r="CB214" s="165">
        <f ca="1">SUM(OFFSET(CB213,-COUNTIF($B$8:$B212,$B212),0,COUNTIF($B$8:$B212,$B212),1))</f>
        <v>5750</v>
      </c>
      <c r="CC214" s="165">
        <f ca="1">SUM(OFFSET(CC213,-COUNTIF($B$8:$B212,$B212),0,COUNTIF($B$8:$B212,$B212),1))</f>
        <v>0</v>
      </c>
      <c r="CD214" s="164"/>
      <c r="CE214" s="71"/>
      <c r="EA214" s="198"/>
      <c r="EB214" s="178"/>
      <c r="EC214" s="198"/>
      <c r="ED214" s="178"/>
      <c r="EE214" s="198"/>
      <c r="EF214" s="178"/>
      <c r="EG214" s="178"/>
      <c r="EH214" s="198"/>
      <c r="EI214" s="178"/>
      <c r="EJ214" s="178"/>
      <c r="EK214" s="178"/>
      <c r="EL214" s="178"/>
      <c r="EM214" s="198"/>
      <c r="EN214" s="178"/>
      <c r="EP214" s="178"/>
      <c r="EQ214" s="178"/>
      <c r="ER214" s="178"/>
      <c r="ES214" s="178"/>
      <c r="ET214" s="178" t="str">
        <f t="shared" ca="1" si="19"/>
        <v/>
      </c>
      <c r="EU214" s="178" t="str">
        <f ca="1">IFERROR(IF(OFFSET($D$6,MATCH(VALUE(SUBSTITUTE(EQ214,EG214,"")),$A$6:$A$287,0)-1,MATCH($EG214,$D$6:$CC$6,0)-1+7,1,1)&gt;0,OFFSET($D$6,MATCH(VALUE(SUBSTITUTE(EQ214,EG214,"")),$A$6:$A$287,0)-1,MATCH($EG214,$D$6:$CC$6,0)-1+7,1,1),""),"")</f>
        <v/>
      </c>
      <c r="EV214" s="178" t="str">
        <f ca="1">IF($EU214&lt;&gt;"",IF(OFFSET($D$6,MATCH(VALUE(SUBSTITUTE($EQ214,$EG214,"")),$A$6:$A$287,0)-1,MATCH($EG214,$D$6:$CC$6,0)-1+8,1,1)=0,"",OFFSET($D$6,MATCH(VALUE(SUBSTITUTE($EQ214,$EG214,"")),$A$6:$A$287,0)-1,MATCH($EG214,$D$6:$CC$6,0)-1+8,1,1)),"")</f>
        <v/>
      </c>
      <c r="EW214" s="178" t="str">
        <f t="shared" ca="1" si="20"/>
        <v/>
      </c>
      <c r="EX214" s="178" t="str">
        <f t="shared" ca="1" si="21"/>
        <v/>
      </c>
      <c r="EY214" s="178" t="str">
        <f ca="1">IF(EU214="","",COUNTIF(EU$6:$EU214,"&gt;"&amp;0))</f>
        <v/>
      </c>
      <c r="EZ214" s="178"/>
      <c r="FA214" s="139"/>
    </row>
    <row r="215" spans="1:157" customFormat="1" ht="27.6" customHeight="1" thickBot="1">
      <c r="A215" s="71">
        <v>6015</v>
      </c>
      <c r="B215" s="199" t="s">
        <v>881</v>
      </c>
      <c r="C215" s="200" t="s">
        <v>881</v>
      </c>
      <c r="D215" s="201" t="s">
        <v>881</v>
      </c>
      <c r="E215" s="202"/>
      <c r="F215" s="203"/>
      <c r="G215" s="203"/>
      <c r="H215" s="203"/>
      <c r="I215" s="203" t="s">
        <v>881</v>
      </c>
      <c r="J215" s="203" t="s">
        <v>881</v>
      </c>
      <c r="K215" s="203"/>
      <c r="L215" s="203"/>
      <c r="M215" s="203" t="s">
        <v>881</v>
      </c>
      <c r="N215" s="201" t="s">
        <v>881</v>
      </c>
      <c r="O215" s="202"/>
      <c r="P215" s="203"/>
      <c r="Q215" s="203"/>
      <c r="R215" s="203"/>
      <c r="S215" s="203" t="s">
        <v>881</v>
      </c>
      <c r="T215" s="203" t="s">
        <v>881</v>
      </c>
      <c r="U215" s="203"/>
      <c r="V215" s="203"/>
      <c r="W215" s="203" t="s">
        <v>881</v>
      </c>
      <c r="X215" s="201" t="s">
        <v>881</v>
      </c>
      <c r="Y215" s="202"/>
      <c r="Z215" s="203"/>
      <c r="AA215" s="203"/>
      <c r="AB215" s="203"/>
      <c r="AC215" s="203" t="s">
        <v>881</v>
      </c>
      <c r="AD215" s="203" t="s">
        <v>881</v>
      </c>
      <c r="AE215" s="203"/>
      <c r="AF215" s="203"/>
      <c r="AG215" s="203" t="s">
        <v>881</v>
      </c>
      <c r="AH215" s="201" t="s">
        <v>881</v>
      </c>
      <c r="AI215" s="202"/>
      <c r="AJ215" s="203"/>
      <c r="AK215" s="203"/>
      <c r="AL215" s="203"/>
      <c r="AM215" s="203" t="s">
        <v>881</v>
      </c>
      <c r="AN215" s="203" t="s">
        <v>881</v>
      </c>
      <c r="AO215" s="203"/>
      <c r="AP215" s="203"/>
      <c r="AQ215" s="203" t="s">
        <v>881</v>
      </c>
      <c r="AR215" s="201" t="s">
        <v>881</v>
      </c>
      <c r="AS215" s="202"/>
      <c r="AT215" s="203"/>
      <c r="AU215" s="203"/>
      <c r="AV215" s="203"/>
      <c r="AW215" s="203" t="s">
        <v>881</v>
      </c>
      <c r="AX215" s="203" t="s">
        <v>881</v>
      </c>
      <c r="AY215" s="203"/>
      <c r="AZ215" s="203"/>
      <c r="BA215" s="203" t="s">
        <v>881</v>
      </c>
      <c r="BB215" s="201" t="s">
        <v>881</v>
      </c>
      <c r="BC215" s="202"/>
      <c r="BD215" s="203"/>
      <c r="BE215" s="203"/>
      <c r="BF215" s="203"/>
      <c r="BG215" s="203" t="s">
        <v>881</v>
      </c>
      <c r="BH215" s="203" t="s">
        <v>881</v>
      </c>
      <c r="BI215" s="203"/>
      <c r="BJ215" s="203"/>
      <c r="BK215" s="203" t="s">
        <v>881</v>
      </c>
      <c r="BL215" s="201" t="s">
        <v>881</v>
      </c>
      <c r="BM215" s="202"/>
      <c r="BN215" s="203"/>
      <c r="BO215" s="203"/>
      <c r="BP215" s="203"/>
      <c r="BQ215" s="203" t="s">
        <v>881</v>
      </c>
      <c r="BR215" s="203" t="s">
        <v>881</v>
      </c>
      <c r="BS215" s="203"/>
      <c r="BT215" s="203"/>
      <c r="BU215" s="203" t="s">
        <v>881</v>
      </c>
      <c r="BV215" s="201" t="s">
        <v>881</v>
      </c>
      <c r="BW215" s="202"/>
      <c r="BX215" s="203"/>
      <c r="BY215" s="203"/>
      <c r="BZ215" s="203"/>
      <c r="CA215" s="203" t="s">
        <v>881</v>
      </c>
      <c r="CB215" s="203" t="s">
        <v>881</v>
      </c>
      <c r="CC215" s="203"/>
      <c r="CD215" s="202"/>
      <c r="CE215" s="71"/>
      <c r="EA215" s="198"/>
      <c r="EB215" s="178"/>
      <c r="EC215" s="198"/>
      <c r="ED215" s="178"/>
      <c r="EE215" s="198"/>
      <c r="EF215" s="178"/>
      <c r="EG215" s="178"/>
      <c r="EH215" s="198"/>
      <c r="EI215" s="178"/>
      <c r="EJ215" s="178"/>
      <c r="EK215" s="178"/>
      <c r="EL215" s="178"/>
      <c r="EM215" s="198"/>
      <c r="EN215" s="178"/>
      <c r="EP215" s="178"/>
      <c r="EQ215" s="178"/>
      <c r="ER215" s="178"/>
      <c r="ES215" s="178"/>
      <c r="ET215" s="178" t="str">
        <f t="shared" ca="1" si="19"/>
        <v/>
      </c>
      <c r="EU215" s="178" t="str">
        <f ca="1">IFERROR(IF(OFFSET($D$6,MATCH(VALUE(SUBSTITUTE(EQ215,EG215,"")),$A$6:$A$287,0)-1,MATCH($EG215,$D$6:$CC$6,0)-1+7,1,1)&gt;0,OFFSET($D$6,MATCH(VALUE(SUBSTITUTE(EQ215,EG215,"")),$A$6:$A$287,0)-1,MATCH($EG215,$D$6:$CC$6,0)-1+7,1,1),""),"")</f>
        <v/>
      </c>
      <c r="EV215" s="178" t="str">
        <f ca="1">IF($EU215&lt;&gt;"",IF(OFFSET($D$6,MATCH(VALUE(SUBSTITUTE($EQ215,$EG215,"")),$A$6:$A$287,0)-1,MATCH($EG215,$D$6:$CC$6,0)-1+8,1,1)=0,"",OFFSET($D$6,MATCH(VALUE(SUBSTITUTE($EQ215,$EG215,"")),$A$6:$A$287,0)-1,MATCH($EG215,$D$6:$CC$6,0)-1+8,1,1)),"")</f>
        <v/>
      </c>
      <c r="EW215" s="178" t="str">
        <f t="shared" ca="1" si="20"/>
        <v/>
      </c>
      <c r="EX215" s="178" t="str">
        <f t="shared" ca="1" si="21"/>
        <v/>
      </c>
      <c r="EY215" s="178" t="str">
        <f ca="1">IF(EU215="","",COUNTIF(EU$6:$EU215,"&gt;"&amp;0))</f>
        <v/>
      </c>
      <c r="EZ215" s="178"/>
      <c r="FA215" s="139"/>
    </row>
    <row r="216" spans="1:157" customFormat="1" ht="27.6" customHeight="1">
      <c r="A216" s="71">
        <v>6016</v>
      </c>
      <c r="B216" s="166" t="s">
        <v>4644</v>
      </c>
      <c r="C216" s="168" t="s">
        <v>881</v>
      </c>
      <c r="D216" s="169" t="s">
        <v>881</v>
      </c>
      <c r="E216" s="170"/>
      <c r="F216" s="171"/>
      <c r="G216" s="171"/>
      <c r="H216" s="171"/>
      <c r="I216" s="171" t="s">
        <v>881</v>
      </c>
      <c r="J216" s="171" t="s">
        <v>881</v>
      </c>
      <c r="K216" s="171"/>
      <c r="L216" s="171"/>
      <c r="M216" s="171" t="s">
        <v>881</v>
      </c>
      <c r="N216" s="169" t="s">
        <v>881</v>
      </c>
      <c r="O216" s="170"/>
      <c r="P216" s="171"/>
      <c r="Q216" s="171"/>
      <c r="R216" s="171"/>
      <c r="S216" s="171" t="s">
        <v>881</v>
      </c>
      <c r="T216" s="171" t="s">
        <v>881</v>
      </c>
      <c r="U216" s="171"/>
      <c r="V216" s="171"/>
      <c r="W216" s="171" t="s">
        <v>881</v>
      </c>
      <c r="X216" s="169" t="s">
        <v>881</v>
      </c>
      <c r="Y216" s="170"/>
      <c r="Z216" s="171"/>
      <c r="AA216" s="171"/>
      <c r="AB216" s="171"/>
      <c r="AC216" s="171" t="s">
        <v>881</v>
      </c>
      <c r="AD216" s="171" t="s">
        <v>881</v>
      </c>
      <c r="AE216" s="171"/>
      <c r="AF216" s="171"/>
      <c r="AG216" s="171" t="s">
        <v>881</v>
      </c>
      <c r="AH216" s="169" t="s">
        <v>881</v>
      </c>
      <c r="AI216" s="170"/>
      <c r="AJ216" s="171"/>
      <c r="AK216" s="171"/>
      <c r="AL216" s="171"/>
      <c r="AM216" s="171" t="s">
        <v>881</v>
      </c>
      <c r="AN216" s="171" t="s">
        <v>881</v>
      </c>
      <c r="AO216" s="171"/>
      <c r="AP216" s="171"/>
      <c r="AQ216" s="171" t="s">
        <v>881</v>
      </c>
      <c r="AR216" s="169" t="s">
        <v>881</v>
      </c>
      <c r="AS216" s="170"/>
      <c r="AT216" s="171"/>
      <c r="AU216" s="171"/>
      <c r="AV216" s="171"/>
      <c r="AW216" s="171" t="s">
        <v>881</v>
      </c>
      <c r="AX216" s="171" t="s">
        <v>881</v>
      </c>
      <c r="AY216" s="171"/>
      <c r="AZ216" s="171"/>
      <c r="BA216" s="171" t="s">
        <v>881</v>
      </c>
      <c r="BB216" s="169" t="s">
        <v>881</v>
      </c>
      <c r="BC216" s="170"/>
      <c r="BD216" s="171"/>
      <c r="BE216" s="171"/>
      <c r="BF216" s="171"/>
      <c r="BG216" s="171" t="s">
        <v>881</v>
      </c>
      <c r="BH216" s="171" t="s">
        <v>881</v>
      </c>
      <c r="BI216" s="171"/>
      <c r="BJ216" s="171"/>
      <c r="BK216" s="171" t="s">
        <v>881</v>
      </c>
      <c r="BL216" s="169" t="s">
        <v>881</v>
      </c>
      <c r="BM216" s="170"/>
      <c r="BN216" s="171"/>
      <c r="BO216" s="171"/>
      <c r="BP216" s="171"/>
      <c r="BQ216" s="171" t="s">
        <v>881</v>
      </c>
      <c r="BR216" s="171" t="s">
        <v>881</v>
      </c>
      <c r="BS216" s="171"/>
      <c r="BT216" s="171"/>
      <c r="BU216" s="171" t="s">
        <v>1887</v>
      </c>
      <c r="BV216" s="169" t="s">
        <v>1888</v>
      </c>
      <c r="BW216" s="170"/>
      <c r="BX216" s="171"/>
      <c r="BY216" s="171"/>
      <c r="BZ216" s="171"/>
      <c r="CA216" s="171" t="s">
        <v>840</v>
      </c>
      <c r="CB216" s="171">
        <v>1800</v>
      </c>
      <c r="CC216" s="220"/>
      <c r="CD216" s="225"/>
      <c r="CE216" s="71"/>
      <c r="EA216" s="198"/>
      <c r="EB216" s="178"/>
      <c r="EC216" s="198"/>
      <c r="ED216" s="178"/>
      <c r="EE216" s="198"/>
      <c r="EF216" s="178"/>
      <c r="EG216" s="178"/>
      <c r="EH216" s="198"/>
      <c r="EI216" s="178"/>
      <c r="EJ216" s="178"/>
      <c r="EK216" s="178"/>
      <c r="EL216" s="178"/>
      <c r="EM216" s="198"/>
      <c r="EN216" s="178"/>
      <c r="EP216" s="178"/>
      <c r="EQ216" s="178"/>
      <c r="ER216" s="178"/>
      <c r="ES216" s="178"/>
      <c r="ET216" s="178" t="str">
        <f t="shared" ca="1" si="19"/>
        <v/>
      </c>
      <c r="EU216" s="178" t="str">
        <f ca="1">IFERROR(IF(OFFSET($D$6,MATCH(VALUE(SUBSTITUTE(EQ216,EG216,"")),$A$6:$A$287,0)-1,MATCH($EG216,$D$6:$CC$6,0)-1+7,1,1)&gt;0,OFFSET($D$6,MATCH(VALUE(SUBSTITUTE(EQ216,EG216,"")),$A$6:$A$287,0)-1,MATCH($EG216,$D$6:$CC$6,0)-1+7,1,1),""),"")</f>
        <v/>
      </c>
      <c r="EV216" s="178" t="str">
        <f ca="1">IF($EU216&lt;&gt;"",IF(OFFSET($D$6,MATCH(VALUE(SUBSTITUTE($EQ216,$EG216,"")),$A$6:$A$287,0)-1,MATCH($EG216,$D$6:$CC$6,0)-1+8,1,1)=0,"",OFFSET($D$6,MATCH(VALUE(SUBSTITUTE($EQ216,$EG216,"")),$A$6:$A$287,0)-1,MATCH($EG216,$D$6:$CC$6,0)-1+8,1,1)),"")</f>
        <v/>
      </c>
      <c r="EW216" s="178" t="str">
        <f t="shared" ca="1" si="20"/>
        <v/>
      </c>
      <c r="EX216" s="178" t="str">
        <f t="shared" ca="1" si="21"/>
        <v/>
      </c>
      <c r="EY216" s="178" t="str">
        <f ca="1">IF(EU216="","",COUNTIF(EU$6:$EU216,"&gt;"&amp;0))</f>
        <v/>
      </c>
      <c r="EZ216" s="178"/>
      <c r="FA216" s="139"/>
    </row>
    <row r="217" spans="1:157" customFormat="1" ht="27.6" customHeight="1">
      <c r="A217" s="71">
        <v>6017</v>
      </c>
      <c r="B217" s="166" t="s">
        <v>4644</v>
      </c>
      <c r="C217" s="162" t="s">
        <v>881</v>
      </c>
      <c r="D217" s="163" t="s">
        <v>881</v>
      </c>
      <c r="E217" s="164"/>
      <c r="F217" s="165"/>
      <c r="G217" s="165"/>
      <c r="H217" s="165"/>
      <c r="I217" s="165" t="s">
        <v>881</v>
      </c>
      <c r="J217" s="165" t="s">
        <v>881</v>
      </c>
      <c r="K217" s="165"/>
      <c r="L217" s="165"/>
      <c r="M217" s="165" t="s">
        <v>881</v>
      </c>
      <c r="N217" s="163" t="s">
        <v>881</v>
      </c>
      <c r="O217" s="164"/>
      <c r="P217" s="165"/>
      <c r="Q217" s="165"/>
      <c r="R217" s="165"/>
      <c r="S217" s="165" t="s">
        <v>881</v>
      </c>
      <c r="T217" s="165" t="s">
        <v>881</v>
      </c>
      <c r="U217" s="165"/>
      <c r="V217" s="165"/>
      <c r="W217" s="165" t="s">
        <v>881</v>
      </c>
      <c r="X217" s="163" t="s">
        <v>881</v>
      </c>
      <c r="Y217" s="164"/>
      <c r="Z217" s="165"/>
      <c r="AA217" s="165"/>
      <c r="AB217" s="165"/>
      <c r="AC217" s="165" t="s">
        <v>881</v>
      </c>
      <c r="AD217" s="165" t="s">
        <v>881</v>
      </c>
      <c r="AE217" s="165"/>
      <c r="AF217" s="165"/>
      <c r="AG217" s="165" t="s">
        <v>881</v>
      </c>
      <c r="AH217" s="163" t="s">
        <v>881</v>
      </c>
      <c r="AI217" s="164"/>
      <c r="AJ217" s="165"/>
      <c r="AK217" s="165"/>
      <c r="AL217" s="165"/>
      <c r="AM217" s="165" t="s">
        <v>881</v>
      </c>
      <c r="AN217" s="165" t="s">
        <v>881</v>
      </c>
      <c r="AO217" s="165"/>
      <c r="AP217" s="165"/>
      <c r="AQ217" s="165" t="s">
        <v>881</v>
      </c>
      <c r="AR217" s="163" t="s">
        <v>881</v>
      </c>
      <c r="AS217" s="164"/>
      <c r="AT217" s="165"/>
      <c r="AU217" s="165"/>
      <c r="AV217" s="165"/>
      <c r="AW217" s="165" t="s">
        <v>881</v>
      </c>
      <c r="AX217" s="165" t="s">
        <v>881</v>
      </c>
      <c r="AY217" s="165"/>
      <c r="AZ217" s="165"/>
      <c r="BA217" s="165" t="s">
        <v>881</v>
      </c>
      <c r="BB217" s="163" t="s">
        <v>881</v>
      </c>
      <c r="BC217" s="164"/>
      <c r="BD217" s="165"/>
      <c r="BE217" s="165"/>
      <c r="BF217" s="165"/>
      <c r="BG217" s="165" t="s">
        <v>881</v>
      </c>
      <c r="BH217" s="165" t="s">
        <v>881</v>
      </c>
      <c r="BI217" s="165"/>
      <c r="BJ217" s="165"/>
      <c r="BK217" s="165" t="s">
        <v>881</v>
      </c>
      <c r="BL217" s="163" t="s">
        <v>881</v>
      </c>
      <c r="BM217" s="164"/>
      <c r="BN217" s="165"/>
      <c r="BO217" s="165"/>
      <c r="BP217" s="165"/>
      <c r="BQ217" s="165" t="s">
        <v>881</v>
      </c>
      <c r="BR217" s="165" t="s">
        <v>881</v>
      </c>
      <c r="BS217" s="165"/>
      <c r="BT217" s="165"/>
      <c r="BU217" s="165" t="s">
        <v>1315</v>
      </c>
      <c r="BV217" s="163" t="s">
        <v>4888</v>
      </c>
      <c r="BW217" s="164"/>
      <c r="BX217" s="165"/>
      <c r="BY217" s="165"/>
      <c r="BZ217" s="165"/>
      <c r="CA217" s="165" t="s">
        <v>840</v>
      </c>
      <c r="CB217" s="165">
        <v>450</v>
      </c>
      <c r="CC217" s="219"/>
      <c r="CD217" s="224"/>
      <c r="CE217" s="71"/>
      <c r="EA217" s="198"/>
      <c r="EB217" s="178"/>
      <c r="EC217" s="198"/>
      <c r="ED217" s="178"/>
      <c r="EE217" s="198"/>
      <c r="EF217" s="178"/>
      <c r="EG217" s="178"/>
      <c r="EH217" s="198"/>
      <c r="EI217" s="178"/>
      <c r="EJ217" s="178"/>
      <c r="EK217" s="178"/>
      <c r="EL217" s="178"/>
      <c r="EM217" s="198"/>
      <c r="EN217" s="178"/>
      <c r="EP217" s="178"/>
      <c r="EQ217" s="178"/>
      <c r="ER217" s="178"/>
      <c r="ES217" s="178"/>
      <c r="ET217" s="178" t="str">
        <f t="shared" ca="1" si="19"/>
        <v/>
      </c>
      <c r="EU217" s="178" t="str">
        <f ca="1">IFERROR(IF(OFFSET($D$6,MATCH(VALUE(SUBSTITUTE(EQ217,EG217,"")),$A$6:$A$287,0)-1,MATCH($EG217,$D$6:$CC$6,0)-1+7,1,1)&gt;0,OFFSET($D$6,MATCH(VALUE(SUBSTITUTE(EQ217,EG217,"")),$A$6:$A$287,0)-1,MATCH($EG217,$D$6:$CC$6,0)-1+7,1,1),""),"")</f>
        <v/>
      </c>
      <c r="EV217" s="178" t="str">
        <f ca="1">IF($EU217&lt;&gt;"",IF(OFFSET($D$6,MATCH(VALUE(SUBSTITUTE($EQ217,$EG217,"")),$A$6:$A$287,0)-1,MATCH($EG217,$D$6:$CC$6,0)-1+8,1,1)=0,"",OFFSET($D$6,MATCH(VALUE(SUBSTITUTE($EQ217,$EG217,"")),$A$6:$A$287,0)-1,MATCH($EG217,$D$6:$CC$6,0)-1+8,1,1)),"")</f>
        <v/>
      </c>
      <c r="EW217" s="178" t="str">
        <f t="shared" ca="1" si="20"/>
        <v/>
      </c>
      <c r="EX217" s="178" t="str">
        <f t="shared" ca="1" si="21"/>
        <v/>
      </c>
      <c r="EY217" s="178" t="str">
        <f ca="1">IF(EU217="","",COUNTIF(EU$6:$EU217,"&gt;"&amp;0))</f>
        <v/>
      </c>
      <c r="EZ217" s="178"/>
      <c r="FA217" s="139"/>
    </row>
    <row r="218" spans="1:157" customFormat="1" ht="27.6" customHeight="1">
      <c r="A218" s="71">
        <v>6018</v>
      </c>
      <c r="B218" s="166" t="s">
        <v>4562</v>
      </c>
      <c r="C218" s="162" t="s">
        <v>881</v>
      </c>
      <c r="D218" s="163" t="s">
        <v>881</v>
      </c>
      <c r="E218" s="164"/>
      <c r="F218" s="165"/>
      <c r="G218" s="165"/>
      <c r="H218" s="165"/>
      <c r="I218" s="165" t="s">
        <v>881</v>
      </c>
      <c r="J218" s="165" t="s">
        <v>881</v>
      </c>
      <c r="K218" s="165"/>
      <c r="L218" s="165"/>
      <c r="M218" s="165" t="s">
        <v>881</v>
      </c>
      <c r="N218" s="163" t="s">
        <v>881</v>
      </c>
      <c r="O218" s="164"/>
      <c r="P218" s="165"/>
      <c r="Q218" s="165"/>
      <c r="R218" s="165"/>
      <c r="S218" s="165" t="s">
        <v>881</v>
      </c>
      <c r="T218" s="165" t="s">
        <v>881</v>
      </c>
      <c r="U218" s="165"/>
      <c r="V218" s="165"/>
      <c r="W218" s="165" t="s">
        <v>881</v>
      </c>
      <c r="X218" s="163" t="s">
        <v>881</v>
      </c>
      <c r="Y218" s="164"/>
      <c r="Z218" s="165"/>
      <c r="AA218" s="165"/>
      <c r="AB218" s="165"/>
      <c r="AC218" s="165" t="s">
        <v>881</v>
      </c>
      <c r="AD218" s="165" t="s">
        <v>881</v>
      </c>
      <c r="AE218" s="165"/>
      <c r="AF218" s="165"/>
      <c r="AG218" s="165" t="s">
        <v>881</v>
      </c>
      <c r="AH218" s="163" t="s">
        <v>881</v>
      </c>
      <c r="AI218" s="164"/>
      <c r="AJ218" s="165"/>
      <c r="AK218" s="165"/>
      <c r="AL218" s="165"/>
      <c r="AM218" s="165" t="s">
        <v>881</v>
      </c>
      <c r="AN218" s="165" t="s">
        <v>881</v>
      </c>
      <c r="AO218" s="165"/>
      <c r="AP218" s="165"/>
      <c r="AQ218" s="165" t="s">
        <v>881</v>
      </c>
      <c r="AR218" s="163" t="s">
        <v>881</v>
      </c>
      <c r="AS218" s="164"/>
      <c r="AT218" s="165"/>
      <c r="AU218" s="165"/>
      <c r="AV218" s="165"/>
      <c r="AW218" s="165" t="s">
        <v>881</v>
      </c>
      <c r="AX218" s="165" t="s">
        <v>881</v>
      </c>
      <c r="AY218" s="165"/>
      <c r="AZ218" s="165"/>
      <c r="BA218" s="165" t="s">
        <v>881</v>
      </c>
      <c r="BB218" s="163" t="s">
        <v>881</v>
      </c>
      <c r="BC218" s="164"/>
      <c r="BD218" s="165"/>
      <c r="BE218" s="165"/>
      <c r="BF218" s="165"/>
      <c r="BG218" s="165" t="s">
        <v>881</v>
      </c>
      <c r="BH218" s="165" t="s">
        <v>881</v>
      </c>
      <c r="BI218" s="165"/>
      <c r="BJ218" s="165"/>
      <c r="BK218" s="165" t="s">
        <v>881</v>
      </c>
      <c r="BL218" s="163" t="s">
        <v>881</v>
      </c>
      <c r="BM218" s="164"/>
      <c r="BN218" s="165"/>
      <c r="BO218" s="165"/>
      <c r="BP218" s="165"/>
      <c r="BQ218" s="165" t="s">
        <v>881</v>
      </c>
      <c r="BR218" s="165" t="s">
        <v>881</v>
      </c>
      <c r="BS218" s="165"/>
      <c r="BT218" s="165"/>
      <c r="BU218" s="165" t="s">
        <v>881</v>
      </c>
      <c r="BV218" s="163" t="s">
        <v>881</v>
      </c>
      <c r="BW218" s="164"/>
      <c r="BX218" s="165"/>
      <c r="BY218" s="165"/>
      <c r="BZ218" s="165"/>
      <c r="CA218" s="165" t="s">
        <v>881</v>
      </c>
      <c r="CB218" s="165" t="s">
        <v>881</v>
      </c>
      <c r="CC218" s="165"/>
      <c r="CD218" s="164"/>
      <c r="CE218" s="71"/>
      <c r="EA218" s="198"/>
      <c r="EB218" s="178"/>
      <c r="EC218" s="198"/>
      <c r="ED218" s="178"/>
      <c r="EE218" s="198"/>
      <c r="EF218" s="178"/>
      <c r="EG218" s="178"/>
      <c r="EH218" s="198"/>
      <c r="EI218" s="178"/>
      <c r="EJ218" s="178"/>
      <c r="EK218" s="178"/>
      <c r="EL218" s="178"/>
      <c r="EM218" s="198"/>
      <c r="EN218" s="178"/>
      <c r="EP218" s="178"/>
      <c r="EQ218" s="178"/>
      <c r="ER218" s="178"/>
      <c r="ES218" s="178"/>
      <c r="ET218" s="178" t="str">
        <f t="shared" ca="1" si="19"/>
        <v/>
      </c>
      <c r="EU218" s="178" t="str">
        <f ca="1">IFERROR(IF(OFFSET($D$6,MATCH(VALUE(SUBSTITUTE(EQ218,EG218,"")),$A$6:$A$287,0)-1,MATCH($EG218,$D$6:$CC$6,0)-1+7,1,1)&gt;0,OFFSET($D$6,MATCH(VALUE(SUBSTITUTE(EQ218,EG218,"")),$A$6:$A$287,0)-1,MATCH($EG218,$D$6:$CC$6,0)-1+7,1,1),""),"")</f>
        <v/>
      </c>
      <c r="EV218" s="178" t="str">
        <f ca="1">IF($EU218&lt;&gt;"",IF(OFFSET($D$6,MATCH(VALUE(SUBSTITUTE($EQ218,$EG218,"")),$A$6:$A$287,0)-1,MATCH($EG218,$D$6:$CC$6,0)-1+8,1,1)=0,"",OFFSET($D$6,MATCH(VALUE(SUBSTITUTE($EQ218,$EG218,"")),$A$6:$A$287,0)-1,MATCH($EG218,$D$6:$CC$6,0)-1+8,1,1)),"")</f>
        <v/>
      </c>
      <c r="EW218" s="178" t="str">
        <f t="shared" ca="1" si="20"/>
        <v/>
      </c>
      <c r="EX218" s="178" t="str">
        <f t="shared" ca="1" si="21"/>
        <v/>
      </c>
      <c r="EY218" s="178" t="str">
        <f ca="1">IF(EU218="","",COUNTIF(EU$6:$EU218,"&gt;"&amp;0))</f>
        <v/>
      </c>
      <c r="EZ218" s="178"/>
      <c r="FA218" s="139"/>
    </row>
    <row r="219" spans="1:157" customFormat="1" ht="27.6" customHeight="1">
      <c r="A219" s="71">
        <v>6019</v>
      </c>
      <c r="B219" s="166">
        <f ca="1">J219+T219+AD219+AN219+AX219+BH219+BR219+CB219</f>
        <v>2250</v>
      </c>
      <c r="C219" s="162" t="s">
        <v>881</v>
      </c>
      <c r="D219" s="163" t="s">
        <v>4567</v>
      </c>
      <c r="E219" s="164"/>
      <c r="F219" s="165"/>
      <c r="G219" s="165"/>
      <c r="H219" s="165"/>
      <c r="I219" s="165" t="s">
        <v>881</v>
      </c>
      <c r="J219" s="165">
        <f ca="1">SUM(OFFSET(J218,-COUNTIF($B$8:$B217,$B217),0,COUNTIF($B$8:$B217,$B217),1))</f>
        <v>0</v>
      </c>
      <c r="K219" s="165">
        <f ca="1">SUM(OFFSET(K218,-COUNTIF($B$8:$B217,$B217),0,COUNTIF($B$8:$B217,$B217),1))</f>
        <v>0</v>
      </c>
      <c r="L219" s="165"/>
      <c r="M219" s="165" t="s">
        <v>881</v>
      </c>
      <c r="N219" s="163" t="s">
        <v>4567</v>
      </c>
      <c r="O219" s="164"/>
      <c r="P219" s="165"/>
      <c r="Q219" s="165"/>
      <c r="R219" s="165"/>
      <c r="S219" s="165" t="s">
        <v>881</v>
      </c>
      <c r="T219" s="165">
        <f ca="1">SUM(OFFSET(T218,-COUNTIF($B$8:$B217,$B217),0,COUNTIF($B$8:$B217,$B217),1))</f>
        <v>0</v>
      </c>
      <c r="U219" s="165">
        <f ca="1">SUM(OFFSET(U218,-COUNTIF($B$8:$B217,$B217),0,COUNTIF($B$8:$B217,$B217),1))</f>
        <v>0</v>
      </c>
      <c r="V219" s="165"/>
      <c r="W219" s="165" t="s">
        <v>881</v>
      </c>
      <c r="X219" s="163" t="s">
        <v>4567</v>
      </c>
      <c r="Y219" s="164"/>
      <c r="Z219" s="165"/>
      <c r="AA219" s="165"/>
      <c r="AB219" s="165"/>
      <c r="AC219" s="165" t="s">
        <v>881</v>
      </c>
      <c r="AD219" s="165">
        <f ca="1">SUM(OFFSET(AD218,-COUNTIF($B$8:$B217,$B217),0,COUNTIF($B$8:$B217,$B217),1))</f>
        <v>0</v>
      </c>
      <c r="AE219" s="165">
        <f ca="1">SUM(OFFSET(AE218,-COUNTIF($B$8:$B217,$B217),0,COUNTIF($B$8:$B217,$B217),1))</f>
        <v>0</v>
      </c>
      <c r="AF219" s="165"/>
      <c r="AG219" s="165" t="s">
        <v>881</v>
      </c>
      <c r="AH219" s="163" t="s">
        <v>4567</v>
      </c>
      <c r="AI219" s="164"/>
      <c r="AJ219" s="165"/>
      <c r="AK219" s="165"/>
      <c r="AL219" s="165"/>
      <c r="AM219" s="165" t="s">
        <v>881</v>
      </c>
      <c r="AN219" s="165">
        <f ca="1">SUM(OFFSET(AN218,-COUNTIF($B$8:$B217,$B217),0,COUNTIF($B$8:$B217,$B217),1))</f>
        <v>0</v>
      </c>
      <c r="AO219" s="165">
        <f ca="1">SUM(OFFSET(AO218,-COUNTIF($B$8:$B217,$B217),0,COUNTIF($B$8:$B217,$B217),1))</f>
        <v>0</v>
      </c>
      <c r="AP219" s="165"/>
      <c r="AQ219" s="165" t="s">
        <v>881</v>
      </c>
      <c r="AR219" s="163" t="s">
        <v>4567</v>
      </c>
      <c r="AS219" s="164"/>
      <c r="AT219" s="165"/>
      <c r="AU219" s="165"/>
      <c r="AV219" s="165"/>
      <c r="AW219" s="165" t="s">
        <v>881</v>
      </c>
      <c r="AX219" s="165">
        <f ca="1">SUM(OFFSET(AX218,-COUNTIF($B$8:$B217,$B217),0,COUNTIF($B$8:$B217,$B217),1))</f>
        <v>0</v>
      </c>
      <c r="AY219" s="165">
        <f ca="1">SUM(OFFSET(AY218,-COUNTIF($B$8:$B217,$B217),0,COUNTIF($B$8:$B217,$B217),1))</f>
        <v>0</v>
      </c>
      <c r="AZ219" s="165"/>
      <c r="BA219" s="165" t="s">
        <v>881</v>
      </c>
      <c r="BB219" s="163" t="s">
        <v>4567</v>
      </c>
      <c r="BC219" s="164"/>
      <c r="BD219" s="165"/>
      <c r="BE219" s="165"/>
      <c r="BF219" s="165"/>
      <c r="BG219" s="165" t="s">
        <v>881</v>
      </c>
      <c r="BH219" s="165">
        <f ca="1">SUM(OFFSET(BH218,-COUNTIF($B$8:$B217,$B217),0,COUNTIF($B$8:$B217,$B217),1))</f>
        <v>0</v>
      </c>
      <c r="BI219" s="165">
        <f ca="1">SUM(OFFSET(BI218,-COUNTIF($B$8:$B217,$B217),0,COUNTIF($B$8:$B217,$B217),1))</f>
        <v>0</v>
      </c>
      <c r="BJ219" s="165"/>
      <c r="BK219" s="165" t="s">
        <v>881</v>
      </c>
      <c r="BL219" s="163" t="s">
        <v>4567</v>
      </c>
      <c r="BM219" s="164"/>
      <c r="BN219" s="165"/>
      <c r="BO219" s="165"/>
      <c r="BP219" s="165"/>
      <c r="BQ219" s="165" t="s">
        <v>881</v>
      </c>
      <c r="BR219" s="165">
        <f ca="1">SUM(OFFSET(BR218,-COUNTIF($B$8:$B217,$B217),0,COUNTIF($B$8:$B217,$B217),1))</f>
        <v>0</v>
      </c>
      <c r="BS219" s="165">
        <f ca="1">SUM(OFFSET(BS218,-COUNTIF($B$8:$B217,$B217),0,COUNTIF($B$8:$B217,$B217),1))</f>
        <v>0</v>
      </c>
      <c r="BT219" s="165"/>
      <c r="BU219" s="165" t="s">
        <v>881</v>
      </c>
      <c r="BV219" s="163" t="s">
        <v>4567</v>
      </c>
      <c r="BW219" s="164"/>
      <c r="BX219" s="165"/>
      <c r="BY219" s="165"/>
      <c r="BZ219" s="165"/>
      <c r="CA219" s="165" t="s">
        <v>881</v>
      </c>
      <c r="CB219" s="165">
        <f ca="1">SUM(OFFSET(CB218,-COUNTIF($B$8:$B217,$B217),0,COUNTIF($B$8:$B217,$B217),1))</f>
        <v>2250</v>
      </c>
      <c r="CC219" s="165">
        <f ca="1">SUM(OFFSET(CC218,-COUNTIF($B$8:$B217,$B217),0,COUNTIF($B$8:$B217,$B217),1))</f>
        <v>0</v>
      </c>
      <c r="CD219" s="164"/>
      <c r="CE219" s="71"/>
      <c r="EA219" s="198"/>
      <c r="EB219" s="178"/>
      <c r="EC219" s="198"/>
      <c r="ED219" s="178"/>
      <c r="EE219" s="198"/>
      <c r="EF219" s="178"/>
      <c r="EG219" s="178"/>
      <c r="EH219" s="198"/>
      <c r="EI219" s="178"/>
      <c r="EJ219" s="178"/>
      <c r="EK219" s="178"/>
      <c r="EL219" s="178"/>
      <c r="EM219" s="198"/>
      <c r="EN219" s="178"/>
      <c r="EP219" s="178"/>
      <c r="EQ219" s="178"/>
      <c r="ER219" s="178"/>
      <c r="ES219" s="178"/>
      <c r="ET219" s="178" t="str">
        <f t="shared" ca="1" si="19"/>
        <v/>
      </c>
      <c r="EU219" s="178" t="str">
        <f ca="1">IFERROR(IF(OFFSET($D$6,MATCH(VALUE(SUBSTITUTE(EQ219,EG219,"")),$A$6:$A$287,0)-1,MATCH($EG219,$D$6:$CC$6,0)-1+7,1,1)&gt;0,OFFSET($D$6,MATCH(VALUE(SUBSTITUTE(EQ219,EG219,"")),$A$6:$A$287,0)-1,MATCH($EG219,$D$6:$CC$6,0)-1+7,1,1),""),"")</f>
        <v/>
      </c>
      <c r="EV219" s="178" t="str">
        <f ca="1">IF($EU219&lt;&gt;"",IF(OFFSET($D$6,MATCH(VALUE(SUBSTITUTE($EQ219,$EG219,"")),$A$6:$A$287,0)-1,MATCH($EG219,$D$6:$CC$6,0)-1+8,1,1)=0,"",OFFSET($D$6,MATCH(VALUE(SUBSTITUTE($EQ219,$EG219,"")),$A$6:$A$287,0)-1,MATCH($EG219,$D$6:$CC$6,0)-1+8,1,1)),"")</f>
        <v/>
      </c>
      <c r="EW219" s="178" t="str">
        <f t="shared" ca="1" si="20"/>
        <v/>
      </c>
      <c r="EX219" s="178" t="str">
        <f t="shared" ca="1" si="21"/>
        <v/>
      </c>
      <c r="EY219" s="178" t="str">
        <f ca="1">IF(EU219="","",COUNTIF(EU$6:$EU219,"&gt;"&amp;0))</f>
        <v/>
      </c>
      <c r="EZ219" s="178"/>
      <c r="FA219" s="139"/>
    </row>
    <row r="220" spans="1:157" customFormat="1" ht="27.6" customHeight="1" thickBot="1">
      <c r="A220" s="71">
        <v>6020</v>
      </c>
      <c r="B220" s="199" t="s">
        <v>881</v>
      </c>
      <c r="C220" s="200" t="s">
        <v>881</v>
      </c>
      <c r="D220" s="201" t="s">
        <v>881</v>
      </c>
      <c r="E220" s="202"/>
      <c r="F220" s="203"/>
      <c r="G220" s="203"/>
      <c r="H220" s="203"/>
      <c r="I220" s="203" t="s">
        <v>881</v>
      </c>
      <c r="J220" s="203" t="s">
        <v>881</v>
      </c>
      <c r="K220" s="203"/>
      <c r="L220" s="203"/>
      <c r="M220" s="203" t="s">
        <v>881</v>
      </c>
      <c r="N220" s="201" t="s">
        <v>881</v>
      </c>
      <c r="O220" s="202"/>
      <c r="P220" s="203"/>
      <c r="Q220" s="203"/>
      <c r="R220" s="203"/>
      <c r="S220" s="203" t="s">
        <v>881</v>
      </c>
      <c r="T220" s="203" t="s">
        <v>881</v>
      </c>
      <c r="U220" s="203"/>
      <c r="V220" s="203"/>
      <c r="W220" s="203" t="s">
        <v>881</v>
      </c>
      <c r="X220" s="201" t="s">
        <v>881</v>
      </c>
      <c r="Y220" s="202"/>
      <c r="Z220" s="203"/>
      <c r="AA220" s="203"/>
      <c r="AB220" s="203"/>
      <c r="AC220" s="203" t="s">
        <v>881</v>
      </c>
      <c r="AD220" s="203" t="s">
        <v>881</v>
      </c>
      <c r="AE220" s="203"/>
      <c r="AF220" s="203"/>
      <c r="AG220" s="203" t="s">
        <v>881</v>
      </c>
      <c r="AH220" s="201" t="s">
        <v>881</v>
      </c>
      <c r="AI220" s="202"/>
      <c r="AJ220" s="203"/>
      <c r="AK220" s="203"/>
      <c r="AL220" s="203"/>
      <c r="AM220" s="203" t="s">
        <v>881</v>
      </c>
      <c r="AN220" s="203" t="s">
        <v>881</v>
      </c>
      <c r="AO220" s="203"/>
      <c r="AP220" s="203"/>
      <c r="AQ220" s="203" t="s">
        <v>881</v>
      </c>
      <c r="AR220" s="201" t="s">
        <v>881</v>
      </c>
      <c r="AS220" s="202"/>
      <c r="AT220" s="203"/>
      <c r="AU220" s="203"/>
      <c r="AV220" s="203"/>
      <c r="AW220" s="203" t="s">
        <v>881</v>
      </c>
      <c r="AX220" s="203" t="s">
        <v>881</v>
      </c>
      <c r="AY220" s="203"/>
      <c r="AZ220" s="203"/>
      <c r="BA220" s="203" t="s">
        <v>881</v>
      </c>
      <c r="BB220" s="201" t="s">
        <v>881</v>
      </c>
      <c r="BC220" s="202"/>
      <c r="BD220" s="203"/>
      <c r="BE220" s="203"/>
      <c r="BF220" s="203"/>
      <c r="BG220" s="203" t="s">
        <v>881</v>
      </c>
      <c r="BH220" s="203" t="s">
        <v>881</v>
      </c>
      <c r="BI220" s="203"/>
      <c r="BJ220" s="203"/>
      <c r="BK220" s="203" t="s">
        <v>881</v>
      </c>
      <c r="BL220" s="201" t="s">
        <v>881</v>
      </c>
      <c r="BM220" s="202"/>
      <c r="BN220" s="203"/>
      <c r="BO220" s="203"/>
      <c r="BP220" s="203"/>
      <c r="BQ220" s="203" t="s">
        <v>881</v>
      </c>
      <c r="BR220" s="203" t="s">
        <v>881</v>
      </c>
      <c r="BS220" s="203"/>
      <c r="BT220" s="203"/>
      <c r="BU220" s="203" t="s">
        <v>881</v>
      </c>
      <c r="BV220" s="201" t="s">
        <v>881</v>
      </c>
      <c r="BW220" s="202"/>
      <c r="BX220" s="203"/>
      <c r="BY220" s="203"/>
      <c r="BZ220" s="203"/>
      <c r="CA220" s="203" t="s">
        <v>881</v>
      </c>
      <c r="CB220" s="203" t="s">
        <v>881</v>
      </c>
      <c r="CC220" s="203"/>
      <c r="CD220" s="202"/>
      <c r="CE220" s="71"/>
      <c r="EA220" s="198"/>
      <c r="EB220" s="178"/>
      <c r="EC220" s="198"/>
      <c r="ED220" s="178"/>
      <c r="EE220" s="198"/>
      <c r="EF220" s="178"/>
      <c r="EG220" s="178"/>
      <c r="EH220" s="198"/>
      <c r="EI220" s="178"/>
      <c r="EJ220" s="178"/>
      <c r="EK220" s="178"/>
      <c r="EL220" s="178"/>
      <c r="EM220" s="198"/>
      <c r="EN220" s="178"/>
      <c r="EP220" s="178"/>
      <c r="EQ220" s="178"/>
      <c r="ER220" s="178"/>
      <c r="ES220" s="178"/>
      <c r="ET220" s="178" t="str">
        <f t="shared" ca="1" si="19"/>
        <v/>
      </c>
      <c r="EU220" s="178" t="str">
        <f ca="1">IFERROR(IF(OFFSET($D$6,MATCH(VALUE(SUBSTITUTE(EQ220,EG220,"")),$A$6:$A$287,0)-1,MATCH($EG220,$D$6:$CC$6,0)-1+7,1,1)&gt;0,OFFSET($D$6,MATCH(VALUE(SUBSTITUTE(EQ220,EG220,"")),$A$6:$A$287,0)-1,MATCH($EG220,$D$6:$CC$6,0)-1+7,1,1),""),"")</f>
        <v/>
      </c>
      <c r="EV220" s="178" t="str">
        <f ca="1">IF($EU220&lt;&gt;"",IF(OFFSET($D$6,MATCH(VALUE(SUBSTITUTE($EQ220,$EG220,"")),$A$6:$A$287,0)-1,MATCH($EG220,$D$6:$CC$6,0)-1+8,1,1)=0,"",OFFSET($D$6,MATCH(VALUE(SUBSTITUTE($EQ220,$EG220,"")),$A$6:$A$287,0)-1,MATCH($EG220,$D$6:$CC$6,0)-1+8,1,1)),"")</f>
        <v/>
      </c>
      <c r="EW220" s="178" t="str">
        <f t="shared" ca="1" si="20"/>
        <v/>
      </c>
      <c r="EX220" s="178" t="str">
        <f t="shared" ca="1" si="21"/>
        <v/>
      </c>
      <c r="EY220" s="178" t="str">
        <f ca="1">IF(EU220="","",COUNTIF(EU$6:$EU220,"&gt;"&amp;0))</f>
        <v/>
      </c>
      <c r="EZ220" s="178"/>
      <c r="FA220" s="139"/>
    </row>
    <row r="221" spans="1:157" customFormat="1" ht="27.6" customHeight="1">
      <c r="A221" s="71">
        <v>6021</v>
      </c>
      <c r="B221" s="166" t="s">
        <v>4648</v>
      </c>
      <c r="C221" s="168" t="s">
        <v>881</v>
      </c>
      <c r="D221" s="169" t="s">
        <v>881</v>
      </c>
      <c r="E221" s="170"/>
      <c r="F221" s="171"/>
      <c r="G221" s="171"/>
      <c r="H221" s="171"/>
      <c r="I221" s="171" t="s">
        <v>881</v>
      </c>
      <c r="J221" s="171" t="s">
        <v>881</v>
      </c>
      <c r="K221" s="171"/>
      <c r="L221" s="171"/>
      <c r="M221" s="171" t="s">
        <v>881</v>
      </c>
      <c r="N221" s="169" t="s">
        <v>881</v>
      </c>
      <c r="O221" s="170"/>
      <c r="P221" s="171"/>
      <c r="Q221" s="171"/>
      <c r="R221" s="171"/>
      <c r="S221" s="171" t="s">
        <v>881</v>
      </c>
      <c r="T221" s="171" t="s">
        <v>881</v>
      </c>
      <c r="U221" s="171"/>
      <c r="V221" s="171"/>
      <c r="W221" s="171" t="s">
        <v>881</v>
      </c>
      <c r="X221" s="169" t="s">
        <v>881</v>
      </c>
      <c r="Y221" s="170"/>
      <c r="Z221" s="171"/>
      <c r="AA221" s="171"/>
      <c r="AB221" s="171"/>
      <c r="AC221" s="171" t="s">
        <v>881</v>
      </c>
      <c r="AD221" s="171" t="s">
        <v>881</v>
      </c>
      <c r="AE221" s="171"/>
      <c r="AF221" s="171"/>
      <c r="AG221" s="171" t="s">
        <v>881</v>
      </c>
      <c r="AH221" s="169" t="s">
        <v>881</v>
      </c>
      <c r="AI221" s="170"/>
      <c r="AJ221" s="171"/>
      <c r="AK221" s="171"/>
      <c r="AL221" s="171"/>
      <c r="AM221" s="171" t="s">
        <v>881</v>
      </c>
      <c r="AN221" s="171" t="s">
        <v>881</v>
      </c>
      <c r="AO221" s="171"/>
      <c r="AP221" s="171"/>
      <c r="AQ221" s="171" t="s">
        <v>881</v>
      </c>
      <c r="AR221" s="169" t="s">
        <v>881</v>
      </c>
      <c r="AS221" s="170"/>
      <c r="AT221" s="171"/>
      <c r="AU221" s="171"/>
      <c r="AV221" s="171"/>
      <c r="AW221" s="171" t="s">
        <v>881</v>
      </c>
      <c r="AX221" s="171" t="s">
        <v>881</v>
      </c>
      <c r="AY221" s="171"/>
      <c r="AZ221" s="171"/>
      <c r="BA221" s="171" t="s">
        <v>881</v>
      </c>
      <c r="BB221" s="169" t="s">
        <v>881</v>
      </c>
      <c r="BC221" s="170"/>
      <c r="BD221" s="171"/>
      <c r="BE221" s="171"/>
      <c r="BF221" s="171"/>
      <c r="BG221" s="171" t="s">
        <v>881</v>
      </c>
      <c r="BH221" s="171" t="s">
        <v>881</v>
      </c>
      <c r="BI221" s="171"/>
      <c r="BJ221" s="171"/>
      <c r="BK221" s="171" t="s">
        <v>881</v>
      </c>
      <c r="BL221" s="169" t="s">
        <v>881</v>
      </c>
      <c r="BM221" s="170"/>
      <c r="BN221" s="171"/>
      <c r="BO221" s="171"/>
      <c r="BP221" s="171"/>
      <c r="BQ221" s="171" t="s">
        <v>881</v>
      </c>
      <c r="BR221" s="171" t="s">
        <v>881</v>
      </c>
      <c r="BS221" s="171"/>
      <c r="BT221" s="171"/>
      <c r="BU221" s="171" t="s">
        <v>1890</v>
      </c>
      <c r="BV221" s="169" t="s">
        <v>1891</v>
      </c>
      <c r="BW221" s="170"/>
      <c r="BX221" s="171"/>
      <c r="BY221" s="171"/>
      <c r="BZ221" s="171"/>
      <c r="CA221" s="171" t="s">
        <v>840</v>
      </c>
      <c r="CB221" s="171">
        <v>1250</v>
      </c>
      <c r="CC221" s="220"/>
      <c r="CD221" s="225"/>
      <c r="CE221" s="71"/>
      <c r="EA221" s="198"/>
      <c r="EB221" s="178"/>
      <c r="EC221" s="198"/>
      <c r="ED221" s="178"/>
      <c r="EE221" s="198"/>
      <c r="EF221" s="178"/>
      <c r="EG221" s="178"/>
      <c r="EH221" s="198"/>
      <c r="EI221" s="178"/>
      <c r="EJ221" s="178"/>
      <c r="EK221" s="178"/>
      <c r="EL221" s="178"/>
      <c r="EM221" s="198"/>
      <c r="EN221" s="178"/>
      <c r="EP221" s="178"/>
      <c r="EQ221" s="178"/>
      <c r="ER221" s="178"/>
      <c r="ES221" s="178"/>
      <c r="ET221" s="178" t="str">
        <f t="shared" ca="1" si="19"/>
        <v/>
      </c>
      <c r="EU221" s="178" t="str">
        <f ca="1">IFERROR(IF(OFFSET($D$6,MATCH(VALUE(SUBSTITUTE(EQ221,EG221,"")),$A$6:$A$287,0)-1,MATCH($EG221,$D$6:$CC$6,0)-1+7,1,1)&gt;0,OFFSET($D$6,MATCH(VALUE(SUBSTITUTE(EQ221,EG221,"")),$A$6:$A$287,0)-1,MATCH($EG221,$D$6:$CC$6,0)-1+7,1,1),""),"")</f>
        <v/>
      </c>
      <c r="EV221" s="178" t="str">
        <f ca="1">IF($EU221&lt;&gt;"",IF(OFFSET($D$6,MATCH(VALUE(SUBSTITUTE($EQ221,$EG221,"")),$A$6:$A$287,0)-1,MATCH($EG221,$D$6:$CC$6,0)-1+8,1,1)=0,"",OFFSET($D$6,MATCH(VALUE(SUBSTITUTE($EQ221,$EG221,"")),$A$6:$A$287,0)-1,MATCH($EG221,$D$6:$CC$6,0)-1+8,1,1)),"")</f>
        <v/>
      </c>
      <c r="EW221" s="178" t="str">
        <f t="shared" ca="1" si="20"/>
        <v/>
      </c>
      <c r="EX221" s="178" t="str">
        <f t="shared" ca="1" si="21"/>
        <v/>
      </c>
      <c r="EY221" s="178" t="str">
        <f ca="1">IF(EU221="","",COUNTIF(EU$6:$EU221,"&gt;"&amp;0))</f>
        <v/>
      </c>
      <c r="EZ221" s="178"/>
      <c r="FA221" s="139"/>
    </row>
    <row r="222" spans="1:157" customFormat="1" ht="27.6" customHeight="1">
      <c r="A222" s="71">
        <v>6022</v>
      </c>
      <c r="B222" s="166" t="s">
        <v>4648</v>
      </c>
      <c r="C222" s="162" t="s">
        <v>881</v>
      </c>
      <c r="D222" s="163" t="s">
        <v>881</v>
      </c>
      <c r="E222" s="164"/>
      <c r="F222" s="165"/>
      <c r="G222" s="165"/>
      <c r="H222" s="165"/>
      <c r="I222" s="165" t="s">
        <v>881</v>
      </c>
      <c r="J222" s="165" t="s">
        <v>881</v>
      </c>
      <c r="K222" s="165"/>
      <c r="L222" s="165"/>
      <c r="M222" s="165" t="s">
        <v>881</v>
      </c>
      <c r="N222" s="163" t="s">
        <v>881</v>
      </c>
      <c r="O222" s="164"/>
      <c r="P222" s="165"/>
      <c r="Q222" s="165"/>
      <c r="R222" s="165"/>
      <c r="S222" s="165" t="s">
        <v>881</v>
      </c>
      <c r="T222" s="165" t="s">
        <v>881</v>
      </c>
      <c r="U222" s="165"/>
      <c r="V222" s="165"/>
      <c r="W222" s="165" t="s">
        <v>881</v>
      </c>
      <c r="X222" s="163" t="s">
        <v>881</v>
      </c>
      <c r="Y222" s="164"/>
      <c r="Z222" s="165"/>
      <c r="AA222" s="165"/>
      <c r="AB222" s="165"/>
      <c r="AC222" s="165" t="s">
        <v>881</v>
      </c>
      <c r="AD222" s="165" t="s">
        <v>881</v>
      </c>
      <c r="AE222" s="165"/>
      <c r="AF222" s="165"/>
      <c r="AG222" s="165" t="s">
        <v>881</v>
      </c>
      <c r="AH222" s="163" t="s">
        <v>881</v>
      </c>
      <c r="AI222" s="164"/>
      <c r="AJ222" s="165"/>
      <c r="AK222" s="165"/>
      <c r="AL222" s="165"/>
      <c r="AM222" s="165" t="s">
        <v>881</v>
      </c>
      <c r="AN222" s="165" t="s">
        <v>881</v>
      </c>
      <c r="AO222" s="165"/>
      <c r="AP222" s="165"/>
      <c r="AQ222" s="165" t="s">
        <v>881</v>
      </c>
      <c r="AR222" s="163" t="s">
        <v>881</v>
      </c>
      <c r="AS222" s="164"/>
      <c r="AT222" s="165"/>
      <c r="AU222" s="165"/>
      <c r="AV222" s="165"/>
      <c r="AW222" s="165" t="s">
        <v>881</v>
      </c>
      <c r="AX222" s="165" t="s">
        <v>881</v>
      </c>
      <c r="AY222" s="165"/>
      <c r="AZ222" s="165"/>
      <c r="BA222" s="165" t="s">
        <v>881</v>
      </c>
      <c r="BB222" s="163" t="s">
        <v>881</v>
      </c>
      <c r="BC222" s="164"/>
      <c r="BD222" s="165"/>
      <c r="BE222" s="165"/>
      <c r="BF222" s="165"/>
      <c r="BG222" s="165" t="s">
        <v>881</v>
      </c>
      <c r="BH222" s="165" t="s">
        <v>881</v>
      </c>
      <c r="BI222" s="165"/>
      <c r="BJ222" s="165"/>
      <c r="BK222" s="165" t="s">
        <v>881</v>
      </c>
      <c r="BL222" s="163" t="s">
        <v>881</v>
      </c>
      <c r="BM222" s="164"/>
      <c r="BN222" s="165"/>
      <c r="BO222" s="165"/>
      <c r="BP222" s="165"/>
      <c r="BQ222" s="165" t="s">
        <v>881</v>
      </c>
      <c r="BR222" s="165" t="s">
        <v>881</v>
      </c>
      <c r="BS222" s="165"/>
      <c r="BT222" s="165"/>
      <c r="BU222" s="165" t="s">
        <v>1894</v>
      </c>
      <c r="BV222" s="163" t="s">
        <v>4894</v>
      </c>
      <c r="BW222" s="164"/>
      <c r="BX222" s="165"/>
      <c r="BY222" s="165"/>
      <c r="BZ222" s="165"/>
      <c r="CA222" s="165" t="s">
        <v>840</v>
      </c>
      <c r="CB222" s="165">
        <v>1700</v>
      </c>
      <c r="CC222" s="219"/>
      <c r="CD222" s="224"/>
      <c r="CE222" s="71"/>
      <c r="EA222" s="198"/>
      <c r="EB222" s="178"/>
      <c r="EC222" s="198"/>
      <c r="ED222" s="178"/>
      <c r="EE222" s="198"/>
      <c r="EF222" s="178"/>
      <c r="EG222" s="178"/>
      <c r="EH222" s="198"/>
      <c r="EI222" s="178"/>
      <c r="EJ222" s="178"/>
      <c r="EK222" s="178"/>
      <c r="EL222" s="178"/>
      <c r="EM222" s="198"/>
      <c r="EN222" s="178"/>
      <c r="EP222" s="178"/>
      <c r="EQ222" s="178"/>
      <c r="ER222" s="178"/>
      <c r="ES222" s="178"/>
      <c r="ET222" s="178" t="str">
        <f t="shared" ca="1" si="19"/>
        <v/>
      </c>
      <c r="EU222" s="178" t="str">
        <f ca="1">IFERROR(IF(OFFSET($D$6,MATCH(VALUE(SUBSTITUTE(EQ222,EG222,"")),$A$6:$A$287,0)-1,MATCH($EG222,$D$6:$CC$6,0)-1+7,1,1)&gt;0,OFFSET($D$6,MATCH(VALUE(SUBSTITUTE(EQ222,EG222,"")),$A$6:$A$287,0)-1,MATCH($EG222,$D$6:$CC$6,0)-1+7,1,1),""),"")</f>
        <v/>
      </c>
      <c r="EV222" s="178" t="str">
        <f ca="1">IF($EU222&lt;&gt;"",IF(OFFSET($D$6,MATCH(VALUE(SUBSTITUTE($EQ222,$EG222,"")),$A$6:$A$287,0)-1,MATCH($EG222,$D$6:$CC$6,0)-1+8,1,1)=0,"",OFFSET($D$6,MATCH(VALUE(SUBSTITUTE($EQ222,$EG222,"")),$A$6:$A$287,0)-1,MATCH($EG222,$D$6:$CC$6,0)-1+8,1,1)),"")</f>
        <v/>
      </c>
      <c r="EW222" s="178" t="str">
        <f t="shared" ca="1" si="20"/>
        <v/>
      </c>
      <c r="EX222" s="178" t="str">
        <f t="shared" ca="1" si="21"/>
        <v/>
      </c>
      <c r="EY222" s="178" t="str">
        <f ca="1">IF(EU222="","",COUNTIF(EU$6:$EU222,"&gt;"&amp;0))</f>
        <v/>
      </c>
      <c r="EZ222" s="178"/>
      <c r="FA222" s="139"/>
    </row>
    <row r="223" spans="1:157" customFormat="1" ht="27.6" customHeight="1">
      <c r="A223" s="71">
        <v>6023</v>
      </c>
      <c r="B223" s="166" t="s">
        <v>4648</v>
      </c>
      <c r="C223" s="162" t="s">
        <v>881</v>
      </c>
      <c r="D223" s="163" t="s">
        <v>881</v>
      </c>
      <c r="E223" s="164"/>
      <c r="F223" s="165"/>
      <c r="G223" s="165"/>
      <c r="H223" s="165"/>
      <c r="I223" s="165" t="s">
        <v>881</v>
      </c>
      <c r="J223" s="165" t="s">
        <v>881</v>
      </c>
      <c r="K223" s="165"/>
      <c r="L223" s="165"/>
      <c r="M223" s="165" t="s">
        <v>881</v>
      </c>
      <c r="N223" s="163" t="s">
        <v>881</v>
      </c>
      <c r="O223" s="164"/>
      <c r="P223" s="165"/>
      <c r="Q223" s="165"/>
      <c r="R223" s="165"/>
      <c r="S223" s="165" t="s">
        <v>881</v>
      </c>
      <c r="T223" s="165" t="s">
        <v>881</v>
      </c>
      <c r="U223" s="165"/>
      <c r="V223" s="165"/>
      <c r="W223" s="165" t="s">
        <v>881</v>
      </c>
      <c r="X223" s="163" t="s">
        <v>881</v>
      </c>
      <c r="Y223" s="164"/>
      <c r="Z223" s="165"/>
      <c r="AA223" s="165"/>
      <c r="AB223" s="165"/>
      <c r="AC223" s="165" t="s">
        <v>881</v>
      </c>
      <c r="AD223" s="165" t="s">
        <v>881</v>
      </c>
      <c r="AE223" s="165"/>
      <c r="AF223" s="165"/>
      <c r="AG223" s="165" t="s">
        <v>881</v>
      </c>
      <c r="AH223" s="163" t="s">
        <v>881</v>
      </c>
      <c r="AI223" s="164"/>
      <c r="AJ223" s="165"/>
      <c r="AK223" s="165"/>
      <c r="AL223" s="165"/>
      <c r="AM223" s="165" t="s">
        <v>881</v>
      </c>
      <c r="AN223" s="165" t="s">
        <v>881</v>
      </c>
      <c r="AO223" s="165"/>
      <c r="AP223" s="165"/>
      <c r="AQ223" s="165" t="s">
        <v>881</v>
      </c>
      <c r="AR223" s="163" t="s">
        <v>881</v>
      </c>
      <c r="AS223" s="164"/>
      <c r="AT223" s="165"/>
      <c r="AU223" s="165"/>
      <c r="AV223" s="165"/>
      <c r="AW223" s="165" t="s">
        <v>881</v>
      </c>
      <c r="AX223" s="165" t="s">
        <v>881</v>
      </c>
      <c r="AY223" s="165"/>
      <c r="AZ223" s="165"/>
      <c r="BA223" s="165" t="s">
        <v>881</v>
      </c>
      <c r="BB223" s="163" t="s">
        <v>881</v>
      </c>
      <c r="BC223" s="164"/>
      <c r="BD223" s="165"/>
      <c r="BE223" s="165"/>
      <c r="BF223" s="165"/>
      <c r="BG223" s="165" t="s">
        <v>881</v>
      </c>
      <c r="BH223" s="165" t="s">
        <v>881</v>
      </c>
      <c r="BI223" s="165"/>
      <c r="BJ223" s="165"/>
      <c r="BK223" s="165" t="s">
        <v>881</v>
      </c>
      <c r="BL223" s="163" t="s">
        <v>881</v>
      </c>
      <c r="BM223" s="164"/>
      <c r="BN223" s="165"/>
      <c r="BO223" s="165"/>
      <c r="BP223" s="165"/>
      <c r="BQ223" s="165" t="s">
        <v>881</v>
      </c>
      <c r="BR223" s="165" t="s">
        <v>881</v>
      </c>
      <c r="BS223" s="165"/>
      <c r="BT223" s="165"/>
      <c r="BU223" s="165" t="s">
        <v>1896</v>
      </c>
      <c r="BV223" s="163" t="s">
        <v>4425</v>
      </c>
      <c r="BW223" s="164"/>
      <c r="BX223" s="165"/>
      <c r="BY223" s="165"/>
      <c r="BZ223" s="165"/>
      <c r="CA223" s="165" t="s">
        <v>840</v>
      </c>
      <c r="CB223" s="165">
        <v>1050</v>
      </c>
      <c r="CC223" s="219"/>
      <c r="CD223" s="224"/>
      <c r="CE223" s="71"/>
      <c r="EA223" s="198"/>
      <c r="EB223" s="178"/>
      <c r="EC223" s="198"/>
      <c r="ED223" s="178"/>
      <c r="EE223" s="198"/>
      <c r="EF223" s="178"/>
      <c r="EG223" s="178"/>
      <c r="EH223" s="198"/>
      <c r="EI223" s="178"/>
      <c r="EJ223" s="178"/>
      <c r="EK223" s="178"/>
      <c r="EL223" s="178"/>
      <c r="EM223" s="198"/>
      <c r="EN223" s="178"/>
      <c r="EP223" s="178"/>
      <c r="EQ223" s="178"/>
      <c r="ER223" s="178"/>
      <c r="ES223" s="178"/>
      <c r="ET223" s="178" t="str">
        <f t="shared" ca="1" si="19"/>
        <v/>
      </c>
      <c r="EU223" s="178" t="str">
        <f ca="1">IFERROR(IF(OFFSET($D$6,MATCH(VALUE(SUBSTITUTE(EQ223,EG223,"")),$A$6:$A$287,0)-1,MATCH($EG223,$D$6:$CC$6,0)-1+7,1,1)&gt;0,OFFSET($D$6,MATCH(VALUE(SUBSTITUTE(EQ223,EG223,"")),$A$6:$A$287,0)-1,MATCH($EG223,$D$6:$CC$6,0)-1+7,1,1),""),"")</f>
        <v/>
      </c>
      <c r="EV223" s="178" t="str">
        <f ca="1">IF($EU223&lt;&gt;"",IF(OFFSET($D$6,MATCH(VALUE(SUBSTITUTE($EQ223,$EG223,"")),$A$6:$A$287,0)-1,MATCH($EG223,$D$6:$CC$6,0)-1+8,1,1)=0,"",OFFSET($D$6,MATCH(VALUE(SUBSTITUTE($EQ223,$EG223,"")),$A$6:$A$287,0)-1,MATCH($EG223,$D$6:$CC$6,0)-1+8,1,1)),"")</f>
        <v/>
      </c>
      <c r="EW223" s="178" t="str">
        <f t="shared" ca="1" si="20"/>
        <v/>
      </c>
      <c r="EX223" s="178" t="str">
        <f t="shared" ca="1" si="21"/>
        <v/>
      </c>
      <c r="EY223" s="178" t="str">
        <f ca="1">IF(EU223="","",COUNTIF(EU$6:$EU223,"&gt;"&amp;0))</f>
        <v/>
      </c>
      <c r="EZ223" s="178"/>
      <c r="FA223" s="139"/>
    </row>
    <row r="224" spans="1:157" customFormat="1" ht="27.6" customHeight="1">
      <c r="A224" s="71">
        <v>6024</v>
      </c>
      <c r="B224" s="166" t="s">
        <v>4562</v>
      </c>
      <c r="C224" s="162" t="s">
        <v>881</v>
      </c>
      <c r="D224" s="163" t="s">
        <v>881</v>
      </c>
      <c r="E224" s="164"/>
      <c r="F224" s="165"/>
      <c r="G224" s="165"/>
      <c r="H224" s="165"/>
      <c r="I224" s="165" t="s">
        <v>881</v>
      </c>
      <c r="J224" s="165" t="s">
        <v>881</v>
      </c>
      <c r="K224" s="165"/>
      <c r="L224" s="165"/>
      <c r="M224" s="165" t="s">
        <v>881</v>
      </c>
      <c r="N224" s="163" t="s">
        <v>881</v>
      </c>
      <c r="O224" s="164"/>
      <c r="P224" s="165"/>
      <c r="Q224" s="165"/>
      <c r="R224" s="165"/>
      <c r="S224" s="165" t="s">
        <v>881</v>
      </c>
      <c r="T224" s="165" t="s">
        <v>881</v>
      </c>
      <c r="U224" s="165"/>
      <c r="V224" s="165"/>
      <c r="W224" s="165" t="s">
        <v>881</v>
      </c>
      <c r="X224" s="163" t="s">
        <v>881</v>
      </c>
      <c r="Y224" s="164"/>
      <c r="Z224" s="165"/>
      <c r="AA224" s="165"/>
      <c r="AB224" s="165"/>
      <c r="AC224" s="165" t="s">
        <v>881</v>
      </c>
      <c r="AD224" s="165" t="s">
        <v>881</v>
      </c>
      <c r="AE224" s="165"/>
      <c r="AF224" s="165"/>
      <c r="AG224" s="165" t="s">
        <v>881</v>
      </c>
      <c r="AH224" s="163" t="s">
        <v>881</v>
      </c>
      <c r="AI224" s="164"/>
      <c r="AJ224" s="165"/>
      <c r="AK224" s="165"/>
      <c r="AL224" s="165"/>
      <c r="AM224" s="165" t="s">
        <v>881</v>
      </c>
      <c r="AN224" s="165" t="s">
        <v>881</v>
      </c>
      <c r="AO224" s="165"/>
      <c r="AP224" s="165"/>
      <c r="AQ224" s="165" t="s">
        <v>881</v>
      </c>
      <c r="AR224" s="163" t="s">
        <v>881</v>
      </c>
      <c r="AS224" s="164"/>
      <c r="AT224" s="165"/>
      <c r="AU224" s="165"/>
      <c r="AV224" s="165"/>
      <c r="AW224" s="165" t="s">
        <v>881</v>
      </c>
      <c r="AX224" s="165" t="s">
        <v>881</v>
      </c>
      <c r="AY224" s="165"/>
      <c r="AZ224" s="165"/>
      <c r="BA224" s="165" t="s">
        <v>881</v>
      </c>
      <c r="BB224" s="163" t="s">
        <v>881</v>
      </c>
      <c r="BC224" s="164"/>
      <c r="BD224" s="165"/>
      <c r="BE224" s="165"/>
      <c r="BF224" s="165"/>
      <c r="BG224" s="165" t="s">
        <v>881</v>
      </c>
      <c r="BH224" s="165" t="s">
        <v>881</v>
      </c>
      <c r="BI224" s="165"/>
      <c r="BJ224" s="165"/>
      <c r="BK224" s="165" t="s">
        <v>881</v>
      </c>
      <c r="BL224" s="163" t="s">
        <v>881</v>
      </c>
      <c r="BM224" s="164"/>
      <c r="BN224" s="165"/>
      <c r="BO224" s="165"/>
      <c r="BP224" s="165"/>
      <c r="BQ224" s="165" t="s">
        <v>881</v>
      </c>
      <c r="BR224" s="165" t="s">
        <v>881</v>
      </c>
      <c r="BS224" s="165"/>
      <c r="BT224" s="165"/>
      <c r="BU224" s="165" t="s">
        <v>881</v>
      </c>
      <c r="BV224" s="163" t="s">
        <v>881</v>
      </c>
      <c r="BW224" s="164"/>
      <c r="BX224" s="165"/>
      <c r="BY224" s="165"/>
      <c r="BZ224" s="165"/>
      <c r="CA224" s="165" t="s">
        <v>881</v>
      </c>
      <c r="CB224" s="165" t="s">
        <v>881</v>
      </c>
      <c r="CC224" s="165"/>
      <c r="CD224" s="164"/>
      <c r="CE224" s="71"/>
      <c r="EA224" s="198"/>
      <c r="EB224" s="178"/>
      <c r="EC224" s="198"/>
      <c r="ED224" s="178"/>
      <c r="EE224" s="198"/>
      <c r="EF224" s="178"/>
      <c r="EG224" s="178"/>
      <c r="EH224" s="198"/>
      <c r="EI224" s="178"/>
      <c r="EJ224" s="178"/>
      <c r="EK224" s="178"/>
      <c r="EL224" s="178"/>
      <c r="EM224" s="198"/>
      <c r="EN224" s="178"/>
      <c r="EP224" s="178"/>
      <c r="EQ224" s="178"/>
      <c r="ER224" s="178"/>
      <c r="ES224" s="178"/>
      <c r="ET224" s="178" t="str">
        <f t="shared" ca="1" si="19"/>
        <v/>
      </c>
      <c r="EU224" s="178" t="str">
        <f ca="1">IFERROR(IF(OFFSET($D$6,MATCH(VALUE(SUBSTITUTE(EQ224,EG224,"")),$A$6:$A$287,0)-1,MATCH($EG224,$D$6:$CC$6,0)-1+7,1,1)&gt;0,OFFSET($D$6,MATCH(VALUE(SUBSTITUTE(EQ224,EG224,"")),$A$6:$A$287,0)-1,MATCH($EG224,$D$6:$CC$6,0)-1+7,1,1),""),"")</f>
        <v/>
      </c>
      <c r="EV224" s="178" t="str">
        <f ca="1">IF($EU224&lt;&gt;"",IF(OFFSET($D$6,MATCH(VALUE(SUBSTITUTE($EQ224,$EG224,"")),$A$6:$A$287,0)-1,MATCH($EG224,$D$6:$CC$6,0)-1+8,1,1)=0,"",OFFSET($D$6,MATCH(VALUE(SUBSTITUTE($EQ224,$EG224,"")),$A$6:$A$287,0)-1,MATCH($EG224,$D$6:$CC$6,0)-1+8,1,1)),"")</f>
        <v/>
      </c>
      <c r="EW224" s="178" t="str">
        <f t="shared" ca="1" si="20"/>
        <v/>
      </c>
      <c r="EX224" s="178" t="str">
        <f t="shared" ca="1" si="21"/>
        <v/>
      </c>
      <c r="EY224" s="178" t="str">
        <f ca="1">IF(EU224="","",COUNTIF(EU$6:$EU224,"&gt;"&amp;0))</f>
        <v/>
      </c>
      <c r="EZ224" s="178"/>
      <c r="FA224" s="139"/>
    </row>
    <row r="225" spans="1:157" customFormat="1" ht="27.6" customHeight="1">
      <c r="A225" s="71">
        <v>6025</v>
      </c>
      <c r="B225" s="166">
        <f ca="1">J225+T225+AD225+AN225+AX225+BH225+BR225+CB225</f>
        <v>4000</v>
      </c>
      <c r="C225" s="162" t="s">
        <v>881</v>
      </c>
      <c r="D225" s="163" t="s">
        <v>4567</v>
      </c>
      <c r="E225" s="164"/>
      <c r="F225" s="165"/>
      <c r="G225" s="165"/>
      <c r="H225" s="165"/>
      <c r="I225" s="165" t="s">
        <v>881</v>
      </c>
      <c r="J225" s="165">
        <f ca="1">SUM(OFFSET(J224,-COUNTIF($B$8:$B223,$B223),0,COUNTIF($B$8:$B223,$B223),1))</f>
        <v>0</v>
      </c>
      <c r="K225" s="165">
        <f ca="1">SUM(OFFSET(K224,-COUNTIF($B$8:$B223,$B223),0,COUNTIF($B$8:$B223,$B223),1))</f>
        <v>0</v>
      </c>
      <c r="L225" s="165"/>
      <c r="M225" s="165" t="s">
        <v>881</v>
      </c>
      <c r="N225" s="163" t="s">
        <v>4567</v>
      </c>
      <c r="O225" s="164"/>
      <c r="P225" s="165"/>
      <c r="Q225" s="165"/>
      <c r="R225" s="165"/>
      <c r="S225" s="165" t="s">
        <v>881</v>
      </c>
      <c r="T225" s="165">
        <f ca="1">SUM(OFFSET(T224,-COUNTIF($B$8:$B223,$B223),0,COUNTIF($B$8:$B223,$B223),1))</f>
        <v>0</v>
      </c>
      <c r="U225" s="165">
        <f ca="1">SUM(OFFSET(U224,-COUNTIF($B$8:$B223,$B223),0,COUNTIF($B$8:$B223,$B223),1))</f>
        <v>0</v>
      </c>
      <c r="V225" s="165"/>
      <c r="W225" s="165" t="s">
        <v>881</v>
      </c>
      <c r="X225" s="163" t="s">
        <v>4567</v>
      </c>
      <c r="Y225" s="164"/>
      <c r="Z225" s="165"/>
      <c r="AA225" s="165"/>
      <c r="AB225" s="165"/>
      <c r="AC225" s="165" t="s">
        <v>881</v>
      </c>
      <c r="AD225" s="165">
        <f ca="1">SUM(OFFSET(AD224,-COUNTIF($B$8:$B223,$B223),0,COUNTIF($B$8:$B223,$B223),1))</f>
        <v>0</v>
      </c>
      <c r="AE225" s="165">
        <f ca="1">SUM(OFFSET(AE224,-COUNTIF($B$8:$B223,$B223),0,COUNTIF($B$8:$B223,$B223),1))</f>
        <v>0</v>
      </c>
      <c r="AF225" s="165"/>
      <c r="AG225" s="165" t="s">
        <v>881</v>
      </c>
      <c r="AH225" s="163" t="s">
        <v>4567</v>
      </c>
      <c r="AI225" s="164"/>
      <c r="AJ225" s="165"/>
      <c r="AK225" s="165"/>
      <c r="AL225" s="165"/>
      <c r="AM225" s="165" t="s">
        <v>881</v>
      </c>
      <c r="AN225" s="165">
        <f ca="1">SUM(OFFSET(AN224,-COUNTIF($B$8:$B223,$B223),0,COUNTIF($B$8:$B223,$B223),1))</f>
        <v>0</v>
      </c>
      <c r="AO225" s="165">
        <f ca="1">SUM(OFFSET(AO224,-COUNTIF($B$8:$B223,$B223),0,COUNTIF($B$8:$B223,$B223),1))</f>
        <v>0</v>
      </c>
      <c r="AP225" s="165"/>
      <c r="AQ225" s="165" t="s">
        <v>881</v>
      </c>
      <c r="AR225" s="163" t="s">
        <v>4567</v>
      </c>
      <c r="AS225" s="164"/>
      <c r="AT225" s="165"/>
      <c r="AU225" s="165"/>
      <c r="AV225" s="165"/>
      <c r="AW225" s="165" t="s">
        <v>881</v>
      </c>
      <c r="AX225" s="165">
        <f ca="1">SUM(OFFSET(AX224,-COUNTIF($B$8:$B223,$B223),0,COUNTIF($B$8:$B223,$B223),1))</f>
        <v>0</v>
      </c>
      <c r="AY225" s="165">
        <f ca="1">SUM(OFFSET(AY224,-COUNTIF($B$8:$B223,$B223),0,COUNTIF($B$8:$B223,$B223),1))</f>
        <v>0</v>
      </c>
      <c r="AZ225" s="165"/>
      <c r="BA225" s="165" t="s">
        <v>881</v>
      </c>
      <c r="BB225" s="163" t="s">
        <v>4567</v>
      </c>
      <c r="BC225" s="164"/>
      <c r="BD225" s="165"/>
      <c r="BE225" s="165"/>
      <c r="BF225" s="165"/>
      <c r="BG225" s="165" t="s">
        <v>881</v>
      </c>
      <c r="BH225" s="165">
        <f ca="1">SUM(OFFSET(BH224,-COUNTIF($B$8:$B223,$B223),0,COUNTIF($B$8:$B223,$B223),1))</f>
        <v>0</v>
      </c>
      <c r="BI225" s="165">
        <f ca="1">SUM(OFFSET(BI224,-COUNTIF($B$8:$B223,$B223),0,COUNTIF($B$8:$B223,$B223),1))</f>
        <v>0</v>
      </c>
      <c r="BJ225" s="165"/>
      <c r="BK225" s="165" t="s">
        <v>881</v>
      </c>
      <c r="BL225" s="163" t="s">
        <v>4567</v>
      </c>
      <c r="BM225" s="164"/>
      <c r="BN225" s="165"/>
      <c r="BO225" s="165"/>
      <c r="BP225" s="165"/>
      <c r="BQ225" s="165" t="s">
        <v>881</v>
      </c>
      <c r="BR225" s="165">
        <f ca="1">SUM(OFFSET(BR224,-COUNTIF($B$8:$B223,$B223),0,COUNTIF($B$8:$B223,$B223),1))</f>
        <v>0</v>
      </c>
      <c r="BS225" s="165">
        <f ca="1">SUM(OFFSET(BS224,-COUNTIF($B$8:$B223,$B223),0,COUNTIF($B$8:$B223,$B223),1))</f>
        <v>0</v>
      </c>
      <c r="BT225" s="165"/>
      <c r="BU225" s="165" t="s">
        <v>881</v>
      </c>
      <c r="BV225" s="163" t="s">
        <v>4567</v>
      </c>
      <c r="BW225" s="164"/>
      <c r="BX225" s="165"/>
      <c r="BY225" s="165"/>
      <c r="BZ225" s="165"/>
      <c r="CA225" s="165" t="s">
        <v>881</v>
      </c>
      <c r="CB225" s="165">
        <f ca="1">SUM(OFFSET(CB224,-COUNTIF($B$8:$B223,$B223),0,COUNTIF($B$8:$B223,$B223),1))</f>
        <v>4000</v>
      </c>
      <c r="CC225" s="165">
        <f ca="1">SUM(OFFSET(CC224,-COUNTIF($B$8:$B223,$B223),0,COUNTIF($B$8:$B223,$B223),1))</f>
        <v>0</v>
      </c>
      <c r="CD225" s="164"/>
      <c r="CE225" s="71"/>
      <c r="EA225" s="198"/>
      <c r="EB225" s="178"/>
      <c r="EC225" s="198"/>
      <c r="ED225" s="178"/>
      <c r="EE225" s="198"/>
      <c r="EF225" s="178"/>
      <c r="EG225" s="178"/>
      <c r="EH225" s="198"/>
      <c r="EI225" s="178"/>
      <c r="EJ225" s="178"/>
      <c r="EK225" s="178"/>
      <c r="EL225" s="178"/>
      <c r="EM225" s="198"/>
      <c r="EN225" s="178"/>
      <c r="EP225" s="178"/>
      <c r="EQ225" s="178"/>
      <c r="ER225" s="178"/>
      <c r="ES225" s="178"/>
      <c r="ET225" s="178" t="str">
        <f t="shared" ca="1" si="19"/>
        <v/>
      </c>
      <c r="EU225" s="178" t="str">
        <f ca="1">IFERROR(IF(OFFSET($D$6,MATCH(VALUE(SUBSTITUTE(EQ225,EG225,"")),$A$6:$A$287,0)-1,MATCH($EG225,$D$6:$CC$6,0)-1+7,1,1)&gt;0,OFFSET($D$6,MATCH(VALUE(SUBSTITUTE(EQ225,EG225,"")),$A$6:$A$287,0)-1,MATCH($EG225,$D$6:$CC$6,0)-1+7,1,1),""),"")</f>
        <v/>
      </c>
      <c r="EV225" s="178" t="str">
        <f ca="1">IF($EU225&lt;&gt;"",IF(OFFSET($D$6,MATCH(VALUE(SUBSTITUTE($EQ225,$EG225,"")),$A$6:$A$287,0)-1,MATCH($EG225,$D$6:$CC$6,0)-1+8,1,1)=0,"",OFFSET($D$6,MATCH(VALUE(SUBSTITUTE($EQ225,$EG225,"")),$A$6:$A$287,0)-1,MATCH($EG225,$D$6:$CC$6,0)-1+8,1,1)),"")</f>
        <v/>
      </c>
      <c r="EW225" s="178" t="str">
        <f t="shared" ca="1" si="20"/>
        <v/>
      </c>
      <c r="EX225" s="178" t="str">
        <f t="shared" ca="1" si="21"/>
        <v/>
      </c>
      <c r="EY225" s="178" t="str">
        <f ca="1">IF(EU225="","",COUNTIF(EU$6:$EU225,"&gt;"&amp;0))</f>
        <v/>
      </c>
      <c r="EZ225" s="178"/>
      <c r="FA225" s="139"/>
    </row>
    <row r="226" spans="1:157" customFormat="1" ht="27.6" customHeight="1" thickBot="1">
      <c r="A226" s="71">
        <v>6026</v>
      </c>
      <c r="B226" s="199" t="s">
        <v>881</v>
      </c>
      <c r="C226" s="200" t="s">
        <v>881</v>
      </c>
      <c r="D226" s="201" t="s">
        <v>881</v>
      </c>
      <c r="E226" s="202"/>
      <c r="F226" s="203"/>
      <c r="G226" s="203"/>
      <c r="H226" s="203"/>
      <c r="I226" s="203" t="s">
        <v>881</v>
      </c>
      <c r="J226" s="203" t="s">
        <v>881</v>
      </c>
      <c r="K226" s="203"/>
      <c r="L226" s="203"/>
      <c r="M226" s="203" t="s">
        <v>881</v>
      </c>
      <c r="N226" s="201" t="s">
        <v>881</v>
      </c>
      <c r="O226" s="202"/>
      <c r="P226" s="203"/>
      <c r="Q226" s="203"/>
      <c r="R226" s="203"/>
      <c r="S226" s="203" t="s">
        <v>881</v>
      </c>
      <c r="T226" s="203" t="s">
        <v>881</v>
      </c>
      <c r="U226" s="203"/>
      <c r="V226" s="203"/>
      <c r="W226" s="203" t="s">
        <v>881</v>
      </c>
      <c r="X226" s="201" t="s">
        <v>881</v>
      </c>
      <c r="Y226" s="202"/>
      <c r="Z226" s="203"/>
      <c r="AA226" s="203"/>
      <c r="AB226" s="203"/>
      <c r="AC226" s="203" t="s">
        <v>881</v>
      </c>
      <c r="AD226" s="203" t="s">
        <v>881</v>
      </c>
      <c r="AE226" s="203"/>
      <c r="AF226" s="203"/>
      <c r="AG226" s="203" t="s">
        <v>881</v>
      </c>
      <c r="AH226" s="201" t="s">
        <v>881</v>
      </c>
      <c r="AI226" s="202"/>
      <c r="AJ226" s="203"/>
      <c r="AK226" s="203"/>
      <c r="AL226" s="203"/>
      <c r="AM226" s="203" t="s">
        <v>881</v>
      </c>
      <c r="AN226" s="203" t="s">
        <v>881</v>
      </c>
      <c r="AO226" s="203"/>
      <c r="AP226" s="203"/>
      <c r="AQ226" s="203" t="s">
        <v>881</v>
      </c>
      <c r="AR226" s="201" t="s">
        <v>881</v>
      </c>
      <c r="AS226" s="202"/>
      <c r="AT226" s="203"/>
      <c r="AU226" s="203"/>
      <c r="AV226" s="203"/>
      <c r="AW226" s="203" t="s">
        <v>881</v>
      </c>
      <c r="AX226" s="203" t="s">
        <v>881</v>
      </c>
      <c r="AY226" s="203"/>
      <c r="AZ226" s="203"/>
      <c r="BA226" s="203" t="s">
        <v>881</v>
      </c>
      <c r="BB226" s="201" t="s">
        <v>881</v>
      </c>
      <c r="BC226" s="202"/>
      <c r="BD226" s="203"/>
      <c r="BE226" s="203"/>
      <c r="BF226" s="203"/>
      <c r="BG226" s="203" t="s">
        <v>881</v>
      </c>
      <c r="BH226" s="203" t="s">
        <v>881</v>
      </c>
      <c r="BI226" s="203"/>
      <c r="BJ226" s="203"/>
      <c r="BK226" s="203" t="s">
        <v>881</v>
      </c>
      <c r="BL226" s="201" t="s">
        <v>881</v>
      </c>
      <c r="BM226" s="202"/>
      <c r="BN226" s="203"/>
      <c r="BO226" s="203"/>
      <c r="BP226" s="203"/>
      <c r="BQ226" s="203" t="s">
        <v>881</v>
      </c>
      <c r="BR226" s="203" t="s">
        <v>881</v>
      </c>
      <c r="BS226" s="203"/>
      <c r="BT226" s="203"/>
      <c r="BU226" s="203" t="s">
        <v>881</v>
      </c>
      <c r="BV226" s="201" t="s">
        <v>881</v>
      </c>
      <c r="BW226" s="202"/>
      <c r="BX226" s="203"/>
      <c r="BY226" s="203"/>
      <c r="BZ226" s="203"/>
      <c r="CA226" s="203" t="s">
        <v>881</v>
      </c>
      <c r="CB226" s="203" t="s">
        <v>881</v>
      </c>
      <c r="CC226" s="203"/>
      <c r="CD226" s="202"/>
      <c r="CE226" s="71"/>
      <c r="EA226" s="198"/>
      <c r="EB226" s="178"/>
      <c r="EC226" s="198"/>
      <c r="ED226" s="178"/>
      <c r="EE226" s="198"/>
      <c r="EF226" s="178"/>
      <c r="EG226" s="178"/>
      <c r="EH226" s="198"/>
      <c r="EI226" s="178"/>
      <c r="EJ226" s="178"/>
      <c r="EK226" s="178"/>
      <c r="EL226" s="178"/>
      <c r="EM226" s="198"/>
      <c r="EN226" s="178"/>
      <c r="EP226" s="178"/>
      <c r="EQ226" s="178"/>
      <c r="ER226" s="178"/>
      <c r="ES226" s="178"/>
      <c r="ET226" s="178" t="str">
        <f t="shared" ca="1" si="19"/>
        <v/>
      </c>
      <c r="EU226" s="178" t="str">
        <f ca="1">IFERROR(IF(OFFSET($D$6,MATCH(VALUE(SUBSTITUTE(EQ226,EG226,"")),$A$6:$A$287,0)-1,MATCH($EG226,$D$6:$CC$6,0)-1+7,1,1)&gt;0,OFFSET($D$6,MATCH(VALUE(SUBSTITUTE(EQ226,EG226,"")),$A$6:$A$287,0)-1,MATCH($EG226,$D$6:$CC$6,0)-1+7,1,1),""),"")</f>
        <v/>
      </c>
      <c r="EV226" s="178" t="str">
        <f ca="1">IF($EU226&lt;&gt;"",IF(OFFSET($D$6,MATCH(VALUE(SUBSTITUTE($EQ226,$EG226,"")),$A$6:$A$287,0)-1,MATCH($EG226,$D$6:$CC$6,0)-1+8,1,1)=0,"",OFFSET($D$6,MATCH(VALUE(SUBSTITUTE($EQ226,$EG226,"")),$A$6:$A$287,0)-1,MATCH($EG226,$D$6:$CC$6,0)-1+8,1,1)),"")</f>
        <v/>
      </c>
      <c r="EW226" s="178" t="str">
        <f t="shared" ca="1" si="20"/>
        <v/>
      </c>
      <c r="EX226" s="178" t="str">
        <f t="shared" ca="1" si="21"/>
        <v/>
      </c>
      <c r="EY226" s="178" t="str">
        <f ca="1">IF(EU226="","",COUNTIF(EU$6:$EU226,"&gt;"&amp;0))</f>
        <v/>
      </c>
      <c r="EZ226" s="178"/>
      <c r="FA226" s="139"/>
    </row>
    <row r="227" spans="1:157" customFormat="1" ht="27.6" customHeight="1">
      <c r="A227" s="71">
        <v>6027</v>
      </c>
      <c r="B227" s="166" t="s">
        <v>4652</v>
      </c>
      <c r="C227" s="168" t="s">
        <v>881</v>
      </c>
      <c r="D227" s="169" t="s">
        <v>881</v>
      </c>
      <c r="E227" s="170"/>
      <c r="F227" s="171"/>
      <c r="G227" s="171"/>
      <c r="H227" s="171"/>
      <c r="I227" s="171" t="s">
        <v>881</v>
      </c>
      <c r="J227" s="171" t="s">
        <v>881</v>
      </c>
      <c r="K227" s="171"/>
      <c r="L227" s="171"/>
      <c r="M227" s="171" t="s">
        <v>881</v>
      </c>
      <c r="N227" s="169" t="s">
        <v>881</v>
      </c>
      <c r="O227" s="170"/>
      <c r="P227" s="171"/>
      <c r="Q227" s="171"/>
      <c r="R227" s="171"/>
      <c r="S227" s="171" t="s">
        <v>881</v>
      </c>
      <c r="T227" s="171" t="s">
        <v>881</v>
      </c>
      <c r="U227" s="171"/>
      <c r="V227" s="171"/>
      <c r="W227" s="171" t="s">
        <v>881</v>
      </c>
      <c r="X227" s="169" t="s">
        <v>881</v>
      </c>
      <c r="Y227" s="170"/>
      <c r="Z227" s="171"/>
      <c r="AA227" s="171"/>
      <c r="AB227" s="171"/>
      <c r="AC227" s="171" t="s">
        <v>881</v>
      </c>
      <c r="AD227" s="171" t="s">
        <v>881</v>
      </c>
      <c r="AE227" s="171"/>
      <c r="AF227" s="171"/>
      <c r="AG227" s="171" t="s">
        <v>881</v>
      </c>
      <c r="AH227" s="169" t="s">
        <v>881</v>
      </c>
      <c r="AI227" s="170"/>
      <c r="AJ227" s="171"/>
      <c r="AK227" s="171"/>
      <c r="AL227" s="171"/>
      <c r="AM227" s="171" t="s">
        <v>881</v>
      </c>
      <c r="AN227" s="171" t="s">
        <v>881</v>
      </c>
      <c r="AO227" s="171"/>
      <c r="AP227" s="171"/>
      <c r="AQ227" s="171" t="s">
        <v>881</v>
      </c>
      <c r="AR227" s="169" t="s">
        <v>881</v>
      </c>
      <c r="AS227" s="170"/>
      <c r="AT227" s="171"/>
      <c r="AU227" s="171"/>
      <c r="AV227" s="171"/>
      <c r="AW227" s="171" t="s">
        <v>881</v>
      </c>
      <c r="AX227" s="171" t="s">
        <v>881</v>
      </c>
      <c r="AY227" s="171"/>
      <c r="AZ227" s="171"/>
      <c r="BA227" s="171" t="s">
        <v>881</v>
      </c>
      <c r="BB227" s="169" t="s">
        <v>881</v>
      </c>
      <c r="BC227" s="170"/>
      <c r="BD227" s="171"/>
      <c r="BE227" s="171"/>
      <c r="BF227" s="171"/>
      <c r="BG227" s="171" t="s">
        <v>881</v>
      </c>
      <c r="BH227" s="171" t="s">
        <v>881</v>
      </c>
      <c r="BI227" s="171"/>
      <c r="BJ227" s="171"/>
      <c r="BK227" s="171" t="s">
        <v>881</v>
      </c>
      <c r="BL227" s="169" t="s">
        <v>881</v>
      </c>
      <c r="BM227" s="170"/>
      <c r="BN227" s="171"/>
      <c r="BO227" s="171"/>
      <c r="BP227" s="171"/>
      <c r="BQ227" s="171" t="s">
        <v>881</v>
      </c>
      <c r="BR227" s="171" t="s">
        <v>881</v>
      </c>
      <c r="BS227" s="171"/>
      <c r="BT227" s="171"/>
      <c r="BU227" s="171" t="s">
        <v>1899</v>
      </c>
      <c r="BV227" s="169" t="s">
        <v>1900</v>
      </c>
      <c r="BW227" s="170"/>
      <c r="BX227" s="171"/>
      <c r="BY227" s="171"/>
      <c r="BZ227" s="171"/>
      <c r="CA227" s="171" t="s">
        <v>840</v>
      </c>
      <c r="CB227" s="171">
        <v>1800</v>
      </c>
      <c r="CC227" s="220"/>
      <c r="CD227" s="225"/>
      <c r="CE227" s="71"/>
      <c r="EA227" s="198"/>
      <c r="EB227" s="178"/>
      <c r="EC227" s="198"/>
      <c r="ED227" s="178"/>
      <c r="EE227" s="198"/>
      <c r="EF227" s="178"/>
      <c r="EG227" s="178"/>
      <c r="EH227" s="198"/>
      <c r="EI227" s="178"/>
      <c r="EJ227" s="178"/>
      <c r="EK227" s="178"/>
      <c r="EL227" s="178"/>
      <c r="EM227" s="198"/>
      <c r="EN227" s="178"/>
      <c r="EP227" s="178"/>
      <c r="EQ227" s="178"/>
      <c r="ER227" s="178"/>
      <c r="ES227" s="178"/>
      <c r="ET227" s="178" t="str">
        <f t="shared" ca="1" si="19"/>
        <v/>
      </c>
      <c r="EU227" s="178" t="str">
        <f ca="1">IFERROR(IF(OFFSET($D$6,MATCH(VALUE(SUBSTITUTE(EQ227,EG227,"")),$A$6:$A$287,0)-1,MATCH($EG227,$D$6:$CC$6,0)-1+7,1,1)&gt;0,OFFSET($D$6,MATCH(VALUE(SUBSTITUTE(EQ227,EG227,"")),$A$6:$A$287,0)-1,MATCH($EG227,$D$6:$CC$6,0)-1+7,1,1),""),"")</f>
        <v/>
      </c>
      <c r="EV227" s="178" t="str">
        <f ca="1">IF($EU227&lt;&gt;"",IF(OFFSET($D$6,MATCH(VALUE(SUBSTITUTE($EQ227,$EG227,"")),$A$6:$A$287,0)-1,MATCH($EG227,$D$6:$CC$6,0)-1+8,1,1)=0,"",OFFSET($D$6,MATCH(VALUE(SUBSTITUTE($EQ227,$EG227,"")),$A$6:$A$287,0)-1,MATCH($EG227,$D$6:$CC$6,0)-1+8,1,1)),"")</f>
        <v/>
      </c>
      <c r="EW227" s="178" t="str">
        <f t="shared" ca="1" si="20"/>
        <v/>
      </c>
      <c r="EX227" s="178" t="str">
        <f t="shared" ca="1" si="21"/>
        <v/>
      </c>
      <c r="EY227" s="178" t="str">
        <f ca="1">IF(EU227="","",COUNTIF(EU$6:$EU227,"&gt;"&amp;0))</f>
        <v/>
      </c>
      <c r="EZ227" s="178"/>
      <c r="FA227" s="139"/>
    </row>
    <row r="228" spans="1:157" customFormat="1" ht="27.6" customHeight="1">
      <c r="A228" s="71">
        <v>6028</v>
      </c>
      <c r="B228" s="166" t="s">
        <v>4652</v>
      </c>
      <c r="C228" s="162" t="s">
        <v>881</v>
      </c>
      <c r="D228" s="163" t="s">
        <v>881</v>
      </c>
      <c r="E228" s="164"/>
      <c r="F228" s="165"/>
      <c r="G228" s="165"/>
      <c r="H228" s="165"/>
      <c r="I228" s="165" t="s">
        <v>881</v>
      </c>
      <c r="J228" s="165" t="s">
        <v>881</v>
      </c>
      <c r="K228" s="165"/>
      <c r="L228" s="165"/>
      <c r="M228" s="165" t="s">
        <v>881</v>
      </c>
      <c r="N228" s="163" t="s">
        <v>881</v>
      </c>
      <c r="O228" s="164"/>
      <c r="P228" s="165"/>
      <c r="Q228" s="165"/>
      <c r="R228" s="165"/>
      <c r="S228" s="165" t="s">
        <v>881</v>
      </c>
      <c r="T228" s="165" t="s">
        <v>881</v>
      </c>
      <c r="U228" s="165"/>
      <c r="V228" s="165"/>
      <c r="W228" s="165" t="s">
        <v>881</v>
      </c>
      <c r="X228" s="163" t="s">
        <v>881</v>
      </c>
      <c r="Y228" s="164"/>
      <c r="Z228" s="165"/>
      <c r="AA228" s="165"/>
      <c r="AB228" s="165"/>
      <c r="AC228" s="165" t="s">
        <v>881</v>
      </c>
      <c r="AD228" s="165" t="s">
        <v>881</v>
      </c>
      <c r="AE228" s="165"/>
      <c r="AF228" s="165"/>
      <c r="AG228" s="165" t="s">
        <v>881</v>
      </c>
      <c r="AH228" s="163" t="s">
        <v>881</v>
      </c>
      <c r="AI228" s="164"/>
      <c r="AJ228" s="165"/>
      <c r="AK228" s="165"/>
      <c r="AL228" s="165"/>
      <c r="AM228" s="165" t="s">
        <v>881</v>
      </c>
      <c r="AN228" s="165" t="s">
        <v>881</v>
      </c>
      <c r="AO228" s="165"/>
      <c r="AP228" s="165"/>
      <c r="AQ228" s="165" t="s">
        <v>881</v>
      </c>
      <c r="AR228" s="163" t="s">
        <v>881</v>
      </c>
      <c r="AS228" s="164"/>
      <c r="AT228" s="165"/>
      <c r="AU228" s="165"/>
      <c r="AV228" s="165"/>
      <c r="AW228" s="165" t="s">
        <v>881</v>
      </c>
      <c r="AX228" s="165" t="s">
        <v>881</v>
      </c>
      <c r="AY228" s="165"/>
      <c r="AZ228" s="165"/>
      <c r="BA228" s="165" t="s">
        <v>881</v>
      </c>
      <c r="BB228" s="163" t="s">
        <v>881</v>
      </c>
      <c r="BC228" s="164"/>
      <c r="BD228" s="165"/>
      <c r="BE228" s="165"/>
      <c r="BF228" s="165"/>
      <c r="BG228" s="165" t="s">
        <v>881</v>
      </c>
      <c r="BH228" s="165" t="s">
        <v>881</v>
      </c>
      <c r="BI228" s="165"/>
      <c r="BJ228" s="165"/>
      <c r="BK228" s="165" t="s">
        <v>881</v>
      </c>
      <c r="BL228" s="163" t="s">
        <v>881</v>
      </c>
      <c r="BM228" s="164"/>
      <c r="BN228" s="165"/>
      <c r="BO228" s="165"/>
      <c r="BP228" s="165"/>
      <c r="BQ228" s="165" t="s">
        <v>881</v>
      </c>
      <c r="BR228" s="165" t="s">
        <v>881</v>
      </c>
      <c r="BS228" s="165"/>
      <c r="BT228" s="165"/>
      <c r="BU228" s="165" t="s">
        <v>1327</v>
      </c>
      <c r="BV228" s="163" t="s">
        <v>1901</v>
      </c>
      <c r="BW228" s="164"/>
      <c r="BX228" s="165"/>
      <c r="BY228" s="165"/>
      <c r="BZ228" s="165"/>
      <c r="CA228" s="165" t="s">
        <v>840</v>
      </c>
      <c r="CB228" s="165">
        <v>2500</v>
      </c>
      <c r="CC228" s="219"/>
      <c r="CD228" s="224"/>
      <c r="CE228" s="71"/>
      <c r="EA228" s="198"/>
      <c r="EB228" s="178"/>
      <c r="EC228" s="198"/>
      <c r="ED228" s="178"/>
      <c r="EE228" s="198"/>
      <c r="EF228" s="178"/>
      <c r="EG228" s="178"/>
      <c r="EH228" s="198"/>
      <c r="EI228" s="178"/>
      <c r="EJ228" s="178"/>
      <c r="EK228" s="178"/>
      <c r="EL228" s="178"/>
      <c r="EM228" s="198"/>
      <c r="EN228" s="178"/>
      <c r="EP228" s="178"/>
      <c r="EQ228" s="178"/>
      <c r="ER228" s="178"/>
      <c r="ES228" s="178"/>
      <c r="ET228" s="178" t="str">
        <f t="shared" ca="1" si="19"/>
        <v/>
      </c>
      <c r="EU228" s="178" t="str">
        <f ca="1">IFERROR(IF(OFFSET($D$6,MATCH(VALUE(SUBSTITUTE(EQ228,EG228,"")),$A$6:$A$287,0)-1,MATCH($EG228,$D$6:$CC$6,0)-1+7,1,1)&gt;0,OFFSET($D$6,MATCH(VALUE(SUBSTITUTE(EQ228,EG228,"")),$A$6:$A$287,0)-1,MATCH($EG228,$D$6:$CC$6,0)-1+7,1,1),""),"")</f>
        <v/>
      </c>
      <c r="EV228" s="178" t="str">
        <f ca="1">IF($EU228&lt;&gt;"",IF(OFFSET($D$6,MATCH(VALUE(SUBSTITUTE($EQ228,$EG228,"")),$A$6:$A$287,0)-1,MATCH($EG228,$D$6:$CC$6,0)-1+8,1,1)=0,"",OFFSET($D$6,MATCH(VALUE(SUBSTITUTE($EQ228,$EG228,"")),$A$6:$A$287,0)-1,MATCH($EG228,$D$6:$CC$6,0)-1+8,1,1)),"")</f>
        <v/>
      </c>
      <c r="EW228" s="178" t="str">
        <f t="shared" ca="1" si="20"/>
        <v/>
      </c>
      <c r="EX228" s="178" t="str">
        <f t="shared" ca="1" si="21"/>
        <v/>
      </c>
      <c r="EY228" s="178" t="str">
        <f ca="1">IF(EU228="","",COUNTIF(EU$6:$EU228,"&gt;"&amp;0))</f>
        <v/>
      </c>
      <c r="EZ228" s="178"/>
      <c r="FA228" s="139"/>
    </row>
    <row r="229" spans="1:157" customFormat="1" ht="27.6" customHeight="1">
      <c r="A229" s="71">
        <v>6029</v>
      </c>
      <c r="B229" s="166" t="s">
        <v>4652</v>
      </c>
      <c r="C229" s="162" t="s">
        <v>881</v>
      </c>
      <c r="D229" s="163" t="s">
        <v>881</v>
      </c>
      <c r="E229" s="164"/>
      <c r="F229" s="165"/>
      <c r="G229" s="165"/>
      <c r="H229" s="165"/>
      <c r="I229" s="165" t="s">
        <v>881</v>
      </c>
      <c r="J229" s="165" t="s">
        <v>881</v>
      </c>
      <c r="K229" s="165"/>
      <c r="L229" s="165"/>
      <c r="M229" s="165" t="s">
        <v>881</v>
      </c>
      <c r="N229" s="163" t="s">
        <v>881</v>
      </c>
      <c r="O229" s="164"/>
      <c r="P229" s="165"/>
      <c r="Q229" s="165"/>
      <c r="R229" s="165"/>
      <c r="S229" s="165" t="s">
        <v>881</v>
      </c>
      <c r="T229" s="165" t="s">
        <v>881</v>
      </c>
      <c r="U229" s="165"/>
      <c r="V229" s="165"/>
      <c r="W229" s="165" t="s">
        <v>881</v>
      </c>
      <c r="X229" s="163" t="s">
        <v>881</v>
      </c>
      <c r="Y229" s="164"/>
      <c r="Z229" s="165"/>
      <c r="AA229" s="165"/>
      <c r="AB229" s="165"/>
      <c r="AC229" s="165" t="s">
        <v>881</v>
      </c>
      <c r="AD229" s="165" t="s">
        <v>881</v>
      </c>
      <c r="AE229" s="165"/>
      <c r="AF229" s="165"/>
      <c r="AG229" s="165" t="s">
        <v>881</v>
      </c>
      <c r="AH229" s="163" t="s">
        <v>881</v>
      </c>
      <c r="AI229" s="164"/>
      <c r="AJ229" s="165"/>
      <c r="AK229" s="165"/>
      <c r="AL229" s="165"/>
      <c r="AM229" s="165" t="s">
        <v>881</v>
      </c>
      <c r="AN229" s="165" t="s">
        <v>881</v>
      </c>
      <c r="AO229" s="165"/>
      <c r="AP229" s="165"/>
      <c r="AQ229" s="165" t="s">
        <v>881</v>
      </c>
      <c r="AR229" s="163" t="s">
        <v>881</v>
      </c>
      <c r="AS229" s="164"/>
      <c r="AT229" s="165"/>
      <c r="AU229" s="165"/>
      <c r="AV229" s="165"/>
      <c r="AW229" s="165" t="s">
        <v>881</v>
      </c>
      <c r="AX229" s="165" t="s">
        <v>881</v>
      </c>
      <c r="AY229" s="165"/>
      <c r="AZ229" s="165"/>
      <c r="BA229" s="165" t="s">
        <v>881</v>
      </c>
      <c r="BB229" s="163" t="s">
        <v>881</v>
      </c>
      <c r="BC229" s="164"/>
      <c r="BD229" s="165"/>
      <c r="BE229" s="165"/>
      <c r="BF229" s="165"/>
      <c r="BG229" s="165" t="s">
        <v>881</v>
      </c>
      <c r="BH229" s="165" t="s">
        <v>881</v>
      </c>
      <c r="BI229" s="165"/>
      <c r="BJ229" s="165"/>
      <c r="BK229" s="165" t="s">
        <v>881</v>
      </c>
      <c r="BL229" s="163" t="s">
        <v>881</v>
      </c>
      <c r="BM229" s="164"/>
      <c r="BN229" s="165"/>
      <c r="BO229" s="165"/>
      <c r="BP229" s="165"/>
      <c r="BQ229" s="165" t="s">
        <v>881</v>
      </c>
      <c r="BR229" s="165" t="s">
        <v>881</v>
      </c>
      <c r="BS229" s="165"/>
      <c r="BT229" s="165"/>
      <c r="BU229" s="165" t="s">
        <v>1329</v>
      </c>
      <c r="BV229" s="163" t="s">
        <v>1902</v>
      </c>
      <c r="BW229" s="164"/>
      <c r="BX229" s="165"/>
      <c r="BY229" s="165"/>
      <c r="BZ229" s="165"/>
      <c r="CA229" s="165" t="s">
        <v>840</v>
      </c>
      <c r="CB229" s="165">
        <v>1500</v>
      </c>
      <c r="CC229" s="219"/>
      <c r="CD229" s="224"/>
      <c r="CE229" s="71"/>
      <c r="EA229" s="198"/>
      <c r="EB229" s="178"/>
      <c r="EC229" s="198"/>
      <c r="ED229" s="178"/>
      <c r="EE229" s="198"/>
      <c r="EF229" s="178"/>
      <c r="EG229" s="178"/>
      <c r="EH229" s="198"/>
      <c r="EI229" s="178"/>
      <c r="EJ229" s="178"/>
      <c r="EK229" s="178"/>
      <c r="EL229" s="178"/>
      <c r="EM229" s="198"/>
      <c r="EN229" s="178"/>
      <c r="EP229" s="178"/>
      <c r="EQ229" s="178"/>
      <c r="ER229" s="178"/>
      <c r="ES229" s="178"/>
      <c r="ET229" s="178" t="str">
        <f t="shared" ca="1" si="19"/>
        <v/>
      </c>
      <c r="EU229" s="178" t="str">
        <f ca="1">IFERROR(IF(OFFSET($D$6,MATCH(VALUE(SUBSTITUTE(EQ229,EG229,"")),$A$6:$A$287,0)-1,MATCH($EG229,$D$6:$CC$6,0)-1+7,1,1)&gt;0,OFFSET($D$6,MATCH(VALUE(SUBSTITUTE(EQ229,EG229,"")),$A$6:$A$287,0)-1,MATCH($EG229,$D$6:$CC$6,0)-1+7,1,1),""),"")</f>
        <v/>
      </c>
      <c r="EV229" s="178" t="str">
        <f ca="1">IF($EU229&lt;&gt;"",IF(OFFSET($D$6,MATCH(VALUE(SUBSTITUTE($EQ229,$EG229,"")),$A$6:$A$287,0)-1,MATCH($EG229,$D$6:$CC$6,0)-1+8,1,1)=0,"",OFFSET($D$6,MATCH(VALUE(SUBSTITUTE($EQ229,$EG229,"")),$A$6:$A$287,0)-1,MATCH($EG229,$D$6:$CC$6,0)-1+8,1,1)),"")</f>
        <v/>
      </c>
      <c r="EW229" s="178" t="str">
        <f t="shared" ca="1" si="20"/>
        <v/>
      </c>
      <c r="EX229" s="178" t="str">
        <f t="shared" ca="1" si="21"/>
        <v/>
      </c>
      <c r="EY229" s="178" t="str">
        <f ca="1">IF(EU229="","",COUNTIF(EU$6:$EU229,"&gt;"&amp;0))</f>
        <v/>
      </c>
      <c r="EZ229" s="178"/>
      <c r="FA229" s="139"/>
    </row>
    <row r="230" spans="1:157" customFormat="1" ht="27.6" customHeight="1">
      <c r="A230" s="71">
        <v>6030</v>
      </c>
      <c r="B230" s="166" t="s">
        <v>4652</v>
      </c>
      <c r="C230" s="162" t="s">
        <v>881</v>
      </c>
      <c r="D230" s="163" t="s">
        <v>881</v>
      </c>
      <c r="E230" s="164"/>
      <c r="F230" s="165"/>
      <c r="G230" s="165"/>
      <c r="H230" s="165"/>
      <c r="I230" s="165" t="s">
        <v>881</v>
      </c>
      <c r="J230" s="165" t="s">
        <v>881</v>
      </c>
      <c r="K230" s="165"/>
      <c r="L230" s="165"/>
      <c r="M230" s="165" t="s">
        <v>881</v>
      </c>
      <c r="N230" s="163" t="s">
        <v>881</v>
      </c>
      <c r="O230" s="164"/>
      <c r="P230" s="165"/>
      <c r="Q230" s="165"/>
      <c r="R230" s="165"/>
      <c r="S230" s="165" t="s">
        <v>881</v>
      </c>
      <c r="T230" s="165" t="s">
        <v>881</v>
      </c>
      <c r="U230" s="165"/>
      <c r="V230" s="165"/>
      <c r="W230" s="165" t="s">
        <v>881</v>
      </c>
      <c r="X230" s="163" t="s">
        <v>881</v>
      </c>
      <c r="Y230" s="164"/>
      <c r="Z230" s="165"/>
      <c r="AA230" s="165"/>
      <c r="AB230" s="165"/>
      <c r="AC230" s="165" t="s">
        <v>881</v>
      </c>
      <c r="AD230" s="165" t="s">
        <v>881</v>
      </c>
      <c r="AE230" s="165"/>
      <c r="AF230" s="165"/>
      <c r="AG230" s="165" t="s">
        <v>881</v>
      </c>
      <c r="AH230" s="163" t="s">
        <v>881</v>
      </c>
      <c r="AI230" s="164"/>
      <c r="AJ230" s="165"/>
      <c r="AK230" s="165"/>
      <c r="AL230" s="165"/>
      <c r="AM230" s="165" t="s">
        <v>881</v>
      </c>
      <c r="AN230" s="165" t="s">
        <v>881</v>
      </c>
      <c r="AO230" s="165"/>
      <c r="AP230" s="165"/>
      <c r="AQ230" s="165" t="s">
        <v>881</v>
      </c>
      <c r="AR230" s="163" t="s">
        <v>881</v>
      </c>
      <c r="AS230" s="164"/>
      <c r="AT230" s="165"/>
      <c r="AU230" s="165"/>
      <c r="AV230" s="165"/>
      <c r="AW230" s="165" t="s">
        <v>881</v>
      </c>
      <c r="AX230" s="165" t="s">
        <v>881</v>
      </c>
      <c r="AY230" s="165"/>
      <c r="AZ230" s="165"/>
      <c r="BA230" s="165" t="s">
        <v>881</v>
      </c>
      <c r="BB230" s="163" t="s">
        <v>881</v>
      </c>
      <c r="BC230" s="164"/>
      <c r="BD230" s="165"/>
      <c r="BE230" s="165"/>
      <c r="BF230" s="165"/>
      <c r="BG230" s="165" t="s">
        <v>881</v>
      </c>
      <c r="BH230" s="165" t="s">
        <v>881</v>
      </c>
      <c r="BI230" s="165"/>
      <c r="BJ230" s="165"/>
      <c r="BK230" s="165" t="s">
        <v>881</v>
      </c>
      <c r="BL230" s="163" t="s">
        <v>881</v>
      </c>
      <c r="BM230" s="164"/>
      <c r="BN230" s="165"/>
      <c r="BO230" s="165"/>
      <c r="BP230" s="165"/>
      <c r="BQ230" s="165" t="s">
        <v>881</v>
      </c>
      <c r="BR230" s="165" t="s">
        <v>881</v>
      </c>
      <c r="BS230" s="165"/>
      <c r="BT230" s="165"/>
      <c r="BU230" s="165" t="s">
        <v>1905</v>
      </c>
      <c r="BV230" s="163" t="s">
        <v>1906</v>
      </c>
      <c r="BW230" s="164"/>
      <c r="BX230" s="165"/>
      <c r="BY230" s="165"/>
      <c r="BZ230" s="165"/>
      <c r="CA230" s="165" t="s">
        <v>840</v>
      </c>
      <c r="CB230" s="165">
        <v>1350</v>
      </c>
      <c r="CC230" s="219"/>
      <c r="CD230" s="224"/>
      <c r="CE230" s="71"/>
      <c r="EA230" s="198"/>
      <c r="EB230" s="178"/>
      <c r="EC230" s="198"/>
      <c r="ED230" s="178"/>
      <c r="EE230" s="198"/>
      <c r="EF230" s="178"/>
      <c r="EG230" s="178"/>
      <c r="EH230" s="198"/>
      <c r="EI230" s="178"/>
      <c r="EJ230" s="178"/>
      <c r="EK230" s="178"/>
      <c r="EL230" s="178"/>
      <c r="EM230" s="198"/>
      <c r="EN230" s="178"/>
      <c r="EP230" s="178"/>
      <c r="EQ230" s="178"/>
      <c r="ER230" s="178"/>
      <c r="ES230" s="178"/>
      <c r="ET230" s="178" t="str">
        <f t="shared" ca="1" si="19"/>
        <v/>
      </c>
      <c r="EU230" s="178" t="str">
        <f ca="1">IFERROR(IF(OFFSET($D$6,MATCH(VALUE(SUBSTITUTE(EQ230,EG230,"")),$A$6:$A$287,0)-1,MATCH($EG230,$D$6:$CC$6,0)-1+7,1,1)&gt;0,OFFSET($D$6,MATCH(VALUE(SUBSTITUTE(EQ230,EG230,"")),$A$6:$A$287,0)-1,MATCH($EG230,$D$6:$CC$6,0)-1+7,1,1),""),"")</f>
        <v/>
      </c>
      <c r="EV230" s="178" t="str">
        <f ca="1">IF($EU230&lt;&gt;"",IF(OFFSET($D$6,MATCH(VALUE(SUBSTITUTE($EQ230,$EG230,"")),$A$6:$A$287,0)-1,MATCH($EG230,$D$6:$CC$6,0)-1+8,1,1)=0,"",OFFSET($D$6,MATCH(VALUE(SUBSTITUTE($EQ230,$EG230,"")),$A$6:$A$287,0)-1,MATCH($EG230,$D$6:$CC$6,0)-1+8,1,1)),"")</f>
        <v/>
      </c>
      <c r="EW230" s="178" t="str">
        <f t="shared" ca="1" si="20"/>
        <v/>
      </c>
      <c r="EX230" s="178" t="str">
        <f t="shared" ca="1" si="21"/>
        <v/>
      </c>
      <c r="EY230" s="178" t="str">
        <f ca="1">IF(EU230="","",COUNTIF(EU$6:$EU230,"&gt;"&amp;0))</f>
        <v/>
      </c>
      <c r="EZ230" s="178"/>
      <c r="FA230" s="139"/>
    </row>
    <row r="231" spans="1:157" customFormat="1" ht="27.6" customHeight="1">
      <c r="A231" s="71">
        <v>6031</v>
      </c>
      <c r="B231" s="166" t="s">
        <v>4652</v>
      </c>
      <c r="C231" s="162" t="s">
        <v>881</v>
      </c>
      <c r="D231" s="163" t="s">
        <v>881</v>
      </c>
      <c r="E231" s="164"/>
      <c r="F231" s="165"/>
      <c r="G231" s="165"/>
      <c r="H231" s="165"/>
      <c r="I231" s="165" t="s">
        <v>881</v>
      </c>
      <c r="J231" s="165" t="s">
        <v>881</v>
      </c>
      <c r="K231" s="165"/>
      <c r="L231" s="165"/>
      <c r="M231" s="165" t="s">
        <v>881</v>
      </c>
      <c r="N231" s="163" t="s">
        <v>881</v>
      </c>
      <c r="O231" s="164"/>
      <c r="P231" s="165"/>
      <c r="Q231" s="165"/>
      <c r="R231" s="165"/>
      <c r="S231" s="165" t="s">
        <v>881</v>
      </c>
      <c r="T231" s="165" t="s">
        <v>881</v>
      </c>
      <c r="U231" s="165"/>
      <c r="V231" s="165"/>
      <c r="W231" s="165" t="s">
        <v>881</v>
      </c>
      <c r="X231" s="163" t="s">
        <v>881</v>
      </c>
      <c r="Y231" s="164"/>
      <c r="Z231" s="165"/>
      <c r="AA231" s="165"/>
      <c r="AB231" s="165"/>
      <c r="AC231" s="165" t="s">
        <v>881</v>
      </c>
      <c r="AD231" s="165" t="s">
        <v>881</v>
      </c>
      <c r="AE231" s="165"/>
      <c r="AF231" s="165"/>
      <c r="AG231" s="165" t="s">
        <v>881</v>
      </c>
      <c r="AH231" s="163" t="s">
        <v>881</v>
      </c>
      <c r="AI231" s="164"/>
      <c r="AJ231" s="165"/>
      <c r="AK231" s="165"/>
      <c r="AL231" s="165"/>
      <c r="AM231" s="165" t="s">
        <v>881</v>
      </c>
      <c r="AN231" s="165" t="s">
        <v>881</v>
      </c>
      <c r="AO231" s="165"/>
      <c r="AP231" s="165"/>
      <c r="AQ231" s="165" t="s">
        <v>881</v>
      </c>
      <c r="AR231" s="163" t="s">
        <v>881</v>
      </c>
      <c r="AS231" s="164"/>
      <c r="AT231" s="165"/>
      <c r="AU231" s="165"/>
      <c r="AV231" s="165"/>
      <c r="AW231" s="165" t="s">
        <v>881</v>
      </c>
      <c r="AX231" s="165" t="s">
        <v>881</v>
      </c>
      <c r="AY231" s="165"/>
      <c r="AZ231" s="165"/>
      <c r="BA231" s="165" t="s">
        <v>881</v>
      </c>
      <c r="BB231" s="163" t="s">
        <v>881</v>
      </c>
      <c r="BC231" s="164"/>
      <c r="BD231" s="165"/>
      <c r="BE231" s="165"/>
      <c r="BF231" s="165"/>
      <c r="BG231" s="165" t="s">
        <v>881</v>
      </c>
      <c r="BH231" s="165" t="s">
        <v>881</v>
      </c>
      <c r="BI231" s="165"/>
      <c r="BJ231" s="165"/>
      <c r="BK231" s="165" t="s">
        <v>881</v>
      </c>
      <c r="BL231" s="163" t="s">
        <v>881</v>
      </c>
      <c r="BM231" s="164"/>
      <c r="BN231" s="165"/>
      <c r="BO231" s="165"/>
      <c r="BP231" s="165"/>
      <c r="BQ231" s="165" t="s">
        <v>881</v>
      </c>
      <c r="BR231" s="165" t="s">
        <v>881</v>
      </c>
      <c r="BS231" s="165"/>
      <c r="BT231" s="165"/>
      <c r="BU231" s="165" t="s">
        <v>1907</v>
      </c>
      <c r="BV231" s="163" t="s">
        <v>1908</v>
      </c>
      <c r="BW231" s="164"/>
      <c r="BX231" s="165"/>
      <c r="BY231" s="165"/>
      <c r="BZ231" s="165"/>
      <c r="CA231" s="165" t="s">
        <v>840</v>
      </c>
      <c r="CB231" s="165">
        <v>900</v>
      </c>
      <c r="CC231" s="219"/>
      <c r="CD231" s="224"/>
      <c r="CE231" s="71"/>
      <c r="EA231" s="198"/>
      <c r="EB231" s="178"/>
      <c r="EC231" s="198"/>
      <c r="ED231" s="178"/>
      <c r="EE231" s="198"/>
      <c r="EF231" s="178"/>
      <c r="EG231" s="178"/>
      <c r="EH231" s="198"/>
      <c r="EI231" s="178"/>
      <c r="EJ231" s="178"/>
      <c r="EK231" s="178"/>
      <c r="EL231" s="178"/>
      <c r="EM231" s="198"/>
      <c r="EN231" s="178"/>
      <c r="EP231" s="178"/>
      <c r="EQ231" s="178"/>
      <c r="ER231" s="178"/>
      <c r="ES231" s="178"/>
      <c r="ET231" s="178" t="str">
        <f t="shared" ca="1" si="19"/>
        <v/>
      </c>
      <c r="EU231" s="178" t="str">
        <f ca="1">IFERROR(IF(OFFSET($D$6,MATCH(VALUE(SUBSTITUTE(EQ231,EG231,"")),$A$6:$A$287,0)-1,MATCH($EG231,$D$6:$CC$6,0)-1+7,1,1)&gt;0,OFFSET($D$6,MATCH(VALUE(SUBSTITUTE(EQ231,EG231,"")),$A$6:$A$287,0)-1,MATCH($EG231,$D$6:$CC$6,0)-1+7,1,1),""),"")</f>
        <v/>
      </c>
      <c r="EV231" s="178" t="str">
        <f ca="1">IF($EU231&lt;&gt;"",IF(OFFSET($D$6,MATCH(VALUE(SUBSTITUTE($EQ231,$EG231,"")),$A$6:$A$287,0)-1,MATCH($EG231,$D$6:$CC$6,0)-1+8,1,1)=0,"",OFFSET($D$6,MATCH(VALUE(SUBSTITUTE($EQ231,$EG231,"")),$A$6:$A$287,0)-1,MATCH($EG231,$D$6:$CC$6,0)-1+8,1,1)),"")</f>
        <v/>
      </c>
      <c r="EW231" s="178" t="str">
        <f t="shared" ca="1" si="20"/>
        <v/>
      </c>
      <c r="EX231" s="178" t="str">
        <f t="shared" ca="1" si="21"/>
        <v/>
      </c>
      <c r="EY231" s="178" t="str">
        <f ca="1">IF(EU231="","",COUNTIF(EU$6:$EU231,"&gt;"&amp;0))</f>
        <v/>
      </c>
      <c r="EZ231" s="178"/>
      <c r="FA231" s="139"/>
    </row>
    <row r="232" spans="1:157" customFormat="1" ht="27.6" customHeight="1">
      <c r="A232" s="71">
        <v>6032</v>
      </c>
      <c r="B232" s="166" t="s">
        <v>4562</v>
      </c>
      <c r="C232" s="162" t="s">
        <v>881</v>
      </c>
      <c r="D232" s="163" t="s">
        <v>881</v>
      </c>
      <c r="E232" s="164"/>
      <c r="F232" s="165"/>
      <c r="G232" s="165"/>
      <c r="H232" s="165"/>
      <c r="I232" s="165" t="s">
        <v>881</v>
      </c>
      <c r="J232" s="165" t="s">
        <v>881</v>
      </c>
      <c r="K232" s="165"/>
      <c r="L232" s="165"/>
      <c r="M232" s="165" t="s">
        <v>881</v>
      </c>
      <c r="N232" s="163" t="s">
        <v>881</v>
      </c>
      <c r="O232" s="164"/>
      <c r="P232" s="165"/>
      <c r="Q232" s="165"/>
      <c r="R232" s="165"/>
      <c r="S232" s="165" t="s">
        <v>881</v>
      </c>
      <c r="T232" s="165" t="s">
        <v>881</v>
      </c>
      <c r="U232" s="165"/>
      <c r="V232" s="165"/>
      <c r="W232" s="165" t="s">
        <v>881</v>
      </c>
      <c r="X232" s="163" t="s">
        <v>881</v>
      </c>
      <c r="Y232" s="164"/>
      <c r="Z232" s="165"/>
      <c r="AA232" s="165"/>
      <c r="AB232" s="165"/>
      <c r="AC232" s="165" t="s">
        <v>881</v>
      </c>
      <c r="AD232" s="165" t="s">
        <v>881</v>
      </c>
      <c r="AE232" s="165"/>
      <c r="AF232" s="165"/>
      <c r="AG232" s="165" t="s">
        <v>881</v>
      </c>
      <c r="AH232" s="163" t="s">
        <v>881</v>
      </c>
      <c r="AI232" s="164"/>
      <c r="AJ232" s="165"/>
      <c r="AK232" s="165"/>
      <c r="AL232" s="165"/>
      <c r="AM232" s="165" t="s">
        <v>881</v>
      </c>
      <c r="AN232" s="165" t="s">
        <v>881</v>
      </c>
      <c r="AO232" s="165"/>
      <c r="AP232" s="165"/>
      <c r="AQ232" s="165" t="s">
        <v>881</v>
      </c>
      <c r="AR232" s="163" t="s">
        <v>881</v>
      </c>
      <c r="AS232" s="164"/>
      <c r="AT232" s="165"/>
      <c r="AU232" s="165"/>
      <c r="AV232" s="165"/>
      <c r="AW232" s="165" t="s">
        <v>881</v>
      </c>
      <c r="AX232" s="165" t="s">
        <v>881</v>
      </c>
      <c r="AY232" s="165"/>
      <c r="AZ232" s="165"/>
      <c r="BA232" s="165" t="s">
        <v>881</v>
      </c>
      <c r="BB232" s="163" t="s">
        <v>881</v>
      </c>
      <c r="BC232" s="164"/>
      <c r="BD232" s="165"/>
      <c r="BE232" s="165"/>
      <c r="BF232" s="165"/>
      <c r="BG232" s="165" t="s">
        <v>881</v>
      </c>
      <c r="BH232" s="165" t="s">
        <v>881</v>
      </c>
      <c r="BI232" s="165"/>
      <c r="BJ232" s="165"/>
      <c r="BK232" s="165" t="s">
        <v>881</v>
      </c>
      <c r="BL232" s="163" t="s">
        <v>881</v>
      </c>
      <c r="BM232" s="164"/>
      <c r="BN232" s="165"/>
      <c r="BO232" s="165"/>
      <c r="BP232" s="165"/>
      <c r="BQ232" s="165" t="s">
        <v>881</v>
      </c>
      <c r="BR232" s="165" t="s">
        <v>881</v>
      </c>
      <c r="BS232" s="165"/>
      <c r="BT232" s="165"/>
      <c r="BU232" s="165" t="s">
        <v>881</v>
      </c>
      <c r="BV232" s="163" t="s">
        <v>881</v>
      </c>
      <c r="BW232" s="164"/>
      <c r="BX232" s="165"/>
      <c r="BY232" s="165"/>
      <c r="BZ232" s="165"/>
      <c r="CA232" s="165" t="s">
        <v>881</v>
      </c>
      <c r="CB232" s="165" t="s">
        <v>881</v>
      </c>
      <c r="CC232" s="165"/>
      <c r="CD232" s="164"/>
      <c r="CE232" s="71"/>
      <c r="EA232" s="198"/>
      <c r="EB232" s="178"/>
      <c r="EC232" s="198"/>
      <c r="ED232" s="178"/>
      <c r="EE232" s="198"/>
      <c r="EF232" s="178"/>
      <c r="EG232" s="178"/>
      <c r="EH232" s="198"/>
      <c r="EI232" s="178"/>
      <c r="EJ232" s="178"/>
      <c r="EK232" s="178"/>
      <c r="EL232" s="178"/>
      <c r="EM232" s="198"/>
      <c r="EN232" s="178"/>
      <c r="EP232" s="178"/>
      <c r="EQ232" s="178"/>
      <c r="ER232" s="178"/>
      <c r="ES232" s="178"/>
      <c r="ET232" s="178" t="str">
        <f t="shared" ca="1" si="19"/>
        <v/>
      </c>
      <c r="EU232" s="178" t="str">
        <f ca="1">IFERROR(IF(OFFSET($D$6,MATCH(VALUE(SUBSTITUTE(EQ232,EG232,"")),$A$6:$A$287,0)-1,MATCH($EG232,$D$6:$CC$6,0)-1+7,1,1)&gt;0,OFFSET($D$6,MATCH(VALUE(SUBSTITUTE(EQ232,EG232,"")),$A$6:$A$287,0)-1,MATCH($EG232,$D$6:$CC$6,0)-1+7,1,1),""),"")</f>
        <v/>
      </c>
      <c r="EV232" s="178" t="str">
        <f ca="1">IF($EU232&lt;&gt;"",IF(OFFSET($D$6,MATCH(VALUE(SUBSTITUTE($EQ232,$EG232,"")),$A$6:$A$287,0)-1,MATCH($EG232,$D$6:$CC$6,0)-1+8,1,1)=0,"",OFFSET($D$6,MATCH(VALUE(SUBSTITUTE($EQ232,$EG232,"")),$A$6:$A$287,0)-1,MATCH($EG232,$D$6:$CC$6,0)-1+8,1,1)),"")</f>
        <v/>
      </c>
      <c r="EW232" s="178" t="str">
        <f t="shared" ca="1" si="20"/>
        <v/>
      </c>
      <c r="EX232" s="178" t="str">
        <f t="shared" ca="1" si="21"/>
        <v/>
      </c>
      <c r="EY232" s="178" t="str">
        <f ca="1">IF(EU232="","",COUNTIF(EU$6:$EU232,"&gt;"&amp;0))</f>
        <v/>
      </c>
      <c r="EZ232" s="178"/>
      <c r="FA232" s="139"/>
    </row>
    <row r="233" spans="1:157" customFormat="1" ht="27.6" customHeight="1">
      <c r="A233" s="71">
        <v>6033</v>
      </c>
      <c r="B233" s="166">
        <f ca="1">J233+T233+AD233+AN233+AX233+BH233+BR233+CB233</f>
        <v>8050</v>
      </c>
      <c r="C233" s="162" t="s">
        <v>881</v>
      </c>
      <c r="D233" s="163" t="s">
        <v>4567</v>
      </c>
      <c r="E233" s="164"/>
      <c r="F233" s="165"/>
      <c r="G233" s="165"/>
      <c r="H233" s="165"/>
      <c r="I233" s="165" t="s">
        <v>881</v>
      </c>
      <c r="J233" s="165">
        <f ca="1">SUM(OFFSET(J232,-COUNTIF($B$8:$B231,$B231),0,COUNTIF($B$8:$B231,$B231),1))</f>
        <v>0</v>
      </c>
      <c r="K233" s="165">
        <f ca="1">SUM(OFFSET(K232,-COUNTIF($B$8:$B231,$B231),0,COUNTIF($B$8:$B231,$B231),1))</f>
        <v>0</v>
      </c>
      <c r="L233" s="165"/>
      <c r="M233" s="165" t="s">
        <v>881</v>
      </c>
      <c r="N233" s="163" t="s">
        <v>4567</v>
      </c>
      <c r="O233" s="164"/>
      <c r="P233" s="165"/>
      <c r="Q233" s="165"/>
      <c r="R233" s="165"/>
      <c r="S233" s="165" t="s">
        <v>881</v>
      </c>
      <c r="T233" s="165">
        <f ca="1">SUM(OFFSET(T232,-COUNTIF($B$8:$B231,$B231),0,COUNTIF($B$8:$B231,$B231),1))</f>
        <v>0</v>
      </c>
      <c r="U233" s="165">
        <f ca="1">SUM(OFFSET(U232,-COUNTIF($B$8:$B231,$B231),0,COUNTIF($B$8:$B231,$B231),1))</f>
        <v>0</v>
      </c>
      <c r="V233" s="165"/>
      <c r="W233" s="165" t="s">
        <v>881</v>
      </c>
      <c r="X233" s="163" t="s">
        <v>4567</v>
      </c>
      <c r="Y233" s="164"/>
      <c r="Z233" s="165"/>
      <c r="AA233" s="165"/>
      <c r="AB233" s="165"/>
      <c r="AC233" s="165" t="s">
        <v>881</v>
      </c>
      <c r="AD233" s="165">
        <f ca="1">SUM(OFFSET(AD232,-COUNTIF($B$8:$B231,$B231),0,COUNTIF($B$8:$B231,$B231),1))</f>
        <v>0</v>
      </c>
      <c r="AE233" s="165">
        <f ca="1">SUM(OFFSET(AE232,-COUNTIF($B$8:$B231,$B231),0,COUNTIF($B$8:$B231,$B231),1))</f>
        <v>0</v>
      </c>
      <c r="AF233" s="165"/>
      <c r="AG233" s="165" t="s">
        <v>881</v>
      </c>
      <c r="AH233" s="163" t="s">
        <v>4567</v>
      </c>
      <c r="AI233" s="164"/>
      <c r="AJ233" s="165"/>
      <c r="AK233" s="165"/>
      <c r="AL233" s="165"/>
      <c r="AM233" s="165" t="s">
        <v>881</v>
      </c>
      <c r="AN233" s="165">
        <f ca="1">SUM(OFFSET(AN232,-COUNTIF($B$8:$B231,$B231),0,COUNTIF($B$8:$B231,$B231),1))</f>
        <v>0</v>
      </c>
      <c r="AO233" s="165">
        <f ca="1">SUM(OFFSET(AO232,-COUNTIF($B$8:$B231,$B231),0,COUNTIF($B$8:$B231,$B231),1))</f>
        <v>0</v>
      </c>
      <c r="AP233" s="165"/>
      <c r="AQ233" s="165" t="s">
        <v>881</v>
      </c>
      <c r="AR233" s="163" t="s">
        <v>4567</v>
      </c>
      <c r="AS233" s="164"/>
      <c r="AT233" s="165"/>
      <c r="AU233" s="165"/>
      <c r="AV233" s="165"/>
      <c r="AW233" s="165" t="s">
        <v>881</v>
      </c>
      <c r="AX233" s="165">
        <f ca="1">SUM(OFFSET(AX232,-COUNTIF($B$8:$B231,$B231),0,COUNTIF($B$8:$B231,$B231),1))</f>
        <v>0</v>
      </c>
      <c r="AY233" s="165">
        <f ca="1">SUM(OFFSET(AY232,-COUNTIF($B$8:$B231,$B231),0,COUNTIF($B$8:$B231,$B231),1))</f>
        <v>0</v>
      </c>
      <c r="AZ233" s="165"/>
      <c r="BA233" s="165" t="s">
        <v>881</v>
      </c>
      <c r="BB233" s="163" t="s">
        <v>4567</v>
      </c>
      <c r="BC233" s="164"/>
      <c r="BD233" s="165"/>
      <c r="BE233" s="165"/>
      <c r="BF233" s="165"/>
      <c r="BG233" s="165" t="s">
        <v>881</v>
      </c>
      <c r="BH233" s="165">
        <f ca="1">SUM(OFFSET(BH232,-COUNTIF($B$8:$B231,$B231),0,COUNTIF($B$8:$B231,$B231),1))</f>
        <v>0</v>
      </c>
      <c r="BI233" s="165">
        <f ca="1">SUM(OFFSET(BI232,-COUNTIF($B$8:$B231,$B231),0,COUNTIF($B$8:$B231,$B231),1))</f>
        <v>0</v>
      </c>
      <c r="BJ233" s="165"/>
      <c r="BK233" s="165" t="s">
        <v>881</v>
      </c>
      <c r="BL233" s="163" t="s">
        <v>4567</v>
      </c>
      <c r="BM233" s="164"/>
      <c r="BN233" s="165"/>
      <c r="BO233" s="165"/>
      <c r="BP233" s="165"/>
      <c r="BQ233" s="165" t="s">
        <v>881</v>
      </c>
      <c r="BR233" s="165">
        <f ca="1">SUM(OFFSET(BR232,-COUNTIF($B$8:$B231,$B231),0,COUNTIF($B$8:$B231,$B231),1))</f>
        <v>0</v>
      </c>
      <c r="BS233" s="165">
        <f ca="1">SUM(OFFSET(BS232,-COUNTIF($B$8:$B231,$B231),0,COUNTIF($B$8:$B231,$B231),1))</f>
        <v>0</v>
      </c>
      <c r="BT233" s="165"/>
      <c r="BU233" s="165" t="s">
        <v>881</v>
      </c>
      <c r="BV233" s="163" t="s">
        <v>4567</v>
      </c>
      <c r="BW233" s="164"/>
      <c r="BX233" s="165"/>
      <c r="BY233" s="165"/>
      <c r="BZ233" s="165"/>
      <c r="CA233" s="165" t="s">
        <v>881</v>
      </c>
      <c r="CB233" s="165">
        <f ca="1">SUM(OFFSET(CB232,-COUNTIF($B$8:$B231,$B231),0,COUNTIF($B$8:$B231,$B231),1))</f>
        <v>8050</v>
      </c>
      <c r="CC233" s="165">
        <f ca="1">SUM(OFFSET(CC232,-COUNTIF($B$8:$B231,$B231),0,COUNTIF($B$8:$B231,$B231),1))</f>
        <v>0</v>
      </c>
      <c r="CD233" s="164"/>
      <c r="CE233" s="71"/>
      <c r="EA233" s="198"/>
      <c r="EB233" s="178"/>
      <c r="EC233" s="198"/>
      <c r="ED233" s="178"/>
      <c r="EE233" s="198"/>
      <c r="EF233" s="178"/>
      <c r="EG233" s="178"/>
      <c r="EH233" s="198"/>
      <c r="EI233" s="178"/>
      <c r="EJ233" s="178"/>
      <c r="EK233" s="178"/>
      <c r="EL233" s="178"/>
      <c r="EM233" s="198"/>
      <c r="EN233" s="178"/>
      <c r="EP233" s="178"/>
      <c r="EQ233" s="178"/>
      <c r="ER233" s="178"/>
      <c r="ES233" s="178"/>
      <c r="ET233" s="178" t="str">
        <f t="shared" ca="1" si="19"/>
        <v/>
      </c>
      <c r="EU233" s="178" t="str">
        <f ca="1">IFERROR(IF(OFFSET($D$6,MATCH(VALUE(SUBSTITUTE(EQ233,EG233,"")),$A$6:$A$287,0)-1,MATCH($EG233,$D$6:$CC$6,0)-1+7,1,1)&gt;0,OFFSET($D$6,MATCH(VALUE(SUBSTITUTE(EQ233,EG233,"")),$A$6:$A$287,0)-1,MATCH($EG233,$D$6:$CC$6,0)-1+7,1,1),""),"")</f>
        <v/>
      </c>
      <c r="EV233" s="178" t="str">
        <f ca="1">IF($EU233&lt;&gt;"",IF(OFFSET($D$6,MATCH(VALUE(SUBSTITUTE($EQ233,$EG233,"")),$A$6:$A$287,0)-1,MATCH($EG233,$D$6:$CC$6,0)-1+8,1,1)=0,"",OFFSET($D$6,MATCH(VALUE(SUBSTITUTE($EQ233,$EG233,"")),$A$6:$A$287,0)-1,MATCH($EG233,$D$6:$CC$6,0)-1+8,1,1)),"")</f>
        <v/>
      </c>
      <c r="EW233" s="178" t="str">
        <f t="shared" ca="1" si="20"/>
        <v/>
      </c>
      <c r="EX233" s="178" t="str">
        <f t="shared" ca="1" si="21"/>
        <v/>
      </c>
      <c r="EY233" s="178" t="str">
        <f ca="1">IF(EU233="","",COUNTIF(EU$6:$EU233,"&gt;"&amp;0))</f>
        <v/>
      </c>
      <c r="EZ233" s="178"/>
      <c r="FA233" s="139"/>
    </row>
    <row r="234" spans="1:157" customFormat="1" ht="27.6" customHeight="1" thickBot="1">
      <c r="A234" s="71">
        <v>6034</v>
      </c>
      <c r="B234" s="199" t="s">
        <v>881</v>
      </c>
      <c r="C234" s="200" t="s">
        <v>881</v>
      </c>
      <c r="D234" s="201" t="s">
        <v>881</v>
      </c>
      <c r="E234" s="202"/>
      <c r="F234" s="203"/>
      <c r="G234" s="203"/>
      <c r="H234" s="203"/>
      <c r="I234" s="203" t="s">
        <v>881</v>
      </c>
      <c r="J234" s="203" t="s">
        <v>881</v>
      </c>
      <c r="K234" s="203"/>
      <c r="L234" s="203"/>
      <c r="M234" s="203" t="s">
        <v>881</v>
      </c>
      <c r="N234" s="201" t="s">
        <v>881</v>
      </c>
      <c r="O234" s="202"/>
      <c r="P234" s="203"/>
      <c r="Q234" s="203"/>
      <c r="R234" s="203"/>
      <c r="S234" s="203" t="s">
        <v>881</v>
      </c>
      <c r="T234" s="203" t="s">
        <v>881</v>
      </c>
      <c r="U234" s="203"/>
      <c r="V234" s="203"/>
      <c r="W234" s="203" t="s">
        <v>881</v>
      </c>
      <c r="X234" s="201" t="s">
        <v>881</v>
      </c>
      <c r="Y234" s="202"/>
      <c r="Z234" s="203"/>
      <c r="AA234" s="203"/>
      <c r="AB234" s="203"/>
      <c r="AC234" s="203" t="s">
        <v>881</v>
      </c>
      <c r="AD234" s="203" t="s">
        <v>881</v>
      </c>
      <c r="AE234" s="203"/>
      <c r="AF234" s="203"/>
      <c r="AG234" s="203" t="s">
        <v>881</v>
      </c>
      <c r="AH234" s="201" t="s">
        <v>881</v>
      </c>
      <c r="AI234" s="202"/>
      <c r="AJ234" s="203"/>
      <c r="AK234" s="203"/>
      <c r="AL234" s="203"/>
      <c r="AM234" s="203" t="s">
        <v>881</v>
      </c>
      <c r="AN234" s="203" t="s">
        <v>881</v>
      </c>
      <c r="AO234" s="203"/>
      <c r="AP234" s="203"/>
      <c r="AQ234" s="203" t="s">
        <v>881</v>
      </c>
      <c r="AR234" s="201" t="s">
        <v>881</v>
      </c>
      <c r="AS234" s="202"/>
      <c r="AT234" s="203"/>
      <c r="AU234" s="203"/>
      <c r="AV234" s="203"/>
      <c r="AW234" s="203" t="s">
        <v>881</v>
      </c>
      <c r="AX234" s="203" t="s">
        <v>881</v>
      </c>
      <c r="AY234" s="203"/>
      <c r="AZ234" s="203"/>
      <c r="BA234" s="203" t="s">
        <v>881</v>
      </c>
      <c r="BB234" s="201" t="s">
        <v>881</v>
      </c>
      <c r="BC234" s="202"/>
      <c r="BD234" s="203"/>
      <c r="BE234" s="203"/>
      <c r="BF234" s="203"/>
      <c r="BG234" s="203" t="s">
        <v>881</v>
      </c>
      <c r="BH234" s="203" t="s">
        <v>881</v>
      </c>
      <c r="BI234" s="203"/>
      <c r="BJ234" s="203"/>
      <c r="BK234" s="203" t="s">
        <v>881</v>
      </c>
      <c r="BL234" s="201" t="s">
        <v>881</v>
      </c>
      <c r="BM234" s="202"/>
      <c r="BN234" s="203"/>
      <c r="BO234" s="203"/>
      <c r="BP234" s="203"/>
      <c r="BQ234" s="203" t="s">
        <v>881</v>
      </c>
      <c r="BR234" s="203" t="s">
        <v>881</v>
      </c>
      <c r="BS234" s="203"/>
      <c r="BT234" s="203"/>
      <c r="BU234" s="203" t="s">
        <v>881</v>
      </c>
      <c r="BV234" s="201" t="s">
        <v>881</v>
      </c>
      <c r="BW234" s="202"/>
      <c r="BX234" s="203"/>
      <c r="BY234" s="203"/>
      <c r="BZ234" s="203"/>
      <c r="CA234" s="203" t="s">
        <v>881</v>
      </c>
      <c r="CB234" s="203" t="s">
        <v>881</v>
      </c>
      <c r="CC234" s="203"/>
      <c r="CD234" s="202"/>
      <c r="CE234" s="71"/>
      <c r="EA234" s="198"/>
      <c r="EB234" s="178"/>
      <c r="EC234" s="198"/>
      <c r="ED234" s="178"/>
      <c r="EE234" s="198"/>
      <c r="EF234" s="178"/>
      <c r="EG234" s="178"/>
      <c r="EH234" s="198"/>
      <c r="EI234" s="178"/>
      <c r="EJ234" s="178"/>
      <c r="EK234" s="178"/>
      <c r="EL234" s="178"/>
      <c r="EM234" s="198"/>
      <c r="EN234" s="178"/>
      <c r="EP234" s="178"/>
      <c r="EQ234" s="178"/>
      <c r="ER234" s="178"/>
      <c r="ES234" s="178"/>
      <c r="ET234" s="178" t="str">
        <f t="shared" ca="1" si="19"/>
        <v/>
      </c>
      <c r="EU234" s="178" t="str">
        <f ca="1">IFERROR(IF(OFFSET($D$6,MATCH(VALUE(SUBSTITUTE(EQ234,EG234,"")),$A$6:$A$287,0)-1,MATCH($EG234,$D$6:$CC$6,0)-1+7,1,1)&gt;0,OFFSET($D$6,MATCH(VALUE(SUBSTITUTE(EQ234,EG234,"")),$A$6:$A$287,0)-1,MATCH($EG234,$D$6:$CC$6,0)-1+7,1,1),""),"")</f>
        <v/>
      </c>
      <c r="EV234" s="178" t="str">
        <f ca="1">IF($EU234&lt;&gt;"",IF(OFFSET($D$6,MATCH(VALUE(SUBSTITUTE($EQ234,$EG234,"")),$A$6:$A$287,0)-1,MATCH($EG234,$D$6:$CC$6,0)-1+8,1,1)=0,"",OFFSET($D$6,MATCH(VALUE(SUBSTITUTE($EQ234,$EG234,"")),$A$6:$A$287,0)-1,MATCH($EG234,$D$6:$CC$6,0)-1+8,1,1)),"")</f>
        <v/>
      </c>
      <c r="EW234" s="178" t="str">
        <f t="shared" ca="1" si="20"/>
        <v/>
      </c>
      <c r="EX234" s="178" t="str">
        <f t="shared" ca="1" si="21"/>
        <v/>
      </c>
      <c r="EY234" s="178" t="str">
        <f ca="1">IF(EU234="","",COUNTIF(EU$6:$EU234,"&gt;"&amp;0))</f>
        <v/>
      </c>
      <c r="EZ234" s="178"/>
      <c r="FA234" s="139"/>
    </row>
    <row r="235" spans="1:157" customFormat="1" ht="27.6" customHeight="1">
      <c r="A235" s="71">
        <v>6035</v>
      </c>
      <c r="B235" s="166" t="s">
        <v>4657</v>
      </c>
      <c r="C235" s="168" t="s">
        <v>881</v>
      </c>
      <c r="D235" s="169" t="s">
        <v>881</v>
      </c>
      <c r="E235" s="170"/>
      <c r="F235" s="171"/>
      <c r="G235" s="171"/>
      <c r="H235" s="171"/>
      <c r="I235" s="171" t="s">
        <v>881</v>
      </c>
      <c r="J235" s="171" t="s">
        <v>881</v>
      </c>
      <c r="K235" s="171"/>
      <c r="L235" s="171"/>
      <c r="M235" s="171" t="s">
        <v>881</v>
      </c>
      <c r="N235" s="169" t="s">
        <v>881</v>
      </c>
      <c r="O235" s="170"/>
      <c r="P235" s="171"/>
      <c r="Q235" s="171"/>
      <c r="R235" s="171"/>
      <c r="S235" s="171" t="s">
        <v>881</v>
      </c>
      <c r="T235" s="171" t="s">
        <v>881</v>
      </c>
      <c r="U235" s="171"/>
      <c r="V235" s="171"/>
      <c r="W235" s="171" t="s">
        <v>881</v>
      </c>
      <c r="X235" s="169" t="s">
        <v>881</v>
      </c>
      <c r="Y235" s="170"/>
      <c r="Z235" s="171"/>
      <c r="AA235" s="171"/>
      <c r="AB235" s="171"/>
      <c r="AC235" s="171" t="s">
        <v>881</v>
      </c>
      <c r="AD235" s="171" t="s">
        <v>881</v>
      </c>
      <c r="AE235" s="171"/>
      <c r="AF235" s="171"/>
      <c r="AG235" s="171" t="s">
        <v>881</v>
      </c>
      <c r="AH235" s="169" t="s">
        <v>881</v>
      </c>
      <c r="AI235" s="170"/>
      <c r="AJ235" s="171"/>
      <c r="AK235" s="171"/>
      <c r="AL235" s="171"/>
      <c r="AM235" s="171" t="s">
        <v>881</v>
      </c>
      <c r="AN235" s="171" t="s">
        <v>881</v>
      </c>
      <c r="AO235" s="171"/>
      <c r="AP235" s="171"/>
      <c r="AQ235" s="171" t="s">
        <v>881</v>
      </c>
      <c r="AR235" s="169" t="s">
        <v>881</v>
      </c>
      <c r="AS235" s="170"/>
      <c r="AT235" s="171"/>
      <c r="AU235" s="171"/>
      <c r="AV235" s="171"/>
      <c r="AW235" s="171" t="s">
        <v>881</v>
      </c>
      <c r="AX235" s="171" t="s">
        <v>881</v>
      </c>
      <c r="AY235" s="171"/>
      <c r="AZ235" s="171"/>
      <c r="BA235" s="171" t="s">
        <v>881</v>
      </c>
      <c r="BB235" s="169" t="s">
        <v>881</v>
      </c>
      <c r="BC235" s="170"/>
      <c r="BD235" s="171"/>
      <c r="BE235" s="171"/>
      <c r="BF235" s="171"/>
      <c r="BG235" s="171" t="s">
        <v>881</v>
      </c>
      <c r="BH235" s="171" t="s">
        <v>881</v>
      </c>
      <c r="BI235" s="171"/>
      <c r="BJ235" s="171"/>
      <c r="BK235" s="171" t="s">
        <v>881</v>
      </c>
      <c r="BL235" s="169" t="s">
        <v>881</v>
      </c>
      <c r="BM235" s="170"/>
      <c r="BN235" s="171"/>
      <c r="BO235" s="171"/>
      <c r="BP235" s="171"/>
      <c r="BQ235" s="171" t="s">
        <v>881</v>
      </c>
      <c r="BR235" s="171" t="s">
        <v>881</v>
      </c>
      <c r="BS235" s="171"/>
      <c r="BT235" s="171"/>
      <c r="BU235" s="171" t="s">
        <v>1911</v>
      </c>
      <c r="BV235" s="169" t="s">
        <v>1912</v>
      </c>
      <c r="BW235" s="170"/>
      <c r="BX235" s="171"/>
      <c r="BY235" s="171"/>
      <c r="BZ235" s="171"/>
      <c r="CA235" s="171" t="s">
        <v>840</v>
      </c>
      <c r="CB235" s="171">
        <v>300</v>
      </c>
      <c r="CC235" s="220"/>
      <c r="CD235" s="225"/>
      <c r="CE235" s="71"/>
      <c r="EA235" s="198"/>
      <c r="EB235" s="178"/>
      <c r="EC235" s="198"/>
      <c r="ED235" s="178"/>
      <c r="EE235" s="198"/>
      <c r="EF235" s="178"/>
      <c r="EG235" s="178"/>
      <c r="EH235" s="198"/>
      <c r="EI235" s="178"/>
      <c r="EJ235" s="178"/>
      <c r="EK235" s="178"/>
      <c r="EL235" s="178"/>
      <c r="EM235" s="198"/>
      <c r="EN235" s="178"/>
      <c r="EP235" s="178"/>
      <c r="EQ235" s="178"/>
      <c r="ER235" s="178"/>
      <c r="ES235" s="178"/>
      <c r="ET235" s="178" t="str">
        <f t="shared" ca="1" si="19"/>
        <v/>
      </c>
      <c r="EU235" s="178" t="str">
        <f ca="1">IFERROR(IF(OFFSET($D$6,MATCH(VALUE(SUBSTITUTE(EQ235,EG235,"")),$A$6:$A$287,0)-1,MATCH($EG235,$D$6:$CC$6,0)-1+7,1,1)&gt;0,OFFSET($D$6,MATCH(VALUE(SUBSTITUTE(EQ235,EG235,"")),$A$6:$A$287,0)-1,MATCH($EG235,$D$6:$CC$6,0)-1+7,1,1),""),"")</f>
        <v/>
      </c>
      <c r="EV235" s="178" t="str">
        <f ca="1">IF($EU235&lt;&gt;"",IF(OFFSET($D$6,MATCH(VALUE(SUBSTITUTE($EQ235,$EG235,"")),$A$6:$A$287,0)-1,MATCH($EG235,$D$6:$CC$6,0)-1+8,1,1)=0,"",OFFSET($D$6,MATCH(VALUE(SUBSTITUTE($EQ235,$EG235,"")),$A$6:$A$287,0)-1,MATCH($EG235,$D$6:$CC$6,0)-1+8,1,1)),"")</f>
        <v/>
      </c>
      <c r="EW235" s="178" t="str">
        <f t="shared" ca="1" si="20"/>
        <v/>
      </c>
      <c r="EX235" s="178" t="str">
        <f t="shared" ca="1" si="21"/>
        <v/>
      </c>
      <c r="EY235" s="178" t="str">
        <f ca="1">IF(EU235="","",COUNTIF(EU$6:$EU235,"&gt;"&amp;0))</f>
        <v/>
      </c>
      <c r="EZ235" s="178"/>
      <c r="FA235" s="139"/>
    </row>
    <row r="236" spans="1:157" customFormat="1" ht="27.6" customHeight="1">
      <c r="A236" s="71">
        <v>6036</v>
      </c>
      <c r="B236" s="166" t="s">
        <v>4657</v>
      </c>
      <c r="C236" s="162" t="s">
        <v>881</v>
      </c>
      <c r="D236" s="163" t="s">
        <v>881</v>
      </c>
      <c r="E236" s="164"/>
      <c r="F236" s="165"/>
      <c r="G236" s="165"/>
      <c r="H236" s="165"/>
      <c r="I236" s="165" t="s">
        <v>881</v>
      </c>
      <c r="J236" s="165" t="s">
        <v>881</v>
      </c>
      <c r="K236" s="165"/>
      <c r="L236" s="165"/>
      <c r="M236" s="165" t="s">
        <v>881</v>
      </c>
      <c r="N236" s="163" t="s">
        <v>881</v>
      </c>
      <c r="O236" s="164"/>
      <c r="P236" s="165"/>
      <c r="Q236" s="165"/>
      <c r="R236" s="165"/>
      <c r="S236" s="165" t="s">
        <v>881</v>
      </c>
      <c r="T236" s="165" t="s">
        <v>881</v>
      </c>
      <c r="U236" s="165"/>
      <c r="V236" s="165"/>
      <c r="W236" s="165" t="s">
        <v>881</v>
      </c>
      <c r="X236" s="163" t="s">
        <v>881</v>
      </c>
      <c r="Y236" s="164"/>
      <c r="Z236" s="165"/>
      <c r="AA236" s="165"/>
      <c r="AB236" s="165"/>
      <c r="AC236" s="165" t="s">
        <v>881</v>
      </c>
      <c r="AD236" s="165" t="s">
        <v>881</v>
      </c>
      <c r="AE236" s="165"/>
      <c r="AF236" s="165"/>
      <c r="AG236" s="165" t="s">
        <v>881</v>
      </c>
      <c r="AH236" s="163" t="s">
        <v>881</v>
      </c>
      <c r="AI236" s="164"/>
      <c r="AJ236" s="165"/>
      <c r="AK236" s="165"/>
      <c r="AL236" s="165"/>
      <c r="AM236" s="165" t="s">
        <v>881</v>
      </c>
      <c r="AN236" s="165" t="s">
        <v>881</v>
      </c>
      <c r="AO236" s="165"/>
      <c r="AP236" s="165"/>
      <c r="AQ236" s="165" t="s">
        <v>881</v>
      </c>
      <c r="AR236" s="163" t="s">
        <v>881</v>
      </c>
      <c r="AS236" s="164"/>
      <c r="AT236" s="165"/>
      <c r="AU236" s="165"/>
      <c r="AV236" s="165"/>
      <c r="AW236" s="165" t="s">
        <v>881</v>
      </c>
      <c r="AX236" s="165" t="s">
        <v>881</v>
      </c>
      <c r="AY236" s="165"/>
      <c r="AZ236" s="165"/>
      <c r="BA236" s="165" t="s">
        <v>881</v>
      </c>
      <c r="BB236" s="163" t="s">
        <v>881</v>
      </c>
      <c r="BC236" s="164"/>
      <c r="BD236" s="165"/>
      <c r="BE236" s="165"/>
      <c r="BF236" s="165"/>
      <c r="BG236" s="165" t="s">
        <v>881</v>
      </c>
      <c r="BH236" s="165" t="s">
        <v>881</v>
      </c>
      <c r="BI236" s="165"/>
      <c r="BJ236" s="165"/>
      <c r="BK236" s="165" t="s">
        <v>881</v>
      </c>
      <c r="BL236" s="163" t="s">
        <v>881</v>
      </c>
      <c r="BM236" s="164"/>
      <c r="BN236" s="165"/>
      <c r="BO236" s="165"/>
      <c r="BP236" s="165"/>
      <c r="BQ236" s="165" t="s">
        <v>881</v>
      </c>
      <c r="BR236" s="165" t="s">
        <v>881</v>
      </c>
      <c r="BS236" s="165"/>
      <c r="BT236" s="165"/>
      <c r="BU236" s="165" t="s">
        <v>1913</v>
      </c>
      <c r="BV236" s="163" t="s">
        <v>1914</v>
      </c>
      <c r="BW236" s="164"/>
      <c r="BX236" s="165"/>
      <c r="BY236" s="165"/>
      <c r="BZ236" s="165"/>
      <c r="CA236" s="165" t="s">
        <v>840</v>
      </c>
      <c r="CB236" s="165">
        <v>850</v>
      </c>
      <c r="CC236" s="219"/>
      <c r="CD236" s="224"/>
      <c r="CE236" s="71"/>
      <c r="EA236" s="198"/>
      <c r="EB236" s="178"/>
      <c r="EC236" s="198"/>
      <c r="ED236" s="178"/>
      <c r="EE236" s="198"/>
      <c r="EF236" s="178"/>
      <c r="EG236" s="178"/>
      <c r="EH236" s="198"/>
      <c r="EI236" s="178"/>
      <c r="EJ236" s="178"/>
      <c r="EK236" s="178"/>
      <c r="EL236" s="178"/>
      <c r="EM236" s="198"/>
      <c r="EN236" s="178"/>
      <c r="EP236" s="178"/>
      <c r="EQ236" s="178"/>
      <c r="ER236" s="178"/>
      <c r="ES236" s="178"/>
      <c r="ET236" s="178" t="str">
        <f t="shared" ca="1" si="19"/>
        <v/>
      </c>
      <c r="EU236" s="178" t="str">
        <f ca="1">IFERROR(IF(OFFSET($D$6,MATCH(VALUE(SUBSTITUTE(EQ236,EG236,"")),$A$6:$A$287,0)-1,MATCH($EG236,$D$6:$CC$6,0)-1+7,1,1)&gt;0,OFFSET($D$6,MATCH(VALUE(SUBSTITUTE(EQ236,EG236,"")),$A$6:$A$287,0)-1,MATCH($EG236,$D$6:$CC$6,0)-1+7,1,1),""),"")</f>
        <v/>
      </c>
      <c r="EV236" s="178" t="str">
        <f ca="1">IF($EU236&lt;&gt;"",IF(OFFSET($D$6,MATCH(VALUE(SUBSTITUTE($EQ236,$EG236,"")),$A$6:$A$287,0)-1,MATCH($EG236,$D$6:$CC$6,0)-1+8,1,1)=0,"",OFFSET($D$6,MATCH(VALUE(SUBSTITUTE($EQ236,$EG236,"")),$A$6:$A$287,0)-1,MATCH($EG236,$D$6:$CC$6,0)-1+8,1,1)),"")</f>
        <v/>
      </c>
      <c r="EW236" s="178" t="str">
        <f t="shared" ca="1" si="20"/>
        <v/>
      </c>
      <c r="EX236" s="178" t="str">
        <f t="shared" ca="1" si="21"/>
        <v/>
      </c>
      <c r="EY236" s="178" t="str">
        <f ca="1">IF(EU236="","",COUNTIF(EU$6:$EU236,"&gt;"&amp;0))</f>
        <v/>
      </c>
      <c r="EZ236" s="178"/>
      <c r="FA236" s="139"/>
    </row>
    <row r="237" spans="1:157" customFormat="1" ht="27.6" customHeight="1">
      <c r="A237" s="71">
        <v>6037</v>
      </c>
      <c r="B237" s="166" t="s">
        <v>4657</v>
      </c>
      <c r="C237" s="162" t="s">
        <v>881</v>
      </c>
      <c r="D237" s="163" t="s">
        <v>881</v>
      </c>
      <c r="E237" s="164"/>
      <c r="F237" s="165"/>
      <c r="G237" s="165"/>
      <c r="H237" s="165"/>
      <c r="I237" s="165" t="s">
        <v>881</v>
      </c>
      <c r="J237" s="165" t="s">
        <v>881</v>
      </c>
      <c r="K237" s="165"/>
      <c r="L237" s="165"/>
      <c r="M237" s="165" t="s">
        <v>881</v>
      </c>
      <c r="N237" s="163" t="s">
        <v>881</v>
      </c>
      <c r="O237" s="164"/>
      <c r="P237" s="165"/>
      <c r="Q237" s="165"/>
      <c r="R237" s="165"/>
      <c r="S237" s="165" t="s">
        <v>881</v>
      </c>
      <c r="T237" s="165" t="s">
        <v>881</v>
      </c>
      <c r="U237" s="165"/>
      <c r="V237" s="165"/>
      <c r="W237" s="165" t="s">
        <v>881</v>
      </c>
      <c r="X237" s="163" t="s">
        <v>881</v>
      </c>
      <c r="Y237" s="164"/>
      <c r="Z237" s="165"/>
      <c r="AA237" s="165"/>
      <c r="AB237" s="165"/>
      <c r="AC237" s="165" t="s">
        <v>881</v>
      </c>
      <c r="AD237" s="165" t="s">
        <v>881</v>
      </c>
      <c r="AE237" s="165"/>
      <c r="AF237" s="165"/>
      <c r="AG237" s="165" t="s">
        <v>881</v>
      </c>
      <c r="AH237" s="163" t="s">
        <v>881</v>
      </c>
      <c r="AI237" s="164"/>
      <c r="AJ237" s="165"/>
      <c r="AK237" s="165"/>
      <c r="AL237" s="165"/>
      <c r="AM237" s="165" t="s">
        <v>881</v>
      </c>
      <c r="AN237" s="165" t="s">
        <v>881</v>
      </c>
      <c r="AO237" s="165"/>
      <c r="AP237" s="165"/>
      <c r="AQ237" s="165" t="s">
        <v>881</v>
      </c>
      <c r="AR237" s="163" t="s">
        <v>881</v>
      </c>
      <c r="AS237" s="164"/>
      <c r="AT237" s="165"/>
      <c r="AU237" s="165"/>
      <c r="AV237" s="165"/>
      <c r="AW237" s="165" t="s">
        <v>881</v>
      </c>
      <c r="AX237" s="165" t="s">
        <v>881</v>
      </c>
      <c r="AY237" s="165"/>
      <c r="AZ237" s="165"/>
      <c r="BA237" s="165" t="s">
        <v>881</v>
      </c>
      <c r="BB237" s="163" t="s">
        <v>881</v>
      </c>
      <c r="BC237" s="164"/>
      <c r="BD237" s="165"/>
      <c r="BE237" s="165"/>
      <c r="BF237" s="165"/>
      <c r="BG237" s="165" t="s">
        <v>881</v>
      </c>
      <c r="BH237" s="165" t="s">
        <v>881</v>
      </c>
      <c r="BI237" s="165"/>
      <c r="BJ237" s="165"/>
      <c r="BK237" s="165" t="s">
        <v>881</v>
      </c>
      <c r="BL237" s="163" t="s">
        <v>881</v>
      </c>
      <c r="BM237" s="164"/>
      <c r="BN237" s="165"/>
      <c r="BO237" s="165"/>
      <c r="BP237" s="165"/>
      <c r="BQ237" s="165" t="s">
        <v>881</v>
      </c>
      <c r="BR237" s="165" t="s">
        <v>881</v>
      </c>
      <c r="BS237" s="165"/>
      <c r="BT237" s="165"/>
      <c r="BU237" s="165" t="s">
        <v>1915</v>
      </c>
      <c r="BV237" s="163" t="s">
        <v>1916</v>
      </c>
      <c r="BW237" s="164"/>
      <c r="BX237" s="165"/>
      <c r="BY237" s="165"/>
      <c r="BZ237" s="165"/>
      <c r="CA237" s="165" t="s">
        <v>840</v>
      </c>
      <c r="CB237" s="165">
        <v>1250</v>
      </c>
      <c r="CC237" s="219"/>
      <c r="CD237" s="224"/>
      <c r="CE237" s="71"/>
      <c r="EA237" s="198"/>
      <c r="EB237" s="178"/>
      <c r="EC237" s="198"/>
      <c r="ED237" s="178"/>
      <c r="EE237" s="198"/>
      <c r="EF237" s="178"/>
      <c r="EG237" s="178"/>
      <c r="EH237" s="198"/>
      <c r="EI237" s="178"/>
      <c r="EJ237" s="178"/>
      <c r="EK237" s="178"/>
      <c r="EL237" s="178"/>
      <c r="EM237" s="198"/>
      <c r="EN237" s="178"/>
      <c r="EP237" s="178"/>
      <c r="EQ237" s="178"/>
      <c r="ER237" s="178"/>
      <c r="ES237" s="178"/>
      <c r="ET237" s="178" t="str">
        <f t="shared" ca="1" si="19"/>
        <v/>
      </c>
      <c r="EU237" s="178" t="str">
        <f ca="1">IFERROR(IF(OFFSET($D$6,MATCH(VALUE(SUBSTITUTE(EQ237,EG237,"")),$A$6:$A$287,0)-1,MATCH($EG237,$D$6:$CC$6,0)-1+7,1,1)&gt;0,OFFSET($D$6,MATCH(VALUE(SUBSTITUTE(EQ237,EG237,"")),$A$6:$A$287,0)-1,MATCH($EG237,$D$6:$CC$6,0)-1+7,1,1),""),"")</f>
        <v/>
      </c>
      <c r="EV237" s="178" t="str">
        <f ca="1">IF($EU237&lt;&gt;"",IF(OFFSET($D$6,MATCH(VALUE(SUBSTITUTE($EQ237,$EG237,"")),$A$6:$A$287,0)-1,MATCH($EG237,$D$6:$CC$6,0)-1+8,1,1)=0,"",OFFSET($D$6,MATCH(VALUE(SUBSTITUTE($EQ237,$EG237,"")),$A$6:$A$287,0)-1,MATCH($EG237,$D$6:$CC$6,0)-1+8,1,1)),"")</f>
        <v/>
      </c>
      <c r="EW237" s="178" t="str">
        <f t="shared" ca="1" si="20"/>
        <v/>
      </c>
      <c r="EX237" s="178" t="str">
        <f t="shared" ca="1" si="21"/>
        <v/>
      </c>
      <c r="EY237" s="178" t="str">
        <f ca="1">IF(EU237="","",COUNTIF(EU$6:$EU237,"&gt;"&amp;0))</f>
        <v/>
      </c>
      <c r="EZ237" s="178"/>
      <c r="FA237" s="139"/>
    </row>
    <row r="238" spans="1:157" customFormat="1" ht="27.6" customHeight="1">
      <c r="A238" s="71">
        <v>6038</v>
      </c>
      <c r="B238" s="166" t="s">
        <v>4657</v>
      </c>
      <c r="C238" s="162" t="s">
        <v>881</v>
      </c>
      <c r="D238" s="163" t="s">
        <v>881</v>
      </c>
      <c r="E238" s="164"/>
      <c r="F238" s="165"/>
      <c r="G238" s="165"/>
      <c r="H238" s="165"/>
      <c r="I238" s="165" t="s">
        <v>881</v>
      </c>
      <c r="J238" s="165" t="s">
        <v>881</v>
      </c>
      <c r="K238" s="165"/>
      <c r="L238" s="165"/>
      <c r="M238" s="165" t="s">
        <v>881</v>
      </c>
      <c r="N238" s="163" t="s">
        <v>881</v>
      </c>
      <c r="O238" s="164"/>
      <c r="P238" s="165"/>
      <c r="Q238" s="165"/>
      <c r="R238" s="165"/>
      <c r="S238" s="165" t="s">
        <v>881</v>
      </c>
      <c r="T238" s="165" t="s">
        <v>881</v>
      </c>
      <c r="U238" s="165"/>
      <c r="V238" s="165"/>
      <c r="W238" s="165" t="s">
        <v>881</v>
      </c>
      <c r="X238" s="163" t="s">
        <v>881</v>
      </c>
      <c r="Y238" s="164"/>
      <c r="Z238" s="165"/>
      <c r="AA238" s="165"/>
      <c r="AB238" s="165"/>
      <c r="AC238" s="165" t="s">
        <v>881</v>
      </c>
      <c r="AD238" s="165" t="s">
        <v>881</v>
      </c>
      <c r="AE238" s="165"/>
      <c r="AF238" s="165"/>
      <c r="AG238" s="165" t="s">
        <v>881</v>
      </c>
      <c r="AH238" s="163" t="s">
        <v>881</v>
      </c>
      <c r="AI238" s="164"/>
      <c r="AJ238" s="165"/>
      <c r="AK238" s="165"/>
      <c r="AL238" s="165"/>
      <c r="AM238" s="165" t="s">
        <v>881</v>
      </c>
      <c r="AN238" s="165" t="s">
        <v>881</v>
      </c>
      <c r="AO238" s="165"/>
      <c r="AP238" s="165"/>
      <c r="AQ238" s="165" t="s">
        <v>881</v>
      </c>
      <c r="AR238" s="163" t="s">
        <v>881</v>
      </c>
      <c r="AS238" s="164"/>
      <c r="AT238" s="165"/>
      <c r="AU238" s="165"/>
      <c r="AV238" s="165"/>
      <c r="AW238" s="165" t="s">
        <v>881</v>
      </c>
      <c r="AX238" s="165" t="s">
        <v>881</v>
      </c>
      <c r="AY238" s="165"/>
      <c r="AZ238" s="165"/>
      <c r="BA238" s="165" t="s">
        <v>881</v>
      </c>
      <c r="BB238" s="163" t="s">
        <v>881</v>
      </c>
      <c r="BC238" s="164"/>
      <c r="BD238" s="165"/>
      <c r="BE238" s="165"/>
      <c r="BF238" s="165"/>
      <c r="BG238" s="165" t="s">
        <v>881</v>
      </c>
      <c r="BH238" s="165" t="s">
        <v>881</v>
      </c>
      <c r="BI238" s="165"/>
      <c r="BJ238" s="165"/>
      <c r="BK238" s="165" t="s">
        <v>881</v>
      </c>
      <c r="BL238" s="163" t="s">
        <v>881</v>
      </c>
      <c r="BM238" s="164"/>
      <c r="BN238" s="165"/>
      <c r="BO238" s="165"/>
      <c r="BP238" s="165"/>
      <c r="BQ238" s="165" t="s">
        <v>881</v>
      </c>
      <c r="BR238" s="165" t="s">
        <v>881</v>
      </c>
      <c r="BS238" s="165"/>
      <c r="BT238" s="165"/>
      <c r="BU238" s="165" t="s">
        <v>1917</v>
      </c>
      <c r="BV238" s="163" t="s">
        <v>1918</v>
      </c>
      <c r="BW238" s="164"/>
      <c r="BX238" s="165"/>
      <c r="BY238" s="165"/>
      <c r="BZ238" s="165"/>
      <c r="CA238" s="165" t="s">
        <v>840</v>
      </c>
      <c r="CB238" s="165">
        <v>1400</v>
      </c>
      <c r="CC238" s="219"/>
      <c r="CD238" s="224"/>
      <c r="CE238" s="71"/>
      <c r="EA238" s="198"/>
      <c r="EB238" s="178"/>
      <c r="EC238" s="198"/>
      <c r="ED238" s="178"/>
      <c r="EE238" s="198"/>
      <c r="EF238" s="178"/>
      <c r="EG238" s="178"/>
      <c r="EH238" s="198"/>
      <c r="EI238" s="178"/>
      <c r="EJ238" s="178"/>
      <c r="EK238" s="178"/>
      <c r="EL238" s="178"/>
      <c r="EM238" s="198"/>
      <c r="EN238" s="178"/>
      <c r="EP238" s="178"/>
      <c r="EQ238" s="178"/>
      <c r="ER238" s="178"/>
      <c r="ES238" s="178"/>
      <c r="ET238" s="178" t="str">
        <f t="shared" ca="1" si="19"/>
        <v/>
      </c>
      <c r="EU238" s="178" t="str">
        <f ca="1">IFERROR(IF(OFFSET($D$6,MATCH(VALUE(SUBSTITUTE(EQ238,EG238,"")),$A$6:$A$287,0)-1,MATCH($EG238,$D$6:$CC$6,0)-1+7,1,1)&gt;0,OFFSET($D$6,MATCH(VALUE(SUBSTITUTE(EQ238,EG238,"")),$A$6:$A$287,0)-1,MATCH($EG238,$D$6:$CC$6,0)-1+7,1,1),""),"")</f>
        <v/>
      </c>
      <c r="EV238" s="178" t="str">
        <f ca="1">IF($EU238&lt;&gt;"",IF(OFFSET($D$6,MATCH(VALUE(SUBSTITUTE($EQ238,$EG238,"")),$A$6:$A$287,0)-1,MATCH($EG238,$D$6:$CC$6,0)-1+8,1,1)=0,"",OFFSET($D$6,MATCH(VALUE(SUBSTITUTE($EQ238,$EG238,"")),$A$6:$A$287,0)-1,MATCH($EG238,$D$6:$CC$6,0)-1+8,1,1)),"")</f>
        <v/>
      </c>
      <c r="EW238" s="178" t="str">
        <f t="shared" ca="1" si="20"/>
        <v/>
      </c>
      <c r="EX238" s="178" t="str">
        <f t="shared" ca="1" si="21"/>
        <v/>
      </c>
      <c r="EY238" s="178" t="str">
        <f ca="1">IF(EU238="","",COUNTIF(EU$6:$EU238,"&gt;"&amp;0))</f>
        <v/>
      </c>
      <c r="EZ238" s="178"/>
      <c r="FA238" s="139"/>
    </row>
    <row r="239" spans="1:157" customFormat="1" ht="27.6" customHeight="1">
      <c r="A239" s="71">
        <v>6039</v>
      </c>
      <c r="B239" s="166" t="s">
        <v>4562</v>
      </c>
      <c r="C239" s="162" t="s">
        <v>881</v>
      </c>
      <c r="D239" s="163" t="s">
        <v>881</v>
      </c>
      <c r="E239" s="164"/>
      <c r="F239" s="165"/>
      <c r="G239" s="165"/>
      <c r="H239" s="165"/>
      <c r="I239" s="165" t="s">
        <v>881</v>
      </c>
      <c r="J239" s="165" t="s">
        <v>881</v>
      </c>
      <c r="K239" s="165"/>
      <c r="L239" s="165"/>
      <c r="M239" s="165" t="s">
        <v>881</v>
      </c>
      <c r="N239" s="163" t="s">
        <v>881</v>
      </c>
      <c r="O239" s="164"/>
      <c r="P239" s="165"/>
      <c r="Q239" s="165"/>
      <c r="R239" s="165"/>
      <c r="S239" s="165" t="s">
        <v>881</v>
      </c>
      <c r="T239" s="165" t="s">
        <v>881</v>
      </c>
      <c r="U239" s="165"/>
      <c r="V239" s="165"/>
      <c r="W239" s="165" t="s">
        <v>881</v>
      </c>
      <c r="X239" s="163" t="s">
        <v>881</v>
      </c>
      <c r="Y239" s="164"/>
      <c r="Z239" s="165"/>
      <c r="AA239" s="165"/>
      <c r="AB239" s="165"/>
      <c r="AC239" s="165" t="s">
        <v>881</v>
      </c>
      <c r="AD239" s="165" t="s">
        <v>881</v>
      </c>
      <c r="AE239" s="165"/>
      <c r="AF239" s="165"/>
      <c r="AG239" s="165" t="s">
        <v>881</v>
      </c>
      <c r="AH239" s="163" t="s">
        <v>881</v>
      </c>
      <c r="AI239" s="164"/>
      <c r="AJ239" s="165"/>
      <c r="AK239" s="165"/>
      <c r="AL239" s="165"/>
      <c r="AM239" s="165" t="s">
        <v>881</v>
      </c>
      <c r="AN239" s="165" t="s">
        <v>881</v>
      </c>
      <c r="AO239" s="165"/>
      <c r="AP239" s="165"/>
      <c r="AQ239" s="165" t="s">
        <v>881</v>
      </c>
      <c r="AR239" s="163" t="s">
        <v>881</v>
      </c>
      <c r="AS239" s="164"/>
      <c r="AT239" s="165"/>
      <c r="AU239" s="165"/>
      <c r="AV239" s="165"/>
      <c r="AW239" s="165" t="s">
        <v>881</v>
      </c>
      <c r="AX239" s="165" t="s">
        <v>881</v>
      </c>
      <c r="AY239" s="165"/>
      <c r="AZ239" s="165"/>
      <c r="BA239" s="165" t="s">
        <v>881</v>
      </c>
      <c r="BB239" s="163" t="s">
        <v>881</v>
      </c>
      <c r="BC239" s="164"/>
      <c r="BD239" s="165"/>
      <c r="BE239" s="165"/>
      <c r="BF239" s="165"/>
      <c r="BG239" s="165" t="s">
        <v>881</v>
      </c>
      <c r="BH239" s="165" t="s">
        <v>881</v>
      </c>
      <c r="BI239" s="165"/>
      <c r="BJ239" s="165"/>
      <c r="BK239" s="165" t="s">
        <v>881</v>
      </c>
      <c r="BL239" s="163" t="s">
        <v>881</v>
      </c>
      <c r="BM239" s="164"/>
      <c r="BN239" s="165"/>
      <c r="BO239" s="165"/>
      <c r="BP239" s="165"/>
      <c r="BQ239" s="165" t="s">
        <v>881</v>
      </c>
      <c r="BR239" s="165" t="s">
        <v>881</v>
      </c>
      <c r="BS239" s="165"/>
      <c r="BT239" s="165"/>
      <c r="BU239" s="165" t="s">
        <v>881</v>
      </c>
      <c r="BV239" s="163" t="s">
        <v>881</v>
      </c>
      <c r="BW239" s="164"/>
      <c r="BX239" s="165"/>
      <c r="BY239" s="165"/>
      <c r="BZ239" s="165"/>
      <c r="CA239" s="165" t="s">
        <v>881</v>
      </c>
      <c r="CB239" s="165" t="s">
        <v>881</v>
      </c>
      <c r="CC239" s="165"/>
      <c r="CD239" s="164"/>
      <c r="CE239" s="71"/>
      <c r="EA239" s="198"/>
      <c r="EB239" s="178"/>
      <c r="EC239" s="198"/>
      <c r="ED239" s="178"/>
      <c r="EE239" s="198"/>
      <c r="EF239" s="178"/>
      <c r="EG239" s="178"/>
      <c r="EH239" s="198"/>
      <c r="EI239" s="178"/>
      <c r="EJ239" s="178"/>
      <c r="EK239" s="178"/>
      <c r="EL239" s="178"/>
      <c r="EM239" s="198"/>
      <c r="EN239" s="178"/>
      <c r="EP239" s="178"/>
      <c r="EQ239" s="178"/>
      <c r="ER239" s="178"/>
      <c r="ES239" s="178"/>
      <c r="ET239" s="178" t="str">
        <f t="shared" ca="1" si="19"/>
        <v/>
      </c>
      <c r="EU239" s="178" t="str">
        <f ca="1">IFERROR(IF(OFFSET($D$6,MATCH(VALUE(SUBSTITUTE(EQ239,EG239,"")),$A$6:$A$287,0)-1,MATCH($EG239,$D$6:$CC$6,0)-1+7,1,1)&gt;0,OFFSET($D$6,MATCH(VALUE(SUBSTITUTE(EQ239,EG239,"")),$A$6:$A$287,0)-1,MATCH($EG239,$D$6:$CC$6,0)-1+7,1,1),""),"")</f>
        <v/>
      </c>
      <c r="EV239" s="178" t="str">
        <f ca="1">IF($EU239&lt;&gt;"",IF(OFFSET($D$6,MATCH(VALUE(SUBSTITUTE($EQ239,$EG239,"")),$A$6:$A$287,0)-1,MATCH($EG239,$D$6:$CC$6,0)-1+8,1,1)=0,"",OFFSET($D$6,MATCH(VALUE(SUBSTITUTE($EQ239,$EG239,"")),$A$6:$A$287,0)-1,MATCH($EG239,$D$6:$CC$6,0)-1+8,1,1)),"")</f>
        <v/>
      </c>
      <c r="EW239" s="178" t="str">
        <f t="shared" ca="1" si="20"/>
        <v/>
      </c>
      <c r="EX239" s="178" t="str">
        <f t="shared" ca="1" si="21"/>
        <v/>
      </c>
      <c r="EY239" s="178" t="str">
        <f ca="1">IF(EU239="","",COUNTIF(EU$6:$EU239,"&gt;"&amp;0))</f>
        <v/>
      </c>
      <c r="EZ239" s="178"/>
      <c r="FA239" s="139"/>
    </row>
    <row r="240" spans="1:157" customFormat="1" ht="27.6" customHeight="1">
      <c r="A240" s="71">
        <v>6040</v>
      </c>
      <c r="B240" s="166">
        <f ca="1">J240+T240+AD240+AN240+AX240+BH240+BR240+CB240</f>
        <v>3800</v>
      </c>
      <c r="C240" s="162" t="s">
        <v>881</v>
      </c>
      <c r="D240" s="163" t="s">
        <v>4567</v>
      </c>
      <c r="E240" s="164"/>
      <c r="F240" s="165"/>
      <c r="G240" s="165"/>
      <c r="H240" s="165"/>
      <c r="I240" s="165" t="s">
        <v>881</v>
      </c>
      <c r="J240" s="165">
        <f ca="1">SUM(OFFSET(J239,-COUNTIF($B$8:$B238,$B238),0,COUNTIF($B$8:$B238,$B238),1))</f>
        <v>0</v>
      </c>
      <c r="K240" s="165">
        <f ca="1">SUM(OFFSET(K239,-COUNTIF($B$8:$B238,$B238),0,COUNTIF($B$8:$B238,$B238),1))</f>
        <v>0</v>
      </c>
      <c r="L240" s="165"/>
      <c r="M240" s="165" t="s">
        <v>881</v>
      </c>
      <c r="N240" s="163" t="s">
        <v>4567</v>
      </c>
      <c r="O240" s="164"/>
      <c r="P240" s="165"/>
      <c r="Q240" s="165"/>
      <c r="R240" s="165"/>
      <c r="S240" s="165" t="s">
        <v>881</v>
      </c>
      <c r="T240" s="165">
        <f ca="1">SUM(OFFSET(T239,-COUNTIF($B$8:$B238,$B238),0,COUNTIF($B$8:$B238,$B238),1))</f>
        <v>0</v>
      </c>
      <c r="U240" s="165">
        <f ca="1">SUM(OFFSET(U239,-COUNTIF($B$8:$B238,$B238),0,COUNTIF($B$8:$B238,$B238),1))</f>
        <v>0</v>
      </c>
      <c r="V240" s="165"/>
      <c r="W240" s="165" t="s">
        <v>881</v>
      </c>
      <c r="X240" s="163" t="s">
        <v>4567</v>
      </c>
      <c r="Y240" s="164"/>
      <c r="Z240" s="165"/>
      <c r="AA240" s="165"/>
      <c r="AB240" s="165"/>
      <c r="AC240" s="165" t="s">
        <v>881</v>
      </c>
      <c r="AD240" s="165">
        <f ca="1">SUM(OFFSET(AD239,-COUNTIF($B$8:$B238,$B238),0,COUNTIF($B$8:$B238,$B238),1))</f>
        <v>0</v>
      </c>
      <c r="AE240" s="165">
        <f ca="1">SUM(OFFSET(AE239,-COUNTIF($B$8:$B238,$B238),0,COUNTIF($B$8:$B238,$B238),1))</f>
        <v>0</v>
      </c>
      <c r="AF240" s="165"/>
      <c r="AG240" s="165" t="s">
        <v>881</v>
      </c>
      <c r="AH240" s="163" t="s">
        <v>4567</v>
      </c>
      <c r="AI240" s="164"/>
      <c r="AJ240" s="165"/>
      <c r="AK240" s="165"/>
      <c r="AL240" s="165"/>
      <c r="AM240" s="165" t="s">
        <v>881</v>
      </c>
      <c r="AN240" s="165">
        <f ca="1">SUM(OFFSET(AN239,-COUNTIF($B$8:$B238,$B238),0,COUNTIF($B$8:$B238,$B238),1))</f>
        <v>0</v>
      </c>
      <c r="AO240" s="165">
        <f ca="1">SUM(OFFSET(AO239,-COUNTIF($B$8:$B238,$B238),0,COUNTIF($B$8:$B238,$B238),1))</f>
        <v>0</v>
      </c>
      <c r="AP240" s="165"/>
      <c r="AQ240" s="165" t="s">
        <v>881</v>
      </c>
      <c r="AR240" s="163" t="s">
        <v>4567</v>
      </c>
      <c r="AS240" s="164"/>
      <c r="AT240" s="165"/>
      <c r="AU240" s="165"/>
      <c r="AV240" s="165"/>
      <c r="AW240" s="165" t="s">
        <v>881</v>
      </c>
      <c r="AX240" s="165">
        <f ca="1">SUM(OFFSET(AX239,-COUNTIF($B$8:$B238,$B238),0,COUNTIF($B$8:$B238,$B238),1))</f>
        <v>0</v>
      </c>
      <c r="AY240" s="165">
        <f ca="1">SUM(OFFSET(AY239,-COUNTIF($B$8:$B238,$B238),0,COUNTIF($B$8:$B238,$B238),1))</f>
        <v>0</v>
      </c>
      <c r="AZ240" s="165"/>
      <c r="BA240" s="165" t="s">
        <v>881</v>
      </c>
      <c r="BB240" s="163" t="s">
        <v>4567</v>
      </c>
      <c r="BC240" s="164"/>
      <c r="BD240" s="165"/>
      <c r="BE240" s="165"/>
      <c r="BF240" s="165"/>
      <c r="BG240" s="165" t="s">
        <v>881</v>
      </c>
      <c r="BH240" s="165">
        <f ca="1">SUM(OFFSET(BH239,-COUNTIF($B$8:$B238,$B238),0,COUNTIF($B$8:$B238,$B238),1))</f>
        <v>0</v>
      </c>
      <c r="BI240" s="165">
        <f ca="1">SUM(OFFSET(BI239,-COUNTIF($B$8:$B238,$B238),0,COUNTIF($B$8:$B238,$B238),1))</f>
        <v>0</v>
      </c>
      <c r="BJ240" s="165"/>
      <c r="BK240" s="165" t="s">
        <v>881</v>
      </c>
      <c r="BL240" s="163" t="s">
        <v>4567</v>
      </c>
      <c r="BM240" s="164"/>
      <c r="BN240" s="165"/>
      <c r="BO240" s="165"/>
      <c r="BP240" s="165"/>
      <c r="BQ240" s="165" t="s">
        <v>881</v>
      </c>
      <c r="BR240" s="165">
        <f ca="1">SUM(OFFSET(BR239,-COUNTIF($B$8:$B238,$B238),0,COUNTIF($B$8:$B238,$B238),1))</f>
        <v>0</v>
      </c>
      <c r="BS240" s="165">
        <f ca="1">SUM(OFFSET(BS239,-COUNTIF($B$8:$B238,$B238),0,COUNTIF($B$8:$B238,$B238),1))</f>
        <v>0</v>
      </c>
      <c r="BT240" s="165"/>
      <c r="BU240" s="165" t="s">
        <v>881</v>
      </c>
      <c r="BV240" s="163" t="s">
        <v>4567</v>
      </c>
      <c r="BW240" s="164"/>
      <c r="BX240" s="165"/>
      <c r="BY240" s="165"/>
      <c r="BZ240" s="165"/>
      <c r="CA240" s="165" t="s">
        <v>881</v>
      </c>
      <c r="CB240" s="165">
        <f ca="1">SUM(OFFSET(CB239,-COUNTIF($B$8:$B238,$B238),0,COUNTIF($B$8:$B238,$B238),1))</f>
        <v>3800</v>
      </c>
      <c r="CC240" s="165">
        <f ca="1">SUM(OFFSET(CC239,-COUNTIF($B$8:$B238,$B238),0,COUNTIF($B$8:$B238,$B238),1))</f>
        <v>0</v>
      </c>
      <c r="CD240" s="164"/>
      <c r="CE240" s="71"/>
      <c r="EA240" s="198"/>
      <c r="EB240" s="178"/>
      <c r="EC240" s="198"/>
      <c r="ED240" s="178"/>
      <c r="EE240" s="198"/>
      <c r="EF240" s="178"/>
      <c r="EG240" s="178"/>
      <c r="EH240" s="198"/>
      <c r="EI240" s="178"/>
      <c r="EJ240" s="178"/>
      <c r="EK240" s="178"/>
      <c r="EL240" s="178"/>
      <c r="EM240" s="198"/>
      <c r="EN240" s="178"/>
      <c r="EP240" s="178"/>
      <c r="EQ240" s="178"/>
      <c r="ER240" s="178"/>
      <c r="ES240" s="178"/>
      <c r="ET240" s="178" t="str">
        <f t="shared" ca="1" si="19"/>
        <v/>
      </c>
      <c r="EU240" s="178" t="str">
        <f ca="1">IFERROR(IF(OFFSET($D$6,MATCH(VALUE(SUBSTITUTE(EQ240,EG240,"")),$A$6:$A$287,0)-1,MATCH($EG240,$D$6:$CC$6,0)-1+7,1,1)&gt;0,OFFSET($D$6,MATCH(VALUE(SUBSTITUTE(EQ240,EG240,"")),$A$6:$A$287,0)-1,MATCH($EG240,$D$6:$CC$6,0)-1+7,1,1),""),"")</f>
        <v/>
      </c>
      <c r="EV240" s="178" t="str">
        <f ca="1">IF($EU240&lt;&gt;"",IF(OFFSET($D$6,MATCH(VALUE(SUBSTITUTE($EQ240,$EG240,"")),$A$6:$A$287,0)-1,MATCH($EG240,$D$6:$CC$6,0)-1+8,1,1)=0,"",OFFSET($D$6,MATCH(VALUE(SUBSTITUTE($EQ240,$EG240,"")),$A$6:$A$287,0)-1,MATCH($EG240,$D$6:$CC$6,0)-1+8,1,1)),"")</f>
        <v/>
      </c>
      <c r="EW240" s="178" t="str">
        <f t="shared" ca="1" si="20"/>
        <v/>
      </c>
      <c r="EX240" s="178" t="str">
        <f t="shared" ca="1" si="21"/>
        <v/>
      </c>
      <c r="EY240" s="178" t="str">
        <f ca="1">IF(EU240="","",COUNTIF(EU$6:$EU240,"&gt;"&amp;0))</f>
        <v/>
      </c>
      <c r="EZ240" s="178"/>
      <c r="FA240" s="139"/>
    </row>
    <row r="241" spans="1:157" customFormat="1" ht="27.6" customHeight="1" thickBot="1">
      <c r="A241" s="71">
        <v>6041</v>
      </c>
      <c r="B241" s="199" t="s">
        <v>881</v>
      </c>
      <c r="C241" s="200" t="s">
        <v>881</v>
      </c>
      <c r="D241" s="201" t="s">
        <v>881</v>
      </c>
      <c r="E241" s="202"/>
      <c r="F241" s="203"/>
      <c r="G241" s="203"/>
      <c r="H241" s="203"/>
      <c r="I241" s="203" t="s">
        <v>881</v>
      </c>
      <c r="J241" s="203" t="s">
        <v>881</v>
      </c>
      <c r="K241" s="203"/>
      <c r="L241" s="203"/>
      <c r="M241" s="203" t="s">
        <v>881</v>
      </c>
      <c r="N241" s="201" t="s">
        <v>881</v>
      </c>
      <c r="O241" s="202"/>
      <c r="P241" s="203"/>
      <c r="Q241" s="203"/>
      <c r="R241" s="203"/>
      <c r="S241" s="203" t="s">
        <v>881</v>
      </c>
      <c r="T241" s="203" t="s">
        <v>881</v>
      </c>
      <c r="U241" s="203"/>
      <c r="V241" s="203"/>
      <c r="W241" s="203" t="s">
        <v>881</v>
      </c>
      <c r="X241" s="201" t="s">
        <v>881</v>
      </c>
      <c r="Y241" s="202"/>
      <c r="Z241" s="203"/>
      <c r="AA241" s="203"/>
      <c r="AB241" s="203"/>
      <c r="AC241" s="203" t="s">
        <v>881</v>
      </c>
      <c r="AD241" s="203" t="s">
        <v>881</v>
      </c>
      <c r="AE241" s="203"/>
      <c r="AF241" s="203"/>
      <c r="AG241" s="203" t="s">
        <v>881</v>
      </c>
      <c r="AH241" s="201" t="s">
        <v>881</v>
      </c>
      <c r="AI241" s="202"/>
      <c r="AJ241" s="203"/>
      <c r="AK241" s="203"/>
      <c r="AL241" s="203"/>
      <c r="AM241" s="203" t="s">
        <v>881</v>
      </c>
      <c r="AN241" s="203" t="s">
        <v>881</v>
      </c>
      <c r="AO241" s="203"/>
      <c r="AP241" s="203"/>
      <c r="AQ241" s="203" t="s">
        <v>881</v>
      </c>
      <c r="AR241" s="201" t="s">
        <v>881</v>
      </c>
      <c r="AS241" s="202"/>
      <c r="AT241" s="203"/>
      <c r="AU241" s="203"/>
      <c r="AV241" s="203"/>
      <c r="AW241" s="203" t="s">
        <v>881</v>
      </c>
      <c r="AX241" s="203" t="s">
        <v>881</v>
      </c>
      <c r="AY241" s="203"/>
      <c r="AZ241" s="203"/>
      <c r="BA241" s="203" t="s">
        <v>881</v>
      </c>
      <c r="BB241" s="201" t="s">
        <v>881</v>
      </c>
      <c r="BC241" s="202"/>
      <c r="BD241" s="203"/>
      <c r="BE241" s="203"/>
      <c r="BF241" s="203"/>
      <c r="BG241" s="203" t="s">
        <v>881</v>
      </c>
      <c r="BH241" s="203" t="s">
        <v>881</v>
      </c>
      <c r="BI241" s="203"/>
      <c r="BJ241" s="203"/>
      <c r="BK241" s="203" t="s">
        <v>881</v>
      </c>
      <c r="BL241" s="201" t="s">
        <v>881</v>
      </c>
      <c r="BM241" s="202"/>
      <c r="BN241" s="203"/>
      <c r="BO241" s="203"/>
      <c r="BP241" s="203"/>
      <c r="BQ241" s="203" t="s">
        <v>881</v>
      </c>
      <c r="BR241" s="203" t="s">
        <v>881</v>
      </c>
      <c r="BS241" s="203"/>
      <c r="BT241" s="203"/>
      <c r="BU241" s="203" t="s">
        <v>881</v>
      </c>
      <c r="BV241" s="201" t="s">
        <v>881</v>
      </c>
      <c r="BW241" s="202"/>
      <c r="BX241" s="203"/>
      <c r="BY241" s="203"/>
      <c r="BZ241" s="203"/>
      <c r="CA241" s="203" t="s">
        <v>881</v>
      </c>
      <c r="CB241" s="203" t="s">
        <v>881</v>
      </c>
      <c r="CC241" s="203"/>
      <c r="CD241" s="202"/>
      <c r="CE241" s="71"/>
      <c r="EA241" s="198"/>
      <c r="EB241" s="178"/>
      <c r="EC241" s="198"/>
      <c r="ED241" s="178"/>
      <c r="EE241" s="198"/>
      <c r="EF241" s="178"/>
      <c r="EG241" s="178"/>
      <c r="EH241" s="198"/>
      <c r="EI241" s="178"/>
      <c r="EJ241" s="178"/>
      <c r="EK241" s="178"/>
      <c r="EL241" s="178"/>
      <c r="EM241" s="198"/>
      <c r="EN241" s="178"/>
      <c r="EP241" s="178"/>
      <c r="EQ241" s="178"/>
      <c r="ER241" s="178"/>
      <c r="ES241" s="178"/>
      <c r="ET241" s="178" t="str">
        <f t="shared" ca="1" si="19"/>
        <v/>
      </c>
      <c r="EU241" s="178" t="str">
        <f ca="1">IFERROR(IF(OFFSET($D$6,MATCH(VALUE(SUBSTITUTE(EQ241,EG241,"")),$A$6:$A$287,0)-1,MATCH($EG241,$D$6:$CC$6,0)-1+7,1,1)&gt;0,OFFSET($D$6,MATCH(VALUE(SUBSTITUTE(EQ241,EG241,"")),$A$6:$A$287,0)-1,MATCH($EG241,$D$6:$CC$6,0)-1+7,1,1),""),"")</f>
        <v/>
      </c>
      <c r="EV241" s="178" t="str">
        <f ca="1">IF($EU241&lt;&gt;"",IF(OFFSET($D$6,MATCH(VALUE(SUBSTITUTE($EQ241,$EG241,"")),$A$6:$A$287,0)-1,MATCH($EG241,$D$6:$CC$6,0)-1+8,1,1)=0,"",OFFSET($D$6,MATCH(VALUE(SUBSTITUTE($EQ241,$EG241,"")),$A$6:$A$287,0)-1,MATCH($EG241,$D$6:$CC$6,0)-1+8,1,1)),"")</f>
        <v/>
      </c>
      <c r="EW241" s="178" t="str">
        <f t="shared" ca="1" si="20"/>
        <v/>
      </c>
      <c r="EX241" s="178" t="str">
        <f t="shared" ca="1" si="21"/>
        <v/>
      </c>
      <c r="EY241" s="178" t="str">
        <f ca="1">IF(EU241="","",COUNTIF(EU$6:$EU241,"&gt;"&amp;0))</f>
        <v/>
      </c>
      <c r="EZ241" s="178"/>
      <c r="FA241" s="139"/>
    </row>
    <row r="242" spans="1:157" customFormat="1" ht="27.6" customHeight="1">
      <c r="A242" s="71">
        <v>6042</v>
      </c>
      <c r="B242" s="166" t="s">
        <v>4661</v>
      </c>
      <c r="C242" s="168" t="s">
        <v>881</v>
      </c>
      <c r="D242" s="169" t="s">
        <v>881</v>
      </c>
      <c r="E242" s="170"/>
      <c r="F242" s="171"/>
      <c r="G242" s="171"/>
      <c r="H242" s="171"/>
      <c r="I242" s="171" t="s">
        <v>881</v>
      </c>
      <c r="J242" s="171" t="s">
        <v>881</v>
      </c>
      <c r="K242" s="171"/>
      <c r="L242" s="171"/>
      <c r="M242" s="171" t="s">
        <v>881</v>
      </c>
      <c r="N242" s="169" t="s">
        <v>881</v>
      </c>
      <c r="O242" s="170"/>
      <c r="P242" s="171"/>
      <c r="Q242" s="171"/>
      <c r="R242" s="171"/>
      <c r="S242" s="171" t="s">
        <v>881</v>
      </c>
      <c r="T242" s="171" t="s">
        <v>881</v>
      </c>
      <c r="U242" s="171"/>
      <c r="V242" s="171"/>
      <c r="W242" s="171" t="s">
        <v>881</v>
      </c>
      <c r="X242" s="169" t="s">
        <v>881</v>
      </c>
      <c r="Y242" s="170"/>
      <c r="Z242" s="171"/>
      <c r="AA242" s="171"/>
      <c r="AB242" s="171"/>
      <c r="AC242" s="171" t="s">
        <v>881</v>
      </c>
      <c r="AD242" s="171" t="s">
        <v>881</v>
      </c>
      <c r="AE242" s="171"/>
      <c r="AF242" s="171"/>
      <c r="AG242" s="171" t="s">
        <v>881</v>
      </c>
      <c r="AH242" s="169" t="s">
        <v>881</v>
      </c>
      <c r="AI242" s="170"/>
      <c r="AJ242" s="171"/>
      <c r="AK242" s="171"/>
      <c r="AL242" s="171"/>
      <c r="AM242" s="171" t="s">
        <v>881</v>
      </c>
      <c r="AN242" s="171" t="s">
        <v>881</v>
      </c>
      <c r="AO242" s="171"/>
      <c r="AP242" s="171"/>
      <c r="AQ242" s="171" t="s">
        <v>881</v>
      </c>
      <c r="AR242" s="169" t="s">
        <v>881</v>
      </c>
      <c r="AS242" s="170"/>
      <c r="AT242" s="171"/>
      <c r="AU242" s="171"/>
      <c r="AV242" s="171"/>
      <c r="AW242" s="171" t="s">
        <v>881</v>
      </c>
      <c r="AX242" s="171" t="s">
        <v>881</v>
      </c>
      <c r="AY242" s="171"/>
      <c r="AZ242" s="171"/>
      <c r="BA242" s="171" t="s">
        <v>881</v>
      </c>
      <c r="BB242" s="169" t="s">
        <v>881</v>
      </c>
      <c r="BC242" s="170"/>
      <c r="BD242" s="171"/>
      <c r="BE242" s="171"/>
      <c r="BF242" s="171"/>
      <c r="BG242" s="171" t="s">
        <v>881</v>
      </c>
      <c r="BH242" s="171" t="s">
        <v>881</v>
      </c>
      <c r="BI242" s="171"/>
      <c r="BJ242" s="171"/>
      <c r="BK242" s="171" t="s">
        <v>881</v>
      </c>
      <c r="BL242" s="169" t="s">
        <v>881</v>
      </c>
      <c r="BM242" s="170"/>
      <c r="BN242" s="171"/>
      <c r="BO242" s="171"/>
      <c r="BP242" s="171"/>
      <c r="BQ242" s="171" t="s">
        <v>881</v>
      </c>
      <c r="BR242" s="171" t="s">
        <v>881</v>
      </c>
      <c r="BS242" s="171"/>
      <c r="BT242" s="171"/>
      <c r="BU242" s="171" t="s">
        <v>1921</v>
      </c>
      <c r="BV242" s="169" t="s">
        <v>4919</v>
      </c>
      <c r="BW242" s="170"/>
      <c r="BX242" s="171"/>
      <c r="BY242" s="171"/>
      <c r="BZ242" s="171"/>
      <c r="CA242" s="171" t="s">
        <v>840</v>
      </c>
      <c r="CB242" s="171">
        <v>2150</v>
      </c>
      <c r="CC242" s="220"/>
      <c r="CD242" s="225"/>
      <c r="CE242" s="71"/>
      <c r="EA242" s="198"/>
      <c r="EB242" s="178"/>
      <c r="EC242" s="198"/>
      <c r="ED242" s="178"/>
      <c r="EE242" s="198"/>
      <c r="EF242" s="178"/>
      <c r="EG242" s="178"/>
      <c r="EH242" s="198"/>
      <c r="EI242" s="178"/>
      <c r="EJ242" s="178"/>
      <c r="EK242" s="178"/>
      <c r="EL242" s="178"/>
      <c r="EM242" s="198"/>
      <c r="EN242" s="178"/>
      <c r="EP242" s="178"/>
      <c r="EQ242" s="178"/>
      <c r="ER242" s="178"/>
      <c r="ES242" s="178"/>
      <c r="ET242" s="178" t="str">
        <f t="shared" ca="1" si="19"/>
        <v/>
      </c>
      <c r="EU242" s="178" t="str">
        <f ca="1">IFERROR(IF(OFFSET($D$6,MATCH(VALUE(SUBSTITUTE(EQ242,EG242,"")),$A$6:$A$287,0)-1,MATCH($EG242,$D$6:$CC$6,0)-1+7,1,1)&gt;0,OFFSET($D$6,MATCH(VALUE(SUBSTITUTE(EQ242,EG242,"")),$A$6:$A$287,0)-1,MATCH($EG242,$D$6:$CC$6,0)-1+7,1,1),""),"")</f>
        <v/>
      </c>
      <c r="EV242" s="178" t="str">
        <f ca="1">IF($EU242&lt;&gt;"",IF(OFFSET($D$6,MATCH(VALUE(SUBSTITUTE($EQ242,$EG242,"")),$A$6:$A$287,0)-1,MATCH($EG242,$D$6:$CC$6,0)-1+8,1,1)=0,"",OFFSET($D$6,MATCH(VALUE(SUBSTITUTE($EQ242,$EG242,"")),$A$6:$A$287,0)-1,MATCH($EG242,$D$6:$CC$6,0)-1+8,1,1)),"")</f>
        <v/>
      </c>
      <c r="EW242" s="178" t="str">
        <f t="shared" ca="1" si="20"/>
        <v/>
      </c>
      <c r="EX242" s="178" t="str">
        <f t="shared" ca="1" si="21"/>
        <v/>
      </c>
      <c r="EY242" s="178" t="str">
        <f ca="1">IF(EU242="","",COUNTIF(EU$6:$EU242,"&gt;"&amp;0))</f>
        <v/>
      </c>
      <c r="EZ242" s="178"/>
      <c r="FA242" s="139"/>
    </row>
    <row r="243" spans="1:157" customFormat="1" ht="27.6" customHeight="1">
      <c r="A243" s="71">
        <v>6043</v>
      </c>
      <c r="B243" s="166" t="s">
        <v>4562</v>
      </c>
      <c r="C243" s="162" t="s">
        <v>881</v>
      </c>
      <c r="D243" s="163" t="s">
        <v>881</v>
      </c>
      <c r="E243" s="164"/>
      <c r="F243" s="165"/>
      <c r="G243" s="165"/>
      <c r="H243" s="165"/>
      <c r="I243" s="165" t="s">
        <v>881</v>
      </c>
      <c r="J243" s="165" t="s">
        <v>881</v>
      </c>
      <c r="K243" s="165"/>
      <c r="L243" s="165"/>
      <c r="M243" s="165" t="s">
        <v>881</v>
      </c>
      <c r="N243" s="163" t="s">
        <v>881</v>
      </c>
      <c r="O243" s="164"/>
      <c r="P243" s="165"/>
      <c r="Q243" s="165"/>
      <c r="R243" s="165"/>
      <c r="S243" s="165" t="s">
        <v>881</v>
      </c>
      <c r="T243" s="165" t="s">
        <v>881</v>
      </c>
      <c r="U243" s="165"/>
      <c r="V243" s="165"/>
      <c r="W243" s="165" t="s">
        <v>881</v>
      </c>
      <c r="X243" s="163" t="s">
        <v>881</v>
      </c>
      <c r="Y243" s="164"/>
      <c r="Z243" s="165"/>
      <c r="AA243" s="165"/>
      <c r="AB243" s="165"/>
      <c r="AC243" s="165" t="s">
        <v>881</v>
      </c>
      <c r="AD243" s="165" t="s">
        <v>881</v>
      </c>
      <c r="AE243" s="165"/>
      <c r="AF243" s="165"/>
      <c r="AG243" s="165" t="s">
        <v>881</v>
      </c>
      <c r="AH243" s="163" t="s">
        <v>881</v>
      </c>
      <c r="AI243" s="164"/>
      <c r="AJ243" s="165"/>
      <c r="AK243" s="165"/>
      <c r="AL243" s="165"/>
      <c r="AM243" s="165" t="s">
        <v>881</v>
      </c>
      <c r="AN243" s="165" t="s">
        <v>881</v>
      </c>
      <c r="AO243" s="165"/>
      <c r="AP243" s="165"/>
      <c r="AQ243" s="165" t="s">
        <v>881</v>
      </c>
      <c r="AR243" s="163" t="s">
        <v>881</v>
      </c>
      <c r="AS243" s="164"/>
      <c r="AT243" s="165"/>
      <c r="AU243" s="165"/>
      <c r="AV243" s="165"/>
      <c r="AW243" s="165" t="s">
        <v>881</v>
      </c>
      <c r="AX243" s="165" t="s">
        <v>881</v>
      </c>
      <c r="AY243" s="165"/>
      <c r="AZ243" s="165"/>
      <c r="BA243" s="165" t="s">
        <v>881</v>
      </c>
      <c r="BB243" s="163" t="s">
        <v>881</v>
      </c>
      <c r="BC243" s="164"/>
      <c r="BD243" s="165"/>
      <c r="BE243" s="165"/>
      <c r="BF243" s="165"/>
      <c r="BG243" s="165" t="s">
        <v>881</v>
      </c>
      <c r="BH243" s="165" t="s">
        <v>881</v>
      </c>
      <c r="BI243" s="165"/>
      <c r="BJ243" s="165"/>
      <c r="BK243" s="165" t="s">
        <v>881</v>
      </c>
      <c r="BL243" s="163" t="s">
        <v>881</v>
      </c>
      <c r="BM243" s="164"/>
      <c r="BN243" s="165"/>
      <c r="BO243" s="165"/>
      <c r="BP243" s="165"/>
      <c r="BQ243" s="165" t="s">
        <v>881</v>
      </c>
      <c r="BR243" s="165" t="s">
        <v>881</v>
      </c>
      <c r="BS243" s="165"/>
      <c r="BT243" s="165"/>
      <c r="BU243" s="165" t="s">
        <v>881</v>
      </c>
      <c r="BV243" s="163" t="s">
        <v>881</v>
      </c>
      <c r="BW243" s="164"/>
      <c r="BX243" s="165"/>
      <c r="BY243" s="165"/>
      <c r="BZ243" s="165"/>
      <c r="CA243" s="165" t="s">
        <v>881</v>
      </c>
      <c r="CB243" s="165" t="s">
        <v>881</v>
      </c>
      <c r="CC243" s="165"/>
      <c r="CD243" s="164"/>
      <c r="CE243" s="71"/>
      <c r="EA243" s="198"/>
      <c r="EB243" s="178"/>
      <c r="EC243" s="198"/>
      <c r="ED243" s="178"/>
      <c r="EE243" s="198"/>
      <c r="EF243" s="178"/>
      <c r="EG243" s="178"/>
      <c r="EH243" s="198"/>
      <c r="EI243" s="178"/>
      <c r="EJ243" s="178"/>
      <c r="EK243" s="178"/>
      <c r="EL243" s="178"/>
      <c r="EM243" s="198"/>
      <c r="EN243" s="178"/>
      <c r="EP243" s="178"/>
      <c r="EQ243" s="178"/>
      <c r="ER243" s="178"/>
      <c r="ES243" s="178"/>
      <c r="ET243" s="178" t="str">
        <f t="shared" ca="1" si="19"/>
        <v/>
      </c>
      <c r="EU243" s="178" t="str">
        <f ca="1">IFERROR(IF(OFFSET($D$6,MATCH(VALUE(SUBSTITUTE(EQ243,EG243,"")),$A$6:$A$287,0)-1,MATCH($EG243,$D$6:$CC$6,0)-1+7,1,1)&gt;0,OFFSET($D$6,MATCH(VALUE(SUBSTITUTE(EQ243,EG243,"")),$A$6:$A$287,0)-1,MATCH($EG243,$D$6:$CC$6,0)-1+7,1,1),""),"")</f>
        <v/>
      </c>
      <c r="EV243" s="178" t="str">
        <f ca="1">IF($EU243&lt;&gt;"",IF(OFFSET($D$6,MATCH(VALUE(SUBSTITUTE($EQ243,$EG243,"")),$A$6:$A$287,0)-1,MATCH($EG243,$D$6:$CC$6,0)-1+8,1,1)=0,"",OFFSET($D$6,MATCH(VALUE(SUBSTITUTE($EQ243,$EG243,"")),$A$6:$A$287,0)-1,MATCH($EG243,$D$6:$CC$6,0)-1+8,1,1)),"")</f>
        <v/>
      </c>
      <c r="EW243" s="178" t="str">
        <f t="shared" ca="1" si="20"/>
        <v/>
      </c>
      <c r="EX243" s="178" t="str">
        <f t="shared" ca="1" si="21"/>
        <v/>
      </c>
      <c r="EY243" s="178" t="str">
        <f ca="1">IF(EU243="","",COUNTIF(EU$6:$EU243,"&gt;"&amp;0))</f>
        <v/>
      </c>
      <c r="EZ243" s="178"/>
      <c r="FA243" s="139"/>
    </row>
    <row r="244" spans="1:157" customFormat="1" ht="27.6" customHeight="1">
      <c r="A244" s="71">
        <v>6044</v>
      </c>
      <c r="B244" s="166">
        <f ca="1">J244+T244+AD244+AN244+AX244+BH244+BR244+CB244</f>
        <v>2150</v>
      </c>
      <c r="C244" s="162" t="s">
        <v>881</v>
      </c>
      <c r="D244" s="163" t="s">
        <v>4567</v>
      </c>
      <c r="E244" s="164"/>
      <c r="F244" s="165"/>
      <c r="G244" s="165"/>
      <c r="H244" s="165"/>
      <c r="I244" s="165" t="s">
        <v>881</v>
      </c>
      <c r="J244" s="165">
        <f ca="1">SUM(OFFSET(J243,-COUNTIF($B$8:$B242,$B242),0,COUNTIF($B$8:$B242,$B242),1))</f>
        <v>0</v>
      </c>
      <c r="K244" s="165">
        <f ca="1">SUM(OFFSET(K243,-COUNTIF($B$8:$B242,$B242),0,COUNTIF($B$8:$B242,$B242),1))</f>
        <v>0</v>
      </c>
      <c r="L244" s="165"/>
      <c r="M244" s="165" t="s">
        <v>881</v>
      </c>
      <c r="N244" s="163" t="s">
        <v>4567</v>
      </c>
      <c r="O244" s="164"/>
      <c r="P244" s="165"/>
      <c r="Q244" s="165"/>
      <c r="R244" s="165"/>
      <c r="S244" s="165" t="s">
        <v>881</v>
      </c>
      <c r="T244" s="165">
        <f ca="1">SUM(OFFSET(T243,-COUNTIF($B$8:$B242,$B242),0,COUNTIF($B$8:$B242,$B242),1))</f>
        <v>0</v>
      </c>
      <c r="U244" s="165">
        <f ca="1">SUM(OFFSET(U243,-COUNTIF($B$8:$B242,$B242),0,COUNTIF($B$8:$B242,$B242),1))</f>
        <v>0</v>
      </c>
      <c r="V244" s="165"/>
      <c r="W244" s="165" t="s">
        <v>881</v>
      </c>
      <c r="X244" s="163" t="s">
        <v>4567</v>
      </c>
      <c r="Y244" s="164"/>
      <c r="Z244" s="165"/>
      <c r="AA244" s="165"/>
      <c r="AB244" s="165"/>
      <c r="AC244" s="165" t="s">
        <v>881</v>
      </c>
      <c r="AD244" s="165">
        <f ca="1">SUM(OFFSET(AD243,-COUNTIF($B$8:$B242,$B242),0,COUNTIF($B$8:$B242,$B242),1))</f>
        <v>0</v>
      </c>
      <c r="AE244" s="165">
        <f ca="1">SUM(OFFSET(AE243,-COUNTIF($B$8:$B242,$B242),0,COUNTIF($B$8:$B242,$B242),1))</f>
        <v>0</v>
      </c>
      <c r="AF244" s="165"/>
      <c r="AG244" s="165" t="s">
        <v>881</v>
      </c>
      <c r="AH244" s="163" t="s">
        <v>4567</v>
      </c>
      <c r="AI244" s="164"/>
      <c r="AJ244" s="165"/>
      <c r="AK244" s="165"/>
      <c r="AL244" s="165"/>
      <c r="AM244" s="165" t="s">
        <v>881</v>
      </c>
      <c r="AN244" s="165">
        <f ca="1">SUM(OFFSET(AN243,-COUNTIF($B$8:$B242,$B242),0,COUNTIF($B$8:$B242,$B242),1))</f>
        <v>0</v>
      </c>
      <c r="AO244" s="165">
        <f ca="1">SUM(OFFSET(AO243,-COUNTIF($B$8:$B242,$B242),0,COUNTIF($B$8:$B242,$B242),1))</f>
        <v>0</v>
      </c>
      <c r="AP244" s="165"/>
      <c r="AQ244" s="165" t="s">
        <v>881</v>
      </c>
      <c r="AR244" s="163" t="s">
        <v>4567</v>
      </c>
      <c r="AS244" s="164"/>
      <c r="AT244" s="165"/>
      <c r="AU244" s="165"/>
      <c r="AV244" s="165"/>
      <c r="AW244" s="165" t="s">
        <v>881</v>
      </c>
      <c r="AX244" s="165">
        <f ca="1">SUM(OFFSET(AX243,-COUNTIF($B$8:$B242,$B242),0,COUNTIF($B$8:$B242,$B242),1))</f>
        <v>0</v>
      </c>
      <c r="AY244" s="165">
        <f ca="1">SUM(OFFSET(AY243,-COUNTIF($B$8:$B242,$B242),0,COUNTIF($B$8:$B242,$B242),1))</f>
        <v>0</v>
      </c>
      <c r="AZ244" s="165"/>
      <c r="BA244" s="165" t="s">
        <v>881</v>
      </c>
      <c r="BB244" s="163" t="s">
        <v>4567</v>
      </c>
      <c r="BC244" s="164"/>
      <c r="BD244" s="165"/>
      <c r="BE244" s="165"/>
      <c r="BF244" s="165"/>
      <c r="BG244" s="165" t="s">
        <v>881</v>
      </c>
      <c r="BH244" s="165">
        <f ca="1">SUM(OFFSET(BH243,-COUNTIF($B$8:$B242,$B242),0,COUNTIF($B$8:$B242,$B242),1))</f>
        <v>0</v>
      </c>
      <c r="BI244" s="165">
        <f ca="1">SUM(OFFSET(BI243,-COUNTIF($B$8:$B242,$B242),0,COUNTIF($B$8:$B242,$B242),1))</f>
        <v>0</v>
      </c>
      <c r="BJ244" s="165"/>
      <c r="BK244" s="165" t="s">
        <v>881</v>
      </c>
      <c r="BL244" s="163" t="s">
        <v>4567</v>
      </c>
      <c r="BM244" s="164"/>
      <c r="BN244" s="165"/>
      <c r="BO244" s="165"/>
      <c r="BP244" s="165"/>
      <c r="BQ244" s="165" t="s">
        <v>881</v>
      </c>
      <c r="BR244" s="165">
        <f ca="1">SUM(OFFSET(BR243,-COUNTIF($B$8:$B242,$B242),0,COUNTIF($B$8:$B242,$B242),1))</f>
        <v>0</v>
      </c>
      <c r="BS244" s="165">
        <f ca="1">SUM(OFFSET(BS243,-COUNTIF($B$8:$B242,$B242),0,COUNTIF($B$8:$B242,$B242),1))</f>
        <v>0</v>
      </c>
      <c r="BT244" s="165"/>
      <c r="BU244" s="165" t="s">
        <v>881</v>
      </c>
      <c r="BV244" s="163" t="s">
        <v>4567</v>
      </c>
      <c r="BW244" s="164"/>
      <c r="BX244" s="165"/>
      <c r="BY244" s="165"/>
      <c r="BZ244" s="165"/>
      <c r="CA244" s="165" t="s">
        <v>881</v>
      </c>
      <c r="CB244" s="165">
        <f ca="1">SUM(OFFSET(CB243,-COUNTIF($B$8:$B242,$B242),0,COUNTIF($B$8:$B242,$B242),1))</f>
        <v>2150</v>
      </c>
      <c r="CC244" s="165">
        <f ca="1">SUM(OFFSET(CC243,-COUNTIF($B$8:$B242,$B242),0,COUNTIF($B$8:$B242,$B242),1))</f>
        <v>0</v>
      </c>
      <c r="CD244" s="164"/>
      <c r="CE244" s="71"/>
      <c r="EA244" s="198"/>
      <c r="EB244" s="178"/>
      <c r="EC244" s="198"/>
      <c r="ED244" s="178"/>
      <c r="EE244" s="198"/>
      <c r="EF244" s="178"/>
      <c r="EG244" s="178"/>
      <c r="EH244" s="198"/>
      <c r="EI244" s="178"/>
      <c r="EJ244" s="178"/>
      <c r="EK244" s="178"/>
      <c r="EL244" s="178"/>
      <c r="EM244" s="198"/>
      <c r="EN244" s="178"/>
      <c r="EP244" s="178"/>
      <c r="EQ244" s="178"/>
      <c r="ER244" s="178"/>
      <c r="ES244" s="178"/>
      <c r="ET244" s="178" t="str">
        <f t="shared" ca="1" si="19"/>
        <v/>
      </c>
      <c r="EU244" s="178" t="str">
        <f ca="1">IFERROR(IF(OFFSET($D$6,MATCH(VALUE(SUBSTITUTE(EQ244,EG244,"")),$A$6:$A$287,0)-1,MATCH($EG244,$D$6:$CC$6,0)-1+7,1,1)&gt;0,OFFSET($D$6,MATCH(VALUE(SUBSTITUTE(EQ244,EG244,"")),$A$6:$A$287,0)-1,MATCH($EG244,$D$6:$CC$6,0)-1+7,1,1),""),"")</f>
        <v/>
      </c>
      <c r="EV244" s="178" t="str">
        <f ca="1">IF($EU244&lt;&gt;"",IF(OFFSET($D$6,MATCH(VALUE(SUBSTITUTE($EQ244,$EG244,"")),$A$6:$A$287,0)-1,MATCH($EG244,$D$6:$CC$6,0)-1+8,1,1)=0,"",OFFSET($D$6,MATCH(VALUE(SUBSTITUTE($EQ244,$EG244,"")),$A$6:$A$287,0)-1,MATCH($EG244,$D$6:$CC$6,0)-1+8,1,1)),"")</f>
        <v/>
      </c>
      <c r="EW244" s="178" t="str">
        <f t="shared" ca="1" si="20"/>
        <v/>
      </c>
      <c r="EX244" s="178" t="str">
        <f t="shared" ca="1" si="21"/>
        <v/>
      </c>
      <c r="EY244" s="178" t="str">
        <f ca="1">IF(EU244="","",COUNTIF(EU$6:$EU244,"&gt;"&amp;0))</f>
        <v/>
      </c>
      <c r="EZ244" s="178"/>
      <c r="FA244" s="139"/>
    </row>
    <row r="245" spans="1:157" customFormat="1" ht="27.6" customHeight="1">
      <c r="A245" s="71">
        <v>6045</v>
      </c>
      <c r="B245" s="166" t="s">
        <v>881</v>
      </c>
      <c r="C245" s="162" t="s">
        <v>881</v>
      </c>
      <c r="D245" s="163" t="s">
        <v>881</v>
      </c>
      <c r="E245" s="164"/>
      <c r="F245" s="165"/>
      <c r="G245" s="165"/>
      <c r="H245" s="165"/>
      <c r="I245" s="165" t="s">
        <v>881</v>
      </c>
      <c r="J245" s="165" t="s">
        <v>881</v>
      </c>
      <c r="K245" s="165"/>
      <c r="L245" s="165"/>
      <c r="M245" s="165" t="s">
        <v>881</v>
      </c>
      <c r="N245" s="163" t="s">
        <v>881</v>
      </c>
      <c r="O245" s="164"/>
      <c r="P245" s="165"/>
      <c r="Q245" s="165"/>
      <c r="R245" s="165"/>
      <c r="S245" s="165" t="s">
        <v>881</v>
      </c>
      <c r="T245" s="165" t="s">
        <v>881</v>
      </c>
      <c r="U245" s="165"/>
      <c r="V245" s="165"/>
      <c r="W245" s="165" t="s">
        <v>881</v>
      </c>
      <c r="X245" s="163" t="s">
        <v>881</v>
      </c>
      <c r="Y245" s="164"/>
      <c r="Z245" s="165"/>
      <c r="AA245" s="165"/>
      <c r="AB245" s="165"/>
      <c r="AC245" s="165" t="s">
        <v>881</v>
      </c>
      <c r="AD245" s="165" t="s">
        <v>881</v>
      </c>
      <c r="AE245" s="165"/>
      <c r="AF245" s="165"/>
      <c r="AG245" s="165" t="s">
        <v>881</v>
      </c>
      <c r="AH245" s="163" t="s">
        <v>881</v>
      </c>
      <c r="AI245" s="164"/>
      <c r="AJ245" s="165"/>
      <c r="AK245" s="165"/>
      <c r="AL245" s="165"/>
      <c r="AM245" s="165" t="s">
        <v>881</v>
      </c>
      <c r="AN245" s="165" t="s">
        <v>881</v>
      </c>
      <c r="AO245" s="165"/>
      <c r="AP245" s="165"/>
      <c r="AQ245" s="165" t="s">
        <v>881</v>
      </c>
      <c r="AR245" s="163" t="s">
        <v>881</v>
      </c>
      <c r="AS245" s="164"/>
      <c r="AT245" s="165"/>
      <c r="AU245" s="165"/>
      <c r="AV245" s="165"/>
      <c r="AW245" s="165" t="s">
        <v>881</v>
      </c>
      <c r="AX245" s="165" t="s">
        <v>881</v>
      </c>
      <c r="AY245" s="165"/>
      <c r="AZ245" s="165"/>
      <c r="BA245" s="165" t="s">
        <v>881</v>
      </c>
      <c r="BB245" s="163" t="s">
        <v>881</v>
      </c>
      <c r="BC245" s="164"/>
      <c r="BD245" s="165"/>
      <c r="BE245" s="165"/>
      <c r="BF245" s="165"/>
      <c r="BG245" s="165" t="s">
        <v>881</v>
      </c>
      <c r="BH245" s="165" t="s">
        <v>881</v>
      </c>
      <c r="BI245" s="165"/>
      <c r="BJ245" s="165"/>
      <c r="BK245" s="165" t="s">
        <v>881</v>
      </c>
      <c r="BL245" s="163" t="s">
        <v>881</v>
      </c>
      <c r="BM245" s="164"/>
      <c r="BN245" s="165"/>
      <c r="BO245" s="165"/>
      <c r="BP245" s="165"/>
      <c r="BQ245" s="165" t="s">
        <v>881</v>
      </c>
      <c r="BR245" s="165" t="s">
        <v>881</v>
      </c>
      <c r="BS245" s="165"/>
      <c r="BT245" s="165"/>
      <c r="BU245" s="165" t="s">
        <v>881</v>
      </c>
      <c r="BV245" s="163" t="s">
        <v>881</v>
      </c>
      <c r="BW245" s="164"/>
      <c r="BX245" s="165"/>
      <c r="BY245" s="165"/>
      <c r="BZ245" s="165"/>
      <c r="CA245" s="165" t="s">
        <v>881</v>
      </c>
      <c r="CB245" s="165" t="s">
        <v>881</v>
      </c>
      <c r="CC245" s="165"/>
      <c r="CD245" s="164"/>
      <c r="CE245" s="71"/>
      <c r="EA245" s="198"/>
      <c r="EB245" s="178"/>
      <c r="EC245" s="198"/>
      <c r="ED245" s="178"/>
      <c r="EE245" s="198"/>
      <c r="EF245" s="178"/>
      <c r="EG245" s="178"/>
      <c r="EH245" s="198"/>
      <c r="EI245" s="178"/>
      <c r="EJ245" s="178"/>
      <c r="EK245" s="178"/>
      <c r="EL245" s="178"/>
      <c r="EM245" s="198"/>
      <c r="EN245" s="178"/>
      <c r="EP245" s="178"/>
      <c r="EQ245" s="178"/>
      <c r="ER245" s="178"/>
      <c r="ES245" s="178"/>
      <c r="ET245" s="178" t="str">
        <f t="shared" ca="1" si="19"/>
        <v/>
      </c>
      <c r="EU245" s="178" t="str">
        <f ca="1">IFERROR(IF(OFFSET($D$6,MATCH(VALUE(SUBSTITUTE(EQ245,EG245,"")),$A$6:$A$287,0)-1,MATCH($EG245,$D$6:$CC$6,0)-1+7,1,1)&gt;0,OFFSET($D$6,MATCH(VALUE(SUBSTITUTE(EQ245,EG245,"")),$A$6:$A$287,0)-1,MATCH($EG245,$D$6:$CC$6,0)-1+7,1,1),""),"")</f>
        <v/>
      </c>
      <c r="EV245" s="178" t="str">
        <f ca="1">IF($EU245&lt;&gt;"",IF(OFFSET($D$6,MATCH(VALUE(SUBSTITUTE($EQ245,$EG245,"")),$A$6:$A$287,0)-1,MATCH($EG245,$D$6:$CC$6,0)-1+8,1,1)=0,"",OFFSET($D$6,MATCH(VALUE(SUBSTITUTE($EQ245,$EG245,"")),$A$6:$A$287,0)-1,MATCH($EG245,$D$6:$CC$6,0)-1+8,1,1)),"")</f>
        <v/>
      </c>
      <c r="EW245" s="178" t="str">
        <f t="shared" ca="1" si="20"/>
        <v/>
      </c>
      <c r="EX245" s="178" t="str">
        <f t="shared" ca="1" si="21"/>
        <v/>
      </c>
      <c r="EY245" s="178" t="str">
        <f ca="1">IF(EU245="","",COUNTIF(EU$6:$EU245,"&gt;"&amp;0))</f>
        <v/>
      </c>
      <c r="EZ245" s="178"/>
      <c r="FA245" s="139"/>
    </row>
    <row r="246" spans="1:157" customFormat="1" ht="27.6" customHeight="1">
      <c r="A246" s="71">
        <v>6046</v>
      </c>
      <c r="B246" s="166" t="s">
        <v>881</v>
      </c>
      <c r="C246" s="162" t="s">
        <v>881</v>
      </c>
      <c r="D246" s="163" t="s">
        <v>881</v>
      </c>
      <c r="E246" s="164"/>
      <c r="F246" s="165"/>
      <c r="G246" s="165"/>
      <c r="H246" s="165"/>
      <c r="I246" s="165" t="s">
        <v>881</v>
      </c>
      <c r="J246" s="165" t="s">
        <v>881</v>
      </c>
      <c r="K246" s="165"/>
      <c r="L246" s="165"/>
      <c r="M246" s="165" t="s">
        <v>881</v>
      </c>
      <c r="N246" s="163" t="s">
        <v>881</v>
      </c>
      <c r="O246" s="164"/>
      <c r="P246" s="165"/>
      <c r="Q246" s="165"/>
      <c r="R246" s="165"/>
      <c r="S246" s="165" t="s">
        <v>881</v>
      </c>
      <c r="T246" s="165" t="s">
        <v>881</v>
      </c>
      <c r="U246" s="165"/>
      <c r="V246" s="165"/>
      <c r="W246" s="165" t="s">
        <v>881</v>
      </c>
      <c r="X246" s="163" t="s">
        <v>881</v>
      </c>
      <c r="Y246" s="164"/>
      <c r="Z246" s="165"/>
      <c r="AA246" s="165"/>
      <c r="AB246" s="165"/>
      <c r="AC246" s="165" t="s">
        <v>881</v>
      </c>
      <c r="AD246" s="165" t="s">
        <v>881</v>
      </c>
      <c r="AE246" s="165"/>
      <c r="AF246" s="165"/>
      <c r="AG246" s="165" t="s">
        <v>881</v>
      </c>
      <c r="AH246" s="163" t="s">
        <v>881</v>
      </c>
      <c r="AI246" s="164"/>
      <c r="AJ246" s="165"/>
      <c r="AK246" s="165"/>
      <c r="AL246" s="165"/>
      <c r="AM246" s="165" t="s">
        <v>881</v>
      </c>
      <c r="AN246" s="165" t="s">
        <v>881</v>
      </c>
      <c r="AO246" s="165"/>
      <c r="AP246" s="165"/>
      <c r="AQ246" s="165" t="s">
        <v>881</v>
      </c>
      <c r="AR246" s="163" t="s">
        <v>881</v>
      </c>
      <c r="AS246" s="164"/>
      <c r="AT246" s="165"/>
      <c r="AU246" s="165"/>
      <c r="AV246" s="165"/>
      <c r="AW246" s="165" t="s">
        <v>881</v>
      </c>
      <c r="AX246" s="165" t="s">
        <v>881</v>
      </c>
      <c r="AY246" s="165"/>
      <c r="AZ246" s="165"/>
      <c r="BA246" s="165" t="s">
        <v>881</v>
      </c>
      <c r="BB246" s="163" t="s">
        <v>881</v>
      </c>
      <c r="BC246" s="164"/>
      <c r="BD246" s="165"/>
      <c r="BE246" s="165"/>
      <c r="BF246" s="165"/>
      <c r="BG246" s="165" t="s">
        <v>881</v>
      </c>
      <c r="BH246" s="165" t="s">
        <v>881</v>
      </c>
      <c r="BI246" s="165"/>
      <c r="BJ246" s="165"/>
      <c r="BK246" s="165" t="s">
        <v>881</v>
      </c>
      <c r="BL246" s="163" t="s">
        <v>881</v>
      </c>
      <c r="BM246" s="164"/>
      <c r="BN246" s="165"/>
      <c r="BO246" s="165"/>
      <c r="BP246" s="165"/>
      <c r="BQ246" s="165" t="s">
        <v>881</v>
      </c>
      <c r="BR246" s="165" t="s">
        <v>881</v>
      </c>
      <c r="BS246" s="165"/>
      <c r="BT246" s="165"/>
      <c r="BU246" s="165" t="s">
        <v>881</v>
      </c>
      <c r="BV246" s="163" t="s">
        <v>881</v>
      </c>
      <c r="BW246" s="164"/>
      <c r="BX246" s="165"/>
      <c r="BY246" s="165"/>
      <c r="BZ246" s="165"/>
      <c r="CA246" s="165" t="s">
        <v>881</v>
      </c>
      <c r="CB246" s="165" t="s">
        <v>881</v>
      </c>
      <c r="CC246" s="165"/>
      <c r="CD246" s="164"/>
      <c r="CE246" s="71"/>
      <c r="EA246" s="198"/>
      <c r="EB246" s="178"/>
      <c r="EC246" s="198"/>
      <c r="ED246" s="178"/>
      <c r="EE246" s="198"/>
      <c r="EF246" s="178"/>
      <c r="EG246" s="178"/>
      <c r="EH246" s="198"/>
      <c r="EI246" s="178"/>
      <c r="EJ246" s="178"/>
      <c r="EK246" s="178"/>
      <c r="EL246" s="178"/>
      <c r="EM246" s="198"/>
      <c r="EN246" s="178"/>
      <c r="EP246" s="178"/>
      <c r="EQ246" s="178"/>
      <c r="ER246" s="178"/>
      <c r="ES246" s="178"/>
      <c r="ET246" s="178" t="str">
        <f t="shared" ca="1" si="19"/>
        <v/>
      </c>
      <c r="EU246" s="178" t="str">
        <f ca="1">IFERROR(IF(OFFSET($D$6,MATCH(VALUE(SUBSTITUTE(EQ246,EG246,"")),$A$6:$A$287,0)-1,MATCH($EG246,$D$6:$CC$6,0)-1+7,1,1)&gt;0,OFFSET($D$6,MATCH(VALUE(SUBSTITUTE(EQ246,EG246,"")),$A$6:$A$287,0)-1,MATCH($EG246,$D$6:$CC$6,0)-1+7,1,1),""),"")</f>
        <v/>
      </c>
      <c r="EV246" s="178" t="str">
        <f ca="1">IF($EU246&lt;&gt;"",IF(OFFSET($D$6,MATCH(VALUE(SUBSTITUTE($EQ246,$EG246,"")),$A$6:$A$287,0)-1,MATCH($EG246,$D$6:$CC$6,0)-1+8,1,1)=0,"",OFFSET($D$6,MATCH(VALUE(SUBSTITUTE($EQ246,$EG246,"")),$A$6:$A$287,0)-1,MATCH($EG246,$D$6:$CC$6,0)-1+8,1,1)),"")</f>
        <v/>
      </c>
      <c r="EW246" s="178" t="str">
        <f t="shared" ca="1" si="20"/>
        <v/>
      </c>
      <c r="EX246" s="178" t="str">
        <f t="shared" ca="1" si="21"/>
        <v/>
      </c>
      <c r="EY246" s="178" t="str">
        <f ca="1">IF(EU246="","",COUNTIF(EU$6:$EU246,"&gt;"&amp;0))</f>
        <v/>
      </c>
      <c r="EZ246" s="178"/>
      <c r="FA246" s="139"/>
    </row>
    <row r="247" spans="1:157" customFormat="1" ht="27.6" customHeight="1">
      <c r="A247" s="71">
        <v>6047</v>
      </c>
      <c r="B247" s="166" t="s">
        <v>881</v>
      </c>
      <c r="C247" s="173" t="s">
        <v>881</v>
      </c>
      <c r="D247" s="226" t="s">
        <v>881</v>
      </c>
      <c r="E247" s="227"/>
      <c r="F247" s="228"/>
      <c r="G247" s="228"/>
      <c r="H247" s="228"/>
      <c r="I247" s="228" t="s">
        <v>881</v>
      </c>
      <c r="J247" s="228" t="s">
        <v>881</v>
      </c>
      <c r="K247" s="228"/>
      <c r="L247" s="228"/>
      <c r="M247" s="228" t="s">
        <v>881</v>
      </c>
      <c r="N247" s="226" t="s">
        <v>881</v>
      </c>
      <c r="O247" s="227"/>
      <c r="P247" s="228"/>
      <c r="Q247" s="228"/>
      <c r="R247" s="228"/>
      <c r="S247" s="228" t="s">
        <v>881</v>
      </c>
      <c r="T247" s="228" t="s">
        <v>881</v>
      </c>
      <c r="U247" s="228"/>
      <c r="V247" s="228"/>
      <c r="W247" s="228" t="s">
        <v>881</v>
      </c>
      <c r="X247" s="226" t="s">
        <v>881</v>
      </c>
      <c r="Y247" s="227"/>
      <c r="Z247" s="228"/>
      <c r="AA247" s="228"/>
      <c r="AB247" s="228"/>
      <c r="AC247" s="228" t="s">
        <v>881</v>
      </c>
      <c r="AD247" s="228" t="s">
        <v>881</v>
      </c>
      <c r="AE247" s="228"/>
      <c r="AF247" s="228"/>
      <c r="AG247" s="228" t="s">
        <v>881</v>
      </c>
      <c r="AH247" s="226" t="s">
        <v>881</v>
      </c>
      <c r="AI247" s="227"/>
      <c r="AJ247" s="228"/>
      <c r="AK247" s="228"/>
      <c r="AL247" s="228"/>
      <c r="AM247" s="228" t="s">
        <v>881</v>
      </c>
      <c r="AN247" s="228" t="s">
        <v>881</v>
      </c>
      <c r="AO247" s="228"/>
      <c r="AP247" s="228"/>
      <c r="AQ247" s="228" t="s">
        <v>881</v>
      </c>
      <c r="AR247" s="226" t="s">
        <v>881</v>
      </c>
      <c r="AS247" s="227"/>
      <c r="AT247" s="228"/>
      <c r="AU247" s="228"/>
      <c r="AV247" s="228"/>
      <c r="AW247" s="228" t="s">
        <v>881</v>
      </c>
      <c r="AX247" s="228" t="s">
        <v>881</v>
      </c>
      <c r="AY247" s="228"/>
      <c r="AZ247" s="228"/>
      <c r="BA247" s="228" t="s">
        <v>881</v>
      </c>
      <c r="BB247" s="226" t="s">
        <v>881</v>
      </c>
      <c r="BC247" s="227"/>
      <c r="BD247" s="228"/>
      <c r="BE247" s="228"/>
      <c r="BF247" s="228"/>
      <c r="BG247" s="228" t="s">
        <v>881</v>
      </c>
      <c r="BH247" s="228" t="s">
        <v>881</v>
      </c>
      <c r="BI247" s="228"/>
      <c r="BJ247" s="228"/>
      <c r="BK247" s="228" t="s">
        <v>881</v>
      </c>
      <c r="BL247" s="226" t="s">
        <v>881</v>
      </c>
      <c r="BM247" s="227"/>
      <c r="BN247" s="228"/>
      <c r="BO247" s="228"/>
      <c r="BP247" s="228"/>
      <c r="BQ247" s="228" t="s">
        <v>881</v>
      </c>
      <c r="BR247" s="228" t="s">
        <v>881</v>
      </c>
      <c r="BS247" s="228"/>
      <c r="BT247" s="228"/>
      <c r="BU247" s="228" t="s">
        <v>881</v>
      </c>
      <c r="BV247" s="226" t="s">
        <v>881</v>
      </c>
      <c r="BW247" s="227"/>
      <c r="BX247" s="228"/>
      <c r="BY247" s="228"/>
      <c r="BZ247" s="228"/>
      <c r="CA247" s="228" t="s">
        <v>881</v>
      </c>
      <c r="CB247" s="228" t="s">
        <v>881</v>
      </c>
      <c r="CC247" s="228"/>
      <c r="CD247" s="164"/>
      <c r="CE247" s="71"/>
      <c r="EA247" s="198"/>
      <c r="EB247" s="178"/>
      <c r="EC247" s="198"/>
      <c r="ED247" s="178"/>
      <c r="EE247" s="198"/>
      <c r="EF247" s="178"/>
      <c r="EG247" s="178"/>
      <c r="EH247" s="198"/>
      <c r="EI247" s="178"/>
      <c r="EJ247" s="178"/>
      <c r="EK247" s="178"/>
      <c r="EL247" s="178"/>
      <c r="EM247" s="198"/>
      <c r="EN247" s="178"/>
      <c r="EP247" s="178"/>
      <c r="EQ247" s="178"/>
      <c r="ER247" s="178"/>
      <c r="ES247" s="178"/>
      <c r="ET247" s="178" t="str">
        <f t="shared" ca="1" si="19"/>
        <v/>
      </c>
      <c r="EU247" s="178" t="str">
        <f ca="1">IFERROR(IF(OFFSET($D$6,MATCH(VALUE(SUBSTITUTE(EQ247,EG247,"")),$A$6:$A$287,0)-1,MATCH($EG247,$D$6:$CC$6,0)-1+7,1,1)&gt;0,OFFSET($D$6,MATCH(VALUE(SUBSTITUTE(EQ247,EG247,"")),$A$6:$A$287,0)-1,MATCH($EG247,$D$6:$CC$6,0)-1+7,1,1),""),"")</f>
        <v/>
      </c>
      <c r="EV247" s="178" t="str">
        <f ca="1">IF($EU247&lt;&gt;"",IF(OFFSET($D$6,MATCH(VALUE(SUBSTITUTE($EQ247,$EG247,"")),$A$6:$A$287,0)-1,MATCH($EG247,$D$6:$CC$6,0)-1+8,1,1)=0,"",OFFSET($D$6,MATCH(VALUE(SUBSTITUTE($EQ247,$EG247,"")),$A$6:$A$287,0)-1,MATCH($EG247,$D$6:$CC$6,0)-1+8,1,1)),"")</f>
        <v/>
      </c>
      <c r="EW247" s="178" t="str">
        <f t="shared" ca="1" si="20"/>
        <v/>
      </c>
      <c r="EX247" s="178" t="str">
        <f t="shared" ca="1" si="21"/>
        <v/>
      </c>
      <c r="EY247" s="178" t="str">
        <f ca="1">IF(EU247="","",COUNTIF(EU$6:$EU247,"&gt;"&amp;0))</f>
        <v/>
      </c>
      <c r="EZ247" s="178"/>
      <c r="FA247" s="139"/>
    </row>
    <row r="248" spans="1:157" customFormat="1" ht="27.6" customHeight="1">
      <c r="A248" s="71">
        <v>7008</v>
      </c>
      <c r="B248" s="161" t="s">
        <v>4665</v>
      </c>
      <c r="C248" s="162" t="s">
        <v>881</v>
      </c>
      <c r="D248" s="163" t="s">
        <v>881</v>
      </c>
      <c r="E248" s="164"/>
      <c r="F248" s="165"/>
      <c r="G248" s="165"/>
      <c r="H248" s="165"/>
      <c r="I248" s="165" t="s">
        <v>881</v>
      </c>
      <c r="J248" s="165" t="s">
        <v>881</v>
      </c>
      <c r="K248" s="165"/>
      <c r="L248" s="165"/>
      <c r="M248" s="165" t="s">
        <v>881</v>
      </c>
      <c r="N248" s="163" t="s">
        <v>881</v>
      </c>
      <c r="O248" s="164"/>
      <c r="P248" s="165"/>
      <c r="Q248" s="165"/>
      <c r="R248" s="165"/>
      <c r="S248" s="165" t="s">
        <v>881</v>
      </c>
      <c r="T248" s="165" t="s">
        <v>881</v>
      </c>
      <c r="U248" s="165"/>
      <c r="V248" s="165"/>
      <c r="W248" s="165" t="s">
        <v>881</v>
      </c>
      <c r="X248" s="163" t="s">
        <v>881</v>
      </c>
      <c r="Y248" s="164"/>
      <c r="Z248" s="165"/>
      <c r="AA248" s="165"/>
      <c r="AB248" s="165"/>
      <c r="AC248" s="165" t="s">
        <v>881</v>
      </c>
      <c r="AD248" s="165" t="s">
        <v>881</v>
      </c>
      <c r="AE248" s="165"/>
      <c r="AF248" s="165"/>
      <c r="AG248" s="165" t="s">
        <v>881</v>
      </c>
      <c r="AH248" s="163" t="s">
        <v>881</v>
      </c>
      <c r="AI248" s="164"/>
      <c r="AJ248" s="165"/>
      <c r="AK248" s="165"/>
      <c r="AL248" s="165"/>
      <c r="AM248" s="165" t="s">
        <v>881</v>
      </c>
      <c r="AN248" s="165" t="s">
        <v>881</v>
      </c>
      <c r="AO248" s="165"/>
      <c r="AP248" s="165"/>
      <c r="AQ248" s="165" t="s">
        <v>881</v>
      </c>
      <c r="AR248" s="163" t="s">
        <v>881</v>
      </c>
      <c r="AS248" s="164"/>
      <c r="AT248" s="165"/>
      <c r="AU248" s="165"/>
      <c r="AV248" s="165"/>
      <c r="AW248" s="165" t="s">
        <v>881</v>
      </c>
      <c r="AX248" s="165" t="s">
        <v>881</v>
      </c>
      <c r="AY248" s="165"/>
      <c r="AZ248" s="165"/>
      <c r="BA248" s="165" t="s">
        <v>881</v>
      </c>
      <c r="BB248" s="163" t="s">
        <v>881</v>
      </c>
      <c r="BC248" s="164"/>
      <c r="BD248" s="165"/>
      <c r="BE248" s="165"/>
      <c r="BF248" s="165"/>
      <c r="BG248" s="165" t="s">
        <v>881</v>
      </c>
      <c r="BH248" s="165" t="s">
        <v>881</v>
      </c>
      <c r="BI248" s="165"/>
      <c r="BJ248" s="165"/>
      <c r="BK248" s="165" t="s">
        <v>881</v>
      </c>
      <c r="BL248" s="163" t="s">
        <v>881</v>
      </c>
      <c r="BM248" s="164"/>
      <c r="BN248" s="165"/>
      <c r="BO248" s="165"/>
      <c r="BP248" s="165"/>
      <c r="BQ248" s="165" t="s">
        <v>881</v>
      </c>
      <c r="BR248" s="165" t="s">
        <v>881</v>
      </c>
      <c r="BS248" s="165"/>
      <c r="BT248" s="165"/>
      <c r="BU248" s="165" t="s">
        <v>1471</v>
      </c>
      <c r="BV248" s="163" t="s">
        <v>1923</v>
      </c>
      <c r="BW248" s="164"/>
      <c r="BX248" s="165"/>
      <c r="BY248" s="165"/>
      <c r="BZ248" s="165"/>
      <c r="CA248" s="165" t="s">
        <v>840</v>
      </c>
      <c r="CB248" s="165">
        <v>950</v>
      </c>
      <c r="CC248" s="219"/>
      <c r="CD248" s="225"/>
      <c r="CE248" s="71"/>
      <c r="EA248" s="198"/>
      <c r="EB248" s="178"/>
      <c r="EC248" s="198"/>
      <c r="ED248" s="178"/>
      <c r="EE248" s="198"/>
      <c r="EF248" s="178"/>
      <c r="EG248" s="178"/>
      <c r="EH248" s="198"/>
      <c r="EI248" s="178"/>
      <c r="EJ248" s="178"/>
      <c r="EK248" s="178"/>
      <c r="EL248" s="178"/>
      <c r="EM248" s="198"/>
      <c r="EN248" s="178"/>
      <c r="EP248" s="178"/>
      <c r="EQ248" s="178"/>
      <c r="ER248" s="178"/>
      <c r="ES248" s="178"/>
      <c r="ET248" s="178" t="str">
        <f t="shared" ca="1" si="19"/>
        <v/>
      </c>
      <c r="EU248" s="178" t="str">
        <f ca="1">IFERROR(IF(OFFSET($D$6,MATCH(VALUE(SUBSTITUTE(EQ248,EG248,"")),$A$6:$A$287,0)-1,MATCH($EG248,$D$6:$CC$6,0)-1+7,1,1)&gt;0,OFFSET($D$6,MATCH(VALUE(SUBSTITUTE(EQ248,EG248,"")),$A$6:$A$287,0)-1,MATCH($EG248,$D$6:$CC$6,0)-1+7,1,1),""),"")</f>
        <v/>
      </c>
      <c r="EV248" s="178" t="str">
        <f ca="1">IF($EU248&lt;&gt;"",IF(OFFSET($D$6,MATCH(VALUE(SUBSTITUTE($EQ248,$EG248,"")),$A$6:$A$287,0)-1,MATCH($EG248,$D$6:$CC$6,0)-1+8,1,1)=0,"",OFFSET($D$6,MATCH(VALUE(SUBSTITUTE($EQ248,$EG248,"")),$A$6:$A$287,0)-1,MATCH($EG248,$D$6:$CC$6,0)-1+8,1,1)),"")</f>
        <v/>
      </c>
      <c r="EW248" s="178" t="str">
        <f t="shared" ca="1" si="20"/>
        <v/>
      </c>
      <c r="EX248" s="178" t="str">
        <f t="shared" ca="1" si="21"/>
        <v/>
      </c>
      <c r="EY248" s="178" t="str">
        <f ca="1">IF(EU248="","",COUNTIF(EU$6:$EU248,"&gt;"&amp;0))</f>
        <v/>
      </c>
      <c r="EZ248" s="178"/>
      <c r="FA248" s="139"/>
    </row>
    <row r="249" spans="1:157" customFormat="1" ht="27.6" customHeight="1">
      <c r="A249" s="71">
        <v>7009</v>
      </c>
      <c r="B249" s="166" t="s">
        <v>4665</v>
      </c>
      <c r="C249" s="162" t="s">
        <v>881</v>
      </c>
      <c r="D249" s="163" t="s">
        <v>881</v>
      </c>
      <c r="E249" s="164"/>
      <c r="F249" s="165"/>
      <c r="G249" s="165"/>
      <c r="H249" s="165"/>
      <c r="I249" s="165" t="s">
        <v>881</v>
      </c>
      <c r="J249" s="165" t="s">
        <v>881</v>
      </c>
      <c r="K249" s="165"/>
      <c r="L249" s="165"/>
      <c r="M249" s="165" t="s">
        <v>881</v>
      </c>
      <c r="N249" s="163" t="s">
        <v>881</v>
      </c>
      <c r="O249" s="164"/>
      <c r="P249" s="165"/>
      <c r="Q249" s="165"/>
      <c r="R249" s="165"/>
      <c r="S249" s="165" t="s">
        <v>881</v>
      </c>
      <c r="T249" s="165" t="s">
        <v>881</v>
      </c>
      <c r="U249" s="165"/>
      <c r="V249" s="165"/>
      <c r="W249" s="165" t="s">
        <v>881</v>
      </c>
      <c r="X249" s="163" t="s">
        <v>881</v>
      </c>
      <c r="Y249" s="164"/>
      <c r="Z249" s="165"/>
      <c r="AA249" s="165"/>
      <c r="AB249" s="165"/>
      <c r="AC249" s="165" t="s">
        <v>881</v>
      </c>
      <c r="AD249" s="165" t="s">
        <v>881</v>
      </c>
      <c r="AE249" s="165"/>
      <c r="AF249" s="165"/>
      <c r="AG249" s="165" t="s">
        <v>881</v>
      </c>
      <c r="AH249" s="163" t="s">
        <v>881</v>
      </c>
      <c r="AI249" s="164"/>
      <c r="AJ249" s="165"/>
      <c r="AK249" s="165"/>
      <c r="AL249" s="165"/>
      <c r="AM249" s="165" t="s">
        <v>881</v>
      </c>
      <c r="AN249" s="165" t="s">
        <v>881</v>
      </c>
      <c r="AO249" s="165"/>
      <c r="AP249" s="165"/>
      <c r="AQ249" s="165" t="s">
        <v>881</v>
      </c>
      <c r="AR249" s="163" t="s">
        <v>881</v>
      </c>
      <c r="AS249" s="164"/>
      <c r="AT249" s="165"/>
      <c r="AU249" s="165"/>
      <c r="AV249" s="165"/>
      <c r="AW249" s="165" t="s">
        <v>881</v>
      </c>
      <c r="AX249" s="165" t="s">
        <v>881</v>
      </c>
      <c r="AY249" s="165"/>
      <c r="AZ249" s="165"/>
      <c r="BA249" s="165" t="s">
        <v>881</v>
      </c>
      <c r="BB249" s="163" t="s">
        <v>881</v>
      </c>
      <c r="BC249" s="164"/>
      <c r="BD249" s="165"/>
      <c r="BE249" s="165"/>
      <c r="BF249" s="165"/>
      <c r="BG249" s="165" t="s">
        <v>881</v>
      </c>
      <c r="BH249" s="165" t="s">
        <v>881</v>
      </c>
      <c r="BI249" s="165"/>
      <c r="BJ249" s="165"/>
      <c r="BK249" s="165" t="s">
        <v>881</v>
      </c>
      <c r="BL249" s="163" t="s">
        <v>881</v>
      </c>
      <c r="BM249" s="164"/>
      <c r="BN249" s="165"/>
      <c r="BO249" s="165"/>
      <c r="BP249" s="165"/>
      <c r="BQ249" s="165" t="s">
        <v>881</v>
      </c>
      <c r="BR249" s="165" t="s">
        <v>881</v>
      </c>
      <c r="BS249" s="165"/>
      <c r="BT249" s="165"/>
      <c r="BU249" s="165" t="s">
        <v>1475</v>
      </c>
      <c r="BV249" s="163" t="s">
        <v>1925</v>
      </c>
      <c r="BW249" s="164"/>
      <c r="BX249" s="165"/>
      <c r="BY249" s="165"/>
      <c r="BZ249" s="165"/>
      <c r="CA249" s="165" t="s">
        <v>840</v>
      </c>
      <c r="CB249" s="165">
        <v>550</v>
      </c>
      <c r="CC249" s="219"/>
      <c r="CD249" s="224"/>
      <c r="CE249" s="71"/>
      <c r="EA249" s="198"/>
      <c r="EB249" s="178"/>
      <c r="EC249" s="198"/>
      <c r="ED249" s="178"/>
      <c r="EE249" s="198"/>
      <c r="EF249" s="178"/>
      <c r="EG249" s="178"/>
      <c r="EH249" s="198"/>
      <c r="EI249" s="178"/>
      <c r="EJ249" s="178"/>
      <c r="EK249" s="178"/>
      <c r="EL249" s="178"/>
      <c r="EM249" s="198"/>
      <c r="EN249" s="178"/>
      <c r="EP249" s="178"/>
      <c r="EQ249" s="178"/>
      <c r="ER249" s="178"/>
      <c r="ES249" s="178"/>
      <c r="ET249" s="178" t="str">
        <f t="shared" ca="1" si="19"/>
        <v/>
      </c>
      <c r="EU249" s="178" t="str">
        <f ca="1">IFERROR(IF(OFFSET($D$6,MATCH(VALUE(SUBSTITUTE(EQ249,EG249,"")),$A$6:$A$287,0)-1,MATCH($EG249,$D$6:$CC$6,0)-1+7,1,1)&gt;0,OFFSET($D$6,MATCH(VALUE(SUBSTITUTE(EQ249,EG249,"")),$A$6:$A$287,0)-1,MATCH($EG249,$D$6:$CC$6,0)-1+7,1,1),""),"")</f>
        <v/>
      </c>
      <c r="EV249" s="178" t="str">
        <f ca="1">IF($EU249&lt;&gt;"",IF(OFFSET($D$6,MATCH(VALUE(SUBSTITUTE($EQ249,$EG249,"")),$A$6:$A$287,0)-1,MATCH($EG249,$D$6:$CC$6,0)-1+8,1,1)=0,"",OFFSET($D$6,MATCH(VALUE(SUBSTITUTE($EQ249,$EG249,"")),$A$6:$A$287,0)-1,MATCH($EG249,$D$6:$CC$6,0)-1+8,1,1)),"")</f>
        <v/>
      </c>
      <c r="EW249" s="178" t="str">
        <f t="shared" ca="1" si="20"/>
        <v/>
      </c>
      <c r="EX249" s="178" t="str">
        <f t="shared" ca="1" si="21"/>
        <v/>
      </c>
      <c r="EY249" s="178" t="str">
        <f ca="1">IF(EU249="","",COUNTIF(EU$6:$EU249,"&gt;"&amp;0))</f>
        <v/>
      </c>
      <c r="EZ249" s="178"/>
      <c r="FA249" s="139"/>
    </row>
    <row r="250" spans="1:157" customFormat="1" ht="27.6" customHeight="1">
      <c r="A250" s="71">
        <v>7010</v>
      </c>
      <c r="B250" s="166" t="s">
        <v>4665</v>
      </c>
      <c r="C250" s="162" t="s">
        <v>881</v>
      </c>
      <c r="D250" s="163" t="s">
        <v>881</v>
      </c>
      <c r="E250" s="164"/>
      <c r="F250" s="165"/>
      <c r="G250" s="165"/>
      <c r="H250" s="165"/>
      <c r="I250" s="165" t="s">
        <v>881</v>
      </c>
      <c r="J250" s="165" t="s">
        <v>881</v>
      </c>
      <c r="K250" s="165"/>
      <c r="L250" s="165"/>
      <c r="M250" s="165" t="s">
        <v>881</v>
      </c>
      <c r="N250" s="163" t="s">
        <v>881</v>
      </c>
      <c r="O250" s="164"/>
      <c r="P250" s="165"/>
      <c r="Q250" s="165"/>
      <c r="R250" s="165"/>
      <c r="S250" s="165" t="s">
        <v>881</v>
      </c>
      <c r="T250" s="165" t="s">
        <v>881</v>
      </c>
      <c r="U250" s="165"/>
      <c r="V250" s="165"/>
      <c r="W250" s="165" t="s">
        <v>881</v>
      </c>
      <c r="X250" s="163" t="s">
        <v>881</v>
      </c>
      <c r="Y250" s="164"/>
      <c r="Z250" s="165"/>
      <c r="AA250" s="165"/>
      <c r="AB250" s="165"/>
      <c r="AC250" s="165" t="s">
        <v>881</v>
      </c>
      <c r="AD250" s="165" t="s">
        <v>881</v>
      </c>
      <c r="AE250" s="165"/>
      <c r="AF250" s="165"/>
      <c r="AG250" s="165" t="s">
        <v>881</v>
      </c>
      <c r="AH250" s="163" t="s">
        <v>881</v>
      </c>
      <c r="AI250" s="164"/>
      <c r="AJ250" s="165"/>
      <c r="AK250" s="165"/>
      <c r="AL250" s="165"/>
      <c r="AM250" s="165" t="s">
        <v>881</v>
      </c>
      <c r="AN250" s="165" t="s">
        <v>881</v>
      </c>
      <c r="AO250" s="165"/>
      <c r="AP250" s="165"/>
      <c r="AQ250" s="165" t="s">
        <v>881</v>
      </c>
      <c r="AR250" s="163" t="s">
        <v>881</v>
      </c>
      <c r="AS250" s="164"/>
      <c r="AT250" s="165"/>
      <c r="AU250" s="165"/>
      <c r="AV250" s="165"/>
      <c r="AW250" s="165" t="s">
        <v>881</v>
      </c>
      <c r="AX250" s="165" t="s">
        <v>881</v>
      </c>
      <c r="AY250" s="165"/>
      <c r="AZ250" s="165"/>
      <c r="BA250" s="165" t="s">
        <v>881</v>
      </c>
      <c r="BB250" s="163" t="s">
        <v>881</v>
      </c>
      <c r="BC250" s="164"/>
      <c r="BD250" s="165"/>
      <c r="BE250" s="165"/>
      <c r="BF250" s="165"/>
      <c r="BG250" s="165" t="s">
        <v>881</v>
      </c>
      <c r="BH250" s="165" t="s">
        <v>881</v>
      </c>
      <c r="BI250" s="165"/>
      <c r="BJ250" s="165"/>
      <c r="BK250" s="165" t="s">
        <v>881</v>
      </c>
      <c r="BL250" s="163" t="s">
        <v>881</v>
      </c>
      <c r="BM250" s="164"/>
      <c r="BN250" s="165"/>
      <c r="BO250" s="165"/>
      <c r="BP250" s="165"/>
      <c r="BQ250" s="165" t="s">
        <v>881</v>
      </c>
      <c r="BR250" s="165" t="s">
        <v>881</v>
      </c>
      <c r="BS250" s="165"/>
      <c r="BT250" s="165"/>
      <c r="BU250" s="165" t="s">
        <v>1477</v>
      </c>
      <c r="BV250" s="163" t="s">
        <v>1926</v>
      </c>
      <c r="BW250" s="164"/>
      <c r="BX250" s="165"/>
      <c r="BY250" s="165"/>
      <c r="BZ250" s="165"/>
      <c r="CA250" s="165" t="s">
        <v>840</v>
      </c>
      <c r="CB250" s="165">
        <v>1450</v>
      </c>
      <c r="CC250" s="219"/>
      <c r="CD250" s="224"/>
      <c r="CE250" s="71"/>
      <c r="EA250" s="198"/>
      <c r="EB250" s="178"/>
      <c r="EC250" s="198"/>
      <c r="ED250" s="178"/>
      <c r="EE250" s="198"/>
      <c r="EF250" s="178"/>
      <c r="EG250" s="178"/>
      <c r="EH250" s="198"/>
      <c r="EI250" s="178"/>
      <c r="EJ250" s="178"/>
      <c r="EK250" s="178"/>
      <c r="EL250" s="178"/>
      <c r="EM250" s="198"/>
      <c r="EN250" s="178"/>
      <c r="EP250" s="178"/>
      <c r="EQ250" s="178"/>
      <c r="ER250" s="178"/>
      <c r="ES250" s="178"/>
      <c r="ET250" s="178" t="str">
        <f t="shared" ca="1" si="19"/>
        <v/>
      </c>
      <c r="EU250" s="178" t="str">
        <f ca="1">IFERROR(IF(OFFSET($D$6,MATCH(VALUE(SUBSTITUTE(EQ250,EG250,"")),$A$6:$A$287,0)-1,MATCH($EG250,$D$6:$CC$6,0)-1+7,1,1)&gt;0,OFFSET($D$6,MATCH(VALUE(SUBSTITUTE(EQ250,EG250,"")),$A$6:$A$287,0)-1,MATCH($EG250,$D$6:$CC$6,0)-1+7,1,1),""),"")</f>
        <v/>
      </c>
      <c r="EV250" s="178" t="str">
        <f ca="1">IF($EU250&lt;&gt;"",IF(OFFSET($D$6,MATCH(VALUE(SUBSTITUTE($EQ250,$EG250,"")),$A$6:$A$287,0)-1,MATCH($EG250,$D$6:$CC$6,0)-1+8,1,1)=0,"",OFFSET($D$6,MATCH(VALUE(SUBSTITUTE($EQ250,$EG250,"")),$A$6:$A$287,0)-1,MATCH($EG250,$D$6:$CC$6,0)-1+8,1,1)),"")</f>
        <v/>
      </c>
      <c r="EW250" s="178" t="str">
        <f t="shared" ca="1" si="20"/>
        <v/>
      </c>
      <c r="EX250" s="178" t="str">
        <f t="shared" ca="1" si="21"/>
        <v/>
      </c>
      <c r="EY250" s="178" t="str">
        <f ca="1">IF(EU250="","",COUNTIF(EU$6:$EU250,"&gt;"&amp;0))</f>
        <v/>
      </c>
      <c r="EZ250" s="178"/>
      <c r="FA250" s="139"/>
    </row>
    <row r="251" spans="1:157" customFormat="1" ht="27.6" customHeight="1">
      <c r="A251" s="71">
        <v>7011</v>
      </c>
      <c r="B251" s="166" t="s">
        <v>4562</v>
      </c>
      <c r="C251" s="162" t="s">
        <v>881</v>
      </c>
      <c r="D251" s="163" t="s">
        <v>881</v>
      </c>
      <c r="E251" s="164"/>
      <c r="F251" s="165"/>
      <c r="G251" s="165"/>
      <c r="H251" s="165"/>
      <c r="I251" s="165" t="s">
        <v>881</v>
      </c>
      <c r="J251" s="165" t="s">
        <v>881</v>
      </c>
      <c r="K251" s="165"/>
      <c r="L251" s="165"/>
      <c r="M251" s="165" t="s">
        <v>881</v>
      </c>
      <c r="N251" s="163" t="s">
        <v>881</v>
      </c>
      <c r="O251" s="164"/>
      <c r="P251" s="165"/>
      <c r="Q251" s="165"/>
      <c r="R251" s="165"/>
      <c r="S251" s="165" t="s">
        <v>881</v>
      </c>
      <c r="T251" s="165" t="s">
        <v>881</v>
      </c>
      <c r="U251" s="165"/>
      <c r="V251" s="165"/>
      <c r="W251" s="165" t="s">
        <v>881</v>
      </c>
      <c r="X251" s="163" t="s">
        <v>881</v>
      </c>
      <c r="Y251" s="164"/>
      <c r="Z251" s="165"/>
      <c r="AA251" s="165"/>
      <c r="AB251" s="165"/>
      <c r="AC251" s="165" t="s">
        <v>881</v>
      </c>
      <c r="AD251" s="165" t="s">
        <v>881</v>
      </c>
      <c r="AE251" s="165"/>
      <c r="AF251" s="165"/>
      <c r="AG251" s="165" t="s">
        <v>881</v>
      </c>
      <c r="AH251" s="163" t="s">
        <v>881</v>
      </c>
      <c r="AI251" s="164"/>
      <c r="AJ251" s="165"/>
      <c r="AK251" s="165"/>
      <c r="AL251" s="165"/>
      <c r="AM251" s="165" t="s">
        <v>881</v>
      </c>
      <c r="AN251" s="165" t="s">
        <v>881</v>
      </c>
      <c r="AO251" s="165"/>
      <c r="AP251" s="165"/>
      <c r="AQ251" s="165" t="s">
        <v>881</v>
      </c>
      <c r="AR251" s="163" t="s">
        <v>881</v>
      </c>
      <c r="AS251" s="164"/>
      <c r="AT251" s="165"/>
      <c r="AU251" s="165"/>
      <c r="AV251" s="165"/>
      <c r="AW251" s="165" t="s">
        <v>881</v>
      </c>
      <c r="AX251" s="165" t="s">
        <v>881</v>
      </c>
      <c r="AY251" s="165"/>
      <c r="AZ251" s="165"/>
      <c r="BA251" s="165" t="s">
        <v>881</v>
      </c>
      <c r="BB251" s="163" t="s">
        <v>881</v>
      </c>
      <c r="BC251" s="164"/>
      <c r="BD251" s="165"/>
      <c r="BE251" s="165"/>
      <c r="BF251" s="165"/>
      <c r="BG251" s="165" t="s">
        <v>881</v>
      </c>
      <c r="BH251" s="165" t="s">
        <v>881</v>
      </c>
      <c r="BI251" s="165"/>
      <c r="BJ251" s="165"/>
      <c r="BK251" s="165" t="s">
        <v>881</v>
      </c>
      <c r="BL251" s="163" t="s">
        <v>881</v>
      </c>
      <c r="BM251" s="164"/>
      <c r="BN251" s="165"/>
      <c r="BO251" s="165"/>
      <c r="BP251" s="165"/>
      <c r="BQ251" s="165" t="s">
        <v>881</v>
      </c>
      <c r="BR251" s="165" t="s">
        <v>881</v>
      </c>
      <c r="BS251" s="165"/>
      <c r="BT251" s="165"/>
      <c r="BU251" s="165" t="s">
        <v>881</v>
      </c>
      <c r="BV251" s="163" t="s">
        <v>881</v>
      </c>
      <c r="BW251" s="164"/>
      <c r="BX251" s="165"/>
      <c r="BY251" s="165"/>
      <c r="BZ251" s="165"/>
      <c r="CA251" s="165" t="s">
        <v>881</v>
      </c>
      <c r="CB251" s="165" t="s">
        <v>881</v>
      </c>
      <c r="CC251" s="165"/>
      <c r="CD251" s="164"/>
      <c r="CE251" s="71"/>
      <c r="EA251" s="198"/>
      <c r="EB251" s="178"/>
      <c r="EC251" s="198"/>
      <c r="ED251" s="178"/>
      <c r="EE251" s="198"/>
      <c r="EF251" s="178"/>
      <c r="EG251" s="178"/>
      <c r="EH251" s="198"/>
      <c r="EI251" s="178"/>
      <c r="EJ251" s="178"/>
      <c r="EK251" s="178"/>
      <c r="EL251" s="178"/>
      <c r="EM251" s="198"/>
      <c r="EN251" s="178"/>
      <c r="EP251" s="178"/>
      <c r="EQ251" s="178"/>
      <c r="ER251" s="178"/>
      <c r="ES251" s="178"/>
      <c r="ET251" s="178" t="str">
        <f t="shared" ca="1" si="19"/>
        <v/>
      </c>
      <c r="EU251" s="178" t="str">
        <f ca="1">IFERROR(IF(OFFSET($D$6,MATCH(VALUE(SUBSTITUTE(EQ251,EG251,"")),$A$6:$A$287,0)-1,MATCH($EG251,$D$6:$CC$6,0)-1+7,1,1)&gt;0,OFFSET($D$6,MATCH(VALUE(SUBSTITUTE(EQ251,EG251,"")),$A$6:$A$287,0)-1,MATCH($EG251,$D$6:$CC$6,0)-1+7,1,1),""),"")</f>
        <v/>
      </c>
      <c r="EV251" s="178" t="str">
        <f ca="1">IF($EU251&lt;&gt;"",IF(OFFSET($D$6,MATCH(VALUE(SUBSTITUTE($EQ251,$EG251,"")),$A$6:$A$287,0)-1,MATCH($EG251,$D$6:$CC$6,0)-1+8,1,1)=0,"",OFFSET($D$6,MATCH(VALUE(SUBSTITUTE($EQ251,$EG251,"")),$A$6:$A$287,0)-1,MATCH($EG251,$D$6:$CC$6,0)-1+8,1,1)),"")</f>
        <v/>
      </c>
      <c r="EW251" s="178" t="str">
        <f t="shared" ca="1" si="20"/>
        <v/>
      </c>
      <c r="EX251" s="178" t="str">
        <f t="shared" ca="1" si="21"/>
        <v/>
      </c>
      <c r="EY251" s="178" t="str">
        <f ca="1">IF(EU251="","",COUNTIF(EU$6:$EU251,"&gt;"&amp;0))</f>
        <v/>
      </c>
      <c r="EZ251" s="178"/>
      <c r="FA251" s="139"/>
    </row>
    <row r="252" spans="1:157" customFormat="1" ht="27.6" customHeight="1">
      <c r="A252" s="71">
        <v>7012</v>
      </c>
      <c r="B252" s="166">
        <f ca="1">J252+T252+AD252+AN252+AX252+BH252+BR252+CB252</f>
        <v>2950</v>
      </c>
      <c r="C252" s="162" t="s">
        <v>881</v>
      </c>
      <c r="D252" s="163" t="s">
        <v>4567</v>
      </c>
      <c r="E252" s="164"/>
      <c r="F252" s="165"/>
      <c r="G252" s="165"/>
      <c r="H252" s="165"/>
      <c r="I252" s="165" t="s">
        <v>881</v>
      </c>
      <c r="J252" s="165">
        <f ca="1">SUM(OFFSET(J251,-COUNTIF($B$8:$B250,$B250),0,COUNTIF($B$8:$B250,$B250),1))</f>
        <v>0</v>
      </c>
      <c r="K252" s="165">
        <f ca="1">SUM(OFFSET(K251,-COUNTIF($B$8:$B250,$B250),0,COUNTIF($B$8:$B250,$B250),1))</f>
        <v>0</v>
      </c>
      <c r="L252" s="165"/>
      <c r="M252" s="165" t="s">
        <v>881</v>
      </c>
      <c r="N252" s="163" t="s">
        <v>4567</v>
      </c>
      <c r="O252" s="164"/>
      <c r="P252" s="165"/>
      <c r="Q252" s="165"/>
      <c r="R252" s="165"/>
      <c r="S252" s="165" t="s">
        <v>881</v>
      </c>
      <c r="T252" s="165">
        <f ca="1">SUM(OFFSET(T251,-COUNTIF($B$8:$B250,$B250),0,COUNTIF($B$8:$B250,$B250),1))</f>
        <v>0</v>
      </c>
      <c r="U252" s="165">
        <f ca="1">SUM(OFFSET(U251,-COUNTIF($B$8:$B250,$B250),0,COUNTIF($B$8:$B250,$B250),1))</f>
        <v>0</v>
      </c>
      <c r="V252" s="165"/>
      <c r="W252" s="165" t="s">
        <v>881</v>
      </c>
      <c r="X252" s="163" t="s">
        <v>4567</v>
      </c>
      <c r="Y252" s="164"/>
      <c r="Z252" s="165"/>
      <c r="AA252" s="165"/>
      <c r="AB252" s="165"/>
      <c r="AC252" s="165" t="s">
        <v>881</v>
      </c>
      <c r="AD252" s="165">
        <f ca="1">SUM(OFFSET(AD251,-COUNTIF($B$8:$B250,$B250),0,COUNTIF($B$8:$B250,$B250),1))</f>
        <v>0</v>
      </c>
      <c r="AE252" s="165">
        <f ca="1">SUM(OFFSET(AE251,-COUNTIF($B$8:$B250,$B250),0,COUNTIF($B$8:$B250,$B250),1))</f>
        <v>0</v>
      </c>
      <c r="AF252" s="165"/>
      <c r="AG252" s="165" t="s">
        <v>881</v>
      </c>
      <c r="AH252" s="163" t="s">
        <v>4567</v>
      </c>
      <c r="AI252" s="164"/>
      <c r="AJ252" s="165"/>
      <c r="AK252" s="165"/>
      <c r="AL252" s="165"/>
      <c r="AM252" s="165" t="s">
        <v>881</v>
      </c>
      <c r="AN252" s="165">
        <f ca="1">SUM(OFFSET(AN251,-COUNTIF($B$8:$B250,$B250),0,COUNTIF($B$8:$B250,$B250),1))</f>
        <v>0</v>
      </c>
      <c r="AO252" s="165">
        <f ca="1">SUM(OFFSET(AO251,-COUNTIF($B$8:$B250,$B250),0,COUNTIF($B$8:$B250,$B250),1))</f>
        <v>0</v>
      </c>
      <c r="AP252" s="165"/>
      <c r="AQ252" s="165" t="s">
        <v>881</v>
      </c>
      <c r="AR252" s="163" t="s">
        <v>4567</v>
      </c>
      <c r="AS252" s="164"/>
      <c r="AT252" s="165"/>
      <c r="AU252" s="165"/>
      <c r="AV252" s="165"/>
      <c r="AW252" s="165" t="s">
        <v>881</v>
      </c>
      <c r="AX252" s="165">
        <f ca="1">SUM(OFFSET(AX251,-COUNTIF($B$8:$B250,$B250),0,COUNTIF($B$8:$B250,$B250),1))</f>
        <v>0</v>
      </c>
      <c r="AY252" s="165">
        <f ca="1">SUM(OFFSET(AY251,-COUNTIF($B$8:$B250,$B250),0,COUNTIF($B$8:$B250,$B250),1))</f>
        <v>0</v>
      </c>
      <c r="AZ252" s="165"/>
      <c r="BA252" s="165" t="s">
        <v>881</v>
      </c>
      <c r="BB252" s="163" t="s">
        <v>4567</v>
      </c>
      <c r="BC252" s="164"/>
      <c r="BD252" s="165"/>
      <c r="BE252" s="165"/>
      <c r="BF252" s="165"/>
      <c r="BG252" s="165" t="s">
        <v>881</v>
      </c>
      <c r="BH252" s="165">
        <f ca="1">SUM(OFFSET(BH251,-COUNTIF($B$8:$B250,$B250),0,COUNTIF($B$8:$B250,$B250),1))</f>
        <v>0</v>
      </c>
      <c r="BI252" s="165">
        <f ca="1">SUM(OFFSET(BI251,-COUNTIF($B$8:$B250,$B250),0,COUNTIF($B$8:$B250,$B250),1))</f>
        <v>0</v>
      </c>
      <c r="BJ252" s="165"/>
      <c r="BK252" s="165" t="s">
        <v>881</v>
      </c>
      <c r="BL252" s="163" t="s">
        <v>4567</v>
      </c>
      <c r="BM252" s="164"/>
      <c r="BN252" s="165"/>
      <c r="BO252" s="165"/>
      <c r="BP252" s="165"/>
      <c r="BQ252" s="165" t="s">
        <v>881</v>
      </c>
      <c r="BR252" s="165">
        <f ca="1">SUM(OFFSET(BR251,-COUNTIF($B$8:$B250,$B250),0,COUNTIF($B$8:$B250,$B250),1))</f>
        <v>0</v>
      </c>
      <c r="BS252" s="165">
        <f ca="1">SUM(OFFSET(BS251,-COUNTIF($B$8:$B250,$B250),0,COUNTIF($B$8:$B250,$B250),1))</f>
        <v>0</v>
      </c>
      <c r="BT252" s="165"/>
      <c r="BU252" s="165" t="s">
        <v>881</v>
      </c>
      <c r="BV252" s="163" t="s">
        <v>4567</v>
      </c>
      <c r="BW252" s="164"/>
      <c r="BX252" s="165"/>
      <c r="BY252" s="165"/>
      <c r="BZ252" s="165"/>
      <c r="CA252" s="165" t="s">
        <v>881</v>
      </c>
      <c r="CB252" s="165">
        <f ca="1">SUM(OFFSET(CB251,-COUNTIF($B$8:$B250,$B250),0,COUNTIF($B$8:$B250,$B250),1))</f>
        <v>2950</v>
      </c>
      <c r="CC252" s="165">
        <f ca="1">SUM(OFFSET(CC251,-COUNTIF($B$8:$B250,$B250),0,COUNTIF($B$8:$B250,$B250),1))</f>
        <v>0</v>
      </c>
      <c r="CD252" s="164"/>
      <c r="CE252" s="71"/>
      <c r="EA252" s="198"/>
      <c r="EB252" s="178"/>
      <c r="EC252" s="198"/>
      <c r="ED252" s="178"/>
      <c r="EE252" s="198"/>
      <c r="EF252" s="178"/>
      <c r="EG252" s="178"/>
      <c r="EH252" s="198"/>
      <c r="EI252" s="178"/>
      <c r="EJ252" s="178"/>
      <c r="EK252" s="178"/>
      <c r="EL252" s="178"/>
      <c r="EM252" s="198"/>
      <c r="EN252" s="178"/>
      <c r="EP252" s="178"/>
      <c r="EQ252" s="178"/>
      <c r="ER252" s="178"/>
      <c r="ES252" s="178"/>
      <c r="ET252" s="178" t="str">
        <f t="shared" ca="1" si="19"/>
        <v/>
      </c>
      <c r="EU252" s="178" t="str">
        <f ca="1">IFERROR(IF(OFFSET($D$6,MATCH(VALUE(SUBSTITUTE(EQ252,EG252,"")),$A$6:$A$287,0)-1,MATCH($EG252,$D$6:$CC$6,0)-1+7,1,1)&gt;0,OFFSET($D$6,MATCH(VALUE(SUBSTITUTE(EQ252,EG252,"")),$A$6:$A$287,0)-1,MATCH($EG252,$D$6:$CC$6,0)-1+7,1,1),""),"")</f>
        <v/>
      </c>
      <c r="EV252" s="178" t="str">
        <f ca="1">IF($EU252&lt;&gt;"",IF(OFFSET($D$6,MATCH(VALUE(SUBSTITUTE($EQ252,$EG252,"")),$A$6:$A$287,0)-1,MATCH($EG252,$D$6:$CC$6,0)-1+8,1,1)=0,"",OFFSET($D$6,MATCH(VALUE(SUBSTITUTE($EQ252,$EG252,"")),$A$6:$A$287,0)-1,MATCH($EG252,$D$6:$CC$6,0)-1+8,1,1)),"")</f>
        <v/>
      </c>
      <c r="EW252" s="178" t="str">
        <f t="shared" ca="1" si="20"/>
        <v/>
      </c>
      <c r="EX252" s="178" t="str">
        <f t="shared" ca="1" si="21"/>
        <v/>
      </c>
      <c r="EY252" s="178" t="str">
        <f ca="1">IF(EU252="","",COUNTIF(EU$6:$EU252,"&gt;"&amp;0))</f>
        <v/>
      </c>
      <c r="EZ252" s="178"/>
      <c r="FA252" s="139"/>
    </row>
    <row r="253" spans="1:157" customFormat="1" ht="27.6" customHeight="1" thickBot="1">
      <c r="A253" s="71">
        <v>7013</v>
      </c>
      <c r="B253" s="199" t="s">
        <v>881</v>
      </c>
      <c r="C253" s="200" t="s">
        <v>881</v>
      </c>
      <c r="D253" s="201" t="s">
        <v>881</v>
      </c>
      <c r="E253" s="202"/>
      <c r="F253" s="203"/>
      <c r="G253" s="203"/>
      <c r="H253" s="203"/>
      <c r="I253" s="203" t="s">
        <v>881</v>
      </c>
      <c r="J253" s="203" t="s">
        <v>881</v>
      </c>
      <c r="K253" s="203"/>
      <c r="L253" s="203"/>
      <c r="M253" s="203" t="s">
        <v>881</v>
      </c>
      <c r="N253" s="201" t="s">
        <v>881</v>
      </c>
      <c r="O253" s="202"/>
      <c r="P253" s="203"/>
      <c r="Q253" s="203"/>
      <c r="R253" s="203"/>
      <c r="S253" s="203" t="s">
        <v>881</v>
      </c>
      <c r="T253" s="203" t="s">
        <v>881</v>
      </c>
      <c r="U253" s="203"/>
      <c r="V253" s="203"/>
      <c r="W253" s="203" t="s">
        <v>881</v>
      </c>
      <c r="X253" s="201" t="s">
        <v>881</v>
      </c>
      <c r="Y253" s="202"/>
      <c r="Z253" s="203"/>
      <c r="AA253" s="203"/>
      <c r="AB253" s="203"/>
      <c r="AC253" s="203" t="s">
        <v>881</v>
      </c>
      <c r="AD253" s="203" t="s">
        <v>881</v>
      </c>
      <c r="AE253" s="203"/>
      <c r="AF253" s="203"/>
      <c r="AG253" s="203" t="s">
        <v>881</v>
      </c>
      <c r="AH253" s="201" t="s">
        <v>881</v>
      </c>
      <c r="AI253" s="202"/>
      <c r="AJ253" s="203"/>
      <c r="AK253" s="203"/>
      <c r="AL253" s="203"/>
      <c r="AM253" s="203" t="s">
        <v>881</v>
      </c>
      <c r="AN253" s="203" t="s">
        <v>881</v>
      </c>
      <c r="AO253" s="203"/>
      <c r="AP253" s="203"/>
      <c r="AQ253" s="203" t="s">
        <v>881</v>
      </c>
      <c r="AR253" s="201" t="s">
        <v>881</v>
      </c>
      <c r="AS253" s="202"/>
      <c r="AT253" s="203"/>
      <c r="AU253" s="203"/>
      <c r="AV253" s="203"/>
      <c r="AW253" s="203" t="s">
        <v>881</v>
      </c>
      <c r="AX253" s="203" t="s">
        <v>881</v>
      </c>
      <c r="AY253" s="203"/>
      <c r="AZ253" s="203"/>
      <c r="BA253" s="203" t="s">
        <v>881</v>
      </c>
      <c r="BB253" s="201" t="s">
        <v>881</v>
      </c>
      <c r="BC253" s="202"/>
      <c r="BD253" s="203"/>
      <c r="BE253" s="203"/>
      <c r="BF253" s="203"/>
      <c r="BG253" s="203" t="s">
        <v>881</v>
      </c>
      <c r="BH253" s="203" t="s">
        <v>881</v>
      </c>
      <c r="BI253" s="203"/>
      <c r="BJ253" s="203"/>
      <c r="BK253" s="203" t="s">
        <v>881</v>
      </c>
      <c r="BL253" s="201" t="s">
        <v>881</v>
      </c>
      <c r="BM253" s="202"/>
      <c r="BN253" s="203"/>
      <c r="BO253" s="203"/>
      <c r="BP253" s="203"/>
      <c r="BQ253" s="203" t="s">
        <v>881</v>
      </c>
      <c r="BR253" s="203" t="s">
        <v>881</v>
      </c>
      <c r="BS253" s="203"/>
      <c r="BT253" s="203"/>
      <c r="BU253" s="203" t="s">
        <v>881</v>
      </c>
      <c r="BV253" s="201" t="s">
        <v>881</v>
      </c>
      <c r="BW253" s="202"/>
      <c r="BX253" s="203"/>
      <c r="BY253" s="203"/>
      <c r="BZ253" s="203"/>
      <c r="CA253" s="203" t="s">
        <v>881</v>
      </c>
      <c r="CB253" s="203" t="s">
        <v>881</v>
      </c>
      <c r="CC253" s="203"/>
      <c r="CD253" s="202"/>
      <c r="CE253" s="71"/>
      <c r="EA253" s="198"/>
      <c r="EB253" s="178"/>
      <c r="EC253" s="198"/>
      <c r="ED253" s="178"/>
      <c r="EE253" s="198"/>
      <c r="EF253" s="178"/>
      <c r="EG253" s="178"/>
      <c r="EH253" s="198"/>
      <c r="EI253" s="178"/>
      <c r="EJ253" s="178"/>
      <c r="EK253" s="178"/>
      <c r="EL253" s="178"/>
      <c r="EM253" s="198"/>
      <c r="EN253" s="178"/>
      <c r="EP253" s="178"/>
      <c r="EQ253" s="178"/>
      <c r="ER253" s="178"/>
      <c r="ES253" s="178"/>
      <c r="ET253" s="178" t="str">
        <f t="shared" ca="1" si="19"/>
        <v/>
      </c>
      <c r="EU253" s="178" t="str">
        <f ca="1">IFERROR(IF(OFFSET($D$6,MATCH(VALUE(SUBSTITUTE(EQ253,EG253,"")),$A$6:$A$287,0)-1,MATCH($EG253,$D$6:$CC$6,0)-1+7,1,1)&gt;0,OFFSET($D$6,MATCH(VALUE(SUBSTITUTE(EQ253,EG253,"")),$A$6:$A$287,0)-1,MATCH($EG253,$D$6:$CC$6,0)-1+7,1,1),""),"")</f>
        <v/>
      </c>
      <c r="EV253" s="178" t="str">
        <f ca="1">IF($EU253&lt;&gt;"",IF(OFFSET($D$6,MATCH(VALUE(SUBSTITUTE($EQ253,$EG253,"")),$A$6:$A$287,0)-1,MATCH($EG253,$D$6:$CC$6,0)-1+8,1,1)=0,"",OFFSET($D$6,MATCH(VALUE(SUBSTITUTE($EQ253,$EG253,"")),$A$6:$A$287,0)-1,MATCH($EG253,$D$6:$CC$6,0)-1+8,1,1)),"")</f>
        <v/>
      </c>
      <c r="EW253" s="178" t="str">
        <f t="shared" ca="1" si="20"/>
        <v/>
      </c>
      <c r="EX253" s="178" t="str">
        <f t="shared" ca="1" si="21"/>
        <v/>
      </c>
      <c r="EY253" s="178" t="str">
        <f ca="1">IF(EU253="","",COUNTIF(EU$6:$EU253,"&gt;"&amp;0))</f>
        <v/>
      </c>
      <c r="EZ253" s="178"/>
      <c r="FA253" s="139"/>
    </row>
    <row r="254" spans="1:157" customFormat="1" ht="27.6" customHeight="1">
      <c r="A254" s="71">
        <v>7014</v>
      </c>
      <c r="B254" s="166" t="s">
        <v>4669</v>
      </c>
      <c r="C254" s="168" t="s">
        <v>881</v>
      </c>
      <c r="D254" s="169" t="s">
        <v>881</v>
      </c>
      <c r="E254" s="170"/>
      <c r="F254" s="171"/>
      <c r="G254" s="171"/>
      <c r="H254" s="171"/>
      <c r="I254" s="171" t="s">
        <v>881</v>
      </c>
      <c r="J254" s="171" t="s">
        <v>881</v>
      </c>
      <c r="K254" s="171"/>
      <c r="L254" s="171"/>
      <c r="M254" s="171" t="s">
        <v>881</v>
      </c>
      <c r="N254" s="169" t="s">
        <v>881</v>
      </c>
      <c r="O254" s="170"/>
      <c r="P254" s="171"/>
      <c r="Q254" s="171"/>
      <c r="R254" s="171"/>
      <c r="S254" s="171" t="s">
        <v>881</v>
      </c>
      <c r="T254" s="171" t="s">
        <v>881</v>
      </c>
      <c r="U254" s="171"/>
      <c r="V254" s="171"/>
      <c r="W254" s="171" t="s">
        <v>881</v>
      </c>
      <c r="X254" s="169" t="s">
        <v>881</v>
      </c>
      <c r="Y254" s="170"/>
      <c r="Z254" s="171"/>
      <c r="AA254" s="171"/>
      <c r="AB254" s="171"/>
      <c r="AC254" s="171" t="s">
        <v>881</v>
      </c>
      <c r="AD254" s="171" t="s">
        <v>881</v>
      </c>
      <c r="AE254" s="171"/>
      <c r="AF254" s="171"/>
      <c r="AG254" s="171" t="s">
        <v>881</v>
      </c>
      <c r="AH254" s="169" t="s">
        <v>881</v>
      </c>
      <c r="AI254" s="170"/>
      <c r="AJ254" s="171"/>
      <c r="AK254" s="171"/>
      <c r="AL254" s="171"/>
      <c r="AM254" s="171" t="s">
        <v>881</v>
      </c>
      <c r="AN254" s="171" t="s">
        <v>881</v>
      </c>
      <c r="AO254" s="171"/>
      <c r="AP254" s="171"/>
      <c r="AQ254" s="171" t="s">
        <v>881</v>
      </c>
      <c r="AR254" s="169" t="s">
        <v>881</v>
      </c>
      <c r="AS254" s="170"/>
      <c r="AT254" s="171"/>
      <c r="AU254" s="171"/>
      <c r="AV254" s="171"/>
      <c r="AW254" s="171" t="s">
        <v>881</v>
      </c>
      <c r="AX254" s="171" t="s">
        <v>881</v>
      </c>
      <c r="AY254" s="171"/>
      <c r="AZ254" s="171"/>
      <c r="BA254" s="171" t="s">
        <v>881</v>
      </c>
      <c r="BB254" s="169" t="s">
        <v>881</v>
      </c>
      <c r="BC254" s="170"/>
      <c r="BD254" s="171"/>
      <c r="BE254" s="171"/>
      <c r="BF254" s="171"/>
      <c r="BG254" s="171" t="s">
        <v>881</v>
      </c>
      <c r="BH254" s="171" t="s">
        <v>881</v>
      </c>
      <c r="BI254" s="171"/>
      <c r="BJ254" s="171"/>
      <c r="BK254" s="171" t="s">
        <v>881</v>
      </c>
      <c r="BL254" s="169" t="s">
        <v>881</v>
      </c>
      <c r="BM254" s="170"/>
      <c r="BN254" s="171"/>
      <c r="BO254" s="171"/>
      <c r="BP254" s="171"/>
      <c r="BQ254" s="171" t="s">
        <v>881</v>
      </c>
      <c r="BR254" s="171" t="s">
        <v>881</v>
      </c>
      <c r="BS254" s="171"/>
      <c r="BT254" s="171"/>
      <c r="BU254" s="171" t="s">
        <v>1483</v>
      </c>
      <c r="BV254" s="169" t="s">
        <v>1928</v>
      </c>
      <c r="BW254" s="170"/>
      <c r="BX254" s="171"/>
      <c r="BY254" s="171"/>
      <c r="BZ254" s="171"/>
      <c r="CA254" s="171" t="s">
        <v>840</v>
      </c>
      <c r="CB254" s="171">
        <v>1100</v>
      </c>
      <c r="CC254" s="220"/>
      <c r="CD254" s="225"/>
      <c r="CE254" s="71"/>
      <c r="EA254" s="198"/>
      <c r="EB254" s="178"/>
      <c r="EC254" s="198"/>
      <c r="ED254" s="178"/>
      <c r="EE254" s="198"/>
      <c r="EF254" s="178"/>
      <c r="EG254" s="178"/>
      <c r="EH254" s="198"/>
      <c r="EI254" s="178"/>
      <c r="EJ254" s="178"/>
      <c r="EK254" s="178"/>
      <c r="EL254" s="178"/>
      <c r="EM254" s="198"/>
      <c r="EN254" s="178"/>
      <c r="EP254" s="178"/>
      <c r="EQ254" s="178"/>
      <c r="ER254" s="178"/>
      <c r="ES254" s="178"/>
      <c r="ET254" s="178" t="str">
        <f t="shared" ca="1" si="19"/>
        <v/>
      </c>
      <c r="EU254" s="178" t="str">
        <f ca="1">IFERROR(IF(OFFSET($D$6,MATCH(VALUE(SUBSTITUTE(EQ254,EG254,"")),$A$6:$A$287,0)-1,MATCH($EG254,$D$6:$CC$6,0)-1+7,1,1)&gt;0,OFFSET($D$6,MATCH(VALUE(SUBSTITUTE(EQ254,EG254,"")),$A$6:$A$287,0)-1,MATCH($EG254,$D$6:$CC$6,0)-1+7,1,1),""),"")</f>
        <v/>
      </c>
      <c r="EV254" s="178" t="str">
        <f ca="1">IF($EU254&lt;&gt;"",IF(OFFSET($D$6,MATCH(VALUE(SUBSTITUTE($EQ254,$EG254,"")),$A$6:$A$287,0)-1,MATCH($EG254,$D$6:$CC$6,0)-1+8,1,1)=0,"",OFFSET($D$6,MATCH(VALUE(SUBSTITUTE($EQ254,$EG254,"")),$A$6:$A$287,0)-1,MATCH($EG254,$D$6:$CC$6,0)-1+8,1,1)),"")</f>
        <v/>
      </c>
      <c r="EW254" s="178" t="str">
        <f t="shared" ca="1" si="20"/>
        <v/>
      </c>
      <c r="EX254" s="178" t="str">
        <f t="shared" ca="1" si="21"/>
        <v/>
      </c>
      <c r="EY254" s="178" t="str">
        <f ca="1">IF(EU254="","",COUNTIF(EU$6:$EU254,"&gt;"&amp;0))</f>
        <v/>
      </c>
      <c r="EZ254" s="178"/>
      <c r="FA254" s="139"/>
    </row>
    <row r="255" spans="1:157" customFormat="1" ht="27.6" customHeight="1">
      <c r="A255" s="71">
        <v>7015</v>
      </c>
      <c r="B255" s="166" t="s">
        <v>4562</v>
      </c>
      <c r="C255" s="162" t="s">
        <v>881</v>
      </c>
      <c r="D255" s="163" t="s">
        <v>881</v>
      </c>
      <c r="E255" s="164"/>
      <c r="F255" s="165"/>
      <c r="G255" s="165"/>
      <c r="H255" s="165"/>
      <c r="I255" s="165" t="s">
        <v>881</v>
      </c>
      <c r="J255" s="165" t="s">
        <v>881</v>
      </c>
      <c r="K255" s="165"/>
      <c r="L255" s="165"/>
      <c r="M255" s="165" t="s">
        <v>881</v>
      </c>
      <c r="N255" s="163" t="s">
        <v>881</v>
      </c>
      <c r="O255" s="164"/>
      <c r="P255" s="165"/>
      <c r="Q255" s="165"/>
      <c r="R255" s="165"/>
      <c r="S255" s="165" t="s">
        <v>881</v>
      </c>
      <c r="T255" s="165" t="s">
        <v>881</v>
      </c>
      <c r="U255" s="165"/>
      <c r="V255" s="165"/>
      <c r="W255" s="165" t="s">
        <v>881</v>
      </c>
      <c r="X255" s="163" t="s">
        <v>881</v>
      </c>
      <c r="Y255" s="164"/>
      <c r="Z255" s="165"/>
      <c r="AA255" s="165"/>
      <c r="AB255" s="165"/>
      <c r="AC255" s="165" t="s">
        <v>881</v>
      </c>
      <c r="AD255" s="165" t="s">
        <v>881</v>
      </c>
      <c r="AE255" s="165"/>
      <c r="AF255" s="165"/>
      <c r="AG255" s="165" t="s">
        <v>881</v>
      </c>
      <c r="AH255" s="163" t="s">
        <v>881</v>
      </c>
      <c r="AI255" s="164"/>
      <c r="AJ255" s="165"/>
      <c r="AK255" s="165"/>
      <c r="AL255" s="165"/>
      <c r="AM255" s="165" t="s">
        <v>881</v>
      </c>
      <c r="AN255" s="165" t="s">
        <v>881</v>
      </c>
      <c r="AO255" s="165"/>
      <c r="AP255" s="165"/>
      <c r="AQ255" s="165" t="s">
        <v>881</v>
      </c>
      <c r="AR255" s="163" t="s">
        <v>881</v>
      </c>
      <c r="AS255" s="164"/>
      <c r="AT255" s="165"/>
      <c r="AU255" s="165"/>
      <c r="AV255" s="165"/>
      <c r="AW255" s="165" t="s">
        <v>881</v>
      </c>
      <c r="AX255" s="165" t="s">
        <v>881</v>
      </c>
      <c r="AY255" s="165"/>
      <c r="AZ255" s="165"/>
      <c r="BA255" s="165" t="s">
        <v>881</v>
      </c>
      <c r="BB255" s="163" t="s">
        <v>881</v>
      </c>
      <c r="BC255" s="164"/>
      <c r="BD255" s="165"/>
      <c r="BE255" s="165"/>
      <c r="BF255" s="165"/>
      <c r="BG255" s="165" t="s">
        <v>881</v>
      </c>
      <c r="BH255" s="165" t="s">
        <v>881</v>
      </c>
      <c r="BI255" s="165"/>
      <c r="BJ255" s="165"/>
      <c r="BK255" s="165" t="s">
        <v>881</v>
      </c>
      <c r="BL255" s="163" t="s">
        <v>881</v>
      </c>
      <c r="BM255" s="164"/>
      <c r="BN255" s="165"/>
      <c r="BO255" s="165"/>
      <c r="BP255" s="165"/>
      <c r="BQ255" s="165" t="s">
        <v>881</v>
      </c>
      <c r="BR255" s="165" t="s">
        <v>881</v>
      </c>
      <c r="BS255" s="165"/>
      <c r="BT255" s="165"/>
      <c r="BU255" s="165" t="s">
        <v>881</v>
      </c>
      <c r="BV255" s="163" t="s">
        <v>881</v>
      </c>
      <c r="BW255" s="164"/>
      <c r="BX255" s="165"/>
      <c r="BY255" s="165"/>
      <c r="BZ255" s="165"/>
      <c r="CA255" s="165" t="s">
        <v>881</v>
      </c>
      <c r="CB255" s="165" t="s">
        <v>881</v>
      </c>
      <c r="CC255" s="165"/>
      <c r="CD255" s="164"/>
      <c r="CE255" s="71"/>
      <c r="EA255" s="198"/>
      <c r="EB255" s="178"/>
      <c r="EC255" s="198"/>
      <c r="ED255" s="178"/>
      <c r="EE255" s="198"/>
      <c r="EF255" s="178"/>
      <c r="EG255" s="178"/>
      <c r="EH255" s="198"/>
      <c r="EI255" s="178"/>
      <c r="EJ255" s="178"/>
      <c r="EK255" s="178"/>
      <c r="EL255" s="178"/>
      <c r="EM255" s="198"/>
      <c r="EN255" s="178"/>
      <c r="EP255" s="178"/>
      <c r="EQ255" s="178"/>
      <c r="ER255" s="178"/>
      <c r="ES255" s="178"/>
      <c r="ET255" s="178" t="str">
        <f t="shared" ca="1" si="19"/>
        <v/>
      </c>
      <c r="EU255" s="178" t="str">
        <f ca="1">IFERROR(IF(OFFSET($D$6,MATCH(VALUE(SUBSTITUTE(EQ255,EG255,"")),$A$6:$A$287,0)-1,MATCH($EG255,$D$6:$CC$6,0)-1+7,1,1)&gt;0,OFFSET($D$6,MATCH(VALUE(SUBSTITUTE(EQ255,EG255,"")),$A$6:$A$287,0)-1,MATCH($EG255,$D$6:$CC$6,0)-1+7,1,1),""),"")</f>
        <v/>
      </c>
      <c r="EV255" s="178" t="str">
        <f ca="1">IF($EU255&lt;&gt;"",IF(OFFSET($D$6,MATCH(VALUE(SUBSTITUTE($EQ255,$EG255,"")),$A$6:$A$287,0)-1,MATCH($EG255,$D$6:$CC$6,0)-1+8,1,1)=0,"",OFFSET($D$6,MATCH(VALUE(SUBSTITUTE($EQ255,$EG255,"")),$A$6:$A$287,0)-1,MATCH($EG255,$D$6:$CC$6,0)-1+8,1,1)),"")</f>
        <v/>
      </c>
      <c r="EW255" s="178" t="str">
        <f t="shared" ca="1" si="20"/>
        <v/>
      </c>
      <c r="EX255" s="178" t="str">
        <f t="shared" ca="1" si="21"/>
        <v/>
      </c>
      <c r="EY255" s="178" t="str">
        <f ca="1">IF(EU255="","",COUNTIF(EU$6:$EU255,"&gt;"&amp;0))</f>
        <v/>
      </c>
      <c r="EZ255" s="178"/>
      <c r="FA255" s="139"/>
    </row>
    <row r="256" spans="1:157" customFormat="1" ht="27.6" customHeight="1">
      <c r="A256" s="71">
        <v>7016</v>
      </c>
      <c r="B256" s="166">
        <f ca="1">J256+T256+AD256+AN256+AX256+BH256+BR256+CB256</f>
        <v>1100</v>
      </c>
      <c r="C256" s="162" t="s">
        <v>881</v>
      </c>
      <c r="D256" s="163" t="s">
        <v>4567</v>
      </c>
      <c r="E256" s="164"/>
      <c r="F256" s="165"/>
      <c r="G256" s="165"/>
      <c r="H256" s="165"/>
      <c r="I256" s="165" t="s">
        <v>881</v>
      </c>
      <c r="J256" s="165">
        <f ca="1">SUM(OFFSET(J255,-COUNTIF($B$8:$B254,$B254),0,COUNTIF($B$8:$B254,$B254),1))</f>
        <v>0</v>
      </c>
      <c r="K256" s="165">
        <f ca="1">SUM(OFFSET(K255,-COUNTIF($B$8:$B254,$B254),0,COUNTIF($B$8:$B254,$B254),1))</f>
        <v>0</v>
      </c>
      <c r="L256" s="165"/>
      <c r="M256" s="165" t="s">
        <v>881</v>
      </c>
      <c r="N256" s="163" t="s">
        <v>4567</v>
      </c>
      <c r="O256" s="164"/>
      <c r="P256" s="165"/>
      <c r="Q256" s="165"/>
      <c r="R256" s="165"/>
      <c r="S256" s="165" t="s">
        <v>881</v>
      </c>
      <c r="T256" s="165">
        <f ca="1">SUM(OFFSET(T255,-COUNTIF($B$8:$B254,$B254),0,COUNTIF($B$8:$B254,$B254),1))</f>
        <v>0</v>
      </c>
      <c r="U256" s="165">
        <f ca="1">SUM(OFFSET(U255,-COUNTIF($B$8:$B254,$B254),0,COUNTIF($B$8:$B254,$B254),1))</f>
        <v>0</v>
      </c>
      <c r="V256" s="165"/>
      <c r="W256" s="165" t="s">
        <v>881</v>
      </c>
      <c r="X256" s="163" t="s">
        <v>4567</v>
      </c>
      <c r="Y256" s="164"/>
      <c r="Z256" s="165"/>
      <c r="AA256" s="165"/>
      <c r="AB256" s="165"/>
      <c r="AC256" s="165" t="s">
        <v>881</v>
      </c>
      <c r="AD256" s="165">
        <f ca="1">SUM(OFFSET(AD255,-COUNTIF($B$8:$B254,$B254),0,COUNTIF($B$8:$B254,$B254),1))</f>
        <v>0</v>
      </c>
      <c r="AE256" s="165">
        <f ca="1">SUM(OFFSET(AE255,-COUNTIF($B$8:$B254,$B254),0,COUNTIF($B$8:$B254,$B254),1))</f>
        <v>0</v>
      </c>
      <c r="AF256" s="165"/>
      <c r="AG256" s="165" t="s">
        <v>881</v>
      </c>
      <c r="AH256" s="163" t="s">
        <v>4567</v>
      </c>
      <c r="AI256" s="164"/>
      <c r="AJ256" s="165"/>
      <c r="AK256" s="165"/>
      <c r="AL256" s="165"/>
      <c r="AM256" s="165" t="s">
        <v>881</v>
      </c>
      <c r="AN256" s="165">
        <f ca="1">SUM(OFFSET(AN255,-COUNTIF($B$8:$B254,$B254),0,COUNTIF($B$8:$B254,$B254),1))</f>
        <v>0</v>
      </c>
      <c r="AO256" s="165">
        <f ca="1">SUM(OFFSET(AO255,-COUNTIF($B$8:$B254,$B254),0,COUNTIF($B$8:$B254,$B254),1))</f>
        <v>0</v>
      </c>
      <c r="AP256" s="165"/>
      <c r="AQ256" s="165" t="s">
        <v>881</v>
      </c>
      <c r="AR256" s="163" t="s">
        <v>4567</v>
      </c>
      <c r="AS256" s="164"/>
      <c r="AT256" s="165"/>
      <c r="AU256" s="165"/>
      <c r="AV256" s="165"/>
      <c r="AW256" s="165" t="s">
        <v>881</v>
      </c>
      <c r="AX256" s="165">
        <f ca="1">SUM(OFFSET(AX255,-COUNTIF($B$8:$B254,$B254),0,COUNTIF($B$8:$B254,$B254),1))</f>
        <v>0</v>
      </c>
      <c r="AY256" s="165">
        <f ca="1">SUM(OFFSET(AY255,-COUNTIF($B$8:$B254,$B254),0,COUNTIF($B$8:$B254,$B254),1))</f>
        <v>0</v>
      </c>
      <c r="AZ256" s="165"/>
      <c r="BA256" s="165" t="s">
        <v>881</v>
      </c>
      <c r="BB256" s="163" t="s">
        <v>4567</v>
      </c>
      <c r="BC256" s="164"/>
      <c r="BD256" s="165"/>
      <c r="BE256" s="165"/>
      <c r="BF256" s="165"/>
      <c r="BG256" s="165" t="s">
        <v>881</v>
      </c>
      <c r="BH256" s="165">
        <f ca="1">SUM(OFFSET(BH255,-COUNTIF($B$8:$B254,$B254),0,COUNTIF($B$8:$B254,$B254),1))</f>
        <v>0</v>
      </c>
      <c r="BI256" s="165">
        <f ca="1">SUM(OFFSET(BI255,-COUNTIF($B$8:$B254,$B254),0,COUNTIF($B$8:$B254,$B254),1))</f>
        <v>0</v>
      </c>
      <c r="BJ256" s="165"/>
      <c r="BK256" s="165" t="s">
        <v>881</v>
      </c>
      <c r="BL256" s="163" t="s">
        <v>4567</v>
      </c>
      <c r="BM256" s="164"/>
      <c r="BN256" s="165"/>
      <c r="BO256" s="165"/>
      <c r="BP256" s="165"/>
      <c r="BQ256" s="165" t="s">
        <v>881</v>
      </c>
      <c r="BR256" s="165">
        <f ca="1">SUM(OFFSET(BR255,-COUNTIF($B$8:$B254,$B254),0,COUNTIF($B$8:$B254,$B254),1))</f>
        <v>0</v>
      </c>
      <c r="BS256" s="165">
        <f ca="1">SUM(OFFSET(BS255,-COUNTIF($B$8:$B254,$B254),0,COUNTIF($B$8:$B254,$B254),1))</f>
        <v>0</v>
      </c>
      <c r="BT256" s="165"/>
      <c r="BU256" s="165" t="s">
        <v>881</v>
      </c>
      <c r="BV256" s="163" t="s">
        <v>4567</v>
      </c>
      <c r="BW256" s="164"/>
      <c r="BX256" s="165"/>
      <c r="BY256" s="165"/>
      <c r="BZ256" s="165"/>
      <c r="CA256" s="165" t="s">
        <v>881</v>
      </c>
      <c r="CB256" s="165">
        <f ca="1">SUM(OFFSET(CB255,-COUNTIF($B$8:$B254,$B254),0,COUNTIF($B$8:$B254,$B254),1))</f>
        <v>1100</v>
      </c>
      <c r="CC256" s="165">
        <f ca="1">SUM(OFFSET(CC255,-COUNTIF($B$8:$B254,$B254),0,COUNTIF($B$8:$B254,$B254),1))</f>
        <v>0</v>
      </c>
      <c r="CD256" s="164"/>
      <c r="CE256" s="71"/>
      <c r="EA256" s="198"/>
      <c r="EB256" s="178"/>
      <c r="EC256" s="198"/>
      <c r="ED256" s="178"/>
      <c r="EE256" s="198"/>
      <c r="EF256" s="178"/>
      <c r="EG256" s="178"/>
      <c r="EH256" s="198"/>
      <c r="EI256" s="178"/>
      <c r="EJ256" s="178"/>
      <c r="EK256" s="178"/>
      <c r="EL256" s="178"/>
      <c r="EM256" s="198"/>
      <c r="EN256" s="178"/>
      <c r="EP256" s="178"/>
      <c r="EQ256" s="178"/>
      <c r="ER256" s="178"/>
      <c r="ES256" s="178"/>
      <c r="ET256" s="178" t="str">
        <f t="shared" ca="1" si="19"/>
        <v/>
      </c>
      <c r="EU256" s="178" t="str">
        <f ca="1">IFERROR(IF(OFFSET($D$6,MATCH(VALUE(SUBSTITUTE(EQ256,EG256,"")),$A$6:$A$287,0)-1,MATCH($EG256,$D$6:$CC$6,0)-1+7,1,1)&gt;0,OFFSET($D$6,MATCH(VALUE(SUBSTITUTE(EQ256,EG256,"")),$A$6:$A$287,0)-1,MATCH($EG256,$D$6:$CC$6,0)-1+7,1,1),""),"")</f>
        <v/>
      </c>
      <c r="EV256" s="178" t="str">
        <f ca="1">IF($EU256&lt;&gt;"",IF(OFFSET($D$6,MATCH(VALUE(SUBSTITUTE($EQ256,$EG256,"")),$A$6:$A$287,0)-1,MATCH($EG256,$D$6:$CC$6,0)-1+8,1,1)=0,"",OFFSET($D$6,MATCH(VALUE(SUBSTITUTE($EQ256,$EG256,"")),$A$6:$A$287,0)-1,MATCH($EG256,$D$6:$CC$6,0)-1+8,1,1)),"")</f>
        <v/>
      </c>
      <c r="EW256" s="178" t="str">
        <f t="shared" ca="1" si="20"/>
        <v/>
      </c>
      <c r="EX256" s="178" t="str">
        <f t="shared" ca="1" si="21"/>
        <v/>
      </c>
      <c r="EY256" s="178" t="str">
        <f ca="1">IF(EU256="","",COUNTIF(EU$6:$EU256,"&gt;"&amp;0))</f>
        <v/>
      </c>
      <c r="EZ256" s="178"/>
      <c r="FA256" s="139"/>
    </row>
    <row r="257" spans="1:157" customFormat="1" ht="27.6" customHeight="1">
      <c r="A257" s="71">
        <v>7017</v>
      </c>
      <c r="B257" s="166" t="s">
        <v>881</v>
      </c>
      <c r="C257" s="162" t="s">
        <v>881</v>
      </c>
      <c r="D257" s="163" t="s">
        <v>881</v>
      </c>
      <c r="E257" s="164"/>
      <c r="F257" s="165"/>
      <c r="G257" s="165"/>
      <c r="H257" s="165"/>
      <c r="I257" s="165" t="s">
        <v>881</v>
      </c>
      <c r="J257" s="165" t="s">
        <v>881</v>
      </c>
      <c r="K257" s="165"/>
      <c r="L257" s="165"/>
      <c r="M257" s="165" t="s">
        <v>881</v>
      </c>
      <c r="N257" s="163" t="s">
        <v>881</v>
      </c>
      <c r="O257" s="164"/>
      <c r="P257" s="165"/>
      <c r="Q257" s="165"/>
      <c r="R257" s="165"/>
      <c r="S257" s="165" t="s">
        <v>881</v>
      </c>
      <c r="T257" s="165" t="s">
        <v>881</v>
      </c>
      <c r="U257" s="165"/>
      <c r="V257" s="165"/>
      <c r="W257" s="165" t="s">
        <v>881</v>
      </c>
      <c r="X257" s="163" t="s">
        <v>881</v>
      </c>
      <c r="Y257" s="164"/>
      <c r="Z257" s="165"/>
      <c r="AA257" s="165"/>
      <c r="AB257" s="165"/>
      <c r="AC257" s="165" t="s">
        <v>881</v>
      </c>
      <c r="AD257" s="165" t="s">
        <v>881</v>
      </c>
      <c r="AE257" s="165"/>
      <c r="AF257" s="165"/>
      <c r="AG257" s="165" t="s">
        <v>881</v>
      </c>
      <c r="AH257" s="163" t="s">
        <v>881</v>
      </c>
      <c r="AI257" s="164"/>
      <c r="AJ257" s="165"/>
      <c r="AK257" s="165"/>
      <c r="AL257" s="165"/>
      <c r="AM257" s="165" t="s">
        <v>881</v>
      </c>
      <c r="AN257" s="165" t="s">
        <v>881</v>
      </c>
      <c r="AO257" s="165"/>
      <c r="AP257" s="165"/>
      <c r="AQ257" s="165" t="s">
        <v>881</v>
      </c>
      <c r="AR257" s="163" t="s">
        <v>881</v>
      </c>
      <c r="AS257" s="164"/>
      <c r="AT257" s="165"/>
      <c r="AU257" s="165"/>
      <c r="AV257" s="165"/>
      <c r="AW257" s="165" t="s">
        <v>881</v>
      </c>
      <c r="AX257" s="165" t="s">
        <v>881</v>
      </c>
      <c r="AY257" s="165"/>
      <c r="AZ257" s="165"/>
      <c r="BA257" s="165" t="s">
        <v>881</v>
      </c>
      <c r="BB257" s="163" t="s">
        <v>881</v>
      </c>
      <c r="BC257" s="164"/>
      <c r="BD257" s="165"/>
      <c r="BE257" s="165"/>
      <c r="BF257" s="165"/>
      <c r="BG257" s="165" t="s">
        <v>881</v>
      </c>
      <c r="BH257" s="165" t="s">
        <v>881</v>
      </c>
      <c r="BI257" s="165"/>
      <c r="BJ257" s="165"/>
      <c r="BK257" s="165" t="s">
        <v>881</v>
      </c>
      <c r="BL257" s="163" t="s">
        <v>881</v>
      </c>
      <c r="BM257" s="164"/>
      <c r="BN257" s="165"/>
      <c r="BO257" s="165"/>
      <c r="BP257" s="165"/>
      <c r="BQ257" s="165" t="s">
        <v>881</v>
      </c>
      <c r="BR257" s="165" t="s">
        <v>881</v>
      </c>
      <c r="BS257" s="165"/>
      <c r="BT257" s="165"/>
      <c r="BU257" s="165" t="s">
        <v>881</v>
      </c>
      <c r="BV257" s="163" t="s">
        <v>881</v>
      </c>
      <c r="BW257" s="164"/>
      <c r="BX257" s="165"/>
      <c r="BY257" s="165"/>
      <c r="BZ257" s="165"/>
      <c r="CA257" s="165" t="s">
        <v>881</v>
      </c>
      <c r="CB257" s="165" t="s">
        <v>881</v>
      </c>
      <c r="CC257" s="165"/>
      <c r="CD257" s="164"/>
      <c r="CE257" s="71"/>
      <c r="EA257" s="198"/>
      <c r="EB257" s="178"/>
      <c r="EC257" s="198"/>
      <c r="ED257" s="178"/>
      <c r="EE257" s="198"/>
      <c r="EF257" s="178"/>
      <c r="EG257" s="178"/>
      <c r="EH257" s="198"/>
      <c r="EI257" s="178"/>
      <c r="EJ257" s="178"/>
      <c r="EK257" s="178"/>
      <c r="EL257" s="178"/>
      <c r="EM257" s="198"/>
      <c r="EN257" s="178"/>
      <c r="EP257" s="178"/>
      <c r="EQ257" s="178"/>
      <c r="ER257" s="178"/>
      <c r="ES257" s="178"/>
      <c r="ET257" s="178" t="str">
        <f t="shared" ca="1" si="19"/>
        <v/>
      </c>
      <c r="EU257" s="178" t="str">
        <f ca="1">IFERROR(IF(OFFSET($D$6,MATCH(VALUE(SUBSTITUTE(EQ257,EG257,"")),$A$6:$A$287,0)-1,MATCH($EG257,$D$6:$CC$6,0)-1+7,1,1)&gt;0,OFFSET($D$6,MATCH(VALUE(SUBSTITUTE(EQ257,EG257,"")),$A$6:$A$287,0)-1,MATCH($EG257,$D$6:$CC$6,0)-1+7,1,1),""),"")</f>
        <v/>
      </c>
      <c r="EV257" s="178" t="str">
        <f ca="1">IF($EU257&lt;&gt;"",IF(OFFSET($D$6,MATCH(VALUE(SUBSTITUTE($EQ257,$EG257,"")),$A$6:$A$287,0)-1,MATCH($EG257,$D$6:$CC$6,0)-1+8,1,1)=0,"",OFFSET($D$6,MATCH(VALUE(SUBSTITUTE($EQ257,$EG257,"")),$A$6:$A$287,0)-1,MATCH($EG257,$D$6:$CC$6,0)-1+8,1,1)),"")</f>
        <v/>
      </c>
      <c r="EW257" s="178" t="str">
        <f t="shared" ca="1" si="20"/>
        <v/>
      </c>
      <c r="EX257" s="178" t="str">
        <f t="shared" ca="1" si="21"/>
        <v/>
      </c>
      <c r="EY257" s="178" t="str">
        <f ca="1">IF(EU257="","",COUNTIF(EU$6:$EU257,"&gt;"&amp;0))</f>
        <v/>
      </c>
      <c r="EZ257" s="178"/>
      <c r="FA257" s="139"/>
    </row>
    <row r="258" spans="1:157" customFormat="1" ht="27.6" customHeight="1">
      <c r="A258" s="71">
        <v>7018</v>
      </c>
      <c r="B258" s="166" t="s">
        <v>881</v>
      </c>
      <c r="C258" s="162" t="s">
        <v>881</v>
      </c>
      <c r="D258" s="163" t="s">
        <v>881</v>
      </c>
      <c r="E258" s="164"/>
      <c r="F258" s="165"/>
      <c r="G258" s="165"/>
      <c r="H258" s="165"/>
      <c r="I258" s="165" t="s">
        <v>881</v>
      </c>
      <c r="J258" s="165" t="s">
        <v>881</v>
      </c>
      <c r="K258" s="165"/>
      <c r="L258" s="165"/>
      <c r="M258" s="165" t="s">
        <v>881</v>
      </c>
      <c r="N258" s="163" t="s">
        <v>881</v>
      </c>
      <c r="O258" s="164"/>
      <c r="P258" s="165"/>
      <c r="Q258" s="165"/>
      <c r="R258" s="165"/>
      <c r="S258" s="165" t="s">
        <v>881</v>
      </c>
      <c r="T258" s="165" t="s">
        <v>881</v>
      </c>
      <c r="U258" s="165"/>
      <c r="V258" s="165"/>
      <c r="W258" s="165" t="s">
        <v>881</v>
      </c>
      <c r="X258" s="163" t="s">
        <v>881</v>
      </c>
      <c r="Y258" s="164"/>
      <c r="Z258" s="165"/>
      <c r="AA258" s="165"/>
      <c r="AB258" s="165"/>
      <c r="AC258" s="165" t="s">
        <v>881</v>
      </c>
      <c r="AD258" s="165" t="s">
        <v>881</v>
      </c>
      <c r="AE258" s="165"/>
      <c r="AF258" s="165"/>
      <c r="AG258" s="165" t="s">
        <v>881</v>
      </c>
      <c r="AH258" s="163" t="s">
        <v>881</v>
      </c>
      <c r="AI258" s="164"/>
      <c r="AJ258" s="165"/>
      <c r="AK258" s="165"/>
      <c r="AL258" s="165"/>
      <c r="AM258" s="165" t="s">
        <v>881</v>
      </c>
      <c r="AN258" s="165" t="s">
        <v>881</v>
      </c>
      <c r="AO258" s="165"/>
      <c r="AP258" s="165"/>
      <c r="AQ258" s="165" t="s">
        <v>881</v>
      </c>
      <c r="AR258" s="163" t="s">
        <v>881</v>
      </c>
      <c r="AS258" s="164"/>
      <c r="AT258" s="165"/>
      <c r="AU258" s="165"/>
      <c r="AV258" s="165"/>
      <c r="AW258" s="165" t="s">
        <v>881</v>
      </c>
      <c r="AX258" s="165" t="s">
        <v>881</v>
      </c>
      <c r="AY258" s="165"/>
      <c r="AZ258" s="165"/>
      <c r="BA258" s="165" t="s">
        <v>881</v>
      </c>
      <c r="BB258" s="163" t="s">
        <v>881</v>
      </c>
      <c r="BC258" s="164"/>
      <c r="BD258" s="165"/>
      <c r="BE258" s="165"/>
      <c r="BF258" s="165"/>
      <c r="BG258" s="165" t="s">
        <v>881</v>
      </c>
      <c r="BH258" s="165" t="s">
        <v>881</v>
      </c>
      <c r="BI258" s="165"/>
      <c r="BJ258" s="165"/>
      <c r="BK258" s="165" t="s">
        <v>881</v>
      </c>
      <c r="BL258" s="163" t="s">
        <v>881</v>
      </c>
      <c r="BM258" s="164"/>
      <c r="BN258" s="165"/>
      <c r="BO258" s="165"/>
      <c r="BP258" s="165"/>
      <c r="BQ258" s="165" t="s">
        <v>881</v>
      </c>
      <c r="BR258" s="165" t="s">
        <v>881</v>
      </c>
      <c r="BS258" s="165"/>
      <c r="BT258" s="165"/>
      <c r="BU258" s="165" t="s">
        <v>881</v>
      </c>
      <c r="BV258" s="163" t="s">
        <v>881</v>
      </c>
      <c r="BW258" s="164"/>
      <c r="BX258" s="165"/>
      <c r="BY258" s="165"/>
      <c r="BZ258" s="165"/>
      <c r="CA258" s="165" t="s">
        <v>881</v>
      </c>
      <c r="CB258" s="165" t="s">
        <v>881</v>
      </c>
      <c r="CC258" s="165"/>
      <c r="CD258" s="164"/>
      <c r="CE258" s="71"/>
      <c r="EA258" s="198"/>
      <c r="EB258" s="178"/>
      <c r="EC258" s="198"/>
      <c r="ED258" s="178"/>
      <c r="EE258" s="198"/>
      <c r="EF258" s="178"/>
      <c r="EG258" s="178"/>
      <c r="EH258" s="198"/>
      <c r="EI258" s="178"/>
      <c r="EJ258" s="178"/>
      <c r="EK258" s="178"/>
      <c r="EL258" s="178"/>
      <c r="EM258" s="198"/>
      <c r="EN258" s="178"/>
      <c r="EP258" s="178"/>
      <c r="EQ258" s="178"/>
      <c r="ER258" s="178"/>
      <c r="ES258" s="178"/>
      <c r="ET258" s="178" t="str">
        <f t="shared" ca="1" si="19"/>
        <v/>
      </c>
      <c r="EU258" s="178" t="str">
        <f ca="1">IFERROR(IF(OFFSET($D$6,MATCH(VALUE(SUBSTITUTE(EQ258,EG258,"")),$A$6:$A$287,0)-1,MATCH($EG258,$D$6:$CC$6,0)-1+7,1,1)&gt;0,OFFSET($D$6,MATCH(VALUE(SUBSTITUTE(EQ258,EG258,"")),$A$6:$A$287,0)-1,MATCH($EG258,$D$6:$CC$6,0)-1+7,1,1),""),"")</f>
        <v/>
      </c>
      <c r="EV258" s="178" t="str">
        <f ca="1">IF($EU258&lt;&gt;"",IF(OFFSET($D$6,MATCH(VALUE(SUBSTITUTE($EQ258,$EG258,"")),$A$6:$A$287,0)-1,MATCH($EG258,$D$6:$CC$6,0)-1+8,1,1)=0,"",OFFSET($D$6,MATCH(VALUE(SUBSTITUTE($EQ258,$EG258,"")),$A$6:$A$287,0)-1,MATCH($EG258,$D$6:$CC$6,0)-1+8,1,1)),"")</f>
        <v/>
      </c>
      <c r="EW258" s="178" t="str">
        <f t="shared" ca="1" si="20"/>
        <v/>
      </c>
      <c r="EX258" s="178" t="str">
        <f t="shared" ca="1" si="21"/>
        <v/>
      </c>
      <c r="EY258" s="178" t="str">
        <f ca="1">IF(EU258="","",COUNTIF(EU$6:$EU258,"&gt;"&amp;0))</f>
        <v/>
      </c>
      <c r="EZ258" s="178"/>
      <c r="FA258" s="139"/>
    </row>
    <row r="259" spans="1:157" customFormat="1" ht="27.6" customHeight="1">
      <c r="A259" s="71">
        <v>7019</v>
      </c>
      <c r="B259" s="166" t="s">
        <v>881</v>
      </c>
      <c r="C259" s="162" t="s">
        <v>881</v>
      </c>
      <c r="D259" s="163" t="s">
        <v>881</v>
      </c>
      <c r="E259" s="164"/>
      <c r="F259" s="165"/>
      <c r="G259" s="165"/>
      <c r="H259" s="165"/>
      <c r="I259" s="165" t="s">
        <v>881</v>
      </c>
      <c r="J259" s="165" t="s">
        <v>881</v>
      </c>
      <c r="K259" s="165"/>
      <c r="L259" s="165"/>
      <c r="M259" s="165" t="s">
        <v>881</v>
      </c>
      <c r="N259" s="163" t="s">
        <v>881</v>
      </c>
      <c r="O259" s="164"/>
      <c r="P259" s="165"/>
      <c r="Q259" s="165"/>
      <c r="R259" s="165"/>
      <c r="S259" s="165" t="s">
        <v>881</v>
      </c>
      <c r="T259" s="165" t="s">
        <v>881</v>
      </c>
      <c r="U259" s="165"/>
      <c r="V259" s="165"/>
      <c r="W259" s="165" t="s">
        <v>881</v>
      </c>
      <c r="X259" s="163" t="s">
        <v>881</v>
      </c>
      <c r="Y259" s="164"/>
      <c r="Z259" s="165"/>
      <c r="AA259" s="165"/>
      <c r="AB259" s="165"/>
      <c r="AC259" s="165" t="s">
        <v>881</v>
      </c>
      <c r="AD259" s="165" t="s">
        <v>881</v>
      </c>
      <c r="AE259" s="165"/>
      <c r="AF259" s="165"/>
      <c r="AG259" s="165" t="s">
        <v>881</v>
      </c>
      <c r="AH259" s="163" t="s">
        <v>881</v>
      </c>
      <c r="AI259" s="164"/>
      <c r="AJ259" s="165"/>
      <c r="AK259" s="165"/>
      <c r="AL259" s="165"/>
      <c r="AM259" s="165" t="s">
        <v>881</v>
      </c>
      <c r="AN259" s="165" t="s">
        <v>881</v>
      </c>
      <c r="AO259" s="165"/>
      <c r="AP259" s="165"/>
      <c r="AQ259" s="165" t="s">
        <v>881</v>
      </c>
      <c r="AR259" s="163" t="s">
        <v>881</v>
      </c>
      <c r="AS259" s="164"/>
      <c r="AT259" s="165"/>
      <c r="AU259" s="165"/>
      <c r="AV259" s="165"/>
      <c r="AW259" s="165" t="s">
        <v>881</v>
      </c>
      <c r="AX259" s="165" t="s">
        <v>881</v>
      </c>
      <c r="AY259" s="165"/>
      <c r="AZ259" s="165"/>
      <c r="BA259" s="165" t="s">
        <v>881</v>
      </c>
      <c r="BB259" s="163" t="s">
        <v>881</v>
      </c>
      <c r="BC259" s="164"/>
      <c r="BD259" s="165"/>
      <c r="BE259" s="165"/>
      <c r="BF259" s="165"/>
      <c r="BG259" s="165" t="s">
        <v>881</v>
      </c>
      <c r="BH259" s="165" t="s">
        <v>881</v>
      </c>
      <c r="BI259" s="165"/>
      <c r="BJ259" s="165"/>
      <c r="BK259" s="165" t="s">
        <v>881</v>
      </c>
      <c r="BL259" s="163" t="s">
        <v>881</v>
      </c>
      <c r="BM259" s="164"/>
      <c r="BN259" s="165"/>
      <c r="BO259" s="165"/>
      <c r="BP259" s="165"/>
      <c r="BQ259" s="165" t="s">
        <v>881</v>
      </c>
      <c r="BR259" s="165" t="s">
        <v>881</v>
      </c>
      <c r="BS259" s="165"/>
      <c r="BT259" s="165"/>
      <c r="BU259" s="165" t="s">
        <v>881</v>
      </c>
      <c r="BV259" s="163" t="s">
        <v>881</v>
      </c>
      <c r="BW259" s="164"/>
      <c r="BX259" s="165"/>
      <c r="BY259" s="165"/>
      <c r="BZ259" s="165"/>
      <c r="CA259" s="165" t="s">
        <v>881</v>
      </c>
      <c r="CB259" s="165" t="s">
        <v>881</v>
      </c>
      <c r="CC259" s="165"/>
      <c r="CD259" s="164"/>
      <c r="CE259" s="71"/>
      <c r="EA259" s="198"/>
      <c r="EB259" s="178"/>
      <c r="EC259" s="198"/>
      <c r="ED259" s="178"/>
      <c r="EE259" s="198"/>
      <c r="EF259" s="178"/>
      <c r="EG259" s="178"/>
      <c r="EH259" s="198"/>
      <c r="EI259" s="178"/>
      <c r="EJ259" s="178"/>
      <c r="EK259" s="178"/>
      <c r="EL259" s="178"/>
      <c r="EM259" s="198"/>
      <c r="EN259" s="178"/>
      <c r="EP259" s="178"/>
      <c r="EQ259" s="178"/>
      <c r="ER259" s="178"/>
      <c r="ES259" s="178"/>
      <c r="ET259" s="178" t="str">
        <f t="shared" ca="1" si="19"/>
        <v/>
      </c>
      <c r="EU259" s="178" t="str">
        <f ca="1">IFERROR(IF(OFFSET($D$6,MATCH(VALUE(SUBSTITUTE(EQ259,EG259,"")),$A$6:$A$287,0)-1,MATCH($EG259,$D$6:$CC$6,0)-1+7,1,1)&gt;0,OFFSET($D$6,MATCH(VALUE(SUBSTITUTE(EQ259,EG259,"")),$A$6:$A$287,0)-1,MATCH($EG259,$D$6:$CC$6,0)-1+7,1,1),""),"")</f>
        <v/>
      </c>
      <c r="EV259" s="178" t="str">
        <f ca="1">IF($EU259&lt;&gt;"",IF(OFFSET($D$6,MATCH(VALUE(SUBSTITUTE($EQ259,$EG259,"")),$A$6:$A$287,0)-1,MATCH($EG259,$D$6:$CC$6,0)-1+8,1,1)=0,"",OFFSET($D$6,MATCH(VALUE(SUBSTITUTE($EQ259,$EG259,"")),$A$6:$A$287,0)-1,MATCH($EG259,$D$6:$CC$6,0)-1+8,1,1)),"")</f>
        <v/>
      </c>
      <c r="EW259" s="178" t="str">
        <f t="shared" ca="1" si="20"/>
        <v/>
      </c>
      <c r="EX259" s="178" t="str">
        <f t="shared" ca="1" si="21"/>
        <v/>
      </c>
      <c r="EY259" s="178" t="str">
        <f ca="1">IF(EU259="","",COUNTIF(EU$6:$EU259,"&gt;"&amp;0))</f>
        <v/>
      </c>
      <c r="EZ259" s="178"/>
      <c r="FA259" s="139"/>
    </row>
    <row r="260" spans="1:157" customFormat="1" ht="27.6" customHeight="1">
      <c r="A260" s="71">
        <v>7020</v>
      </c>
      <c r="B260" s="166" t="s">
        <v>881</v>
      </c>
      <c r="C260" s="162" t="s">
        <v>881</v>
      </c>
      <c r="D260" s="163" t="s">
        <v>881</v>
      </c>
      <c r="E260" s="164"/>
      <c r="F260" s="165"/>
      <c r="G260" s="165"/>
      <c r="H260" s="165"/>
      <c r="I260" s="165" t="s">
        <v>881</v>
      </c>
      <c r="J260" s="165" t="s">
        <v>881</v>
      </c>
      <c r="K260" s="165"/>
      <c r="L260" s="165"/>
      <c r="M260" s="165" t="s">
        <v>881</v>
      </c>
      <c r="N260" s="163" t="s">
        <v>881</v>
      </c>
      <c r="O260" s="164"/>
      <c r="P260" s="165"/>
      <c r="Q260" s="165"/>
      <c r="R260" s="165"/>
      <c r="S260" s="165" t="s">
        <v>881</v>
      </c>
      <c r="T260" s="165" t="s">
        <v>881</v>
      </c>
      <c r="U260" s="165"/>
      <c r="V260" s="165"/>
      <c r="W260" s="165" t="s">
        <v>881</v>
      </c>
      <c r="X260" s="163" t="s">
        <v>881</v>
      </c>
      <c r="Y260" s="164"/>
      <c r="Z260" s="165"/>
      <c r="AA260" s="165"/>
      <c r="AB260" s="165"/>
      <c r="AC260" s="165" t="s">
        <v>881</v>
      </c>
      <c r="AD260" s="165" t="s">
        <v>881</v>
      </c>
      <c r="AE260" s="165"/>
      <c r="AF260" s="165"/>
      <c r="AG260" s="165" t="s">
        <v>881</v>
      </c>
      <c r="AH260" s="163" t="s">
        <v>881</v>
      </c>
      <c r="AI260" s="164"/>
      <c r="AJ260" s="165"/>
      <c r="AK260" s="165"/>
      <c r="AL260" s="165"/>
      <c r="AM260" s="165" t="s">
        <v>881</v>
      </c>
      <c r="AN260" s="165" t="s">
        <v>881</v>
      </c>
      <c r="AO260" s="165"/>
      <c r="AP260" s="165"/>
      <c r="AQ260" s="165" t="s">
        <v>881</v>
      </c>
      <c r="AR260" s="163" t="s">
        <v>881</v>
      </c>
      <c r="AS260" s="164"/>
      <c r="AT260" s="165"/>
      <c r="AU260" s="165"/>
      <c r="AV260" s="165"/>
      <c r="AW260" s="165" t="s">
        <v>881</v>
      </c>
      <c r="AX260" s="165" t="s">
        <v>881</v>
      </c>
      <c r="AY260" s="165"/>
      <c r="AZ260" s="165"/>
      <c r="BA260" s="165" t="s">
        <v>881</v>
      </c>
      <c r="BB260" s="163" t="s">
        <v>881</v>
      </c>
      <c r="BC260" s="164"/>
      <c r="BD260" s="165"/>
      <c r="BE260" s="165"/>
      <c r="BF260" s="165"/>
      <c r="BG260" s="165" t="s">
        <v>881</v>
      </c>
      <c r="BH260" s="165" t="s">
        <v>881</v>
      </c>
      <c r="BI260" s="165"/>
      <c r="BJ260" s="165"/>
      <c r="BK260" s="165" t="s">
        <v>881</v>
      </c>
      <c r="BL260" s="163" t="s">
        <v>881</v>
      </c>
      <c r="BM260" s="164"/>
      <c r="BN260" s="165"/>
      <c r="BO260" s="165"/>
      <c r="BP260" s="165"/>
      <c r="BQ260" s="165" t="s">
        <v>881</v>
      </c>
      <c r="BR260" s="165" t="s">
        <v>881</v>
      </c>
      <c r="BS260" s="165"/>
      <c r="BT260" s="165"/>
      <c r="BU260" s="165" t="s">
        <v>881</v>
      </c>
      <c r="BV260" s="163" t="s">
        <v>881</v>
      </c>
      <c r="BW260" s="164"/>
      <c r="BX260" s="165"/>
      <c r="BY260" s="165"/>
      <c r="BZ260" s="165"/>
      <c r="CA260" s="165" t="s">
        <v>881</v>
      </c>
      <c r="CB260" s="165" t="s">
        <v>881</v>
      </c>
      <c r="CC260" s="165"/>
      <c r="CD260" s="164"/>
      <c r="CE260" s="71"/>
      <c r="EA260" s="198"/>
      <c r="EB260" s="178"/>
      <c r="EC260" s="198"/>
      <c r="ED260" s="178"/>
      <c r="EE260" s="198"/>
      <c r="EF260" s="178"/>
      <c r="EG260" s="178"/>
      <c r="EH260" s="198"/>
      <c r="EI260" s="178"/>
      <c r="EJ260" s="178"/>
      <c r="EK260" s="178"/>
      <c r="EL260" s="178"/>
      <c r="EM260" s="198"/>
      <c r="EN260" s="178"/>
      <c r="EP260" s="178"/>
      <c r="EQ260" s="178"/>
      <c r="ER260" s="178"/>
      <c r="ES260" s="178"/>
      <c r="ET260" s="178" t="str">
        <f t="shared" ca="1" si="19"/>
        <v/>
      </c>
      <c r="EU260" s="178" t="str">
        <f ca="1">IFERROR(IF(OFFSET($D$6,MATCH(VALUE(SUBSTITUTE(EQ260,EG260,"")),$A$6:$A$287,0)-1,MATCH($EG260,$D$6:$CC$6,0)-1+7,1,1)&gt;0,OFFSET($D$6,MATCH(VALUE(SUBSTITUTE(EQ260,EG260,"")),$A$6:$A$287,0)-1,MATCH($EG260,$D$6:$CC$6,0)-1+7,1,1),""),"")</f>
        <v/>
      </c>
      <c r="EV260" s="178" t="str">
        <f ca="1">IF($EU260&lt;&gt;"",IF(OFFSET($D$6,MATCH(VALUE(SUBSTITUTE($EQ260,$EG260,"")),$A$6:$A$287,0)-1,MATCH($EG260,$D$6:$CC$6,0)-1+8,1,1)=0,"",OFFSET($D$6,MATCH(VALUE(SUBSTITUTE($EQ260,$EG260,"")),$A$6:$A$287,0)-1,MATCH($EG260,$D$6:$CC$6,0)-1+8,1,1)),"")</f>
        <v/>
      </c>
      <c r="EW260" s="178" t="str">
        <f t="shared" ca="1" si="20"/>
        <v/>
      </c>
      <c r="EX260" s="178" t="str">
        <f t="shared" ca="1" si="21"/>
        <v/>
      </c>
      <c r="EY260" s="178" t="str">
        <f ca="1">IF(EU260="","",COUNTIF(EU$6:$EU260,"&gt;"&amp;0))</f>
        <v/>
      </c>
      <c r="EZ260" s="178"/>
      <c r="FA260" s="139"/>
    </row>
    <row r="261" spans="1:157" customFormat="1" ht="27.6" customHeight="1">
      <c r="A261" s="71">
        <v>7021</v>
      </c>
      <c r="B261" s="166" t="s">
        <v>881</v>
      </c>
      <c r="C261" s="162" t="s">
        <v>881</v>
      </c>
      <c r="D261" s="163" t="s">
        <v>881</v>
      </c>
      <c r="E261" s="164"/>
      <c r="F261" s="165"/>
      <c r="G261" s="165"/>
      <c r="H261" s="165"/>
      <c r="I261" s="165" t="s">
        <v>881</v>
      </c>
      <c r="J261" s="165" t="s">
        <v>881</v>
      </c>
      <c r="K261" s="165"/>
      <c r="L261" s="165"/>
      <c r="M261" s="165" t="s">
        <v>881</v>
      </c>
      <c r="N261" s="163" t="s">
        <v>881</v>
      </c>
      <c r="O261" s="164"/>
      <c r="P261" s="165"/>
      <c r="Q261" s="165"/>
      <c r="R261" s="165"/>
      <c r="S261" s="165" t="s">
        <v>881</v>
      </c>
      <c r="T261" s="165" t="s">
        <v>881</v>
      </c>
      <c r="U261" s="165"/>
      <c r="V261" s="165"/>
      <c r="W261" s="165" t="s">
        <v>881</v>
      </c>
      <c r="X261" s="163" t="s">
        <v>881</v>
      </c>
      <c r="Y261" s="164"/>
      <c r="Z261" s="165"/>
      <c r="AA261" s="165"/>
      <c r="AB261" s="165"/>
      <c r="AC261" s="165" t="s">
        <v>881</v>
      </c>
      <c r="AD261" s="165" t="s">
        <v>881</v>
      </c>
      <c r="AE261" s="165"/>
      <c r="AF261" s="165"/>
      <c r="AG261" s="165" t="s">
        <v>881</v>
      </c>
      <c r="AH261" s="163" t="s">
        <v>881</v>
      </c>
      <c r="AI261" s="164"/>
      <c r="AJ261" s="165"/>
      <c r="AK261" s="165"/>
      <c r="AL261" s="165"/>
      <c r="AM261" s="165" t="s">
        <v>881</v>
      </c>
      <c r="AN261" s="165" t="s">
        <v>881</v>
      </c>
      <c r="AO261" s="165"/>
      <c r="AP261" s="165"/>
      <c r="AQ261" s="165" t="s">
        <v>881</v>
      </c>
      <c r="AR261" s="163" t="s">
        <v>881</v>
      </c>
      <c r="AS261" s="164"/>
      <c r="AT261" s="165"/>
      <c r="AU261" s="165"/>
      <c r="AV261" s="165"/>
      <c r="AW261" s="165" t="s">
        <v>881</v>
      </c>
      <c r="AX261" s="165" t="s">
        <v>881</v>
      </c>
      <c r="AY261" s="165"/>
      <c r="AZ261" s="165"/>
      <c r="BA261" s="165" t="s">
        <v>881</v>
      </c>
      <c r="BB261" s="163" t="s">
        <v>881</v>
      </c>
      <c r="BC261" s="164"/>
      <c r="BD261" s="165"/>
      <c r="BE261" s="165"/>
      <c r="BF261" s="165"/>
      <c r="BG261" s="165" t="s">
        <v>881</v>
      </c>
      <c r="BH261" s="165" t="s">
        <v>881</v>
      </c>
      <c r="BI261" s="165"/>
      <c r="BJ261" s="165"/>
      <c r="BK261" s="165" t="s">
        <v>881</v>
      </c>
      <c r="BL261" s="163" t="s">
        <v>881</v>
      </c>
      <c r="BM261" s="164"/>
      <c r="BN261" s="165"/>
      <c r="BO261" s="165"/>
      <c r="BP261" s="165"/>
      <c r="BQ261" s="165" t="s">
        <v>881</v>
      </c>
      <c r="BR261" s="165" t="s">
        <v>881</v>
      </c>
      <c r="BS261" s="165"/>
      <c r="BT261" s="165"/>
      <c r="BU261" s="165" t="s">
        <v>881</v>
      </c>
      <c r="BV261" s="163" t="s">
        <v>881</v>
      </c>
      <c r="BW261" s="164"/>
      <c r="BX261" s="165"/>
      <c r="BY261" s="165"/>
      <c r="BZ261" s="165"/>
      <c r="CA261" s="165" t="s">
        <v>881</v>
      </c>
      <c r="CB261" s="165" t="s">
        <v>881</v>
      </c>
      <c r="CC261" s="165"/>
      <c r="CD261" s="164"/>
      <c r="CE261" s="71"/>
      <c r="EA261" s="198"/>
      <c r="EB261" s="178"/>
      <c r="EC261" s="198"/>
      <c r="ED261" s="178"/>
      <c r="EE261" s="198"/>
      <c r="EF261" s="178"/>
      <c r="EG261" s="178"/>
      <c r="EH261" s="198"/>
      <c r="EI261" s="178"/>
      <c r="EJ261" s="178"/>
      <c r="EK261" s="178"/>
      <c r="EL261" s="178"/>
      <c r="EM261" s="198"/>
      <c r="EN261" s="178"/>
      <c r="EP261" s="178"/>
      <c r="EQ261" s="178"/>
      <c r="ER261" s="178"/>
      <c r="ES261" s="178"/>
      <c r="ET261" s="178" t="str">
        <f t="shared" ca="1" si="19"/>
        <v/>
      </c>
      <c r="EU261" s="178" t="str">
        <f ca="1">IFERROR(IF(OFFSET($D$6,MATCH(VALUE(SUBSTITUTE(EQ261,EG261,"")),$A$6:$A$287,0)-1,MATCH($EG261,$D$6:$CC$6,0)-1+7,1,1)&gt;0,OFFSET($D$6,MATCH(VALUE(SUBSTITUTE(EQ261,EG261,"")),$A$6:$A$287,0)-1,MATCH($EG261,$D$6:$CC$6,0)-1+7,1,1),""),"")</f>
        <v/>
      </c>
      <c r="EV261" s="178" t="str">
        <f ca="1">IF($EU261&lt;&gt;"",IF(OFFSET($D$6,MATCH(VALUE(SUBSTITUTE($EQ261,$EG261,"")),$A$6:$A$287,0)-1,MATCH($EG261,$D$6:$CC$6,0)-1+8,1,1)=0,"",OFFSET($D$6,MATCH(VALUE(SUBSTITUTE($EQ261,$EG261,"")),$A$6:$A$287,0)-1,MATCH($EG261,$D$6:$CC$6,0)-1+8,1,1)),"")</f>
        <v/>
      </c>
      <c r="EW261" s="178" t="str">
        <f t="shared" ca="1" si="20"/>
        <v/>
      </c>
      <c r="EX261" s="178" t="str">
        <f t="shared" ca="1" si="21"/>
        <v/>
      </c>
      <c r="EY261" s="178" t="str">
        <f ca="1">IF(EU261="","",COUNTIF(EU$6:$EU261,"&gt;"&amp;0))</f>
        <v/>
      </c>
      <c r="EZ261" s="178"/>
      <c r="FA261" s="139"/>
    </row>
    <row r="262" spans="1:157" customFormat="1" ht="27.6" customHeight="1">
      <c r="A262" s="71">
        <v>7022</v>
      </c>
      <c r="B262" s="166" t="s">
        <v>881</v>
      </c>
      <c r="C262" s="162" t="s">
        <v>881</v>
      </c>
      <c r="D262" s="163" t="s">
        <v>881</v>
      </c>
      <c r="E262" s="164"/>
      <c r="F262" s="165"/>
      <c r="G262" s="165"/>
      <c r="H262" s="165"/>
      <c r="I262" s="165" t="s">
        <v>881</v>
      </c>
      <c r="J262" s="165" t="s">
        <v>881</v>
      </c>
      <c r="K262" s="165"/>
      <c r="L262" s="165"/>
      <c r="M262" s="165" t="s">
        <v>881</v>
      </c>
      <c r="N262" s="163" t="s">
        <v>881</v>
      </c>
      <c r="O262" s="164"/>
      <c r="P262" s="165"/>
      <c r="Q262" s="165"/>
      <c r="R262" s="165"/>
      <c r="S262" s="165" t="s">
        <v>881</v>
      </c>
      <c r="T262" s="165" t="s">
        <v>881</v>
      </c>
      <c r="U262" s="165"/>
      <c r="V262" s="165"/>
      <c r="W262" s="165" t="s">
        <v>881</v>
      </c>
      <c r="X262" s="163" t="s">
        <v>881</v>
      </c>
      <c r="Y262" s="164"/>
      <c r="Z262" s="165"/>
      <c r="AA262" s="165"/>
      <c r="AB262" s="165"/>
      <c r="AC262" s="165" t="s">
        <v>881</v>
      </c>
      <c r="AD262" s="165" t="s">
        <v>881</v>
      </c>
      <c r="AE262" s="165"/>
      <c r="AF262" s="165"/>
      <c r="AG262" s="165" t="s">
        <v>881</v>
      </c>
      <c r="AH262" s="163" t="s">
        <v>881</v>
      </c>
      <c r="AI262" s="164"/>
      <c r="AJ262" s="165"/>
      <c r="AK262" s="165"/>
      <c r="AL262" s="165"/>
      <c r="AM262" s="165" t="s">
        <v>881</v>
      </c>
      <c r="AN262" s="165" t="s">
        <v>881</v>
      </c>
      <c r="AO262" s="165"/>
      <c r="AP262" s="165"/>
      <c r="AQ262" s="165" t="s">
        <v>881</v>
      </c>
      <c r="AR262" s="163" t="s">
        <v>881</v>
      </c>
      <c r="AS262" s="164"/>
      <c r="AT262" s="165"/>
      <c r="AU262" s="165"/>
      <c r="AV262" s="165"/>
      <c r="AW262" s="165" t="s">
        <v>881</v>
      </c>
      <c r="AX262" s="165" t="s">
        <v>881</v>
      </c>
      <c r="AY262" s="165"/>
      <c r="AZ262" s="165"/>
      <c r="BA262" s="165" t="s">
        <v>881</v>
      </c>
      <c r="BB262" s="163" t="s">
        <v>881</v>
      </c>
      <c r="BC262" s="164"/>
      <c r="BD262" s="165"/>
      <c r="BE262" s="165"/>
      <c r="BF262" s="165"/>
      <c r="BG262" s="165" t="s">
        <v>881</v>
      </c>
      <c r="BH262" s="165" t="s">
        <v>881</v>
      </c>
      <c r="BI262" s="165"/>
      <c r="BJ262" s="165"/>
      <c r="BK262" s="165" t="s">
        <v>881</v>
      </c>
      <c r="BL262" s="163" t="s">
        <v>881</v>
      </c>
      <c r="BM262" s="164"/>
      <c r="BN262" s="165"/>
      <c r="BO262" s="165"/>
      <c r="BP262" s="165"/>
      <c r="BQ262" s="165" t="s">
        <v>881</v>
      </c>
      <c r="BR262" s="165" t="s">
        <v>881</v>
      </c>
      <c r="BS262" s="165"/>
      <c r="BT262" s="165"/>
      <c r="BU262" s="165" t="s">
        <v>881</v>
      </c>
      <c r="BV262" s="163" t="s">
        <v>881</v>
      </c>
      <c r="BW262" s="164"/>
      <c r="BX262" s="165"/>
      <c r="BY262" s="165"/>
      <c r="BZ262" s="165"/>
      <c r="CA262" s="165" t="s">
        <v>881</v>
      </c>
      <c r="CB262" s="165" t="s">
        <v>881</v>
      </c>
      <c r="CC262" s="165"/>
      <c r="CD262" s="164"/>
      <c r="CE262" s="71"/>
      <c r="EA262" s="198"/>
      <c r="EB262" s="178"/>
      <c r="EC262" s="198"/>
      <c r="ED262" s="178"/>
      <c r="EE262" s="198"/>
      <c r="EF262" s="178"/>
      <c r="EG262" s="178"/>
      <c r="EH262" s="198"/>
      <c r="EI262" s="178"/>
      <c r="EJ262" s="178"/>
      <c r="EK262" s="178"/>
      <c r="EL262" s="178"/>
      <c r="EM262" s="198"/>
      <c r="EN262" s="178"/>
      <c r="EP262" s="178"/>
      <c r="EQ262" s="178"/>
      <c r="ER262" s="178"/>
      <c r="ES262" s="178"/>
      <c r="ET262" s="178" t="str">
        <f t="shared" ca="1" si="19"/>
        <v/>
      </c>
      <c r="EU262" s="178" t="str">
        <f ca="1">IFERROR(IF(OFFSET($D$6,MATCH(VALUE(SUBSTITUTE(EQ262,EG262,"")),$A$6:$A$287,0)-1,MATCH($EG262,$D$6:$CC$6,0)-1+7,1,1)&gt;0,OFFSET($D$6,MATCH(VALUE(SUBSTITUTE(EQ262,EG262,"")),$A$6:$A$287,0)-1,MATCH($EG262,$D$6:$CC$6,0)-1+7,1,1),""),"")</f>
        <v/>
      </c>
      <c r="EV262" s="178" t="str">
        <f ca="1">IF($EU262&lt;&gt;"",IF(OFFSET($D$6,MATCH(VALUE(SUBSTITUTE($EQ262,$EG262,"")),$A$6:$A$287,0)-1,MATCH($EG262,$D$6:$CC$6,0)-1+8,1,1)=0,"",OFFSET($D$6,MATCH(VALUE(SUBSTITUTE($EQ262,$EG262,"")),$A$6:$A$287,0)-1,MATCH($EG262,$D$6:$CC$6,0)-1+8,1,1)),"")</f>
        <v/>
      </c>
      <c r="EW262" s="178" t="str">
        <f t="shared" ca="1" si="20"/>
        <v/>
      </c>
      <c r="EX262" s="178" t="str">
        <f t="shared" ca="1" si="21"/>
        <v/>
      </c>
      <c r="EY262" s="178" t="str">
        <f ca="1">IF(EU262="","",COUNTIF(EU$6:$EU262,"&gt;"&amp;0))</f>
        <v/>
      </c>
      <c r="EZ262" s="178"/>
      <c r="FA262" s="139"/>
    </row>
    <row r="263" spans="1:157" customFormat="1" ht="27.6" customHeight="1">
      <c r="A263" s="71">
        <v>7023</v>
      </c>
      <c r="B263" s="166" t="s">
        <v>881</v>
      </c>
      <c r="C263" s="162" t="s">
        <v>881</v>
      </c>
      <c r="D263" s="163" t="s">
        <v>881</v>
      </c>
      <c r="E263" s="164"/>
      <c r="F263" s="165"/>
      <c r="G263" s="165"/>
      <c r="H263" s="165"/>
      <c r="I263" s="165" t="s">
        <v>881</v>
      </c>
      <c r="J263" s="165" t="s">
        <v>881</v>
      </c>
      <c r="K263" s="165"/>
      <c r="L263" s="165"/>
      <c r="M263" s="165" t="s">
        <v>881</v>
      </c>
      <c r="N263" s="163" t="s">
        <v>881</v>
      </c>
      <c r="O263" s="164"/>
      <c r="P263" s="165"/>
      <c r="Q263" s="165"/>
      <c r="R263" s="165"/>
      <c r="S263" s="165" t="s">
        <v>881</v>
      </c>
      <c r="T263" s="165" t="s">
        <v>881</v>
      </c>
      <c r="U263" s="165"/>
      <c r="V263" s="165"/>
      <c r="W263" s="165" t="s">
        <v>881</v>
      </c>
      <c r="X263" s="163" t="s">
        <v>881</v>
      </c>
      <c r="Y263" s="164"/>
      <c r="Z263" s="165"/>
      <c r="AA263" s="165"/>
      <c r="AB263" s="165"/>
      <c r="AC263" s="165" t="s">
        <v>881</v>
      </c>
      <c r="AD263" s="165" t="s">
        <v>881</v>
      </c>
      <c r="AE263" s="165"/>
      <c r="AF263" s="165"/>
      <c r="AG263" s="165" t="s">
        <v>881</v>
      </c>
      <c r="AH263" s="163" t="s">
        <v>881</v>
      </c>
      <c r="AI263" s="164"/>
      <c r="AJ263" s="165"/>
      <c r="AK263" s="165"/>
      <c r="AL263" s="165"/>
      <c r="AM263" s="165" t="s">
        <v>881</v>
      </c>
      <c r="AN263" s="165" t="s">
        <v>881</v>
      </c>
      <c r="AO263" s="165"/>
      <c r="AP263" s="165"/>
      <c r="AQ263" s="165" t="s">
        <v>881</v>
      </c>
      <c r="AR263" s="163" t="s">
        <v>881</v>
      </c>
      <c r="AS263" s="164"/>
      <c r="AT263" s="165"/>
      <c r="AU263" s="165"/>
      <c r="AV263" s="165"/>
      <c r="AW263" s="165" t="s">
        <v>881</v>
      </c>
      <c r="AX263" s="165" t="s">
        <v>881</v>
      </c>
      <c r="AY263" s="165"/>
      <c r="AZ263" s="165"/>
      <c r="BA263" s="165" t="s">
        <v>881</v>
      </c>
      <c r="BB263" s="163" t="s">
        <v>881</v>
      </c>
      <c r="BC263" s="164"/>
      <c r="BD263" s="165"/>
      <c r="BE263" s="165"/>
      <c r="BF263" s="165"/>
      <c r="BG263" s="165" t="s">
        <v>881</v>
      </c>
      <c r="BH263" s="165" t="s">
        <v>881</v>
      </c>
      <c r="BI263" s="165"/>
      <c r="BJ263" s="165"/>
      <c r="BK263" s="165" t="s">
        <v>881</v>
      </c>
      <c r="BL263" s="163" t="s">
        <v>881</v>
      </c>
      <c r="BM263" s="164"/>
      <c r="BN263" s="165"/>
      <c r="BO263" s="165"/>
      <c r="BP263" s="165"/>
      <c r="BQ263" s="165" t="s">
        <v>881</v>
      </c>
      <c r="BR263" s="165" t="s">
        <v>881</v>
      </c>
      <c r="BS263" s="165"/>
      <c r="BT263" s="165"/>
      <c r="BU263" s="165" t="s">
        <v>881</v>
      </c>
      <c r="BV263" s="163" t="s">
        <v>881</v>
      </c>
      <c r="BW263" s="164"/>
      <c r="BX263" s="165"/>
      <c r="BY263" s="165"/>
      <c r="BZ263" s="165"/>
      <c r="CA263" s="165" t="s">
        <v>881</v>
      </c>
      <c r="CB263" s="165" t="s">
        <v>881</v>
      </c>
      <c r="CC263" s="165"/>
      <c r="CD263" s="164"/>
      <c r="CE263" s="71"/>
      <c r="EA263" s="198"/>
      <c r="EB263" s="178"/>
      <c r="EC263" s="198"/>
      <c r="ED263" s="178"/>
      <c r="EE263" s="198"/>
      <c r="EF263" s="178"/>
      <c r="EG263" s="178"/>
      <c r="EH263" s="198"/>
      <c r="EI263" s="178"/>
      <c r="EJ263" s="178"/>
      <c r="EK263" s="178"/>
      <c r="EL263" s="178"/>
      <c r="EM263" s="198"/>
      <c r="EN263" s="178"/>
      <c r="EP263" s="178"/>
      <c r="EQ263" s="178"/>
      <c r="ER263" s="178"/>
      <c r="ES263" s="178"/>
      <c r="ET263" s="178" t="str">
        <f t="shared" ref="ET263:ET326" ca="1" si="22">IF(EY263="","",EN263)</f>
        <v/>
      </c>
      <c r="EU263" s="178" t="str">
        <f ca="1">IFERROR(IF(OFFSET($D$6,MATCH(VALUE(SUBSTITUTE(EQ263,EG263,"")),$A$6:$A$287,0)-1,MATCH($EG263,$D$6:$CC$6,0)-1+7,1,1)&gt;0,OFFSET($D$6,MATCH(VALUE(SUBSTITUTE(EQ263,EG263,"")),$A$6:$A$287,0)-1,MATCH($EG263,$D$6:$CC$6,0)-1+7,1,1),""),"")</f>
        <v/>
      </c>
      <c r="EV263" s="178" t="str">
        <f ca="1">IF($EU263&lt;&gt;"",IF(OFFSET($D$6,MATCH(VALUE(SUBSTITUTE($EQ263,$EG263,"")),$A$6:$A$287,0)-1,MATCH($EG263,$D$6:$CC$6,0)-1+8,1,1)=0,"",OFFSET($D$6,MATCH(VALUE(SUBSTITUTE($EQ263,$EG263,"")),$A$6:$A$287,0)-1,MATCH($EG263,$D$6:$CC$6,0)-1+8,1,1)),"")</f>
        <v/>
      </c>
      <c r="EW263" s="178" t="str">
        <f t="shared" ref="EW263:EW326" ca="1" si="23">IF(EY263="","","F")</f>
        <v/>
      </c>
      <c r="EX263" s="178" t="str">
        <f t="shared" ref="EX263:EX326" ca="1" si="24">IF(EY263="","",EM263)</f>
        <v/>
      </c>
      <c r="EY263" s="178" t="str">
        <f ca="1">IF(EU263="","",COUNTIF(EU$6:$EU263,"&gt;"&amp;0))</f>
        <v/>
      </c>
      <c r="EZ263" s="178"/>
      <c r="FA263" s="139"/>
    </row>
    <row r="264" spans="1:157" customFormat="1" ht="27.6" customHeight="1">
      <c r="A264" s="71">
        <v>7024</v>
      </c>
      <c r="B264" s="166" t="s">
        <v>881</v>
      </c>
      <c r="C264" s="162" t="s">
        <v>881</v>
      </c>
      <c r="D264" s="163" t="s">
        <v>881</v>
      </c>
      <c r="E264" s="164"/>
      <c r="F264" s="165"/>
      <c r="G264" s="165"/>
      <c r="H264" s="165"/>
      <c r="I264" s="165" t="s">
        <v>881</v>
      </c>
      <c r="J264" s="165" t="s">
        <v>881</v>
      </c>
      <c r="K264" s="165"/>
      <c r="L264" s="165"/>
      <c r="M264" s="165" t="s">
        <v>881</v>
      </c>
      <c r="N264" s="163" t="s">
        <v>881</v>
      </c>
      <c r="O264" s="164"/>
      <c r="P264" s="165"/>
      <c r="Q264" s="165"/>
      <c r="R264" s="165"/>
      <c r="S264" s="165" t="s">
        <v>881</v>
      </c>
      <c r="T264" s="165" t="s">
        <v>881</v>
      </c>
      <c r="U264" s="165"/>
      <c r="V264" s="165"/>
      <c r="W264" s="165" t="s">
        <v>881</v>
      </c>
      <c r="X264" s="163" t="s">
        <v>881</v>
      </c>
      <c r="Y264" s="164"/>
      <c r="Z264" s="165"/>
      <c r="AA264" s="165"/>
      <c r="AB264" s="165"/>
      <c r="AC264" s="165" t="s">
        <v>881</v>
      </c>
      <c r="AD264" s="165" t="s">
        <v>881</v>
      </c>
      <c r="AE264" s="165"/>
      <c r="AF264" s="165"/>
      <c r="AG264" s="165" t="s">
        <v>881</v>
      </c>
      <c r="AH264" s="163" t="s">
        <v>881</v>
      </c>
      <c r="AI264" s="164"/>
      <c r="AJ264" s="165"/>
      <c r="AK264" s="165"/>
      <c r="AL264" s="165"/>
      <c r="AM264" s="165" t="s">
        <v>881</v>
      </c>
      <c r="AN264" s="165" t="s">
        <v>881</v>
      </c>
      <c r="AO264" s="165"/>
      <c r="AP264" s="165"/>
      <c r="AQ264" s="165" t="s">
        <v>881</v>
      </c>
      <c r="AR264" s="163" t="s">
        <v>881</v>
      </c>
      <c r="AS264" s="164"/>
      <c r="AT264" s="165"/>
      <c r="AU264" s="165"/>
      <c r="AV264" s="165"/>
      <c r="AW264" s="165" t="s">
        <v>881</v>
      </c>
      <c r="AX264" s="165" t="s">
        <v>881</v>
      </c>
      <c r="AY264" s="165"/>
      <c r="AZ264" s="165"/>
      <c r="BA264" s="165" t="s">
        <v>881</v>
      </c>
      <c r="BB264" s="163" t="s">
        <v>881</v>
      </c>
      <c r="BC264" s="164"/>
      <c r="BD264" s="165"/>
      <c r="BE264" s="165"/>
      <c r="BF264" s="165"/>
      <c r="BG264" s="165" t="s">
        <v>881</v>
      </c>
      <c r="BH264" s="165" t="s">
        <v>881</v>
      </c>
      <c r="BI264" s="165"/>
      <c r="BJ264" s="165"/>
      <c r="BK264" s="165" t="s">
        <v>881</v>
      </c>
      <c r="BL264" s="163" t="s">
        <v>881</v>
      </c>
      <c r="BM264" s="164"/>
      <c r="BN264" s="165"/>
      <c r="BO264" s="165"/>
      <c r="BP264" s="165"/>
      <c r="BQ264" s="165" t="s">
        <v>881</v>
      </c>
      <c r="BR264" s="165" t="s">
        <v>881</v>
      </c>
      <c r="BS264" s="165"/>
      <c r="BT264" s="165"/>
      <c r="BU264" s="165" t="s">
        <v>881</v>
      </c>
      <c r="BV264" s="163" t="s">
        <v>881</v>
      </c>
      <c r="BW264" s="164"/>
      <c r="BX264" s="165"/>
      <c r="BY264" s="165"/>
      <c r="BZ264" s="165"/>
      <c r="CA264" s="165" t="s">
        <v>881</v>
      </c>
      <c r="CB264" s="165" t="s">
        <v>881</v>
      </c>
      <c r="CC264" s="165"/>
      <c r="CD264" s="164"/>
      <c r="CE264" s="71"/>
      <c r="EA264" s="198"/>
      <c r="EB264" s="178"/>
      <c r="EC264" s="198"/>
      <c r="ED264" s="178"/>
      <c r="EE264" s="198"/>
      <c r="EF264" s="178"/>
      <c r="EG264" s="178"/>
      <c r="EH264" s="198"/>
      <c r="EI264" s="178"/>
      <c r="EJ264" s="178"/>
      <c r="EK264" s="178"/>
      <c r="EL264" s="178"/>
      <c r="EM264" s="198"/>
      <c r="EN264" s="178"/>
      <c r="EP264" s="178"/>
      <c r="EQ264" s="178"/>
      <c r="ER264" s="178"/>
      <c r="ES264" s="178"/>
      <c r="ET264" s="178" t="str">
        <f t="shared" ca="1" si="22"/>
        <v/>
      </c>
      <c r="EU264" s="178" t="str">
        <f ca="1">IFERROR(IF(OFFSET($D$6,MATCH(VALUE(SUBSTITUTE(EQ264,EG264,"")),$A$6:$A$287,0)-1,MATCH($EG264,$D$6:$CC$6,0)-1+7,1,1)&gt;0,OFFSET($D$6,MATCH(VALUE(SUBSTITUTE(EQ264,EG264,"")),$A$6:$A$287,0)-1,MATCH($EG264,$D$6:$CC$6,0)-1+7,1,1),""),"")</f>
        <v/>
      </c>
      <c r="EV264" s="178" t="str">
        <f ca="1">IF($EU264&lt;&gt;"",IF(OFFSET($D$6,MATCH(VALUE(SUBSTITUTE($EQ264,$EG264,"")),$A$6:$A$287,0)-1,MATCH($EG264,$D$6:$CC$6,0)-1+8,1,1)=0,"",OFFSET($D$6,MATCH(VALUE(SUBSTITUTE($EQ264,$EG264,"")),$A$6:$A$287,0)-1,MATCH($EG264,$D$6:$CC$6,0)-1+8,1,1)),"")</f>
        <v/>
      </c>
      <c r="EW264" s="178" t="str">
        <f t="shared" ca="1" si="23"/>
        <v/>
      </c>
      <c r="EX264" s="178" t="str">
        <f t="shared" ca="1" si="24"/>
        <v/>
      </c>
      <c r="EY264" s="178" t="str">
        <f ca="1">IF(EU264="","",COUNTIF(EU$6:$EU264,"&gt;"&amp;0))</f>
        <v/>
      </c>
      <c r="EZ264" s="178"/>
      <c r="FA264" s="139"/>
    </row>
    <row r="265" spans="1:157" customFormat="1" ht="27.6" customHeight="1">
      <c r="A265" s="71">
        <v>7025</v>
      </c>
      <c r="B265" s="166" t="s">
        <v>881</v>
      </c>
      <c r="C265" s="162" t="s">
        <v>881</v>
      </c>
      <c r="D265" s="163" t="s">
        <v>881</v>
      </c>
      <c r="E265" s="164"/>
      <c r="F265" s="165"/>
      <c r="G265" s="165"/>
      <c r="H265" s="165"/>
      <c r="I265" s="165" t="s">
        <v>881</v>
      </c>
      <c r="J265" s="165" t="s">
        <v>881</v>
      </c>
      <c r="K265" s="165"/>
      <c r="L265" s="165"/>
      <c r="M265" s="165" t="s">
        <v>881</v>
      </c>
      <c r="N265" s="163" t="s">
        <v>881</v>
      </c>
      <c r="O265" s="164"/>
      <c r="P265" s="165"/>
      <c r="Q265" s="165"/>
      <c r="R265" s="165"/>
      <c r="S265" s="165" t="s">
        <v>881</v>
      </c>
      <c r="T265" s="165" t="s">
        <v>881</v>
      </c>
      <c r="U265" s="165"/>
      <c r="V265" s="165"/>
      <c r="W265" s="165" t="s">
        <v>881</v>
      </c>
      <c r="X265" s="163" t="s">
        <v>881</v>
      </c>
      <c r="Y265" s="164"/>
      <c r="Z265" s="165"/>
      <c r="AA265" s="165"/>
      <c r="AB265" s="165"/>
      <c r="AC265" s="165" t="s">
        <v>881</v>
      </c>
      <c r="AD265" s="165" t="s">
        <v>881</v>
      </c>
      <c r="AE265" s="165"/>
      <c r="AF265" s="165"/>
      <c r="AG265" s="165" t="s">
        <v>881</v>
      </c>
      <c r="AH265" s="163" t="s">
        <v>881</v>
      </c>
      <c r="AI265" s="164"/>
      <c r="AJ265" s="165"/>
      <c r="AK265" s="165"/>
      <c r="AL265" s="165"/>
      <c r="AM265" s="165" t="s">
        <v>881</v>
      </c>
      <c r="AN265" s="165" t="s">
        <v>881</v>
      </c>
      <c r="AO265" s="165"/>
      <c r="AP265" s="165"/>
      <c r="AQ265" s="165" t="s">
        <v>881</v>
      </c>
      <c r="AR265" s="163" t="s">
        <v>881</v>
      </c>
      <c r="AS265" s="164"/>
      <c r="AT265" s="165"/>
      <c r="AU265" s="165"/>
      <c r="AV265" s="165"/>
      <c r="AW265" s="165" t="s">
        <v>881</v>
      </c>
      <c r="AX265" s="165" t="s">
        <v>881</v>
      </c>
      <c r="AY265" s="165"/>
      <c r="AZ265" s="165"/>
      <c r="BA265" s="165" t="s">
        <v>881</v>
      </c>
      <c r="BB265" s="163" t="s">
        <v>881</v>
      </c>
      <c r="BC265" s="164"/>
      <c r="BD265" s="165"/>
      <c r="BE265" s="165"/>
      <c r="BF265" s="165"/>
      <c r="BG265" s="165" t="s">
        <v>881</v>
      </c>
      <c r="BH265" s="165" t="s">
        <v>881</v>
      </c>
      <c r="BI265" s="165"/>
      <c r="BJ265" s="165"/>
      <c r="BK265" s="165" t="s">
        <v>881</v>
      </c>
      <c r="BL265" s="163" t="s">
        <v>881</v>
      </c>
      <c r="BM265" s="164"/>
      <c r="BN265" s="165"/>
      <c r="BO265" s="165"/>
      <c r="BP265" s="165"/>
      <c r="BQ265" s="165" t="s">
        <v>881</v>
      </c>
      <c r="BR265" s="165" t="s">
        <v>881</v>
      </c>
      <c r="BS265" s="165"/>
      <c r="BT265" s="165"/>
      <c r="BU265" s="165" t="s">
        <v>881</v>
      </c>
      <c r="BV265" s="163" t="s">
        <v>881</v>
      </c>
      <c r="BW265" s="164"/>
      <c r="BX265" s="165"/>
      <c r="BY265" s="165"/>
      <c r="BZ265" s="165"/>
      <c r="CA265" s="165" t="s">
        <v>881</v>
      </c>
      <c r="CB265" s="165" t="s">
        <v>881</v>
      </c>
      <c r="CC265" s="165"/>
      <c r="CD265" s="164"/>
      <c r="CE265" s="71"/>
      <c r="EA265" s="198"/>
      <c r="EB265" s="178"/>
      <c r="EC265" s="198"/>
      <c r="ED265" s="178"/>
      <c r="EE265" s="198"/>
      <c r="EF265" s="178"/>
      <c r="EG265" s="178"/>
      <c r="EH265" s="198"/>
      <c r="EI265" s="178"/>
      <c r="EJ265" s="178"/>
      <c r="EK265" s="178"/>
      <c r="EL265" s="178"/>
      <c r="EM265" s="198"/>
      <c r="EN265" s="178"/>
      <c r="EP265" s="178"/>
      <c r="EQ265" s="178"/>
      <c r="ER265" s="178"/>
      <c r="ES265" s="178"/>
      <c r="ET265" s="178" t="str">
        <f t="shared" ca="1" si="22"/>
        <v/>
      </c>
      <c r="EU265" s="178" t="str">
        <f ca="1">IFERROR(IF(OFFSET($D$6,MATCH(VALUE(SUBSTITUTE(EQ265,EG265,"")),$A$6:$A$287,0)-1,MATCH($EG265,$D$6:$CC$6,0)-1+7,1,1)&gt;0,OFFSET($D$6,MATCH(VALUE(SUBSTITUTE(EQ265,EG265,"")),$A$6:$A$287,0)-1,MATCH($EG265,$D$6:$CC$6,0)-1+7,1,1),""),"")</f>
        <v/>
      </c>
      <c r="EV265" s="178" t="str">
        <f ca="1">IF($EU265&lt;&gt;"",IF(OFFSET($D$6,MATCH(VALUE(SUBSTITUTE($EQ265,$EG265,"")),$A$6:$A$287,0)-1,MATCH($EG265,$D$6:$CC$6,0)-1+8,1,1)=0,"",OFFSET($D$6,MATCH(VALUE(SUBSTITUTE($EQ265,$EG265,"")),$A$6:$A$287,0)-1,MATCH($EG265,$D$6:$CC$6,0)-1+8,1,1)),"")</f>
        <v/>
      </c>
      <c r="EW265" s="178" t="str">
        <f t="shared" ca="1" si="23"/>
        <v/>
      </c>
      <c r="EX265" s="178" t="str">
        <f t="shared" ca="1" si="24"/>
        <v/>
      </c>
      <c r="EY265" s="178" t="str">
        <f ca="1">IF(EU265="","",COUNTIF(EU$6:$EU265,"&gt;"&amp;0))</f>
        <v/>
      </c>
      <c r="EZ265" s="178"/>
      <c r="FA265" s="139"/>
    </row>
    <row r="266" spans="1:157" customFormat="1" ht="27.6" customHeight="1">
      <c r="A266" s="71">
        <v>7026</v>
      </c>
      <c r="B266" s="166" t="s">
        <v>881</v>
      </c>
      <c r="C266" s="162" t="s">
        <v>881</v>
      </c>
      <c r="D266" s="163" t="s">
        <v>881</v>
      </c>
      <c r="E266" s="164"/>
      <c r="F266" s="165"/>
      <c r="G266" s="165"/>
      <c r="H266" s="165"/>
      <c r="I266" s="165" t="s">
        <v>881</v>
      </c>
      <c r="J266" s="165" t="s">
        <v>881</v>
      </c>
      <c r="K266" s="165"/>
      <c r="L266" s="165"/>
      <c r="M266" s="165" t="s">
        <v>881</v>
      </c>
      <c r="N266" s="163" t="s">
        <v>881</v>
      </c>
      <c r="O266" s="164"/>
      <c r="P266" s="165"/>
      <c r="Q266" s="165"/>
      <c r="R266" s="165"/>
      <c r="S266" s="165" t="s">
        <v>881</v>
      </c>
      <c r="T266" s="165" t="s">
        <v>881</v>
      </c>
      <c r="U266" s="165"/>
      <c r="V266" s="165"/>
      <c r="W266" s="165" t="s">
        <v>881</v>
      </c>
      <c r="X266" s="163" t="s">
        <v>881</v>
      </c>
      <c r="Y266" s="164"/>
      <c r="Z266" s="165"/>
      <c r="AA266" s="165"/>
      <c r="AB266" s="165"/>
      <c r="AC266" s="165" t="s">
        <v>881</v>
      </c>
      <c r="AD266" s="165" t="s">
        <v>881</v>
      </c>
      <c r="AE266" s="165"/>
      <c r="AF266" s="165"/>
      <c r="AG266" s="165" t="s">
        <v>881</v>
      </c>
      <c r="AH266" s="163" t="s">
        <v>881</v>
      </c>
      <c r="AI266" s="164"/>
      <c r="AJ266" s="165"/>
      <c r="AK266" s="165"/>
      <c r="AL266" s="165"/>
      <c r="AM266" s="165" t="s">
        <v>881</v>
      </c>
      <c r="AN266" s="165" t="s">
        <v>881</v>
      </c>
      <c r="AO266" s="165"/>
      <c r="AP266" s="165"/>
      <c r="AQ266" s="165" t="s">
        <v>881</v>
      </c>
      <c r="AR266" s="163" t="s">
        <v>881</v>
      </c>
      <c r="AS266" s="164"/>
      <c r="AT266" s="165"/>
      <c r="AU266" s="165"/>
      <c r="AV266" s="165"/>
      <c r="AW266" s="165" t="s">
        <v>881</v>
      </c>
      <c r="AX266" s="165" t="s">
        <v>881</v>
      </c>
      <c r="AY266" s="165"/>
      <c r="AZ266" s="165"/>
      <c r="BA266" s="165" t="s">
        <v>881</v>
      </c>
      <c r="BB266" s="163" t="s">
        <v>881</v>
      </c>
      <c r="BC266" s="164"/>
      <c r="BD266" s="165"/>
      <c r="BE266" s="165"/>
      <c r="BF266" s="165"/>
      <c r="BG266" s="165" t="s">
        <v>881</v>
      </c>
      <c r="BH266" s="165" t="s">
        <v>881</v>
      </c>
      <c r="BI266" s="165"/>
      <c r="BJ266" s="165"/>
      <c r="BK266" s="165" t="s">
        <v>881</v>
      </c>
      <c r="BL266" s="163" t="s">
        <v>881</v>
      </c>
      <c r="BM266" s="164"/>
      <c r="BN266" s="165"/>
      <c r="BO266" s="165"/>
      <c r="BP266" s="165"/>
      <c r="BQ266" s="165" t="s">
        <v>881</v>
      </c>
      <c r="BR266" s="165" t="s">
        <v>881</v>
      </c>
      <c r="BS266" s="165"/>
      <c r="BT266" s="165"/>
      <c r="BU266" s="165" t="s">
        <v>881</v>
      </c>
      <c r="BV266" s="163" t="s">
        <v>881</v>
      </c>
      <c r="BW266" s="164"/>
      <c r="BX266" s="165"/>
      <c r="BY266" s="165"/>
      <c r="BZ266" s="165"/>
      <c r="CA266" s="165" t="s">
        <v>881</v>
      </c>
      <c r="CB266" s="165" t="s">
        <v>881</v>
      </c>
      <c r="CC266" s="165"/>
      <c r="CD266" s="164"/>
      <c r="CE266" s="71"/>
      <c r="EA266" s="198"/>
      <c r="EB266" s="178"/>
      <c r="EC266" s="198"/>
      <c r="ED266" s="178"/>
      <c r="EE266" s="198"/>
      <c r="EF266" s="178"/>
      <c r="EG266" s="178"/>
      <c r="EH266" s="198"/>
      <c r="EI266" s="178"/>
      <c r="EJ266" s="178"/>
      <c r="EK266" s="178"/>
      <c r="EL266" s="178"/>
      <c r="EM266" s="198"/>
      <c r="EN266" s="178"/>
      <c r="EP266" s="178"/>
      <c r="EQ266" s="178"/>
      <c r="ER266" s="178"/>
      <c r="ES266" s="178"/>
      <c r="ET266" s="178" t="str">
        <f t="shared" ca="1" si="22"/>
        <v/>
      </c>
      <c r="EU266" s="178" t="str">
        <f ca="1">IFERROR(IF(OFFSET($D$6,MATCH(VALUE(SUBSTITUTE(EQ266,EG266,"")),$A$6:$A$287,0)-1,MATCH($EG266,$D$6:$CC$6,0)-1+7,1,1)&gt;0,OFFSET($D$6,MATCH(VALUE(SUBSTITUTE(EQ266,EG266,"")),$A$6:$A$287,0)-1,MATCH($EG266,$D$6:$CC$6,0)-1+7,1,1),""),"")</f>
        <v/>
      </c>
      <c r="EV266" s="178" t="str">
        <f ca="1">IF($EU266&lt;&gt;"",IF(OFFSET($D$6,MATCH(VALUE(SUBSTITUTE($EQ266,$EG266,"")),$A$6:$A$287,0)-1,MATCH($EG266,$D$6:$CC$6,0)-1+8,1,1)=0,"",OFFSET($D$6,MATCH(VALUE(SUBSTITUTE($EQ266,$EG266,"")),$A$6:$A$287,0)-1,MATCH($EG266,$D$6:$CC$6,0)-1+8,1,1)),"")</f>
        <v/>
      </c>
      <c r="EW266" s="178" t="str">
        <f t="shared" ca="1" si="23"/>
        <v/>
      </c>
      <c r="EX266" s="178" t="str">
        <f t="shared" ca="1" si="24"/>
        <v/>
      </c>
      <c r="EY266" s="178" t="str">
        <f ca="1">IF(EU266="","",COUNTIF(EU$6:$EU266,"&gt;"&amp;0))</f>
        <v/>
      </c>
      <c r="EZ266" s="178"/>
      <c r="FA266" s="139"/>
    </row>
    <row r="267" spans="1:157" customFormat="1" ht="27.6" customHeight="1">
      <c r="A267" s="71">
        <v>7027</v>
      </c>
      <c r="B267" s="166" t="s">
        <v>881</v>
      </c>
      <c r="C267" s="162" t="s">
        <v>881</v>
      </c>
      <c r="D267" s="163" t="s">
        <v>881</v>
      </c>
      <c r="E267" s="164"/>
      <c r="F267" s="165"/>
      <c r="G267" s="165"/>
      <c r="H267" s="165"/>
      <c r="I267" s="165" t="s">
        <v>881</v>
      </c>
      <c r="J267" s="165" t="s">
        <v>881</v>
      </c>
      <c r="K267" s="165"/>
      <c r="L267" s="165"/>
      <c r="M267" s="165" t="s">
        <v>881</v>
      </c>
      <c r="N267" s="163" t="s">
        <v>881</v>
      </c>
      <c r="O267" s="164"/>
      <c r="P267" s="165"/>
      <c r="Q267" s="165"/>
      <c r="R267" s="165"/>
      <c r="S267" s="165" t="s">
        <v>881</v>
      </c>
      <c r="T267" s="165" t="s">
        <v>881</v>
      </c>
      <c r="U267" s="165"/>
      <c r="V267" s="165"/>
      <c r="W267" s="165" t="s">
        <v>881</v>
      </c>
      <c r="X267" s="163" t="s">
        <v>881</v>
      </c>
      <c r="Y267" s="164"/>
      <c r="Z267" s="165"/>
      <c r="AA267" s="165"/>
      <c r="AB267" s="165"/>
      <c r="AC267" s="165" t="s">
        <v>881</v>
      </c>
      <c r="AD267" s="165" t="s">
        <v>881</v>
      </c>
      <c r="AE267" s="165"/>
      <c r="AF267" s="165"/>
      <c r="AG267" s="165" t="s">
        <v>881</v>
      </c>
      <c r="AH267" s="163" t="s">
        <v>881</v>
      </c>
      <c r="AI267" s="164"/>
      <c r="AJ267" s="165"/>
      <c r="AK267" s="165"/>
      <c r="AL267" s="165"/>
      <c r="AM267" s="165" t="s">
        <v>881</v>
      </c>
      <c r="AN267" s="165" t="s">
        <v>881</v>
      </c>
      <c r="AO267" s="165"/>
      <c r="AP267" s="165"/>
      <c r="AQ267" s="165" t="s">
        <v>881</v>
      </c>
      <c r="AR267" s="163" t="s">
        <v>881</v>
      </c>
      <c r="AS267" s="164"/>
      <c r="AT267" s="165"/>
      <c r="AU267" s="165"/>
      <c r="AV267" s="165"/>
      <c r="AW267" s="165" t="s">
        <v>881</v>
      </c>
      <c r="AX267" s="165" t="s">
        <v>881</v>
      </c>
      <c r="AY267" s="165"/>
      <c r="AZ267" s="165"/>
      <c r="BA267" s="165" t="s">
        <v>881</v>
      </c>
      <c r="BB267" s="163" t="s">
        <v>881</v>
      </c>
      <c r="BC267" s="164"/>
      <c r="BD267" s="165"/>
      <c r="BE267" s="165"/>
      <c r="BF267" s="165"/>
      <c r="BG267" s="165" t="s">
        <v>881</v>
      </c>
      <c r="BH267" s="165" t="s">
        <v>881</v>
      </c>
      <c r="BI267" s="165"/>
      <c r="BJ267" s="165"/>
      <c r="BK267" s="165" t="s">
        <v>881</v>
      </c>
      <c r="BL267" s="163" t="s">
        <v>881</v>
      </c>
      <c r="BM267" s="164"/>
      <c r="BN267" s="165"/>
      <c r="BO267" s="165"/>
      <c r="BP267" s="165"/>
      <c r="BQ267" s="165" t="s">
        <v>881</v>
      </c>
      <c r="BR267" s="165" t="s">
        <v>881</v>
      </c>
      <c r="BS267" s="165"/>
      <c r="BT267" s="165"/>
      <c r="BU267" s="165" t="s">
        <v>881</v>
      </c>
      <c r="BV267" s="163" t="s">
        <v>881</v>
      </c>
      <c r="BW267" s="164"/>
      <c r="BX267" s="165"/>
      <c r="BY267" s="165"/>
      <c r="BZ267" s="165"/>
      <c r="CA267" s="165" t="s">
        <v>881</v>
      </c>
      <c r="CB267" s="165" t="s">
        <v>881</v>
      </c>
      <c r="CC267" s="165"/>
      <c r="CD267" s="164"/>
      <c r="CE267" s="71"/>
      <c r="EA267" s="198"/>
      <c r="EB267" s="178"/>
      <c r="EC267" s="198"/>
      <c r="ED267" s="178"/>
      <c r="EE267" s="198"/>
      <c r="EF267" s="178"/>
      <c r="EG267" s="178"/>
      <c r="EH267" s="198"/>
      <c r="EI267" s="178"/>
      <c r="EJ267" s="178"/>
      <c r="EK267" s="178"/>
      <c r="EL267" s="178"/>
      <c r="EM267" s="198"/>
      <c r="EN267" s="178"/>
      <c r="EP267" s="178"/>
      <c r="EQ267" s="178"/>
      <c r="ER267" s="178"/>
      <c r="ES267" s="178"/>
      <c r="ET267" s="178" t="str">
        <f t="shared" ca="1" si="22"/>
        <v/>
      </c>
      <c r="EU267" s="178" t="str">
        <f ca="1">IFERROR(IF(OFFSET($D$6,MATCH(VALUE(SUBSTITUTE(EQ267,EG267,"")),$A$6:$A$287,0)-1,MATCH($EG267,$D$6:$CC$6,0)-1+7,1,1)&gt;0,OFFSET($D$6,MATCH(VALUE(SUBSTITUTE(EQ267,EG267,"")),$A$6:$A$287,0)-1,MATCH($EG267,$D$6:$CC$6,0)-1+7,1,1),""),"")</f>
        <v/>
      </c>
      <c r="EV267" s="178" t="str">
        <f ca="1">IF($EU267&lt;&gt;"",IF(OFFSET($D$6,MATCH(VALUE(SUBSTITUTE($EQ267,$EG267,"")),$A$6:$A$287,0)-1,MATCH($EG267,$D$6:$CC$6,0)-1+8,1,1)=0,"",OFFSET($D$6,MATCH(VALUE(SUBSTITUTE($EQ267,$EG267,"")),$A$6:$A$287,0)-1,MATCH($EG267,$D$6:$CC$6,0)-1+8,1,1)),"")</f>
        <v/>
      </c>
      <c r="EW267" s="178" t="str">
        <f t="shared" ca="1" si="23"/>
        <v/>
      </c>
      <c r="EX267" s="178" t="str">
        <f t="shared" ca="1" si="24"/>
        <v/>
      </c>
      <c r="EY267" s="178" t="str">
        <f ca="1">IF(EU267="","",COUNTIF(EU$6:$EU267,"&gt;"&amp;0))</f>
        <v/>
      </c>
      <c r="EZ267" s="178"/>
      <c r="FA267" s="139"/>
    </row>
    <row r="268" spans="1:157" customFormat="1" ht="27.6" customHeight="1">
      <c r="A268" s="71">
        <v>7028</v>
      </c>
      <c r="B268" s="166" t="s">
        <v>881</v>
      </c>
      <c r="C268" s="162" t="s">
        <v>881</v>
      </c>
      <c r="D268" s="163" t="s">
        <v>881</v>
      </c>
      <c r="E268" s="164"/>
      <c r="F268" s="165"/>
      <c r="G268" s="165"/>
      <c r="H268" s="165"/>
      <c r="I268" s="165" t="s">
        <v>881</v>
      </c>
      <c r="J268" s="165" t="s">
        <v>881</v>
      </c>
      <c r="K268" s="165"/>
      <c r="L268" s="165"/>
      <c r="M268" s="165" t="s">
        <v>881</v>
      </c>
      <c r="N268" s="163" t="s">
        <v>881</v>
      </c>
      <c r="O268" s="164"/>
      <c r="P268" s="165"/>
      <c r="Q268" s="165"/>
      <c r="R268" s="165"/>
      <c r="S268" s="165" t="s">
        <v>881</v>
      </c>
      <c r="T268" s="165" t="s">
        <v>881</v>
      </c>
      <c r="U268" s="165"/>
      <c r="V268" s="165"/>
      <c r="W268" s="165" t="s">
        <v>881</v>
      </c>
      <c r="X268" s="163" t="s">
        <v>881</v>
      </c>
      <c r="Y268" s="164"/>
      <c r="Z268" s="165"/>
      <c r="AA268" s="165"/>
      <c r="AB268" s="165"/>
      <c r="AC268" s="165" t="s">
        <v>881</v>
      </c>
      <c r="AD268" s="165" t="s">
        <v>881</v>
      </c>
      <c r="AE268" s="165"/>
      <c r="AF268" s="165"/>
      <c r="AG268" s="165" t="s">
        <v>881</v>
      </c>
      <c r="AH268" s="163" t="s">
        <v>881</v>
      </c>
      <c r="AI268" s="164"/>
      <c r="AJ268" s="165"/>
      <c r="AK268" s="165"/>
      <c r="AL268" s="165"/>
      <c r="AM268" s="165" t="s">
        <v>881</v>
      </c>
      <c r="AN268" s="165" t="s">
        <v>881</v>
      </c>
      <c r="AO268" s="165"/>
      <c r="AP268" s="165"/>
      <c r="AQ268" s="165" t="s">
        <v>881</v>
      </c>
      <c r="AR268" s="163" t="s">
        <v>881</v>
      </c>
      <c r="AS268" s="164"/>
      <c r="AT268" s="165"/>
      <c r="AU268" s="165"/>
      <c r="AV268" s="165"/>
      <c r="AW268" s="165" t="s">
        <v>881</v>
      </c>
      <c r="AX268" s="165" t="s">
        <v>881</v>
      </c>
      <c r="AY268" s="165"/>
      <c r="AZ268" s="165"/>
      <c r="BA268" s="165" t="s">
        <v>881</v>
      </c>
      <c r="BB268" s="163" t="s">
        <v>881</v>
      </c>
      <c r="BC268" s="164"/>
      <c r="BD268" s="165"/>
      <c r="BE268" s="165"/>
      <c r="BF268" s="165"/>
      <c r="BG268" s="165" t="s">
        <v>881</v>
      </c>
      <c r="BH268" s="165" t="s">
        <v>881</v>
      </c>
      <c r="BI268" s="165"/>
      <c r="BJ268" s="165"/>
      <c r="BK268" s="165" t="s">
        <v>881</v>
      </c>
      <c r="BL268" s="163" t="s">
        <v>881</v>
      </c>
      <c r="BM268" s="164"/>
      <c r="BN268" s="165"/>
      <c r="BO268" s="165"/>
      <c r="BP268" s="165"/>
      <c r="BQ268" s="165" t="s">
        <v>881</v>
      </c>
      <c r="BR268" s="165" t="s">
        <v>881</v>
      </c>
      <c r="BS268" s="165"/>
      <c r="BT268" s="165"/>
      <c r="BU268" s="165" t="s">
        <v>881</v>
      </c>
      <c r="BV268" s="163" t="s">
        <v>881</v>
      </c>
      <c r="BW268" s="164"/>
      <c r="BX268" s="165"/>
      <c r="BY268" s="165"/>
      <c r="BZ268" s="165"/>
      <c r="CA268" s="165" t="s">
        <v>881</v>
      </c>
      <c r="CB268" s="165" t="s">
        <v>881</v>
      </c>
      <c r="CC268" s="165"/>
      <c r="CD268" s="164"/>
      <c r="CE268" s="71"/>
      <c r="EA268" s="198"/>
      <c r="EB268" s="178"/>
      <c r="EC268" s="198"/>
      <c r="ED268" s="178"/>
      <c r="EE268" s="198"/>
      <c r="EF268" s="178"/>
      <c r="EG268" s="178"/>
      <c r="EH268" s="198"/>
      <c r="EI268" s="178"/>
      <c r="EJ268" s="178"/>
      <c r="EK268" s="178"/>
      <c r="EL268" s="178"/>
      <c r="EM268" s="198"/>
      <c r="EN268" s="178"/>
      <c r="EP268" s="178"/>
      <c r="EQ268" s="178"/>
      <c r="ER268" s="178"/>
      <c r="ES268" s="178"/>
      <c r="ET268" s="178" t="str">
        <f t="shared" ca="1" si="22"/>
        <v/>
      </c>
      <c r="EU268" s="178" t="str">
        <f ca="1">IFERROR(IF(OFFSET($D$6,MATCH(VALUE(SUBSTITUTE(EQ268,EG268,"")),$A$6:$A$287,0)-1,MATCH($EG268,$D$6:$CC$6,0)-1+7,1,1)&gt;0,OFFSET($D$6,MATCH(VALUE(SUBSTITUTE(EQ268,EG268,"")),$A$6:$A$287,0)-1,MATCH($EG268,$D$6:$CC$6,0)-1+7,1,1),""),"")</f>
        <v/>
      </c>
      <c r="EV268" s="178" t="str">
        <f ca="1">IF($EU268&lt;&gt;"",IF(OFFSET($D$6,MATCH(VALUE(SUBSTITUTE($EQ268,$EG268,"")),$A$6:$A$287,0)-1,MATCH($EG268,$D$6:$CC$6,0)-1+8,1,1)=0,"",OFFSET($D$6,MATCH(VALUE(SUBSTITUTE($EQ268,$EG268,"")),$A$6:$A$287,0)-1,MATCH($EG268,$D$6:$CC$6,0)-1+8,1,1)),"")</f>
        <v/>
      </c>
      <c r="EW268" s="178" t="str">
        <f t="shared" ca="1" si="23"/>
        <v/>
      </c>
      <c r="EX268" s="178" t="str">
        <f t="shared" ca="1" si="24"/>
        <v/>
      </c>
      <c r="EY268" s="178" t="str">
        <f ca="1">IF(EU268="","",COUNTIF(EU$6:$EU268,"&gt;"&amp;0))</f>
        <v/>
      </c>
      <c r="EZ268" s="178"/>
      <c r="FA268" s="139"/>
    </row>
    <row r="269" spans="1:157" customFormat="1" ht="27.6" customHeight="1">
      <c r="A269" s="71">
        <v>7029</v>
      </c>
      <c r="B269" s="166" t="s">
        <v>881</v>
      </c>
      <c r="C269" s="162" t="s">
        <v>881</v>
      </c>
      <c r="D269" s="163" t="s">
        <v>881</v>
      </c>
      <c r="E269" s="164"/>
      <c r="F269" s="165"/>
      <c r="G269" s="165"/>
      <c r="H269" s="165"/>
      <c r="I269" s="165" t="s">
        <v>881</v>
      </c>
      <c r="J269" s="165" t="s">
        <v>881</v>
      </c>
      <c r="K269" s="165"/>
      <c r="L269" s="165"/>
      <c r="M269" s="165" t="s">
        <v>881</v>
      </c>
      <c r="N269" s="163" t="s">
        <v>881</v>
      </c>
      <c r="O269" s="164"/>
      <c r="P269" s="165"/>
      <c r="Q269" s="165"/>
      <c r="R269" s="165"/>
      <c r="S269" s="165" t="s">
        <v>881</v>
      </c>
      <c r="T269" s="165" t="s">
        <v>881</v>
      </c>
      <c r="U269" s="165"/>
      <c r="V269" s="165"/>
      <c r="W269" s="165" t="s">
        <v>881</v>
      </c>
      <c r="X269" s="163" t="s">
        <v>881</v>
      </c>
      <c r="Y269" s="164"/>
      <c r="Z269" s="165"/>
      <c r="AA269" s="165"/>
      <c r="AB269" s="165"/>
      <c r="AC269" s="165" t="s">
        <v>881</v>
      </c>
      <c r="AD269" s="165" t="s">
        <v>881</v>
      </c>
      <c r="AE269" s="165"/>
      <c r="AF269" s="165"/>
      <c r="AG269" s="165" t="s">
        <v>881</v>
      </c>
      <c r="AH269" s="163" t="s">
        <v>881</v>
      </c>
      <c r="AI269" s="164"/>
      <c r="AJ269" s="165"/>
      <c r="AK269" s="165"/>
      <c r="AL269" s="165"/>
      <c r="AM269" s="165" t="s">
        <v>881</v>
      </c>
      <c r="AN269" s="165" t="s">
        <v>881</v>
      </c>
      <c r="AO269" s="165"/>
      <c r="AP269" s="165"/>
      <c r="AQ269" s="165" t="s">
        <v>881</v>
      </c>
      <c r="AR269" s="163" t="s">
        <v>881</v>
      </c>
      <c r="AS269" s="164"/>
      <c r="AT269" s="165"/>
      <c r="AU269" s="165"/>
      <c r="AV269" s="165"/>
      <c r="AW269" s="165" t="s">
        <v>881</v>
      </c>
      <c r="AX269" s="165" t="s">
        <v>881</v>
      </c>
      <c r="AY269" s="165"/>
      <c r="AZ269" s="165"/>
      <c r="BA269" s="165" t="s">
        <v>881</v>
      </c>
      <c r="BB269" s="163" t="s">
        <v>881</v>
      </c>
      <c r="BC269" s="164"/>
      <c r="BD269" s="165"/>
      <c r="BE269" s="165"/>
      <c r="BF269" s="165"/>
      <c r="BG269" s="165" t="s">
        <v>881</v>
      </c>
      <c r="BH269" s="165" t="s">
        <v>881</v>
      </c>
      <c r="BI269" s="165"/>
      <c r="BJ269" s="165"/>
      <c r="BK269" s="165" t="s">
        <v>881</v>
      </c>
      <c r="BL269" s="163" t="s">
        <v>881</v>
      </c>
      <c r="BM269" s="164"/>
      <c r="BN269" s="165"/>
      <c r="BO269" s="165"/>
      <c r="BP269" s="165"/>
      <c r="BQ269" s="165" t="s">
        <v>881</v>
      </c>
      <c r="BR269" s="165" t="s">
        <v>881</v>
      </c>
      <c r="BS269" s="165"/>
      <c r="BT269" s="165"/>
      <c r="BU269" s="165" t="s">
        <v>881</v>
      </c>
      <c r="BV269" s="163" t="s">
        <v>881</v>
      </c>
      <c r="BW269" s="164"/>
      <c r="BX269" s="165"/>
      <c r="BY269" s="165"/>
      <c r="BZ269" s="165"/>
      <c r="CA269" s="165" t="s">
        <v>881</v>
      </c>
      <c r="CB269" s="165" t="s">
        <v>881</v>
      </c>
      <c r="CC269" s="165"/>
      <c r="CD269" s="164"/>
      <c r="CE269" s="71"/>
      <c r="EA269" s="198"/>
      <c r="EB269" s="178"/>
      <c r="EC269" s="198"/>
      <c r="ED269" s="178"/>
      <c r="EE269" s="198"/>
      <c r="EF269" s="178"/>
      <c r="EG269" s="178"/>
      <c r="EH269" s="198"/>
      <c r="EI269" s="178"/>
      <c r="EJ269" s="178"/>
      <c r="EK269" s="178"/>
      <c r="EL269" s="178"/>
      <c r="EM269" s="198"/>
      <c r="EN269" s="178"/>
      <c r="EP269" s="178"/>
      <c r="EQ269" s="178"/>
      <c r="ER269" s="178"/>
      <c r="ES269" s="178"/>
      <c r="ET269" s="178" t="str">
        <f t="shared" ca="1" si="22"/>
        <v/>
      </c>
      <c r="EU269" s="178" t="str">
        <f ca="1">IFERROR(IF(OFFSET($D$6,MATCH(VALUE(SUBSTITUTE(EQ269,EG269,"")),$A$6:$A$287,0)-1,MATCH($EG269,$D$6:$CC$6,0)-1+7,1,1)&gt;0,OFFSET($D$6,MATCH(VALUE(SUBSTITUTE(EQ269,EG269,"")),$A$6:$A$287,0)-1,MATCH($EG269,$D$6:$CC$6,0)-1+7,1,1),""),"")</f>
        <v/>
      </c>
      <c r="EV269" s="178" t="str">
        <f ca="1">IF($EU269&lt;&gt;"",IF(OFFSET($D$6,MATCH(VALUE(SUBSTITUTE($EQ269,$EG269,"")),$A$6:$A$287,0)-1,MATCH($EG269,$D$6:$CC$6,0)-1+8,1,1)=0,"",OFFSET($D$6,MATCH(VALUE(SUBSTITUTE($EQ269,$EG269,"")),$A$6:$A$287,0)-1,MATCH($EG269,$D$6:$CC$6,0)-1+8,1,1)),"")</f>
        <v/>
      </c>
      <c r="EW269" s="178" t="str">
        <f t="shared" ca="1" si="23"/>
        <v/>
      </c>
      <c r="EX269" s="178" t="str">
        <f t="shared" ca="1" si="24"/>
        <v/>
      </c>
      <c r="EY269" s="178" t="str">
        <f ca="1">IF(EU269="","",COUNTIF(EU$6:$EU269,"&gt;"&amp;0))</f>
        <v/>
      </c>
      <c r="EZ269" s="178"/>
      <c r="FA269" s="139"/>
    </row>
    <row r="270" spans="1:157" customFormat="1" ht="27.6" customHeight="1">
      <c r="A270" s="71">
        <v>7030</v>
      </c>
      <c r="B270" s="166" t="s">
        <v>881</v>
      </c>
      <c r="C270" s="162" t="s">
        <v>881</v>
      </c>
      <c r="D270" s="163" t="s">
        <v>881</v>
      </c>
      <c r="E270" s="164"/>
      <c r="F270" s="165"/>
      <c r="G270" s="165"/>
      <c r="H270" s="165"/>
      <c r="I270" s="165" t="s">
        <v>881</v>
      </c>
      <c r="J270" s="165" t="s">
        <v>881</v>
      </c>
      <c r="K270" s="165"/>
      <c r="L270" s="165"/>
      <c r="M270" s="165" t="s">
        <v>881</v>
      </c>
      <c r="N270" s="163" t="s">
        <v>881</v>
      </c>
      <c r="O270" s="164"/>
      <c r="P270" s="165"/>
      <c r="Q270" s="165"/>
      <c r="R270" s="165"/>
      <c r="S270" s="165" t="s">
        <v>881</v>
      </c>
      <c r="T270" s="165" t="s">
        <v>881</v>
      </c>
      <c r="U270" s="165"/>
      <c r="V270" s="165"/>
      <c r="W270" s="165" t="s">
        <v>881</v>
      </c>
      <c r="X270" s="163" t="s">
        <v>881</v>
      </c>
      <c r="Y270" s="164"/>
      <c r="Z270" s="165"/>
      <c r="AA270" s="165"/>
      <c r="AB270" s="165"/>
      <c r="AC270" s="165" t="s">
        <v>881</v>
      </c>
      <c r="AD270" s="165" t="s">
        <v>881</v>
      </c>
      <c r="AE270" s="165"/>
      <c r="AF270" s="165"/>
      <c r="AG270" s="165" t="s">
        <v>881</v>
      </c>
      <c r="AH270" s="163" t="s">
        <v>881</v>
      </c>
      <c r="AI270" s="164"/>
      <c r="AJ270" s="165"/>
      <c r="AK270" s="165"/>
      <c r="AL270" s="165"/>
      <c r="AM270" s="165" t="s">
        <v>881</v>
      </c>
      <c r="AN270" s="165" t="s">
        <v>881</v>
      </c>
      <c r="AO270" s="165"/>
      <c r="AP270" s="165"/>
      <c r="AQ270" s="165" t="s">
        <v>881</v>
      </c>
      <c r="AR270" s="163" t="s">
        <v>881</v>
      </c>
      <c r="AS270" s="164"/>
      <c r="AT270" s="165"/>
      <c r="AU270" s="165"/>
      <c r="AV270" s="165"/>
      <c r="AW270" s="165" t="s">
        <v>881</v>
      </c>
      <c r="AX270" s="165" t="s">
        <v>881</v>
      </c>
      <c r="AY270" s="165"/>
      <c r="AZ270" s="165"/>
      <c r="BA270" s="165" t="s">
        <v>881</v>
      </c>
      <c r="BB270" s="163" t="s">
        <v>881</v>
      </c>
      <c r="BC270" s="164"/>
      <c r="BD270" s="165"/>
      <c r="BE270" s="165"/>
      <c r="BF270" s="165"/>
      <c r="BG270" s="165" t="s">
        <v>881</v>
      </c>
      <c r="BH270" s="165" t="s">
        <v>881</v>
      </c>
      <c r="BI270" s="165"/>
      <c r="BJ270" s="165"/>
      <c r="BK270" s="165" t="s">
        <v>881</v>
      </c>
      <c r="BL270" s="163" t="s">
        <v>881</v>
      </c>
      <c r="BM270" s="164"/>
      <c r="BN270" s="165"/>
      <c r="BO270" s="165"/>
      <c r="BP270" s="165"/>
      <c r="BQ270" s="165" t="s">
        <v>881</v>
      </c>
      <c r="BR270" s="165" t="s">
        <v>881</v>
      </c>
      <c r="BS270" s="165"/>
      <c r="BT270" s="165"/>
      <c r="BU270" s="165" t="s">
        <v>881</v>
      </c>
      <c r="BV270" s="163" t="s">
        <v>881</v>
      </c>
      <c r="BW270" s="164"/>
      <c r="BX270" s="165"/>
      <c r="BY270" s="165"/>
      <c r="BZ270" s="165"/>
      <c r="CA270" s="165" t="s">
        <v>881</v>
      </c>
      <c r="CB270" s="165" t="s">
        <v>881</v>
      </c>
      <c r="CC270" s="165"/>
      <c r="CD270" s="164"/>
      <c r="CE270" s="71"/>
      <c r="EA270" s="198"/>
      <c r="EB270" s="178"/>
      <c r="EC270" s="198"/>
      <c r="ED270" s="178"/>
      <c r="EE270" s="198"/>
      <c r="EF270" s="178"/>
      <c r="EG270" s="178"/>
      <c r="EH270" s="198"/>
      <c r="EI270" s="178"/>
      <c r="EJ270" s="178"/>
      <c r="EK270" s="178"/>
      <c r="EL270" s="178"/>
      <c r="EM270" s="198"/>
      <c r="EN270" s="178"/>
      <c r="EP270" s="178"/>
      <c r="EQ270" s="178"/>
      <c r="ER270" s="178"/>
      <c r="ES270" s="178"/>
      <c r="ET270" s="178" t="str">
        <f t="shared" ca="1" si="22"/>
        <v/>
      </c>
      <c r="EU270" s="178" t="str">
        <f ca="1">IFERROR(IF(OFFSET($D$6,MATCH(VALUE(SUBSTITUTE(EQ270,EG270,"")),$A$6:$A$287,0)-1,MATCH($EG270,$D$6:$CC$6,0)-1+7,1,1)&gt;0,OFFSET($D$6,MATCH(VALUE(SUBSTITUTE(EQ270,EG270,"")),$A$6:$A$287,0)-1,MATCH($EG270,$D$6:$CC$6,0)-1+7,1,1),""),"")</f>
        <v/>
      </c>
      <c r="EV270" s="178" t="str">
        <f ca="1">IF($EU270&lt;&gt;"",IF(OFFSET($D$6,MATCH(VALUE(SUBSTITUTE($EQ270,$EG270,"")),$A$6:$A$287,0)-1,MATCH($EG270,$D$6:$CC$6,0)-1+8,1,1)=0,"",OFFSET($D$6,MATCH(VALUE(SUBSTITUTE($EQ270,$EG270,"")),$A$6:$A$287,0)-1,MATCH($EG270,$D$6:$CC$6,0)-1+8,1,1)),"")</f>
        <v/>
      </c>
      <c r="EW270" s="178" t="str">
        <f t="shared" ca="1" si="23"/>
        <v/>
      </c>
      <c r="EX270" s="178" t="str">
        <f t="shared" ca="1" si="24"/>
        <v/>
      </c>
      <c r="EY270" s="178" t="str">
        <f ca="1">IF(EU270="","",COUNTIF(EU$6:$EU270,"&gt;"&amp;0))</f>
        <v/>
      </c>
      <c r="EZ270" s="178"/>
      <c r="FA270" s="139"/>
    </row>
    <row r="271" spans="1:157" customFormat="1" ht="27.6" customHeight="1">
      <c r="A271" s="71">
        <v>7031</v>
      </c>
      <c r="B271" s="166" t="s">
        <v>881</v>
      </c>
      <c r="C271" s="162" t="s">
        <v>881</v>
      </c>
      <c r="D271" s="163" t="s">
        <v>881</v>
      </c>
      <c r="E271" s="164"/>
      <c r="F271" s="165"/>
      <c r="G271" s="165"/>
      <c r="H271" s="165"/>
      <c r="I271" s="165" t="s">
        <v>881</v>
      </c>
      <c r="J271" s="165" t="s">
        <v>881</v>
      </c>
      <c r="K271" s="165"/>
      <c r="L271" s="165"/>
      <c r="M271" s="165" t="s">
        <v>881</v>
      </c>
      <c r="N271" s="163" t="s">
        <v>881</v>
      </c>
      <c r="O271" s="164"/>
      <c r="P271" s="165"/>
      <c r="Q271" s="165"/>
      <c r="R271" s="165"/>
      <c r="S271" s="165" t="s">
        <v>881</v>
      </c>
      <c r="T271" s="165" t="s">
        <v>881</v>
      </c>
      <c r="U271" s="165"/>
      <c r="V271" s="165"/>
      <c r="W271" s="165" t="s">
        <v>881</v>
      </c>
      <c r="X271" s="163" t="s">
        <v>881</v>
      </c>
      <c r="Y271" s="164"/>
      <c r="Z271" s="165"/>
      <c r="AA271" s="165"/>
      <c r="AB271" s="165"/>
      <c r="AC271" s="165" t="s">
        <v>881</v>
      </c>
      <c r="AD271" s="165" t="s">
        <v>881</v>
      </c>
      <c r="AE271" s="165"/>
      <c r="AF271" s="165"/>
      <c r="AG271" s="165" t="s">
        <v>881</v>
      </c>
      <c r="AH271" s="163" t="s">
        <v>881</v>
      </c>
      <c r="AI271" s="164"/>
      <c r="AJ271" s="165"/>
      <c r="AK271" s="165"/>
      <c r="AL271" s="165"/>
      <c r="AM271" s="165" t="s">
        <v>881</v>
      </c>
      <c r="AN271" s="165" t="s">
        <v>881</v>
      </c>
      <c r="AO271" s="165"/>
      <c r="AP271" s="165"/>
      <c r="AQ271" s="165" t="s">
        <v>881</v>
      </c>
      <c r="AR271" s="163" t="s">
        <v>881</v>
      </c>
      <c r="AS271" s="164"/>
      <c r="AT271" s="165"/>
      <c r="AU271" s="165"/>
      <c r="AV271" s="165"/>
      <c r="AW271" s="165" t="s">
        <v>881</v>
      </c>
      <c r="AX271" s="165" t="s">
        <v>881</v>
      </c>
      <c r="AY271" s="165"/>
      <c r="AZ271" s="165"/>
      <c r="BA271" s="165" t="s">
        <v>881</v>
      </c>
      <c r="BB271" s="163" t="s">
        <v>881</v>
      </c>
      <c r="BC271" s="164"/>
      <c r="BD271" s="165"/>
      <c r="BE271" s="165"/>
      <c r="BF271" s="165"/>
      <c r="BG271" s="165" t="s">
        <v>881</v>
      </c>
      <c r="BH271" s="165" t="s">
        <v>881</v>
      </c>
      <c r="BI271" s="165"/>
      <c r="BJ271" s="165"/>
      <c r="BK271" s="165" t="s">
        <v>881</v>
      </c>
      <c r="BL271" s="163" t="s">
        <v>881</v>
      </c>
      <c r="BM271" s="164"/>
      <c r="BN271" s="165"/>
      <c r="BO271" s="165"/>
      <c r="BP271" s="165"/>
      <c r="BQ271" s="165" t="s">
        <v>881</v>
      </c>
      <c r="BR271" s="165" t="s">
        <v>881</v>
      </c>
      <c r="BS271" s="165"/>
      <c r="BT271" s="165"/>
      <c r="BU271" s="165" t="s">
        <v>881</v>
      </c>
      <c r="BV271" s="163" t="s">
        <v>881</v>
      </c>
      <c r="BW271" s="164"/>
      <c r="BX271" s="165"/>
      <c r="BY271" s="165"/>
      <c r="BZ271" s="165"/>
      <c r="CA271" s="165" t="s">
        <v>881</v>
      </c>
      <c r="CB271" s="165" t="s">
        <v>881</v>
      </c>
      <c r="CC271" s="165"/>
      <c r="CD271" s="164"/>
      <c r="CE271" s="71"/>
      <c r="EA271" s="198"/>
      <c r="EB271" s="178"/>
      <c r="EC271" s="198"/>
      <c r="ED271" s="178"/>
      <c r="EE271" s="198"/>
      <c r="EF271" s="178"/>
      <c r="EG271" s="178"/>
      <c r="EH271" s="198"/>
      <c r="EI271" s="178"/>
      <c r="EJ271" s="178"/>
      <c r="EK271" s="178"/>
      <c r="EL271" s="178"/>
      <c r="EM271" s="198"/>
      <c r="EN271" s="178"/>
      <c r="EP271" s="178"/>
      <c r="EQ271" s="178"/>
      <c r="ER271" s="178"/>
      <c r="ES271" s="178"/>
      <c r="ET271" s="178" t="str">
        <f t="shared" ca="1" si="22"/>
        <v/>
      </c>
      <c r="EU271" s="178" t="str">
        <f ca="1">IFERROR(IF(OFFSET($D$6,MATCH(VALUE(SUBSTITUTE(EQ271,EG271,"")),$A$6:$A$287,0)-1,MATCH($EG271,$D$6:$CC$6,0)-1+7,1,1)&gt;0,OFFSET($D$6,MATCH(VALUE(SUBSTITUTE(EQ271,EG271,"")),$A$6:$A$287,0)-1,MATCH($EG271,$D$6:$CC$6,0)-1+7,1,1),""),"")</f>
        <v/>
      </c>
      <c r="EV271" s="178" t="str">
        <f ca="1">IF($EU271&lt;&gt;"",IF(OFFSET($D$6,MATCH(VALUE(SUBSTITUTE($EQ271,$EG271,"")),$A$6:$A$287,0)-1,MATCH($EG271,$D$6:$CC$6,0)-1+8,1,1)=0,"",OFFSET($D$6,MATCH(VALUE(SUBSTITUTE($EQ271,$EG271,"")),$A$6:$A$287,0)-1,MATCH($EG271,$D$6:$CC$6,0)-1+8,1,1)),"")</f>
        <v/>
      </c>
      <c r="EW271" s="178" t="str">
        <f t="shared" ca="1" si="23"/>
        <v/>
      </c>
      <c r="EX271" s="178" t="str">
        <f t="shared" ca="1" si="24"/>
        <v/>
      </c>
      <c r="EY271" s="178" t="str">
        <f ca="1">IF(EU271="","",COUNTIF(EU$6:$EU271,"&gt;"&amp;0))</f>
        <v/>
      </c>
      <c r="EZ271" s="178"/>
      <c r="FA271" s="139"/>
    </row>
    <row r="272" spans="1:157" customFormat="1" ht="27.6" customHeight="1">
      <c r="A272" s="71">
        <v>7032</v>
      </c>
      <c r="B272" s="166" t="s">
        <v>881</v>
      </c>
      <c r="C272" s="162" t="s">
        <v>881</v>
      </c>
      <c r="D272" s="163" t="s">
        <v>881</v>
      </c>
      <c r="E272" s="164"/>
      <c r="F272" s="165"/>
      <c r="G272" s="165"/>
      <c r="H272" s="165"/>
      <c r="I272" s="165" t="s">
        <v>881</v>
      </c>
      <c r="J272" s="165" t="s">
        <v>881</v>
      </c>
      <c r="K272" s="165"/>
      <c r="L272" s="165"/>
      <c r="M272" s="165" t="s">
        <v>881</v>
      </c>
      <c r="N272" s="163" t="s">
        <v>881</v>
      </c>
      <c r="O272" s="164"/>
      <c r="P272" s="165"/>
      <c r="Q272" s="165"/>
      <c r="R272" s="165"/>
      <c r="S272" s="165" t="s">
        <v>881</v>
      </c>
      <c r="T272" s="165" t="s">
        <v>881</v>
      </c>
      <c r="U272" s="165"/>
      <c r="V272" s="165"/>
      <c r="W272" s="165" t="s">
        <v>881</v>
      </c>
      <c r="X272" s="163" t="s">
        <v>881</v>
      </c>
      <c r="Y272" s="164"/>
      <c r="Z272" s="165"/>
      <c r="AA272" s="165"/>
      <c r="AB272" s="165"/>
      <c r="AC272" s="165" t="s">
        <v>881</v>
      </c>
      <c r="AD272" s="165" t="s">
        <v>881</v>
      </c>
      <c r="AE272" s="165"/>
      <c r="AF272" s="165"/>
      <c r="AG272" s="165" t="s">
        <v>881</v>
      </c>
      <c r="AH272" s="163" t="s">
        <v>881</v>
      </c>
      <c r="AI272" s="164"/>
      <c r="AJ272" s="165"/>
      <c r="AK272" s="165"/>
      <c r="AL272" s="165"/>
      <c r="AM272" s="165" t="s">
        <v>881</v>
      </c>
      <c r="AN272" s="165" t="s">
        <v>881</v>
      </c>
      <c r="AO272" s="165"/>
      <c r="AP272" s="165"/>
      <c r="AQ272" s="165" t="s">
        <v>881</v>
      </c>
      <c r="AR272" s="163" t="s">
        <v>881</v>
      </c>
      <c r="AS272" s="164"/>
      <c r="AT272" s="165"/>
      <c r="AU272" s="165"/>
      <c r="AV272" s="165"/>
      <c r="AW272" s="165" t="s">
        <v>881</v>
      </c>
      <c r="AX272" s="165" t="s">
        <v>881</v>
      </c>
      <c r="AY272" s="165"/>
      <c r="AZ272" s="165"/>
      <c r="BA272" s="165" t="s">
        <v>881</v>
      </c>
      <c r="BB272" s="163" t="s">
        <v>881</v>
      </c>
      <c r="BC272" s="164"/>
      <c r="BD272" s="165"/>
      <c r="BE272" s="165"/>
      <c r="BF272" s="165"/>
      <c r="BG272" s="165" t="s">
        <v>881</v>
      </c>
      <c r="BH272" s="165" t="s">
        <v>881</v>
      </c>
      <c r="BI272" s="165"/>
      <c r="BJ272" s="165"/>
      <c r="BK272" s="165" t="s">
        <v>881</v>
      </c>
      <c r="BL272" s="163" t="s">
        <v>881</v>
      </c>
      <c r="BM272" s="164"/>
      <c r="BN272" s="165"/>
      <c r="BO272" s="165"/>
      <c r="BP272" s="165"/>
      <c r="BQ272" s="165" t="s">
        <v>881</v>
      </c>
      <c r="BR272" s="165" t="s">
        <v>881</v>
      </c>
      <c r="BS272" s="165"/>
      <c r="BT272" s="165"/>
      <c r="BU272" s="165" t="s">
        <v>881</v>
      </c>
      <c r="BV272" s="163" t="s">
        <v>881</v>
      </c>
      <c r="BW272" s="164"/>
      <c r="BX272" s="165"/>
      <c r="BY272" s="165"/>
      <c r="BZ272" s="165"/>
      <c r="CA272" s="165" t="s">
        <v>881</v>
      </c>
      <c r="CB272" s="165" t="s">
        <v>881</v>
      </c>
      <c r="CC272" s="165"/>
      <c r="CD272" s="164"/>
      <c r="CE272" s="71"/>
      <c r="EA272" s="198"/>
      <c r="EB272" s="178"/>
      <c r="EC272" s="198"/>
      <c r="ED272" s="178"/>
      <c r="EE272" s="198"/>
      <c r="EF272" s="178"/>
      <c r="EG272" s="178"/>
      <c r="EH272" s="198"/>
      <c r="EI272" s="178"/>
      <c r="EJ272" s="178"/>
      <c r="EK272" s="178"/>
      <c r="EL272" s="178"/>
      <c r="EM272" s="198"/>
      <c r="EN272" s="178"/>
      <c r="EP272" s="178"/>
      <c r="EQ272" s="178"/>
      <c r="ER272" s="178"/>
      <c r="ES272" s="178"/>
      <c r="ET272" s="178" t="str">
        <f t="shared" ca="1" si="22"/>
        <v/>
      </c>
      <c r="EU272" s="178" t="str">
        <f ca="1">IFERROR(IF(OFFSET($D$6,MATCH(VALUE(SUBSTITUTE(EQ272,EG272,"")),$A$6:$A$287,0)-1,MATCH($EG272,$D$6:$CC$6,0)-1+7,1,1)&gt;0,OFFSET($D$6,MATCH(VALUE(SUBSTITUTE(EQ272,EG272,"")),$A$6:$A$287,0)-1,MATCH($EG272,$D$6:$CC$6,0)-1+7,1,1),""),"")</f>
        <v/>
      </c>
      <c r="EV272" s="178" t="str">
        <f ca="1">IF($EU272&lt;&gt;"",IF(OFFSET($D$6,MATCH(VALUE(SUBSTITUTE($EQ272,$EG272,"")),$A$6:$A$287,0)-1,MATCH($EG272,$D$6:$CC$6,0)-1+8,1,1)=0,"",OFFSET($D$6,MATCH(VALUE(SUBSTITUTE($EQ272,$EG272,"")),$A$6:$A$287,0)-1,MATCH($EG272,$D$6:$CC$6,0)-1+8,1,1)),"")</f>
        <v/>
      </c>
      <c r="EW272" s="178" t="str">
        <f t="shared" ca="1" si="23"/>
        <v/>
      </c>
      <c r="EX272" s="178" t="str">
        <f t="shared" ca="1" si="24"/>
        <v/>
      </c>
      <c r="EY272" s="178" t="str">
        <f ca="1">IF(EU272="","",COUNTIF(EU$6:$EU272,"&gt;"&amp;0))</f>
        <v/>
      </c>
      <c r="EZ272" s="178"/>
      <c r="FA272" s="139"/>
    </row>
    <row r="273" spans="1:157" customFormat="1" ht="27.6" customHeight="1">
      <c r="A273" s="71">
        <v>7033</v>
      </c>
      <c r="B273" s="166" t="s">
        <v>881</v>
      </c>
      <c r="C273" s="162" t="s">
        <v>881</v>
      </c>
      <c r="D273" s="163" t="s">
        <v>881</v>
      </c>
      <c r="E273" s="164"/>
      <c r="F273" s="165"/>
      <c r="G273" s="165"/>
      <c r="H273" s="165"/>
      <c r="I273" s="165" t="s">
        <v>881</v>
      </c>
      <c r="J273" s="165" t="s">
        <v>881</v>
      </c>
      <c r="K273" s="165"/>
      <c r="L273" s="165"/>
      <c r="M273" s="165" t="s">
        <v>881</v>
      </c>
      <c r="N273" s="163" t="s">
        <v>881</v>
      </c>
      <c r="O273" s="164"/>
      <c r="P273" s="165"/>
      <c r="Q273" s="165"/>
      <c r="R273" s="165"/>
      <c r="S273" s="165" t="s">
        <v>881</v>
      </c>
      <c r="T273" s="165" t="s">
        <v>881</v>
      </c>
      <c r="U273" s="165"/>
      <c r="V273" s="165"/>
      <c r="W273" s="165" t="s">
        <v>881</v>
      </c>
      <c r="X273" s="163" t="s">
        <v>881</v>
      </c>
      <c r="Y273" s="164"/>
      <c r="Z273" s="165"/>
      <c r="AA273" s="165"/>
      <c r="AB273" s="165"/>
      <c r="AC273" s="165" t="s">
        <v>881</v>
      </c>
      <c r="AD273" s="165" t="s">
        <v>881</v>
      </c>
      <c r="AE273" s="165"/>
      <c r="AF273" s="165"/>
      <c r="AG273" s="165" t="s">
        <v>881</v>
      </c>
      <c r="AH273" s="163" t="s">
        <v>881</v>
      </c>
      <c r="AI273" s="164"/>
      <c r="AJ273" s="165"/>
      <c r="AK273" s="165"/>
      <c r="AL273" s="165"/>
      <c r="AM273" s="165" t="s">
        <v>881</v>
      </c>
      <c r="AN273" s="165" t="s">
        <v>881</v>
      </c>
      <c r="AO273" s="165"/>
      <c r="AP273" s="165"/>
      <c r="AQ273" s="165" t="s">
        <v>881</v>
      </c>
      <c r="AR273" s="163" t="s">
        <v>881</v>
      </c>
      <c r="AS273" s="164"/>
      <c r="AT273" s="165"/>
      <c r="AU273" s="165"/>
      <c r="AV273" s="165"/>
      <c r="AW273" s="165" t="s">
        <v>881</v>
      </c>
      <c r="AX273" s="165" t="s">
        <v>881</v>
      </c>
      <c r="AY273" s="165"/>
      <c r="AZ273" s="165"/>
      <c r="BA273" s="165" t="s">
        <v>881</v>
      </c>
      <c r="BB273" s="163" t="s">
        <v>881</v>
      </c>
      <c r="BC273" s="164"/>
      <c r="BD273" s="165"/>
      <c r="BE273" s="165"/>
      <c r="BF273" s="165"/>
      <c r="BG273" s="165" t="s">
        <v>881</v>
      </c>
      <c r="BH273" s="165" t="s">
        <v>881</v>
      </c>
      <c r="BI273" s="165"/>
      <c r="BJ273" s="165"/>
      <c r="BK273" s="165" t="s">
        <v>881</v>
      </c>
      <c r="BL273" s="163" t="s">
        <v>881</v>
      </c>
      <c r="BM273" s="164"/>
      <c r="BN273" s="165"/>
      <c r="BO273" s="165"/>
      <c r="BP273" s="165"/>
      <c r="BQ273" s="165" t="s">
        <v>881</v>
      </c>
      <c r="BR273" s="165" t="s">
        <v>881</v>
      </c>
      <c r="BS273" s="165"/>
      <c r="BT273" s="165"/>
      <c r="BU273" s="165" t="s">
        <v>881</v>
      </c>
      <c r="BV273" s="163" t="s">
        <v>881</v>
      </c>
      <c r="BW273" s="164"/>
      <c r="BX273" s="165"/>
      <c r="BY273" s="165"/>
      <c r="BZ273" s="165"/>
      <c r="CA273" s="165" t="s">
        <v>881</v>
      </c>
      <c r="CB273" s="165" t="s">
        <v>881</v>
      </c>
      <c r="CC273" s="165"/>
      <c r="CD273" s="164"/>
      <c r="CE273" s="71"/>
      <c r="EA273" s="198"/>
      <c r="EB273" s="178"/>
      <c r="EC273" s="198"/>
      <c r="ED273" s="178"/>
      <c r="EE273" s="198"/>
      <c r="EF273" s="178"/>
      <c r="EG273" s="178"/>
      <c r="EH273" s="198"/>
      <c r="EI273" s="178"/>
      <c r="EJ273" s="178"/>
      <c r="EK273" s="178"/>
      <c r="EL273" s="178"/>
      <c r="EM273" s="198"/>
      <c r="EN273" s="178"/>
      <c r="EP273" s="178"/>
      <c r="EQ273" s="178"/>
      <c r="ER273" s="178"/>
      <c r="ES273" s="178"/>
      <c r="ET273" s="178" t="str">
        <f t="shared" ca="1" si="22"/>
        <v/>
      </c>
      <c r="EU273" s="178" t="str">
        <f ca="1">IFERROR(IF(OFFSET($D$6,MATCH(VALUE(SUBSTITUTE(EQ273,EG273,"")),$A$6:$A$287,0)-1,MATCH($EG273,$D$6:$CC$6,0)-1+7,1,1)&gt;0,OFFSET($D$6,MATCH(VALUE(SUBSTITUTE(EQ273,EG273,"")),$A$6:$A$287,0)-1,MATCH($EG273,$D$6:$CC$6,0)-1+7,1,1),""),"")</f>
        <v/>
      </c>
      <c r="EV273" s="178" t="str">
        <f ca="1">IF($EU273&lt;&gt;"",IF(OFFSET($D$6,MATCH(VALUE(SUBSTITUTE($EQ273,$EG273,"")),$A$6:$A$287,0)-1,MATCH($EG273,$D$6:$CC$6,0)-1+8,1,1)=0,"",OFFSET($D$6,MATCH(VALUE(SUBSTITUTE($EQ273,$EG273,"")),$A$6:$A$287,0)-1,MATCH($EG273,$D$6:$CC$6,0)-1+8,1,1)),"")</f>
        <v/>
      </c>
      <c r="EW273" s="178" t="str">
        <f t="shared" ca="1" si="23"/>
        <v/>
      </c>
      <c r="EX273" s="178" t="str">
        <f t="shared" ca="1" si="24"/>
        <v/>
      </c>
      <c r="EY273" s="178" t="str">
        <f ca="1">IF(EU273="","",COUNTIF(EU$6:$EU273,"&gt;"&amp;0))</f>
        <v/>
      </c>
      <c r="EZ273" s="178"/>
      <c r="FA273" s="139"/>
    </row>
    <row r="274" spans="1:157" customFormat="1" ht="27.6" customHeight="1">
      <c r="A274" s="71">
        <v>7034</v>
      </c>
      <c r="B274" s="166" t="s">
        <v>881</v>
      </c>
      <c r="C274" s="162" t="s">
        <v>881</v>
      </c>
      <c r="D274" s="163" t="s">
        <v>881</v>
      </c>
      <c r="E274" s="164"/>
      <c r="F274" s="165"/>
      <c r="G274" s="165"/>
      <c r="H274" s="165"/>
      <c r="I274" s="165" t="s">
        <v>881</v>
      </c>
      <c r="J274" s="165" t="s">
        <v>881</v>
      </c>
      <c r="K274" s="165"/>
      <c r="L274" s="165"/>
      <c r="M274" s="165" t="s">
        <v>881</v>
      </c>
      <c r="N274" s="163" t="s">
        <v>881</v>
      </c>
      <c r="O274" s="164"/>
      <c r="P274" s="165"/>
      <c r="Q274" s="165"/>
      <c r="R274" s="165"/>
      <c r="S274" s="165" t="s">
        <v>881</v>
      </c>
      <c r="T274" s="165" t="s">
        <v>881</v>
      </c>
      <c r="U274" s="165"/>
      <c r="V274" s="165"/>
      <c r="W274" s="165" t="s">
        <v>881</v>
      </c>
      <c r="X274" s="163" t="s">
        <v>881</v>
      </c>
      <c r="Y274" s="164"/>
      <c r="Z274" s="165"/>
      <c r="AA274" s="165"/>
      <c r="AB274" s="165"/>
      <c r="AC274" s="165" t="s">
        <v>881</v>
      </c>
      <c r="AD274" s="165" t="s">
        <v>881</v>
      </c>
      <c r="AE274" s="165"/>
      <c r="AF274" s="165"/>
      <c r="AG274" s="165" t="s">
        <v>881</v>
      </c>
      <c r="AH274" s="163" t="s">
        <v>881</v>
      </c>
      <c r="AI274" s="164"/>
      <c r="AJ274" s="165"/>
      <c r="AK274" s="165"/>
      <c r="AL274" s="165"/>
      <c r="AM274" s="165" t="s">
        <v>881</v>
      </c>
      <c r="AN274" s="165" t="s">
        <v>881</v>
      </c>
      <c r="AO274" s="165"/>
      <c r="AP274" s="165"/>
      <c r="AQ274" s="165" t="s">
        <v>881</v>
      </c>
      <c r="AR274" s="163" t="s">
        <v>881</v>
      </c>
      <c r="AS274" s="164"/>
      <c r="AT274" s="165"/>
      <c r="AU274" s="165"/>
      <c r="AV274" s="165"/>
      <c r="AW274" s="165" t="s">
        <v>881</v>
      </c>
      <c r="AX274" s="165" t="s">
        <v>881</v>
      </c>
      <c r="AY274" s="165"/>
      <c r="AZ274" s="165"/>
      <c r="BA274" s="165" t="s">
        <v>881</v>
      </c>
      <c r="BB274" s="163" t="s">
        <v>881</v>
      </c>
      <c r="BC274" s="164"/>
      <c r="BD274" s="165"/>
      <c r="BE274" s="165"/>
      <c r="BF274" s="165"/>
      <c r="BG274" s="165" t="s">
        <v>881</v>
      </c>
      <c r="BH274" s="165" t="s">
        <v>881</v>
      </c>
      <c r="BI274" s="165"/>
      <c r="BJ274" s="165"/>
      <c r="BK274" s="165" t="s">
        <v>881</v>
      </c>
      <c r="BL274" s="163" t="s">
        <v>881</v>
      </c>
      <c r="BM274" s="164"/>
      <c r="BN274" s="165"/>
      <c r="BO274" s="165"/>
      <c r="BP274" s="165"/>
      <c r="BQ274" s="165" t="s">
        <v>881</v>
      </c>
      <c r="BR274" s="165" t="s">
        <v>881</v>
      </c>
      <c r="BS274" s="165"/>
      <c r="BT274" s="165"/>
      <c r="BU274" s="165" t="s">
        <v>881</v>
      </c>
      <c r="BV274" s="163" t="s">
        <v>881</v>
      </c>
      <c r="BW274" s="164"/>
      <c r="BX274" s="165"/>
      <c r="BY274" s="165"/>
      <c r="BZ274" s="165"/>
      <c r="CA274" s="165" t="s">
        <v>881</v>
      </c>
      <c r="CB274" s="165" t="s">
        <v>881</v>
      </c>
      <c r="CC274" s="165"/>
      <c r="CD274" s="164"/>
      <c r="CE274" s="71"/>
      <c r="EA274" s="198"/>
      <c r="EB274" s="178"/>
      <c r="EC274" s="198"/>
      <c r="ED274" s="178"/>
      <c r="EE274" s="198"/>
      <c r="EF274" s="178"/>
      <c r="EG274" s="178"/>
      <c r="EH274" s="198"/>
      <c r="EI274" s="178"/>
      <c r="EJ274" s="178"/>
      <c r="EK274" s="178"/>
      <c r="EL274" s="178"/>
      <c r="EM274" s="198"/>
      <c r="EN274" s="178"/>
      <c r="EP274" s="178"/>
      <c r="EQ274" s="178"/>
      <c r="ER274" s="178"/>
      <c r="ES274" s="178"/>
      <c r="ET274" s="178" t="str">
        <f t="shared" ca="1" si="22"/>
        <v/>
      </c>
      <c r="EU274" s="178" t="str">
        <f ca="1">IFERROR(IF(OFFSET($D$6,MATCH(VALUE(SUBSTITUTE(EQ274,EG274,"")),$A$6:$A$287,0)-1,MATCH($EG274,$D$6:$CC$6,0)-1+7,1,1)&gt;0,OFFSET($D$6,MATCH(VALUE(SUBSTITUTE(EQ274,EG274,"")),$A$6:$A$287,0)-1,MATCH($EG274,$D$6:$CC$6,0)-1+7,1,1),""),"")</f>
        <v/>
      </c>
      <c r="EV274" s="178" t="str">
        <f ca="1">IF($EU274&lt;&gt;"",IF(OFFSET($D$6,MATCH(VALUE(SUBSTITUTE($EQ274,$EG274,"")),$A$6:$A$287,0)-1,MATCH($EG274,$D$6:$CC$6,0)-1+8,1,1)=0,"",OFFSET($D$6,MATCH(VALUE(SUBSTITUTE($EQ274,$EG274,"")),$A$6:$A$287,0)-1,MATCH($EG274,$D$6:$CC$6,0)-1+8,1,1)),"")</f>
        <v/>
      </c>
      <c r="EW274" s="178" t="str">
        <f t="shared" ca="1" si="23"/>
        <v/>
      </c>
      <c r="EX274" s="178" t="str">
        <f t="shared" ca="1" si="24"/>
        <v/>
      </c>
      <c r="EY274" s="178" t="str">
        <f ca="1">IF(EU274="","",COUNTIF(EU$6:$EU274,"&gt;"&amp;0))</f>
        <v/>
      </c>
      <c r="EZ274" s="178"/>
      <c r="FA274" s="139"/>
    </row>
    <row r="275" spans="1:157" customFormat="1" ht="27.6" customHeight="1">
      <c r="A275" s="71">
        <v>7035</v>
      </c>
      <c r="B275" s="166" t="s">
        <v>881</v>
      </c>
      <c r="C275" s="162" t="s">
        <v>881</v>
      </c>
      <c r="D275" s="163" t="s">
        <v>881</v>
      </c>
      <c r="E275" s="164"/>
      <c r="F275" s="165"/>
      <c r="G275" s="165"/>
      <c r="H275" s="165"/>
      <c r="I275" s="165" t="s">
        <v>881</v>
      </c>
      <c r="J275" s="165" t="s">
        <v>881</v>
      </c>
      <c r="K275" s="165"/>
      <c r="L275" s="165"/>
      <c r="M275" s="165" t="s">
        <v>881</v>
      </c>
      <c r="N275" s="163" t="s">
        <v>881</v>
      </c>
      <c r="O275" s="164"/>
      <c r="P275" s="165"/>
      <c r="Q275" s="165"/>
      <c r="R275" s="165"/>
      <c r="S275" s="165" t="s">
        <v>881</v>
      </c>
      <c r="T275" s="165" t="s">
        <v>881</v>
      </c>
      <c r="U275" s="165"/>
      <c r="V275" s="165"/>
      <c r="W275" s="165" t="s">
        <v>881</v>
      </c>
      <c r="X275" s="163" t="s">
        <v>881</v>
      </c>
      <c r="Y275" s="164"/>
      <c r="Z275" s="165"/>
      <c r="AA275" s="165"/>
      <c r="AB275" s="165"/>
      <c r="AC275" s="165" t="s">
        <v>881</v>
      </c>
      <c r="AD275" s="165" t="s">
        <v>881</v>
      </c>
      <c r="AE275" s="165"/>
      <c r="AF275" s="165"/>
      <c r="AG275" s="165" t="s">
        <v>881</v>
      </c>
      <c r="AH275" s="163" t="s">
        <v>881</v>
      </c>
      <c r="AI275" s="164"/>
      <c r="AJ275" s="165"/>
      <c r="AK275" s="165"/>
      <c r="AL275" s="165"/>
      <c r="AM275" s="165" t="s">
        <v>881</v>
      </c>
      <c r="AN275" s="165" t="s">
        <v>881</v>
      </c>
      <c r="AO275" s="165"/>
      <c r="AP275" s="165"/>
      <c r="AQ275" s="165" t="s">
        <v>881</v>
      </c>
      <c r="AR275" s="163" t="s">
        <v>881</v>
      </c>
      <c r="AS275" s="164"/>
      <c r="AT275" s="165"/>
      <c r="AU275" s="165"/>
      <c r="AV275" s="165"/>
      <c r="AW275" s="165" t="s">
        <v>881</v>
      </c>
      <c r="AX275" s="165" t="s">
        <v>881</v>
      </c>
      <c r="AY275" s="165"/>
      <c r="AZ275" s="165"/>
      <c r="BA275" s="165" t="s">
        <v>881</v>
      </c>
      <c r="BB275" s="163" t="s">
        <v>881</v>
      </c>
      <c r="BC275" s="164"/>
      <c r="BD275" s="165"/>
      <c r="BE275" s="165"/>
      <c r="BF275" s="165"/>
      <c r="BG275" s="165" t="s">
        <v>881</v>
      </c>
      <c r="BH275" s="165" t="s">
        <v>881</v>
      </c>
      <c r="BI275" s="165"/>
      <c r="BJ275" s="165"/>
      <c r="BK275" s="165" t="s">
        <v>881</v>
      </c>
      <c r="BL275" s="163" t="s">
        <v>881</v>
      </c>
      <c r="BM275" s="164"/>
      <c r="BN275" s="165"/>
      <c r="BO275" s="165"/>
      <c r="BP275" s="165"/>
      <c r="BQ275" s="165" t="s">
        <v>881</v>
      </c>
      <c r="BR275" s="165" t="s">
        <v>881</v>
      </c>
      <c r="BS275" s="165"/>
      <c r="BT275" s="165"/>
      <c r="BU275" s="165" t="s">
        <v>881</v>
      </c>
      <c r="BV275" s="163" t="s">
        <v>881</v>
      </c>
      <c r="BW275" s="164"/>
      <c r="BX275" s="165"/>
      <c r="BY275" s="165"/>
      <c r="BZ275" s="165"/>
      <c r="CA275" s="165" t="s">
        <v>881</v>
      </c>
      <c r="CB275" s="165" t="s">
        <v>881</v>
      </c>
      <c r="CC275" s="165"/>
      <c r="CD275" s="164"/>
      <c r="CE275" s="71"/>
      <c r="EA275" s="198"/>
      <c r="EB275" s="178"/>
      <c r="EC275" s="198"/>
      <c r="ED275" s="178"/>
      <c r="EE275" s="198"/>
      <c r="EF275" s="178"/>
      <c r="EG275" s="178"/>
      <c r="EH275" s="198"/>
      <c r="EI275" s="178"/>
      <c r="EJ275" s="178"/>
      <c r="EK275" s="178"/>
      <c r="EL275" s="178"/>
      <c r="EM275" s="198"/>
      <c r="EN275" s="178"/>
      <c r="EP275" s="178"/>
      <c r="EQ275" s="178"/>
      <c r="ER275" s="178"/>
      <c r="ES275" s="178"/>
      <c r="ET275" s="178" t="str">
        <f t="shared" ca="1" si="22"/>
        <v/>
      </c>
      <c r="EU275" s="178" t="str">
        <f ca="1">IFERROR(IF(OFFSET($D$6,MATCH(VALUE(SUBSTITUTE(EQ275,EG275,"")),$A$6:$A$287,0)-1,MATCH($EG275,$D$6:$CC$6,0)-1+7,1,1)&gt;0,OFFSET($D$6,MATCH(VALUE(SUBSTITUTE(EQ275,EG275,"")),$A$6:$A$287,0)-1,MATCH($EG275,$D$6:$CC$6,0)-1+7,1,1),""),"")</f>
        <v/>
      </c>
      <c r="EV275" s="178" t="str">
        <f ca="1">IF($EU275&lt;&gt;"",IF(OFFSET($D$6,MATCH(VALUE(SUBSTITUTE($EQ275,$EG275,"")),$A$6:$A$287,0)-1,MATCH($EG275,$D$6:$CC$6,0)-1+8,1,1)=0,"",OFFSET($D$6,MATCH(VALUE(SUBSTITUTE($EQ275,$EG275,"")),$A$6:$A$287,0)-1,MATCH($EG275,$D$6:$CC$6,0)-1+8,1,1)),"")</f>
        <v/>
      </c>
      <c r="EW275" s="178" t="str">
        <f t="shared" ca="1" si="23"/>
        <v/>
      </c>
      <c r="EX275" s="178" t="str">
        <f t="shared" ca="1" si="24"/>
        <v/>
      </c>
      <c r="EY275" s="178" t="str">
        <f ca="1">IF(EU275="","",COUNTIF(EU$6:$EU275,"&gt;"&amp;0))</f>
        <v/>
      </c>
      <c r="EZ275" s="178"/>
      <c r="FA275" s="139"/>
    </row>
    <row r="276" spans="1:157" customFormat="1" ht="27.6" customHeight="1">
      <c r="A276" s="71">
        <v>7036</v>
      </c>
      <c r="B276" s="166" t="s">
        <v>881</v>
      </c>
      <c r="C276" s="162" t="s">
        <v>881</v>
      </c>
      <c r="D276" s="163" t="s">
        <v>881</v>
      </c>
      <c r="E276" s="164"/>
      <c r="F276" s="165"/>
      <c r="G276" s="165"/>
      <c r="H276" s="165"/>
      <c r="I276" s="165" t="s">
        <v>881</v>
      </c>
      <c r="J276" s="165" t="s">
        <v>881</v>
      </c>
      <c r="K276" s="165"/>
      <c r="L276" s="165"/>
      <c r="M276" s="165" t="s">
        <v>881</v>
      </c>
      <c r="N276" s="163" t="s">
        <v>881</v>
      </c>
      <c r="O276" s="164"/>
      <c r="P276" s="165"/>
      <c r="Q276" s="165"/>
      <c r="R276" s="165"/>
      <c r="S276" s="165" t="s">
        <v>881</v>
      </c>
      <c r="T276" s="165" t="s">
        <v>881</v>
      </c>
      <c r="U276" s="165"/>
      <c r="V276" s="165"/>
      <c r="W276" s="165" t="s">
        <v>881</v>
      </c>
      <c r="X276" s="163" t="s">
        <v>881</v>
      </c>
      <c r="Y276" s="164"/>
      <c r="Z276" s="165"/>
      <c r="AA276" s="165"/>
      <c r="AB276" s="165"/>
      <c r="AC276" s="165" t="s">
        <v>881</v>
      </c>
      <c r="AD276" s="165" t="s">
        <v>881</v>
      </c>
      <c r="AE276" s="165"/>
      <c r="AF276" s="165"/>
      <c r="AG276" s="165" t="s">
        <v>881</v>
      </c>
      <c r="AH276" s="163" t="s">
        <v>881</v>
      </c>
      <c r="AI276" s="164"/>
      <c r="AJ276" s="165"/>
      <c r="AK276" s="165"/>
      <c r="AL276" s="165"/>
      <c r="AM276" s="165" t="s">
        <v>881</v>
      </c>
      <c r="AN276" s="165" t="s">
        <v>881</v>
      </c>
      <c r="AO276" s="165"/>
      <c r="AP276" s="165"/>
      <c r="AQ276" s="165" t="s">
        <v>881</v>
      </c>
      <c r="AR276" s="163" t="s">
        <v>881</v>
      </c>
      <c r="AS276" s="164"/>
      <c r="AT276" s="165"/>
      <c r="AU276" s="165"/>
      <c r="AV276" s="165"/>
      <c r="AW276" s="165" t="s">
        <v>881</v>
      </c>
      <c r="AX276" s="165" t="s">
        <v>881</v>
      </c>
      <c r="AY276" s="165"/>
      <c r="AZ276" s="165"/>
      <c r="BA276" s="165" t="s">
        <v>881</v>
      </c>
      <c r="BB276" s="163" t="s">
        <v>881</v>
      </c>
      <c r="BC276" s="164"/>
      <c r="BD276" s="165"/>
      <c r="BE276" s="165"/>
      <c r="BF276" s="165"/>
      <c r="BG276" s="165" t="s">
        <v>881</v>
      </c>
      <c r="BH276" s="165" t="s">
        <v>881</v>
      </c>
      <c r="BI276" s="165"/>
      <c r="BJ276" s="165"/>
      <c r="BK276" s="165" t="s">
        <v>881</v>
      </c>
      <c r="BL276" s="163" t="s">
        <v>881</v>
      </c>
      <c r="BM276" s="164"/>
      <c r="BN276" s="165"/>
      <c r="BO276" s="165"/>
      <c r="BP276" s="165"/>
      <c r="BQ276" s="165" t="s">
        <v>881</v>
      </c>
      <c r="BR276" s="165" t="s">
        <v>881</v>
      </c>
      <c r="BS276" s="165"/>
      <c r="BT276" s="165"/>
      <c r="BU276" s="165" t="s">
        <v>881</v>
      </c>
      <c r="BV276" s="163" t="s">
        <v>881</v>
      </c>
      <c r="BW276" s="164"/>
      <c r="BX276" s="165"/>
      <c r="BY276" s="165"/>
      <c r="BZ276" s="165"/>
      <c r="CA276" s="165" t="s">
        <v>881</v>
      </c>
      <c r="CB276" s="165" t="s">
        <v>881</v>
      </c>
      <c r="CC276" s="165"/>
      <c r="CD276" s="164"/>
      <c r="CE276" s="71"/>
      <c r="EA276" s="198"/>
      <c r="EB276" s="178"/>
      <c r="EC276" s="198"/>
      <c r="ED276" s="178"/>
      <c r="EE276" s="198"/>
      <c r="EF276" s="178"/>
      <c r="EG276" s="178"/>
      <c r="EH276" s="198"/>
      <c r="EI276" s="178"/>
      <c r="EJ276" s="178"/>
      <c r="EK276" s="178"/>
      <c r="EL276" s="178"/>
      <c r="EM276" s="198"/>
      <c r="EN276" s="178"/>
      <c r="EP276" s="178"/>
      <c r="EQ276" s="178"/>
      <c r="ER276" s="178"/>
      <c r="ES276" s="178"/>
      <c r="ET276" s="178" t="str">
        <f t="shared" ca="1" si="22"/>
        <v/>
      </c>
      <c r="EU276" s="178" t="str">
        <f ca="1">IFERROR(IF(OFFSET($D$6,MATCH(VALUE(SUBSTITUTE(EQ276,EG276,"")),$A$6:$A$287,0)-1,MATCH($EG276,$D$6:$CC$6,0)-1+7,1,1)&gt;0,OFFSET($D$6,MATCH(VALUE(SUBSTITUTE(EQ276,EG276,"")),$A$6:$A$287,0)-1,MATCH($EG276,$D$6:$CC$6,0)-1+7,1,1),""),"")</f>
        <v/>
      </c>
      <c r="EV276" s="178" t="str">
        <f ca="1">IF($EU276&lt;&gt;"",IF(OFFSET($D$6,MATCH(VALUE(SUBSTITUTE($EQ276,$EG276,"")),$A$6:$A$287,0)-1,MATCH($EG276,$D$6:$CC$6,0)-1+8,1,1)=0,"",OFFSET($D$6,MATCH(VALUE(SUBSTITUTE($EQ276,$EG276,"")),$A$6:$A$287,0)-1,MATCH($EG276,$D$6:$CC$6,0)-1+8,1,1)),"")</f>
        <v/>
      </c>
      <c r="EW276" s="178" t="str">
        <f t="shared" ca="1" si="23"/>
        <v/>
      </c>
      <c r="EX276" s="178" t="str">
        <f t="shared" ca="1" si="24"/>
        <v/>
      </c>
      <c r="EY276" s="178" t="str">
        <f ca="1">IF(EU276="","",COUNTIF(EU$6:$EU276,"&gt;"&amp;0))</f>
        <v/>
      </c>
      <c r="EZ276" s="178"/>
      <c r="FA276" s="139"/>
    </row>
    <row r="277" spans="1:157" customFormat="1" ht="27.6" customHeight="1">
      <c r="A277" s="71">
        <v>7037</v>
      </c>
      <c r="B277" s="166" t="s">
        <v>881</v>
      </c>
      <c r="C277" s="162" t="s">
        <v>881</v>
      </c>
      <c r="D277" s="163" t="s">
        <v>881</v>
      </c>
      <c r="E277" s="164"/>
      <c r="F277" s="165"/>
      <c r="G277" s="165"/>
      <c r="H277" s="165"/>
      <c r="I277" s="165" t="s">
        <v>881</v>
      </c>
      <c r="J277" s="165" t="s">
        <v>881</v>
      </c>
      <c r="K277" s="165"/>
      <c r="L277" s="165"/>
      <c r="M277" s="165" t="s">
        <v>881</v>
      </c>
      <c r="N277" s="163" t="s">
        <v>881</v>
      </c>
      <c r="O277" s="164"/>
      <c r="P277" s="165"/>
      <c r="Q277" s="165"/>
      <c r="R277" s="165"/>
      <c r="S277" s="165" t="s">
        <v>881</v>
      </c>
      <c r="T277" s="165" t="s">
        <v>881</v>
      </c>
      <c r="U277" s="165"/>
      <c r="V277" s="165"/>
      <c r="W277" s="165" t="s">
        <v>881</v>
      </c>
      <c r="X277" s="163" t="s">
        <v>881</v>
      </c>
      <c r="Y277" s="164"/>
      <c r="Z277" s="165"/>
      <c r="AA277" s="165"/>
      <c r="AB277" s="165"/>
      <c r="AC277" s="165" t="s">
        <v>881</v>
      </c>
      <c r="AD277" s="165" t="s">
        <v>881</v>
      </c>
      <c r="AE277" s="165"/>
      <c r="AF277" s="165"/>
      <c r="AG277" s="165" t="s">
        <v>881</v>
      </c>
      <c r="AH277" s="163" t="s">
        <v>881</v>
      </c>
      <c r="AI277" s="164"/>
      <c r="AJ277" s="165"/>
      <c r="AK277" s="165"/>
      <c r="AL277" s="165"/>
      <c r="AM277" s="165" t="s">
        <v>881</v>
      </c>
      <c r="AN277" s="165" t="s">
        <v>881</v>
      </c>
      <c r="AO277" s="165"/>
      <c r="AP277" s="165"/>
      <c r="AQ277" s="165" t="s">
        <v>881</v>
      </c>
      <c r="AR277" s="163" t="s">
        <v>881</v>
      </c>
      <c r="AS277" s="164"/>
      <c r="AT277" s="165"/>
      <c r="AU277" s="165"/>
      <c r="AV277" s="165"/>
      <c r="AW277" s="165" t="s">
        <v>881</v>
      </c>
      <c r="AX277" s="165" t="s">
        <v>881</v>
      </c>
      <c r="AY277" s="165"/>
      <c r="AZ277" s="165"/>
      <c r="BA277" s="165" t="s">
        <v>881</v>
      </c>
      <c r="BB277" s="163" t="s">
        <v>881</v>
      </c>
      <c r="BC277" s="164"/>
      <c r="BD277" s="165"/>
      <c r="BE277" s="165"/>
      <c r="BF277" s="165"/>
      <c r="BG277" s="165" t="s">
        <v>881</v>
      </c>
      <c r="BH277" s="165" t="s">
        <v>881</v>
      </c>
      <c r="BI277" s="165"/>
      <c r="BJ277" s="165"/>
      <c r="BK277" s="165" t="s">
        <v>881</v>
      </c>
      <c r="BL277" s="163" t="s">
        <v>881</v>
      </c>
      <c r="BM277" s="164"/>
      <c r="BN277" s="165"/>
      <c r="BO277" s="165"/>
      <c r="BP277" s="165"/>
      <c r="BQ277" s="165" t="s">
        <v>881</v>
      </c>
      <c r="BR277" s="165" t="s">
        <v>881</v>
      </c>
      <c r="BS277" s="165"/>
      <c r="BT277" s="165"/>
      <c r="BU277" s="165" t="s">
        <v>881</v>
      </c>
      <c r="BV277" s="163" t="s">
        <v>881</v>
      </c>
      <c r="BW277" s="164"/>
      <c r="BX277" s="165"/>
      <c r="BY277" s="165"/>
      <c r="BZ277" s="165"/>
      <c r="CA277" s="165" t="s">
        <v>881</v>
      </c>
      <c r="CB277" s="165" t="s">
        <v>881</v>
      </c>
      <c r="CC277" s="165"/>
      <c r="CD277" s="164"/>
      <c r="CE277" s="71"/>
      <c r="EA277" s="198"/>
      <c r="EB277" s="178"/>
      <c r="EC277" s="198"/>
      <c r="ED277" s="178"/>
      <c r="EE277" s="198"/>
      <c r="EF277" s="178"/>
      <c r="EG277" s="178"/>
      <c r="EH277" s="198"/>
      <c r="EI277" s="178"/>
      <c r="EJ277" s="178"/>
      <c r="EK277" s="178"/>
      <c r="EL277" s="178"/>
      <c r="EM277" s="198"/>
      <c r="EN277" s="178"/>
      <c r="EP277" s="178"/>
      <c r="EQ277" s="178"/>
      <c r="ER277" s="178"/>
      <c r="ES277" s="178"/>
      <c r="ET277" s="178" t="str">
        <f t="shared" ca="1" si="22"/>
        <v/>
      </c>
      <c r="EU277" s="178" t="str">
        <f ca="1">IFERROR(IF(OFFSET($D$6,MATCH(VALUE(SUBSTITUTE(EQ277,EG277,"")),$A$6:$A$287,0)-1,MATCH($EG277,$D$6:$CC$6,0)-1+7,1,1)&gt;0,OFFSET($D$6,MATCH(VALUE(SUBSTITUTE(EQ277,EG277,"")),$A$6:$A$287,0)-1,MATCH($EG277,$D$6:$CC$6,0)-1+7,1,1),""),"")</f>
        <v/>
      </c>
      <c r="EV277" s="178" t="str">
        <f ca="1">IF($EU277&lt;&gt;"",IF(OFFSET($D$6,MATCH(VALUE(SUBSTITUTE($EQ277,$EG277,"")),$A$6:$A$287,0)-1,MATCH($EG277,$D$6:$CC$6,0)-1+8,1,1)=0,"",OFFSET($D$6,MATCH(VALUE(SUBSTITUTE($EQ277,$EG277,"")),$A$6:$A$287,0)-1,MATCH($EG277,$D$6:$CC$6,0)-1+8,1,1)),"")</f>
        <v/>
      </c>
      <c r="EW277" s="178" t="str">
        <f t="shared" ca="1" si="23"/>
        <v/>
      </c>
      <c r="EX277" s="178" t="str">
        <f t="shared" ca="1" si="24"/>
        <v/>
      </c>
      <c r="EY277" s="178" t="str">
        <f ca="1">IF(EU277="","",COUNTIF(EU$6:$EU277,"&gt;"&amp;0))</f>
        <v/>
      </c>
      <c r="EZ277" s="178"/>
      <c r="FA277" s="139"/>
    </row>
    <row r="278" spans="1:157" customFormat="1" ht="27.6" customHeight="1">
      <c r="A278" s="71">
        <v>7038</v>
      </c>
      <c r="B278" s="166" t="s">
        <v>881</v>
      </c>
      <c r="C278" s="162" t="s">
        <v>881</v>
      </c>
      <c r="D278" s="163" t="s">
        <v>881</v>
      </c>
      <c r="E278" s="164"/>
      <c r="F278" s="165"/>
      <c r="G278" s="165"/>
      <c r="H278" s="165"/>
      <c r="I278" s="165" t="s">
        <v>881</v>
      </c>
      <c r="J278" s="165" t="s">
        <v>881</v>
      </c>
      <c r="K278" s="165"/>
      <c r="L278" s="165"/>
      <c r="M278" s="165" t="s">
        <v>881</v>
      </c>
      <c r="N278" s="163" t="s">
        <v>881</v>
      </c>
      <c r="O278" s="164"/>
      <c r="P278" s="165"/>
      <c r="Q278" s="165"/>
      <c r="R278" s="165"/>
      <c r="S278" s="165" t="s">
        <v>881</v>
      </c>
      <c r="T278" s="165" t="s">
        <v>881</v>
      </c>
      <c r="U278" s="165"/>
      <c r="V278" s="165"/>
      <c r="W278" s="165" t="s">
        <v>881</v>
      </c>
      <c r="X278" s="163" t="s">
        <v>881</v>
      </c>
      <c r="Y278" s="164"/>
      <c r="Z278" s="165"/>
      <c r="AA278" s="165"/>
      <c r="AB278" s="165"/>
      <c r="AC278" s="165" t="s">
        <v>881</v>
      </c>
      <c r="AD278" s="165" t="s">
        <v>881</v>
      </c>
      <c r="AE278" s="165"/>
      <c r="AF278" s="165"/>
      <c r="AG278" s="165" t="s">
        <v>881</v>
      </c>
      <c r="AH278" s="163" t="s">
        <v>881</v>
      </c>
      <c r="AI278" s="164"/>
      <c r="AJ278" s="165"/>
      <c r="AK278" s="165"/>
      <c r="AL278" s="165"/>
      <c r="AM278" s="165" t="s">
        <v>881</v>
      </c>
      <c r="AN278" s="165" t="s">
        <v>881</v>
      </c>
      <c r="AO278" s="165"/>
      <c r="AP278" s="165"/>
      <c r="AQ278" s="165" t="s">
        <v>881</v>
      </c>
      <c r="AR278" s="163" t="s">
        <v>881</v>
      </c>
      <c r="AS278" s="164"/>
      <c r="AT278" s="165"/>
      <c r="AU278" s="165"/>
      <c r="AV278" s="165"/>
      <c r="AW278" s="165" t="s">
        <v>881</v>
      </c>
      <c r="AX278" s="165" t="s">
        <v>881</v>
      </c>
      <c r="AY278" s="165"/>
      <c r="AZ278" s="165"/>
      <c r="BA278" s="165" t="s">
        <v>881</v>
      </c>
      <c r="BB278" s="163" t="s">
        <v>881</v>
      </c>
      <c r="BC278" s="164"/>
      <c r="BD278" s="165"/>
      <c r="BE278" s="165"/>
      <c r="BF278" s="165"/>
      <c r="BG278" s="165" t="s">
        <v>881</v>
      </c>
      <c r="BH278" s="165" t="s">
        <v>881</v>
      </c>
      <c r="BI278" s="165"/>
      <c r="BJ278" s="165"/>
      <c r="BK278" s="165" t="s">
        <v>881</v>
      </c>
      <c r="BL278" s="163" t="s">
        <v>881</v>
      </c>
      <c r="BM278" s="164"/>
      <c r="BN278" s="165"/>
      <c r="BO278" s="165"/>
      <c r="BP278" s="165"/>
      <c r="BQ278" s="165" t="s">
        <v>881</v>
      </c>
      <c r="BR278" s="165" t="s">
        <v>881</v>
      </c>
      <c r="BS278" s="165"/>
      <c r="BT278" s="165"/>
      <c r="BU278" s="165" t="s">
        <v>881</v>
      </c>
      <c r="BV278" s="163" t="s">
        <v>881</v>
      </c>
      <c r="BW278" s="164"/>
      <c r="BX278" s="165"/>
      <c r="BY278" s="165"/>
      <c r="BZ278" s="165"/>
      <c r="CA278" s="165" t="s">
        <v>881</v>
      </c>
      <c r="CB278" s="165" t="s">
        <v>881</v>
      </c>
      <c r="CC278" s="165"/>
      <c r="CD278" s="164"/>
      <c r="CE278" s="71"/>
      <c r="EA278" s="198"/>
      <c r="EB278" s="178"/>
      <c r="EC278" s="198"/>
      <c r="ED278" s="178"/>
      <c r="EE278" s="198"/>
      <c r="EF278" s="178"/>
      <c r="EG278" s="178"/>
      <c r="EH278" s="198"/>
      <c r="EI278" s="178"/>
      <c r="EJ278" s="178"/>
      <c r="EK278" s="178"/>
      <c r="EL278" s="178"/>
      <c r="EM278" s="198"/>
      <c r="EN278" s="178"/>
      <c r="EP278" s="178"/>
      <c r="EQ278" s="178"/>
      <c r="ER278" s="178"/>
      <c r="ES278" s="178"/>
      <c r="ET278" s="178" t="str">
        <f t="shared" ca="1" si="22"/>
        <v/>
      </c>
      <c r="EU278" s="178" t="str">
        <f ca="1">IFERROR(IF(OFFSET($D$6,MATCH(VALUE(SUBSTITUTE(EQ278,EG278,"")),$A$6:$A$287,0)-1,MATCH($EG278,$D$6:$CC$6,0)-1+7,1,1)&gt;0,OFFSET($D$6,MATCH(VALUE(SUBSTITUTE(EQ278,EG278,"")),$A$6:$A$287,0)-1,MATCH($EG278,$D$6:$CC$6,0)-1+7,1,1),""),"")</f>
        <v/>
      </c>
      <c r="EV278" s="178" t="str">
        <f ca="1">IF($EU278&lt;&gt;"",IF(OFFSET($D$6,MATCH(VALUE(SUBSTITUTE($EQ278,$EG278,"")),$A$6:$A$287,0)-1,MATCH($EG278,$D$6:$CC$6,0)-1+8,1,1)=0,"",OFFSET($D$6,MATCH(VALUE(SUBSTITUTE($EQ278,$EG278,"")),$A$6:$A$287,0)-1,MATCH($EG278,$D$6:$CC$6,0)-1+8,1,1)),"")</f>
        <v/>
      </c>
      <c r="EW278" s="178" t="str">
        <f t="shared" ca="1" si="23"/>
        <v/>
      </c>
      <c r="EX278" s="178" t="str">
        <f t="shared" ca="1" si="24"/>
        <v/>
      </c>
      <c r="EY278" s="178" t="str">
        <f ca="1">IF(EU278="","",COUNTIF(EU$6:$EU278,"&gt;"&amp;0))</f>
        <v/>
      </c>
      <c r="EZ278" s="178"/>
      <c r="FA278" s="139"/>
    </row>
    <row r="279" spans="1:157" customFormat="1" ht="27.6" customHeight="1">
      <c r="A279" s="71">
        <v>7039</v>
      </c>
      <c r="B279" s="166" t="s">
        <v>881</v>
      </c>
      <c r="C279" s="162" t="s">
        <v>881</v>
      </c>
      <c r="D279" s="163" t="s">
        <v>881</v>
      </c>
      <c r="E279" s="164"/>
      <c r="F279" s="165"/>
      <c r="G279" s="165"/>
      <c r="H279" s="165"/>
      <c r="I279" s="165" t="s">
        <v>881</v>
      </c>
      <c r="J279" s="165" t="s">
        <v>881</v>
      </c>
      <c r="K279" s="165"/>
      <c r="L279" s="165"/>
      <c r="M279" s="165" t="s">
        <v>881</v>
      </c>
      <c r="N279" s="163" t="s">
        <v>881</v>
      </c>
      <c r="O279" s="164"/>
      <c r="P279" s="165"/>
      <c r="Q279" s="165"/>
      <c r="R279" s="165"/>
      <c r="S279" s="165" t="s">
        <v>881</v>
      </c>
      <c r="T279" s="165" t="s">
        <v>881</v>
      </c>
      <c r="U279" s="165"/>
      <c r="V279" s="165"/>
      <c r="W279" s="165" t="s">
        <v>881</v>
      </c>
      <c r="X279" s="163" t="s">
        <v>881</v>
      </c>
      <c r="Y279" s="164"/>
      <c r="Z279" s="165"/>
      <c r="AA279" s="165"/>
      <c r="AB279" s="165"/>
      <c r="AC279" s="165" t="s">
        <v>881</v>
      </c>
      <c r="AD279" s="165" t="s">
        <v>881</v>
      </c>
      <c r="AE279" s="165"/>
      <c r="AF279" s="165"/>
      <c r="AG279" s="165" t="s">
        <v>881</v>
      </c>
      <c r="AH279" s="163" t="s">
        <v>881</v>
      </c>
      <c r="AI279" s="164"/>
      <c r="AJ279" s="165"/>
      <c r="AK279" s="165"/>
      <c r="AL279" s="165"/>
      <c r="AM279" s="165" t="s">
        <v>881</v>
      </c>
      <c r="AN279" s="165" t="s">
        <v>881</v>
      </c>
      <c r="AO279" s="165"/>
      <c r="AP279" s="165"/>
      <c r="AQ279" s="165" t="s">
        <v>881</v>
      </c>
      <c r="AR279" s="163" t="s">
        <v>881</v>
      </c>
      <c r="AS279" s="164"/>
      <c r="AT279" s="165"/>
      <c r="AU279" s="165"/>
      <c r="AV279" s="165"/>
      <c r="AW279" s="165" t="s">
        <v>881</v>
      </c>
      <c r="AX279" s="165" t="s">
        <v>881</v>
      </c>
      <c r="AY279" s="165"/>
      <c r="AZ279" s="165"/>
      <c r="BA279" s="165" t="s">
        <v>881</v>
      </c>
      <c r="BB279" s="163" t="s">
        <v>881</v>
      </c>
      <c r="BC279" s="164"/>
      <c r="BD279" s="165"/>
      <c r="BE279" s="165"/>
      <c r="BF279" s="165"/>
      <c r="BG279" s="165" t="s">
        <v>881</v>
      </c>
      <c r="BH279" s="165" t="s">
        <v>881</v>
      </c>
      <c r="BI279" s="165"/>
      <c r="BJ279" s="165"/>
      <c r="BK279" s="165" t="s">
        <v>881</v>
      </c>
      <c r="BL279" s="163" t="s">
        <v>881</v>
      </c>
      <c r="BM279" s="164"/>
      <c r="BN279" s="165"/>
      <c r="BO279" s="165"/>
      <c r="BP279" s="165"/>
      <c r="BQ279" s="165" t="s">
        <v>881</v>
      </c>
      <c r="BR279" s="165" t="s">
        <v>881</v>
      </c>
      <c r="BS279" s="165"/>
      <c r="BT279" s="165"/>
      <c r="BU279" s="165" t="s">
        <v>881</v>
      </c>
      <c r="BV279" s="163" t="s">
        <v>881</v>
      </c>
      <c r="BW279" s="164"/>
      <c r="BX279" s="165"/>
      <c r="BY279" s="165"/>
      <c r="BZ279" s="165"/>
      <c r="CA279" s="165" t="s">
        <v>881</v>
      </c>
      <c r="CB279" s="165" t="s">
        <v>881</v>
      </c>
      <c r="CC279" s="165"/>
      <c r="CD279" s="164"/>
      <c r="CE279" s="71"/>
      <c r="EA279" s="198"/>
      <c r="EB279" s="178"/>
      <c r="EC279" s="198"/>
      <c r="ED279" s="178"/>
      <c r="EE279" s="198"/>
      <c r="EF279" s="178"/>
      <c r="EG279" s="178"/>
      <c r="EH279" s="198"/>
      <c r="EI279" s="178"/>
      <c r="EJ279" s="178"/>
      <c r="EK279" s="178"/>
      <c r="EL279" s="178"/>
      <c r="EM279" s="198"/>
      <c r="EN279" s="178"/>
      <c r="EP279" s="178"/>
      <c r="EQ279" s="178"/>
      <c r="ER279" s="178"/>
      <c r="ES279" s="178"/>
      <c r="ET279" s="178" t="str">
        <f t="shared" ca="1" si="22"/>
        <v/>
      </c>
      <c r="EU279" s="178" t="str">
        <f ca="1">IFERROR(IF(OFFSET($D$6,MATCH(VALUE(SUBSTITUTE(EQ279,EG279,"")),$A$6:$A$287,0)-1,MATCH($EG279,$D$6:$CC$6,0)-1+7,1,1)&gt;0,OFFSET($D$6,MATCH(VALUE(SUBSTITUTE(EQ279,EG279,"")),$A$6:$A$287,0)-1,MATCH($EG279,$D$6:$CC$6,0)-1+7,1,1),""),"")</f>
        <v/>
      </c>
      <c r="EV279" s="178" t="str">
        <f ca="1">IF($EU279&lt;&gt;"",IF(OFFSET($D$6,MATCH(VALUE(SUBSTITUTE($EQ279,$EG279,"")),$A$6:$A$287,0)-1,MATCH($EG279,$D$6:$CC$6,0)-1+8,1,1)=0,"",OFFSET($D$6,MATCH(VALUE(SUBSTITUTE($EQ279,$EG279,"")),$A$6:$A$287,0)-1,MATCH($EG279,$D$6:$CC$6,0)-1+8,1,1)),"")</f>
        <v/>
      </c>
      <c r="EW279" s="178" t="str">
        <f t="shared" ca="1" si="23"/>
        <v/>
      </c>
      <c r="EX279" s="178" t="str">
        <f t="shared" ca="1" si="24"/>
        <v/>
      </c>
      <c r="EY279" s="178" t="str">
        <f ca="1">IF(EU279="","",COUNTIF(EU$6:$EU279,"&gt;"&amp;0))</f>
        <v/>
      </c>
      <c r="EZ279" s="178"/>
      <c r="FA279" s="139"/>
    </row>
    <row r="280" spans="1:157" customFormat="1" ht="27.6" customHeight="1">
      <c r="A280" s="71">
        <v>7040</v>
      </c>
      <c r="B280" s="166" t="s">
        <v>881</v>
      </c>
      <c r="C280" s="162" t="s">
        <v>881</v>
      </c>
      <c r="D280" s="163" t="s">
        <v>881</v>
      </c>
      <c r="E280" s="164"/>
      <c r="F280" s="165"/>
      <c r="G280" s="165"/>
      <c r="H280" s="165"/>
      <c r="I280" s="165" t="s">
        <v>881</v>
      </c>
      <c r="J280" s="165" t="s">
        <v>881</v>
      </c>
      <c r="K280" s="165"/>
      <c r="L280" s="165"/>
      <c r="M280" s="165" t="s">
        <v>881</v>
      </c>
      <c r="N280" s="163" t="s">
        <v>881</v>
      </c>
      <c r="O280" s="164"/>
      <c r="P280" s="165"/>
      <c r="Q280" s="165"/>
      <c r="R280" s="165"/>
      <c r="S280" s="165" t="s">
        <v>881</v>
      </c>
      <c r="T280" s="165" t="s">
        <v>881</v>
      </c>
      <c r="U280" s="165"/>
      <c r="V280" s="165"/>
      <c r="W280" s="165" t="s">
        <v>881</v>
      </c>
      <c r="X280" s="163" t="s">
        <v>881</v>
      </c>
      <c r="Y280" s="164"/>
      <c r="Z280" s="165"/>
      <c r="AA280" s="165"/>
      <c r="AB280" s="165"/>
      <c r="AC280" s="165" t="s">
        <v>881</v>
      </c>
      <c r="AD280" s="165" t="s">
        <v>881</v>
      </c>
      <c r="AE280" s="165"/>
      <c r="AF280" s="165"/>
      <c r="AG280" s="165" t="s">
        <v>881</v>
      </c>
      <c r="AH280" s="163" t="s">
        <v>881</v>
      </c>
      <c r="AI280" s="164"/>
      <c r="AJ280" s="165"/>
      <c r="AK280" s="165"/>
      <c r="AL280" s="165"/>
      <c r="AM280" s="165" t="s">
        <v>881</v>
      </c>
      <c r="AN280" s="165" t="s">
        <v>881</v>
      </c>
      <c r="AO280" s="165"/>
      <c r="AP280" s="165"/>
      <c r="AQ280" s="165" t="s">
        <v>881</v>
      </c>
      <c r="AR280" s="163" t="s">
        <v>881</v>
      </c>
      <c r="AS280" s="164"/>
      <c r="AT280" s="165"/>
      <c r="AU280" s="165"/>
      <c r="AV280" s="165"/>
      <c r="AW280" s="165" t="s">
        <v>881</v>
      </c>
      <c r="AX280" s="165" t="s">
        <v>881</v>
      </c>
      <c r="AY280" s="165"/>
      <c r="AZ280" s="165"/>
      <c r="BA280" s="165" t="s">
        <v>881</v>
      </c>
      <c r="BB280" s="163" t="s">
        <v>881</v>
      </c>
      <c r="BC280" s="164"/>
      <c r="BD280" s="165"/>
      <c r="BE280" s="165"/>
      <c r="BF280" s="165"/>
      <c r="BG280" s="165" t="s">
        <v>881</v>
      </c>
      <c r="BH280" s="165" t="s">
        <v>881</v>
      </c>
      <c r="BI280" s="165"/>
      <c r="BJ280" s="165"/>
      <c r="BK280" s="165" t="s">
        <v>881</v>
      </c>
      <c r="BL280" s="163" t="s">
        <v>881</v>
      </c>
      <c r="BM280" s="164"/>
      <c r="BN280" s="165"/>
      <c r="BO280" s="165"/>
      <c r="BP280" s="165"/>
      <c r="BQ280" s="165" t="s">
        <v>881</v>
      </c>
      <c r="BR280" s="165" t="s">
        <v>881</v>
      </c>
      <c r="BS280" s="165"/>
      <c r="BT280" s="165"/>
      <c r="BU280" s="165" t="s">
        <v>881</v>
      </c>
      <c r="BV280" s="163" t="s">
        <v>881</v>
      </c>
      <c r="BW280" s="164"/>
      <c r="BX280" s="165"/>
      <c r="BY280" s="165"/>
      <c r="BZ280" s="165"/>
      <c r="CA280" s="165" t="s">
        <v>881</v>
      </c>
      <c r="CB280" s="165" t="s">
        <v>881</v>
      </c>
      <c r="CC280" s="165"/>
      <c r="CD280" s="164"/>
      <c r="CE280" s="71"/>
      <c r="EA280" s="198"/>
      <c r="EB280" s="178"/>
      <c r="EC280" s="198"/>
      <c r="ED280" s="178"/>
      <c r="EE280" s="198"/>
      <c r="EF280" s="178"/>
      <c r="EG280" s="178"/>
      <c r="EH280" s="198"/>
      <c r="EI280" s="178"/>
      <c r="EJ280" s="178"/>
      <c r="EK280" s="178"/>
      <c r="EL280" s="178"/>
      <c r="EM280" s="198"/>
      <c r="EN280" s="178"/>
      <c r="EP280" s="178"/>
      <c r="EQ280" s="178"/>
      <c r="ER280" s="178"/>
      <c r="ES280" s="178"/>
      <c r="ET280" s="178" t="str">
        <f t="shared" ca="1" si="22"/>
        <v/>
      </c>
      <c r="EU280" s="178" t="str">
        <f ca="1">IFERROR(IF(OFFSET($D$6,MATCH(VALUE(SUBSTITUTE(EQ280,EG280,"")),$A$6:$A$287,0)-1,MATCH($EG280,$D$6:$CC$6,0)-1+7,1,1)&gt;0,OFFSET($D$6,MATCH(VALUE(SUBSTITUTE(EQ280,EG280,"")),$A$6:$A$287,0)-1,MATCH($EG280,$D$6:$CC$6,0)-1+7,1,1),""),"")</f>
        <v/>
      </c>
      <c r="EV280" s="178" t="str">
        <f ca="1">IF($EU280&lt;&gt;"",IF(OFFSET($D$6,MATCH(VALUE(SUBSTITUTE($EQ280,$EG280,"")),$A$6:$A$287,0)-1,MATCH($EG280,$D$6:$CC$6,0)-1+8,1,1)=0,"",OFFSET($D$6,MATCH(VALUE(SUBSTITUTE($EQ280,$EG280,"")),$A$6:$A$287,0)-1,MATCH($EG280,$D$6:$CC$6,0)-1+8,1,1)),"")</f>
        <v/>
      </c>
      <c r="EW280" s="178" t="str">
        <f t="shared" ca="1" si="23"/>
        <v/>
      </c>
      <c r="EX280" s="178" t="str">
        <f t="shared" ca="1" si="24"/>
        <v/>
      </c>
      <c r="EY280" s="178" t="str">
        <f ca="1">IF(EU280="","",COUNTIF(EU$6:$EU280,"&gt;"&amp;0))</f>
        <v/>
      </c>
      <c r="EZ280" s="178"/>
      <c r="FA280" s="139"/>
    </row>
    <row r="281" spans="1:157" customFormat="1" ht="27.6" customHeight="1">
      <c r="A281" s="71">
        <v>7041</v>
      </c>
      <c r="B281" s="166" t="s">
        <v>881</v>
      </c>
      <c r="C281" s="162" t="s">
        <v>881</v>
      </c>
      <c r="D281" s="163" t="s">
        <v>881</v>
      </c>
      <c r="E281" s="164"/>
      <c r="F281" s="165"/>
      <c r="G281" s="165"/>
      <c r="H281" s="165"/>
      <c r="I281" s="165" t="s">
        <v>881</v>
      </c>
      <c r="J281" s="165" t="s">
        <v>881</v>
      </c>
      <c r="K281" s="165"/>
      <c r="L281" s="165"/>
      <c r="M281" s="165" t="s">
        <v>881</v>
      </c>
      <c r="N281" s="163" t="s">
        <v>881</v>
      </c>
      <c r="O281" s="164"/>
      <c r="P281" s="165"/>
      <c r="Q281" s="165"/>
      <c r="R281" s="165"/>
      <c r="S281" s="165" t="s">
        <v>881</v>
      </c>
      <c r="T281" s="165" t="s">
        <v>881</v>
      </c>
      <c r="U281" s="165"/>
      <c r="V281" s="165"/>
      <c r="W281" s="165" t="s">
        <v>881</v>
      </c>
      <c r="X281" s="163" t="s">
        <v>881</v>
      </c>
      <c r="Y281" s="164"/>
      <c r="Z281" s="165"/>
      <c r="AA281" s="165"/>
      <c r="AB281" s="165"/>
      <c r="AC281" s="165" t="s">
        <v>881</v>
      </c>
      <c r="AD281" s="165" t="s">
        <v>881</v>
      </c>
      <c r="AE281" s="165"/>
      <c r="AF281" s="165"/>
      <c r="AG281" s="165" t="s">
        <v>881</v>
      </c>
      <c r="AH281" s="163" t="s">
        <v>881</v>
      </c>
      <c r="AI281" s="164"/>
      <c r="AJ281" s="165"/>
      <c r="AK281" s="165"/>
      <c r="AL281" s="165"/>
      <c r="AM281" s="165" t="s">
        <v>881</v>
      </c>
      <c r="AN281" s="165" t="s">
        <v>881</v>
      </c>
      <c r="AO281" s="165"/>
      <c r="AP281" s="165"/>
      <c r="AQ281" s="165" t="s">
        <v>881</v>
      </c>
      <c r="AR281" s="163" t="s">
        <v>881</v>
      </c>
      <c r="AS281" s="164"/>
      <c r="AT281" s="165"/>
      <c r="AU281" s="165"/>
      <c r="AV281" s="165"/>
      <c r="AW281" s="165" t="s">
        <v>881</v>
      </c>
      <c r="AX281" s="165" t="s">
        <v>881</v>
      </c>
      <c r="AY281" s="165"/>
      <c r="AZ281" s="165"/>
      <c r="BA281" s="165" t="s">
        <v>881</v>
      </c>
      <c r="BB281" s="163" t="s">
        <v>881</v>
      </c>
      <c r="BC281" s="164"/>
      <c r="BD281" s="165"/>
      <c r="BE281" s="165"/>
      <c r="BF281" s="165"/>
      <c r="BG281" s="165" t="s">
        <v>881</v>
      </c>
      <c r="BH281" s="165" t="s">
        <v>881</v>
      </c>
      <c r="BI281" s="165"/>
      <c r="BJ281" s="165"/>
      <c r="BK281" s="165" t="s">
        <v>881</v>
      </c>
      <c r="BL281" s="163" t="s">
        <v>881</v>
      </c>
      <c r="BM281" s="164"/>
      <c r="BN281" s="165"/>
      <c r="BO281" s="165"/>
      <c r="BP281" s="165"/>
      <c r="BQ281" s="165" t="s">
        <v>881</v>
      </c>
      <c r="BR281" s="165" t="s">
        <v>881</v>
      </c>
      <c r="BS281" s="165"/>
      <c r="BT281" s="165"/>
      <c r="BU281" s="165" t="s">
        <v>881</v>
      </c>
      <c r="BV281" s="163" t="s">
        <v>881</v>
      </c>
      <c r="BW281" s="164"/>
      <c r="BX281" s="165"/>
      <c r="BY281" s="165"/>
      <c r="BZ281" s="165"/>
      <c r="CA281" s="165" t="s">
        <v>881</v>
      </c>
      <c r="CB281" s="165" t="s">
        <v>881</v>
      </c>
      <c r="CC281" s="165"/>
      <c r="CD281" s="164"/>
      <c r="CE281" s="71"/>
      <c r="EA281" s="198"/>
      <c r="EB281" s="178"/>
      <c r="EC281" s="198"/>
      <c r="ED281" s="178"/>
      <c r="EE281" s="198"/>
      <c r="EF281" s="178"/>
      <c r="EG281" s="178"/>
      <c r="EH281" s="198"/>
      <c r="EI281" s="178"/>
      <c r="EJ281" s="178"/>
      <c r="EK281" s="178"/>
      <c r="EL281" s="178"/>
      <c r="EM281" s="198"/>
      <c r="EN281" s="178"/>
      <c r="EP281" s="178"/>
      <c r="EQ281" s="178"/>
      <c r="ER281" s="178"/>
      <c r="ES281" s="178"/>
      <c r="ET281" s="178" t="str">
        <f t="shared" ca="1" si="22"/>
        <v/>
      </c>
      <c r="EU281" s="178" t="str">
        <f ca="1">IFERROR(IF(OFFSET($D$6,MATCH(VALUE(SUBSTITUTE(EQ281,EG281,"")),$A$6:$A$287,0)-1,MATCH($EG281,$D$6:$CC$6,0)-1+7,1,1)&gt;0,OFFSET($D$6,MATCH(VALUE(SUBSTITUTE(EQ281,EG281,"")),$A$6:$A$287,0)-1,MATCH($EG281,$D$6:$CC$6,0)-1+7,1,1),""),"")</f>
        <v/>
      </c>
      <c r="EV281" s="178" t="str">
        <f ca="1">IF($EU281&lt;&gt;"",IF(OFFSET($D$6,MATCH(VALUE(SUBSTITUTE($EQ281,$EG281,"")),$A$6:$A$287,0)-1,MATCH($EG281,$D$6:$CC$6,0)-1+8,1,1)=0,"",OFFSET($D$6,MATCH(VALUE(SUBSTITUTE($EQ281,$EG281,"")),$A$6:$A$287,0)-1,MATCH($EG281,$D$6:$CC$6,0)-1+8,1,1)),"")</f>
        <v/>
      </c>
      <c r="EW281" s="178" t="str">
        <f t="shared" ca="1" si="23"/>
        <v/>
      </c>
      <c r="EX281" s="178" t="str">
        <f t="shared" ca="1" si="24"/>
        <v/>
      </c>
      <c r="EY281" s="178" t="str">
        <f ca="1">IF(EU281="","",COUNTIF(EU$6:$EU281,"&gt;"&amp;0))</f>
        <v/>
      </c>
      <c r="EZ281" s="178"/>
      <c r="FA281" s="139"/>
    </row>
    <row r="282" spans="1:157" customFormat="1" ht="27.6" customHeight="1">
      <c r="A282" s="71">
        <v>7042</v>
      </c>
      <c r="B282" s="166" t="s">
        <v>881</v>
      </c>
      <c r="C282" s="162" t="s">
        <v>881</v>
      </c>
      <c r="D282" s="163" t="s">
        <v>881</v>
      </c>
      <c r="E282" s="164"/>
      <c r="F282" s="165"/>
      <c r="G282" s="165"/>
      <c r="H282" s="165"/>
      <c r="I282" s="165" t="s">
        <v>881</v>
      </c>
      <c r="J282" s="165" t="s">
        <v>881</v>
      </c>
      <c r="K282" s="165"/>
      <c r="L282" s="165"/>
      <c r="M282" s="165" t="s">
        <v>881</v>
      </c>
      <c r="N282" s="163" t="s">
        <v>881</v>
      </c>
      <c r="O282" s="164"/>
      <c r="P282" s="165"/>
      <c r="Q282" s="165"/>
      <c r="R282" s="165"/>
      <c r="S282" s="165" t="s">
        <v>881</v>
      </c>
      <c r="T282" s="165" t="s">
        <v>881</v>
      </c>
      <c r="U282" s="165"/>
      <c r="V282" s="165"/>
      <c r="W282" s="165" t="s">
        <v>881</v>
      </c>
      <c r="X282" s="163" t="s">
        <v>881</v>
      </c>
      <c r="Y282" s="164"/>
      <c r="Z282" s="165"/>
      <c r="AA282" s="165"/>
      <c r="AB282" s="165"/>
      <c r="AC282" s="165" t="s">
        <v>881</v>
      </c>
      <c r="AD282" s="165" t="s">
        <v>881</v>
      </c>
      <c r="AE282" s="165"/>
      <c r="AF282" s="165"/>
      <c r="AG282" s="165" t="s">
        <v>881</v>
      </c>
      <c r="AH282" s="163" t="s">
        <v>881</v>
      </c>
      <c r="AI282" s="164"/>
      <c r="AJ282" s="165"/>
      <c r="AK282" s="165"/>
      <c r="AL282" s="165"/>
      <c r="AM282" s="165" t="s">
        <v>881</v>
      </c>
      <c r="AN282" s="165" t="s">
        <v>881</v>
      </c>
      <c r="AO282" s="165"/>
      <c r="AP282" s="165"/>
      <c r="AQ282" s="165" t="s">
        <v>881</v>
      </c>
      <c r="AR282" s="163" t="s">
        <v>881</v>
      </c>
      <c r="AS282" s="164"/>
      <c r="AT282" s="165"/>
      <c r="AU282" s="165"/>
      <c r="AV282" s="165"/>
      <c r="AW282" s="165" t="s">
        <v>881</v>
      </c>
      <c r="AX282" s="165" t="s">
        <v>881</v>
      </c>
      <c r="AY282" s="165"/>
      <c r="AZ282" s="165"/>
      <c r="BA282" s="165" t="s">
        <v>881</v>
      </c>
      <c r="BB282" s="163" t="s">
        <v>881</v>
      </c>
      <c r="BC282" s="164"/>
      <c r="BD282" s="165"/>
      <c r="BE282" s="165"/>
      <c r="BF282" s="165"/>
      <c r="BG282" s="165" t="s">
        <v>881</v>
      </c>
      <c r="BH282" s="165" t="s">
        <v>881</v>
      </c>
      <c r="BI282" s="165"/>
      <c r="BJ282" s="165"/>
      <c r="BK282" s="165" t="s">
        <v>881</v>
      </c>
      <c r="BL282" s="163" t="s">
        <v>881</v>
      </c>
      <c r="BM282" s="164"/>
      <c r="BN282" s="165"/>
      <c r="BO282" s="165"/>
      <c r="BP282" s="165"/>
      <c r="BQ282" s="165" t="s">
        <v>881</v>
      </c>
      <c r="BR282" s="165" t="s">
        <v>881</v>
      </c>
      <c r="BS282" s="165"/>
      <c r="BT282" s="165"/>
      <c r="BU282" s="165" t="s">
        <v>881</v>
      </c>
      <c r="BV282" s="163" t="s">
        <v>881</v>
      </c>
      <c r="BW282" s="164"/>
      <c r="BX282" s="165"/>
      <c r="BY282" s="165"/>
      <c r="BZ282" s="165"/>
      <c r="CA282" s="165" t="s">
        <v>881</v>
      </c>
      <c r="CB282" s="165" t="s">
        <v>881</v>
      </c>
      <c r="CC282" s="165"/>
      <c r="CD282" s="164"/>
      <c r="CE282" s="71"/>
      <c r="EA282" s="198"/>
      <c r="EB282" s="178"/>
      <c r="EC282" s="198"/>
      <c r="ED282" s="178"/>
      <c r="EE282" s="198"/>
      <c r="EF282" s="178"/>
      <c r="EG282" s="178"/>
      <c r="EH282" s="198"/>
      <c r="EI282" s="178"/>
      <c r="EJ282" s="178"/>
      <c r="EK282" s="178"/>
      <c r="EL282" s="178"/>
      <c r="EM282" s="198"/>
      <c r="EN282" s="178"/>
      <c r="EP282" s="178"/>
      <c r="EQ282" s="178"/>
      <c r="ER282" s="178"/>
      <c r="ES282" s="178"/>
      <c r="ET282" s="178" t="str">
        <f t="shared" ca="1" si="22"/>
        <v/>
      </c>
      <c r="EU282" s="178" t="str">
        <f ca="1">IFERROR(IF(OFFSET($D$6,MATCH(VALUE(SUBSTITUTE(EQ282,EG282,"")),$A$6:$A$287,0)-1,MATCH($EG282,$D$6:$CC$6,0)-1+7,1,1)&gt;0,OFFSET($D$6,MATCH(VALUE(SUBSTITUTE(EQ282,EG282,"")),$A$6:$A$287,0)-1,MATCH($EG282,$D$6:$CC$6,0)-1+7,1,1),""),"")</f>
        <v/>
      </c>
      <c r="EV282" s="178" t="str">
        <f ca="1">IF($EU282&lt;&gt;"",IF(OFFSET($D$6,MATCH(VALUE(SUBSTITUTE($EQ282,$EG282,"")),$A$6:$A$287,0)-1,MATCH($EG282,$D$6:$CC$6,0)-1+8,1,1)=0,"",OFFSET($D$6,MATCH(VALUE(SUBSTITUTE($EQ282,$EG282,"")),$A$6:$A$287,0)-1,MATCH($EG282,$D$6:$CC$6,0)-1+8,1,1)),"")</f>
        <v/>
      </c>
      <c r="EW282" s="178" t="str">
        <f t="shared" ca="1" si="23"/>
        <v/>
      </c>
      <c r="EX282" s="178" t="str">
        <f t="shared" ca="1" si="24"/>
        <v/>
      </c>
      <c r="EY282" s="178" t="str">
        <f ca="1">IF(EU282="","",COUNTIF(EU$6:$EU282,"&gt;"&amp;0))</f>
        <v/>
      </c>
      <c r="EZ282" s="178"/>
      <c r="FA282" s="139"/>
    </row>
    <row r="283" spans="1:157" customFormat="1" ht="27.6" customHeight="1">
      <c r="A283" s="71">
        <v>7043</v>
      </c>
      <c r="B283" s="166" t="s">
        <v>881</v>
      </c>
      <c r="C283" s="162" t="s">
        <v>881</v>
      </c>
      <c r="D283" s="163" t="s">
        <v>881</v>
      </c>
      <c r="E283" s="164"/>
      <c r="F283" s="165"/>
      <c r="G283" s="165"/>
      <c r="H283" s="165"/>
      <c r="I283" s="165" t="s">
        <v>881</v>
      </c>
      <c r="J283" s="165" t="s">
        <v>881</v>
      </c>
      <c r="K283" s="165"/>
      <c r="L283" s="165"/>
      <c r="M283" s="165" t="s">
        <v>881</v>
      </c>
      <c r="N283" s="163" t="s">
        <v>881</v>
      </c>
      <c r="O283" s="164"/>
      <c r="P283" s="165"/>
      <c r="Q283" s="165"/>
      <c r="R283" s="165"/>
      <c r="S283" s="165" t="s">
        <v>881</v>
      </c>
      <c r="T283" s="165" t="s">
        <v>881</v>
      </c>
      <c r="U283" s="165"/>
      <c r="V283" s="165"/>
      <c r="W283" s="165" t="s">
        <v>881</v>
      </c>
      <c r="X283" s="163" t="s">
        <v>881</v>
      </c>
      <c r="Y283" s="164"/>
      <c r="Z283" s="165"/>
      <c r="AA283" s="165"/>
      <c r="AB283" s="165"/>
      <c r="AC283" s="165" t="s">
        <v>881</v>
      </c>
      <c r="AD283" s="165" t="s">
        <v>881</v>
      </c>
      <c r="AE283" s="165"/>
      <c r="AF283" s="165"/>
      <c r="AG283" s="165" t="s">
        <v>881</v>
      </c>
      <c r="AH283" s="163" t="s">
        <v>881</v>
      </c>
      <c r="AI283" s="164"/>
      <c r="AJ283" s="165"/>
      <c r="AK283" s="165"/>
      <c r="AL283" s="165"/>
      <c r="AM283" s="165" t="s">
        <v>881</v>
      </c>
      <c r="AN283" s="165" t="s">
        <v>881</v>
      </c>
      <c r="AO283" s="165"/>
      <c r="AP283" s="165"/>
      <c r="AQ283" s="165" t="s">
        <v>881</v>
      </c>
      <c r="AR283" s="163" t="s">
        <v>881</v>
      </c>
      <c r="AS283" s="164"/>
      <c r="AT283" s="165"/>
      <c r="AU283" s="165"/>
      <c r="AV283" s="165"/>
      <c r="AW283" s="165" t="s">
        <v>881</v>
      </c>
      <c r="AX283" s="165" t="s">
        <v>881</v>
      </c>
      <c r="AY283" s="165"/>
      <c r="AZ283" s="165"/>
      <c r="BA283" s="165" t="s">
        <v>881</v>
      </c>
      <c r="BB283" s="163" t="s">
        <v>881</v>
      </c>
      <c r="BC283" s="164"/>
      <c r="BD283" s="165"/>
      <c r="BE283" s="165"/>
      <c r="BF283" s="165"/>
      <c r="BG283" s="165" t="s">
        <v>881</v>
      </c>
      <c r="BH283" s="165" t="s">
        <v>881</v>
      </c>
      <c r="BI283" s="165"/>
      <c r="BJ283" s="165"/>
      <c r="BK283" s="165" t="s">
        <v>881</v>
      </c>
      <c r="BL283" s="163" t="s">
        <v>881</v>
      </c>
      <c r="BM283" s="164"/>
      <c r="BN283" s="165"/>
      <c r="BO283" s="165"/>
      <c r="BP283" s="165"/>
      <c r="BQ283" s="165" t="s">
        <v>881</v>
      </c>
      <c r="BR283" s="165" t="s">
        <v>881</v>
      </c>
      <c r="BS283" s="165"/>
      <c r="BT283" s="165"/>
      <c r="BU283" s="165" t="s">
        <v>881</v>
      </c>
      <c r="BV283" s="163" t="s">
        <v>881</v>
      </c>
      <c r="BW283" s="164"/>
      <c r="BX283" s="165"/>
      <c r="BY283" s="165"/>
      <c r="BZ283" s="165"/>
      <c r="CA283" s="165" t="s">
        <v>881</v>
      </c>
      <c r="CB283" s="165" t="s">
        <v>881</v>
      </c>
      <c r="CC283" s="165"/>
      <c r="CD283" s="164"/>
      <c r="CE283" s="71"/>
      <c r="EA283" s="198"/>
      <c r="EB283" s="178"/>
      <c r="EC283" s="198"/>
      <c r="ED283" s="178"/>
      <c r="EE283" s="198"/>
      <c r="EF283" s="178"/>
      <c r="EG283" s="178"/>
      <c r="EH283" s="198"/>
      <c r="EI283" s="178"/>
      <c r="EJ283" s="178"/>
      <c r="EK283" s="178"/>
      <c r="EL283" s="178"/>
      <c r="EM283" s="198"/>
      <c r="EN283" s="178"/>
      <c r="EP283" s="178"/>
      <c r="EQ283" s="178"/>
      <c r="ER283" s="178"/>
      <c r="ES283" s="178"/>
      <c r="ET283" s="178" t="str">
        <f t="shared" ca="1" si="22"/>
        <v/>
      </c>
      <c r="EU283" s="178" t="str">
        <f ca="1">IFERROR(IF(OFFSET($D$6,MATCH(VALUE(SUBSTITUTE(EQ283,EG283,"")),$A$6:$A$287,0)-1,MATCH($EG283,$D$6:$CC$6,0)-1+7,1,1)&gt;0,OFFSET($D$6,MATCH(VALUE(SUBSTITUTE(EQ283,EG283,"")),$A$6:$A$287,0)-1,MATCH($EG283,$D$6:$CC$6,0)-1+7,1,1),""),"")</f>
        <v/>
      </c>
      <c r="EV283" s="178" t="str">
        <f ca="1">IF($EU283&lt;&gt;"",IF(OFFSET($D$6,MATCH(VALUE(SUBSTITUTE($EQ283,$EG283,"")),$A$6:$A$287,0)-1,MATCH($EG283,$D$6:$CC$6,0)-1+8,1,1)=0,"",OFFSET($D$6,MATCH(VALUE(SUBSTITUTE($EQ283,$EG283,"")),$A$6:$A$287,0)-1,MATCH($EG283,$D$6:$CC$6,0)-1+8,1,1)),"")</f>
        <v/>
      </c>
      <c r="EW283" s="178" t="str">
        <f t="shared" ca="1" si="23"/>
        <v/>
      </c>
      <c r="EX283" s="178" t="str">
        <f t="shared" ca="1" si="24"/>
        <v/>
      </c>
      <c r="EY283" s="178" t="str">
        <f ca="1">IF(EU283="","",COUNTIF(EU$6:$EU283,"&gt;"&amp;0))</f>
        <v/>
      </c>
      <c r="EZ283" s="178"/>
      <c r="FA283" s="139"/>
    </row>
    <row r="284" spans="1:157" customFormat="1" ht="27.6" customHeight="1">
      <c r="A284" s="71">
        <v>7044</v>
      </c>
      <c r="B284" s="166" t="s">
        <v>881</v>
      </c>
      <c r="C284" s="162" t="s">
        <v>881</v>
      </c>
      <c r="D284" s="163" t="s">
        <v>881</v>
      </c>
      <c r="E284" s="164"/>
      <c r="F284" s="165"/>
      <c r="G284" s="165"/>
      <c r="H284" s="165"/>
      <c r="I284" s="165" t="s">
        <v>881</v>
      </c>
      <c r="J284" s="165" t="s">
        <v>881</v>
      </c>
      <c r="K284" s="165"/>
      <c r="L284" s="165"/>
      <c r="M284" s="165" t="s">
        <v>881</v>
      </c>
      <c r="N284" s="163" t="s">
        <v>881</v>
      </c>
      <c r="O284" s="164"/>
      <c r="P284" s="165"/>
      <c r="Q284" s="165"/>
      <c r="R284" s="165"/>
      <c r="S284" s="165" t="s">
        <v>881</v>
      </c>
      <c r="T284" s="165" t="s">
        <v>881</v>
      </c>
      <c r="U284" s="165"/>
      <c r="V284" s="165"/>
      <c r="W284" s="165" t="s">
        <v>881</v>
      </c>
      <c r="X284" s="163" t="s">
        <v>881</v>
      </c>
      <c r="Y284" s="164"/>
      <c r="Z284" s="165"/>
      <c r="AA284" s="165"/>
      <c r="AB284" s="165"/>
      <c r="AC284" s="165" t="s">
        <v>881</v>
      </c>
      <c r="AD284" s="165" t="s">
        <v>881</v>
      </c>
      <c r="AE284" s="165"/>
      <c r="AF284" s="165"/>
      <c r="AG284" s="165" t="s">
        <v>881</v>
      </c>
      <c r="AH284" s="163" t="s">
        <v>881</v>
      </c>
      <c r="AI284" s="164"/>
      <c r="AJ284" s="165"/>
      <c r="AK284" s="165"/>
      <c r="AL284" s="165"/>
      <c r="AM284" s="165" t="s">
        <v>881</v>
      </c>
      <c r="AN284" s="165" t="s">
        <v>881</v>
      </c>
      <c r="AO284" s="165"/>
      <c r="AP284" s="165"/>
      <c r="AQ284" s="165" t="s">
        <v>881</v>
      </c>
      <c r="AR284" s="163" t="s">
        <v>881</v>
      </c>
      <c r="AS284" s="164"/>
      <c r="AT284" s="165"/>
      <c r="AU284" s="165"/>
      <c r="AV284" s="165"/>
      <c r="AW284" s="165" t="s">
        <v>881</v>
      </c>
      <c r="AX284" s="165" t="s">
        <v>881</v>
      </c>
      <c r="AY284" s="165"/>
      <c r="AZ284" s="165"/>
      <c r="BA284" s="165" t="s">
        <v>881</v>
      </c>
      <c r="BB284" s="163" t="s">
        <v>881</v>
      </c>
      <c r="BC284" s="164"/>
      <c r="BD284" s="165"/>
      <c r="BE284" s="165"/>
      <c r="BF284" s="165"/>
      <c r="BG284" s="165" t="s">
        <v>881</v>
      </c>
      <c r="BH284" s="165" t="s">
        <v>881</v>
      </c>
      <c r="BI284" s="165"/>
      <c r="BJ284" s="165"/>
      <c r="BK284" s="165" t="s">
        <v>881</v>
      </c>
      <c r="BL284" s="163" t="s">
        <v>881</v>
      </c>
      <c r="BM284" s="164"/>
      <c r="BN284" s="165"/>
      <c r="BO284" s="165"/>
      <c r="BP284" s="165"/>
      <c r="BQ284" s="165" t="s">
        <v>881</v>
      </c>
      <c r="BR284" s="165" t="s">
        <v>881</v>
      </c>
      <c r="BS284" s="165"/>
      <c r="BT284" s="165"/>
      <c r="BU284" s="165" t="s">
        <v>881</v>
      </c>
      <c r="BV284" s="163" t="s">
        <v>881</v>
      </c>
      <c r="BW284" s="164"/>
      <c r="BX284" s="165"/>
      <c r="BY284" s="165"/>
      <c r="BZ284" s="165"/>
      <c r="CA284" s="165" t="s">
        <v>881</v>
      </c>
      <c r="CB284" s="165" t="s">
        <v>881</v>
      </c>
      <c r="CC284" s="165"/>
      <c r="CD284" s="164"/>
      <c r="CE284" s="71"/>
      <c r="EA284" s="198"/>
      <c r="EB284" s="178"/>
      <c r="EC284" s="198"/>
      <c r="ED284" s="178"/>
      <c r="EE284" s="198"/>
      <c r="EF284" s="178"/>
      <c r="EG284" s="178"/>
      <c r="EH284" s="198"/>
      <c r="EI284" s="178"/>
      <c r="EJ284" s="178"/>
      <c r="EK284" s="178"/>
      <c r="EL284" s="178"/>
      <c r="EM284" s="198"/>
      <c r="EN284" s="178"/>
      <c r="EP284" s="178"/>
      <c r="EQ284" s="178"/>
      <c r="ER284" s="178"/>
      <c r="ES284" s="178"/>
      <c r="ET284" s="178" t="str">
        <f t="shared" ca="1" si="22"/>
        <v/>
      </c>
      <c r="EU284" s="178" t="str">
        <f ca="1">IFERROR(IF(OFFSET($D$6,MATCH(VALUE(SUBSTITUTE(EQ284,EG284,"")),$A$6:$A$287,0)-1,MATCH($EG284,$D$6:$CC$6,0)-1+7,1,1)&gt;0,OFFSET($D$6,MATCH(VALUE(SUBSTITUTE(EQ284,EG284,"")),$A$6:$A$287,0)-1,MATCH($EG284,$D$6:$CC$6,0)-1+7,1,1),""),"")</f>
        <v/>
      </c>
      <c r="EV284" s="178" t="str">
        <f ca="1">IF($EU284&lt;&gt;"",IF(OFFSET($D$6,MATCH(VALUE(SUBSTITUTE($EQ284,$EG284,"")),$A$6:$A$287,0)-1,MATCH($EG284,$D$6:$CC$6,0)-1+8,1,1)=0,"",OFFSET($D$6,MATCH(VALUE(SUBSTITUTE($EQ284,$EG284,"")),$A$6:$A$287,0)-1,MATCH($EG284,$D$6:$CC$6,0)-1+8,1,1)),"")</f>
        <v/>
      </c>
      <c r="EW284" s="178" t="str">
        <f t="shared" ca="1" si="23"/>
        <v/>
      </c>
      <c r="EX284" s="178" t="str">
        <f t="shared" ca="1" si="24"/>
        <v/>
      </c>
      <c r="EY284" s="178" t="str">
        <f ca="1">IF(EU284="","",COUNTIF(EU$6:$EU284,"&gt;"&amp;0))</f>
        <v/>
      </c>
      <c r="EZ284" s="178"/>
      <c r="FA284" s="139"/>
    </row>
    <row r="285" spans="1:157" customFormat="1" ht="27.6" customHeight="1">
      <c r="A285" s="71">
        <v>7045</v>
      </c>
      <c r="B285" s="166" t="s">
        <v>881</v>
      </c>
      <c r="C285" s="162" t="s">
        <v>881</v>
      </c>
      <c r="D285" s="163" t="s">
        <v>881</v>
      </c>
      <c r="E285" s="164"/>
      <c r="F285" s="165"/>
      <c r="G285" s="165"/>
      <c r="H285" s="165"/>
      <c r="I285" s="165" t="s">
        <v>881</v>
      </c>
      <c r="J285" s="165" t="s">
        <v>881</v>
      </c>
      <c r="K285" s="165"/>
      <c r="L285" s="165"/>
      <c r="M285" s="165" t="s">
        <v>881</v>
      </c>
      <c r="N285" s="163" t="s">
        <v>881</v>
      </c>
      <c r="O285" s="164"/>
      <c r="P285" s="165"/>
      <c r="Q285" s="165"/>
      <c r="R285" s="165"/>
      <c r="S285" s="165" t="s">
        <v>881</v>
      </c>
      <c r="T285" s="165" t="s">
        <v>881</v>
      </c>
      <c r="U285" s="165"/>
      <c r="V285" s="165"/>
      <c r="W285" s="165" t="s">
        <v>881</v>
      </c>
      <c r="X285" s="163" t="s">
        <v>881</v>
      </c>
      <c r="Y285" s="164"/>
      <c r="Z285" s="165"/>
      <c r="AA285" s="165"/>
      <c r="AB285" s="165"/>
      <c r="AC285" s="165" t="s">
        <v>881</v>
      </c>
      <c r="AD285" s="165" t="s">
        <v>881</v>
      </c>
      <c r="AE285" s="165"/>
      <c r="AF285" s="165"/>
      <c r="AG285" s="165" t="s">
        <v>881</v>
      </c>
      <c r="AH285" s="163" t="s">
        <v>881</v>
      </c>
      <c r="AI285" s="164"/>
      <c r="AJ285" s="165"/>
      <c r="AK285" s="165"/>
      <c r="AL285" s="165"/>
      <c r="AM285" s="165" t="s">
        <v>881</v>
      </c>
      <c r="AN285" s="165" t="s">
        <v>881</v>
      </c>
      <c r="AO285" s="165"/>
      <c r="AP285" s="165"/>
      <c r="AQ285" s="165" t="s">
        <v>881</v>
      </c>
      <c r="AR285" s="163" t="s">
        <v>881</v>
      </c>
      <c r="AS285" s="164"/>
      <c r="AT285" s="165"/>
      <c r="AU285" s="165"/>
      <c r="AV285" s="165"/>
      <c r="AW285" s="165" t="s">
        <v>881</v>
      </c>
      <c r="AX285" s="165" t="s">
        <v>881</v>
      </c>
      <c r="AY285" s="165"/>
      <c r="AZ285" s="165"/>
      <c r="BA285" s="165" t="s">
        <v>881</v>
      </c>
      <c r="BB285" s="163" t="s">
        <v>881</v>
      </c>
      <c r="BC285" s="164"/>
      <c r="BD285" s="165"/>
      <c r="BE285" s="165"/>
      <c r="BF285" s="165"/>
      <c r="BG285" s="165" t="s">
        <v>881</v>
      </c>
      <c r="BH285" s="165" t="s">
        <v>881</v>
      </c>
      <c r="BI285" s="165"/>
      <c r="BJ285" s="165"/>
      <c r="BK285" s="165" t="s">
        <v>881</v>
      </c>
      <c r="BL285" s="163" t="s">
        <v>881</v>
      </c>
      <c r="BM285" s="164"/>
      <c r="BN285" s="165"/>
      <c r="BO285" s="165"/>
      <c r="BP285" s="165"/>
      <c r="BQ285" s="165" t="s">
        <v>881</v>
      </c>
      <c r="BR285" s="165" t="s">
        <v>881</v>
      </c>
      <c r="BS285" s="165"/>
      <c r="BT285" s="165"/>
      <c r="BU285" s="165" t="s">
        <v>881</v>
      </c>
      <c r="BV285" s="163" t="s">
        <v>881</v>
      </c>
      <c r="BW285" s="164"/>
      <c r="BX285" s="165"/>
      <c r="BY285" s="165"/>
      <c r="BZ285" s="165"/>
      <c r="CA285" s="165" t="s">
        <v>881</v>
      </c>
      <c r="CB285" s="165" t="s">
        <v>881</v>
      </c>
      <c r="CC285" s="165"/>
      <c r="CD285" s="164"/>
      <c r="CE285" s="71"/>
      <c r="EA285" s="198"/>
      <c r="EB285" s="178"/>
      <c r="EC285" s="198"/>
      <c r="ED285" s="178"/>
      <c r="EE285" s="198"/>
      <c r="EF285" s="178"/>
      <c r="EG285" s="178"/>
      <c r="EH285" s="198"/>
      <c r="EI285" s="178"/>
      <c r="EJ285" s="178"/>
      <c r="EK285" s="178"/>
      <c r="EL285" s="178"/>
      <c r="EM285" s="198"/>
      <c r="EN285" s="178"/>
      <c r="EP285" s="178"/>
      <c r="EQ285" s="178"/>
      <c r="ER285" s="178"/>
      <c r="ES285" s="178"/>
      <c r="ET285" s="178" t="str">
        <f t="shared" ca="1" si="22"/>
        <v/>
      </c>
      <c r="EU285" s="178" t="str">
        <f ca="1">IFERROR(IF(OFFSET($D$6,MATCH(VALUE(SUBSTITUTE(EQ285,EG285,"")),$A$6:$A$287,0)-1,MATCH($EG285,$D$6:$CC$6,0)-1+7,1,1)&gt;0,OFFSET($D$6,MATCH(VALUE(SUBSTITUTE(EQ285,EG285,"")),$A$6:$A$287,0)-1,MATCH($EG285,$D$6:$CC$6,0)-1+7,1,1),""),"")</f>
        <v/>
      </c>
      <c r="EV285" s="178" t="str">
        <f ca="1">IF($EU285&lt;&gt;"",IF(OFFSET($D$6,MATCH(VALUE(SUBSTITUTE($EQ285,$EG285,"")),$A$6:$A$287,0)-1,MATCH($EG285,$D$6:$CC$6,0)-1+8,1,1)=0,"",OFFSET($D$6,MATCH(VALUE(SUBSTITUTE($EQ285,$EG285,"")),$A$6:$A$287,0)-1,MATCH($EG285,$D$6:$CC$6,0)-1+8,1,1)),"")</f>
        <v/>
      </c>
      <c r="EW285" s="178" t="str">
        <f t="shared" ca="1" si="23"/>
        <v/>
      </c>
      <c r="EX285" s="178" t="str">
        <f t="shared" ca="1" si="24"/>
        <v/>
      </c>
      <c r="EY285" s="178" t="str">
        <f ca="1">IF(EU285="","",COUNTIF(EU$6:$EU285,"&gt;"&amp;0))</f>
        <v/>
      </c>
      <c r="EZ285" s="178"/>
      <c r="FA285" s="139"/>
    </row>
    <row r="286" spans="1:157" customFormat="1" ht="27.6" customHeight="1">
      <c r="A286" s="71">
        <v>7046</v>
      </c>
      <c r="B286" s="166" t="s">
        <v>881</v>
      </c>
      <c r="C286" s="162" t="s">
        <v>881</v>
      </c>
      <c r="D286" s="163" t="s">
        <v>881</v>
      </c>
      <c r="E286" s="164"/>
      <c r="F286" s="165"/>
      <c r="G286" s="165"/>
      <c r="H286" s="165"/>
      <c r="I286" s="165" t="s">
        <v>881</v>
      </c>
      <c r="J286" s="165" t="s">
        <v>881</v>
      </c>
      <c r="K286" s="165"/>
      <c r="L286" s="165"/>
      <c r="M286" s="165" t="s">
        <v>881</v>
      </c>
      <c r="N286" s="163" t="s">
        <v>881</v>
      </c>
      <c r="O286" s="164"/>
      <c r="P286" s="165"/>
      <c r="Q286" s="165"/>
      <c r="R286" s="165"/>
      <c r="S286" s="165" t="s">
        <v>881</v>
      </c>
      <c r="T286" s="165" t="s">
        <v>881</v>
      </c>
      <c r="U286" s="165"/>
      <c r="V286" s="165"/>
      <c r="W286" s="165" t="s">
        <v>881</v>
      </c>
      <c r="X286" s="163" t="s">
        <v>881</v>
      </c>
      <c r="Y286" s="164"/>
      <c r="Z286" s="165"/>
      <c r="AA286" s="165"/>
      <c r="AB286" s="165"/>
      <c r="AC286" s="165" t="s">
        <v>881</v>
      </c>
      <c r="AD286" s="165" t="s">
        <v>881</v>
      </c>
      <c r="AE286" s="165"/>
      <c r="AF286" s="165"/>
      <c r="AG286" s="165" t="s">
        <v>881</v>
      </c>
      <c r="AH286" s="163" t="s">
        <v>881</v>
      </c>
      <c r="AI286" s="164"/>
      <c r="AJ286" s="165"/>
      <c r="AK286" s="165"/>
      <c r="AL286" s="165"/>
      <c r="AM286" s="165" t="s">
        <v>881</v>
      </c>
      <c r="AN286" s="165" t="s">
        <v>881</v>
      </c>
      <c r="AO286" s="165"/>
      <c r="AP286" s="165"/>
      <c r="AQ286" s="165" t="s">
        <v>881</v>
      </c>
      <c r="AR286" s="163" t="s">
        <v>881</v>
      </c>
      <c r="AS286" s="164"/>
      <c r="AT286" s="165"/>
      <c r="AU286" s="165"/>
      <c r="AV286" s="165"/>
      <c r="AW286" s="165" t="s">
        <v>881</v>
      </c>
      <c r="AX286" s="165" t="s">
        <v>881</v>
      </c>
      <c r="AY286" s="165"/>
      <c r="AZ286" s="165"/>
      <c r="BA286" s="165" t="s">
        <v>881</v>
      </c>
      <c r="BB286" s="163" t="s">
        <v>881</v>
      </c>
      <c r="BC286" s="164"/>
      <c r="BD286" s="165"/>
      <c r="BE286" s="165"/>
      <c r="BF286" s="165"/>
      <c r="BG286" s="165" t="s">
        <v>881</v>
      </c>
      <c r="BH286" s="165" t="s">
        <v>881</v>
      </c>
      <c r="BI286" s="165"/>
      <c r="BJ286" s="165"/>
      <c r="BK286" s="165" t="s">
        <v>881</v>
      </c>
      <c r="BL286" s="163" t="s">
        <v>881</v>
      </c>
      <c r="BM286" s="164"/>
      <c r="BN286" s="165"/>
      <c r="BO286" s="165"/>
      <c r="BP286" s="165"/>
      <c r="BQ286" s="165" t="s">
        <v>881</v>
      </c>
      <c r="BR286" s="165" t="s">
        <v>881</v>
      </c>
      <c r="BS286" s="165"/>
      <c r="BT286" s="165"/>
      <c r="BU286" s="165" t="s">
        <v>881</v>
      </c>
      <c r="BV286" s="163" t="s">
        <v>881</v>
      </c>
      <c r="BW286" s="164"/>
      <c r="BX286" s="165"/>
      <c r="BY286" s="165"/>
      <c r="BZ286" s="165"/>
      <c r="CA286" s="165" t="s">
        <v>881</v>
      </c>
      <c r="CB286" s="165" t="s">
        <v>881</v>
      </c>
      <c r="CC286" s="165"/>
      <c r="CD286" s="164"/>
      <c r="CE286" s="71"/>
      <c r="EA286" s="198"/>
      <c r="EB286" s="178"/>
      <c r="EC286" s="198"/>
      <c r="ED286" s="178"/>
      <c r="EE286" s="198"/>
      <c r="EF286" s="178"/>
      <c r="EG286" s="178"/>
      <c r="EH286" s="198"/>
      <c r="EI286" s="178"/>
      <c r="EJ286" s="178"/>
      <c r="EK286" s="178"/>
      <c r="EL286" s="178"/>
      <c r="EM286" s="198"/>
      <c r="EN286" s="178"/>
      <c r="EP286" s="178"/>
      <c r="EQ286" s="178"/>
      <c r="ER286" s="178"/>
      <c r="ES286" s="178"/>
      <c r="ET286" s="178" t="str">
        <f t="shared" ca="1" si="22"/>
        <v/>
      </c>
      <c r="EU286" s="178" t="str">
        <f ca="1">IFERROR(IF(OFFSET($D$6,MATCH(VALUE(SUBSTITUTE(EQ286,EG286,"")),$A$6:$A$287,0)-1,MATCH($EG286,$D$6:$CC$6,0)-1+7,1,1)&gt;0,OFFSET($D$6,MATCH(VALUE(SUBSTITUTE(EQ286,EG286,"")),$A$6:$A$287,0)-1,MATCH($EG286,$D$6:$CC$6,0)-1+7,1,1),""),"")</f>
        <v/>
      </c>
      <c r="EV286" s="178" t="str">
        <f ca="1">IF($EU286&lt;&gt;"",IF(OFFSET($D$6,MATCH(VALUE(SUBSTITUTE($EQ286,$EG286,"")),$A$6:$A$287,0)-1,MATCH($EG286,$D$6:$CC$6,0)-1+8,1,1)=0,"",OFFSET($D$6,MATCH(VALUE(SUBSTITUTE($EQ286,$EG286,"")),$A$6:$A$287,0)-1,MATCH($EG286,$D$6:$CC$6,0)-1+8,1,1)),"")</f>
        <v/>
      </c>
      <c r="EW286" s="178" t="str">
        <f t="shared" ca="1" si="23"/>
        <v/>
      </c>
      <c r="EX286" s="178" t="str">
        <f t="shared" ca="1" si="24"/>
        <v/>
      </c>
      <c r="EY286" s="178" t="str">
        <f ca="1">IF(EU286="","",COUNTIF(EU$6:$EU286,"&gt;"&amp;0))</f>
        <v/>
      </c>
      <c r="EZ286" s="178"/>
      <c r="FA286" s="139"/>
    </row>
    <row r="287" spans="1:157" customFormat="1" ht="27.6" customHeight="1">
      <c r="A287" s="71">
        <v>7047</v>
      </c>
      <c r="B287" s="167" t="s">
        <v>881</v>
      </c>
      <c r="C287" s="162" t="s">
        <v>881</v>
      </c>
      <c r="D287" s="163" t="s">
        <v>881</v>
      </c>
      <c r="E287" s="164"/>
      <c r="F287" s="165"/>
      <c r="G287" s="165"/>
      <c r="H287" s="165"/>
      <c r="I287" s="165" t="s">
        <v>881</v>
      </c>
      <c r="J287" s="165" t="s">
        <v>881</v>
      </c>
      <c r="K287" s="165"/>
      <c r="L287" s="165"/>
      <c r="M287" s="165" t="s">
        <v>881</v>
      </c>
      <c r="N287" s="163" t="s">
        <v>881</v>
      </c>
      <c r="O287" s="164"/>
      <c r="P287" s="165"/>
      <c r="Q287" s="165"/>
      <c r="R287" s="165"/>
      <c r="S287" s="165" t="s">
        <v>881</v>
      </c>
      <c r="T287" s="165" t="s">
        <v>881</v>
      </c>
      <c r="U287" s="165"/>
      <c r="V287" s="165"/>
      <c r="W287" s="165" t="s">
        <v>881</v>
      </c>
      <c r="X287" s="163" t="s">
        <v>881</v>
      </c>
      <c r="Y287" s="164"/>
      <c r="Z287" s="165"/>
      <c r="AA287" s="165"/>
      <c r="AB287" s="165"/>
      <c r="AC287" s="165" t="s">
        <v>881</v>
      </c>
      <c r="AD287" s="165" t="s">
        <v>881</v>
      </c>
      <c r="AE287" s="165"/>
      <c r="AF287" s="165"/>
      <c r="AG287" s="165" t="s">
        <v>881</v>
      </c>
      <c r="AH287" s="163" t="s">
        <v>881</v>
      </c>
      <c r="AI287" s="164"/>
      <c r="AJ287" s="165"/>
      <c r="AK287" s="165"/>
      <c r="AL287" s="165"/>
      <c r="AM287" s="165" t="s">
        <v>881</v>
      </c>
      <c r="AN287" s="165" t="s">
        <v>881</v>
      </c>
      <c r="AO287" s="165"/>
      <c r="AP287" s="165"/>
      <c r="AQ287" s="165" t="s">
        <v>881</v>
      </c>
      <c r="AR287" s="163" t="s">
        <v>881</v>
      </c>
      <c r="AS287" s="164"/>
      <c r="AT287" s="165"/>
      <c r="AU287" s="165"/>
      <c r="AV287" s="165"/>
      <c r="AW287" s="165" t="s">
        <v>881</v>
      </c>
      <c r="AX287" s="165" t="s">
        <v>881</v>
      </c>
      <c r="AY287" s="165"/>
      <c r="AZ287" s="165"/>
      <c r="BA287" s="165" t="s">
        <v>881</v>
      </c>
      <c r="BB287" s="163" t="s">
        <v>881</v>
      </c>
      <c r="BC287" s="164"/>
      <c r="BD287" s="165"/>
      <c r="BE287" s="165"/>
      <c r="BF287" s="165"/>
      <c r="BG287" s="165" t="s">
        <v>881</v>
      </c>
      <c r="BH287" s="165" t="s">
        <v>881</v>
      </c>
      <c r="BI287" s="165"/>
      <c r="BJ287" s="165"/>
      <c r="BK287" s="165" t="s">
        <v>881</v>
      </c>
      <c r="BL287" s="163" t="s">
        <v>881</v>
      </c>
      <c r="BM287" s="164"/>
      <c r="BN287" s="165"/>
      <c r="BO287" s="165"/>
      <c r="BP287" s="165"/>
      <c r="BQ287" s="165" t="s">
        <v>881</v>
      </c>
      <c r="BR287" s="165" t="s">
        <v>881</v>
      </c>
      <c r="BS287" s="165"/>
      <c r="BT287" s="165"/>
      <c r="BU287" s="165" t="s">
        <v>881</v>
      </c>
      <c r="BV287" s="163" t="s">
        <v>881</v>
      </c>
      <c r="BW287" s="164"/>
      <c r="BX287" s="165"/>
      <c r="BY287" s="165"/>
      <c r="BZ287" s="165"/>
      <c r="CA287" s="165" t="s">
        <v>881</v>
      </c>
      <c r="CB287" s="165" t="s">
        <v>881</v>
      </c>
      <c r="CC287" s="165"/>
      <c r="CD287" s="164"/>
      <c r="CE287" s="71"/>
      <c r="EA287" s="198"/>
      <c r="EB287" s="178"/>
      <c r="EC287" s="198"/>
      <c r="ED287" s="178"/>
      <c r="EE287" s="198"/>
      <c r="EF287" s="178"/>
      <c r="EG287" s="178"/>
      <c r="EH287" s="198"/>
      <c r="EI287" s="178"/>
      <c r="EJ287" s="178"/>
      <c r="EK287" s="178"/>
      <c r="EL287" s="178"/>
      <c r="EM287" s="198"/>
      <c r="EN287" s="178"/>
      <c r="EP287" s="178"/>
      <c r="EQ287" s="178"/>
      <c r="ER287" s="178"/>
      <c r="ES287" s="178"/>
      <c r="ET287" s="178" t="str">
        <f t="shared" ca="1" si="22"/>
        <v/>
      </c>
      <c r="EU287" s="178" t="str">
        <f ca="1">IFERROR(IF(OFFSET($D$6,MATCH(VALUE(SUBSTITUTE(EQ287,EG287,"")),$A$6:$A$287,0)-1,MATCH($EG287,$D$6:$CC$6,0)-1+7,1,1)&gt;0,OFFSET($D$6,MATCH(VALUE(SUBSTITUTE(EQ287,EG287,"")),$A$6:$A$287,0)-1,MATCH($EG287,$D$6:$CC$6,0)-1+7,1,1),""),"")</f>
        <v/>
      </c>
      <c r="EV287" s="178" t="str">
        <f ca="1">IF($EU287&lt;&gt;"",IF(OFFSET($D$6,MATCH(VALUE(SUBSTITUTE($EQ287,$EG287,"")),$A$6:$A$287,0)-1,MATCH($EG287,$D$6:$CC$6,0)-1+8,1,1)=0,"",OFFSET($D$6,MATCH(VALUE(SUBSTITUTE($EQ287,$EG287,"")),$A$6:$A$287,0)-1,MATCH($EG287,$D$6:$CC$6,0)-1+8,1,1)),"")</f>
        <v/>
      </c>
      <c r="EW287" s="178" t="str">
        <f t="shared" ca="1" si="23"/>
        <v/>
      </c>
      <c r="EX287" s="178" t="str">
        <f t="shared" ca="1" si="24"/>
        <v/>
      </c>
      <c r="EY287" s="178" t="str">
        <f ca="1">IF(EU287="","",COUNTIF(EU$6:$EU287,"&gt;"&amp;0))</f>
        <v/>
      </c>
      <c r="EZ287" s="178"/>
      <c r="FA287" s="139"/>
    </row>
    <row r="288" spans="1:157" customFormat="1" ht="27.6" customHeight="1">
      <c r="A288" s="71"/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71"/>
      <c r="EA288" s="198"/>
      <c r="EB288" s="178"/>
      <c r="EC288" s="198"/>
      <c r="ED288" s="178"/>
      <c r="EE288" s="198"/>
      <c r="EF288" s="178"/>
      <c r="EG288" s="178"/>
      <c r="EH288" s="198"/>
      <c r="EI288" s="178"/>
      <c r="EJ288" s="178"/>
      <c r="EK288" s="178"/>
      <c r="EL288" s="178"/>
      <c r="EM288" s="198"/>
      <c r="EN288" s="178"/>
      <c r="EP288" s="178"/>
      <c r="EQ288" s="178"/>
      <c r="ER288" s="178"/>
      <c r="ES288" s="178"/>
      <c r="ET288" s="178" t="str">
        <f t="shared" ca="1" si="22"/>
        <v/>
      </c>
      <c r="EU288" s="178" t="str">
        <f ca="1">IFERROR(IF(OFFSET($D$6,MATCH(VALUE(SUBSTITUTE(EQ288,EG288,"")),$A$6:$A$287,0)-1,MATCH($EG288,$D$6:$CC$6,0)-1+7,1,1)&gt;0,OFFSET($D$6,MATCH(VALUE(SUBSTITUTE(EQ288,EG288,"")),$A$6:$A$287,0)-1,MATCH($EG288,$D$6:$CC$6,0)-1+7,1,1),""),"")</f>
        <v/>
      </c>
      <c r="EV288" s="178" t="str">
        <f ca="1">IF($EU288&lt;&gt;"",IF(OFFSET($D$6,MATCH(VALUE(SUBSTITUTE($EQ288,$EG288,"")),$A$6:$A$287,0)-1,MATCH($EG288,$D$6:$CC$6,0)-1+8,1,1)=0,"",OFFSET($D$6,MATCH(VALUE(SUBSTITUTE($EQ288,$EG288,"")),$A$6:$A$287,0)-1,MATCH($EG288,$D$6:$CC$6,0)-1+8,1,1)),"")</f>
        <v/>
      </c>
      <c r="EW288" s="178" t="str">
        <f t="shared" ca="1" si="23"/>
        <v/>
      </c>
      <c r="EX288" s="178" t="str">
        <f t="shared" ca="1" si="24"/>
        <v/>
      </c>
      <c r="EY288" s="178" t="str">
        <f ca="1">IF(EU288="","",COUNTIF(EU$6:$EU288,"&gt;"&amp;0))</f>
        <v/>
      </c>
      <c r="EZ288" s="178"/>
      <c r="FA288" s="139"/>
    </row>
    <row r="289" spans="1:157" customFormat="1" ht="27.6" customHeight="1">
      <c r="A289" s="71"/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  <c r="CC289" s="206"/>
      <c r="CD289" s="206"/>
      <c r="CE289" s="71"/>
      <c r="EA289" s="198"/>
      <c r="EB289" s="178"/>
      <c r="EC289" s="198"/>
      <c r="ED289" s="178"/>
      <c r="EE289" s="198"/>
      <c r="EF289" s="178"/>
      <c r="EG289" s="178"/>
      <c r="EH289" s="198"/>
      <c r="EI289" s="178"/>
      <c r="EJ289" s="178"/>
      <c r="EK289" s="178"/>
      <c r="EL289" s="178"/>
      <c r="EM289" s="198"/>
      <c r="EN289" s="178"/>
      <c r="EP289" s="178"/>
      <c r="EQ289" s="178"/>
      <c r="ER289" s="178"/>
      <c r="ES289" s="178"/>
      <c r="ET289" s="178" t="str">
        <f t="shared" ca="1" si="22"/>
        <v/>
      </c>
      <c r="EU289" s="178" t="str">
        <f ca="1">IFERROR(IF(OFFSET($D$6,MATCH(VALUE(SUBSTITUTE(EQ289,EG289,"")),$A$6:$A$287,0)-1,MATCH($EG289,$D$6:$CC$6,0)-1+7,1,1)&gt;0,OFFSET($D$6,MATCH(VALUE(SUBSTITUTE(EQ289,EG289,"")),$A$6:$A$287,0)-1,MATCH($EG289,$D$6:$CC$6,0)-1+7,1,1),""),"")</f>
        <v/>
      </c>
      <c r="EV289" s="178" t="str">
        <f ca="1">IF($EU289&lt;&gt;"",IF(OFFSET($D$6,MATCH(VALUE(SUBSTITUTE($EQ289,$EG289,"")),$A$6:$A$287,0)-1,MATCH($EG289,$D$6:$CC$6,0)-1+8,1,1)=0,"",OFFSET($D$6,MATCH(VALUE(SUBSTITUTE($EQ289,$EG289,"")),$A$6:$A$287,0)-1,MATCH($EG289,$D$6:$CC$6,0)-1+8,1,1)),"")</f>
        <v/>
      </c>
      <c r="EW289" s="178" t="str">
        <f t="shared" ca="1" si="23"/>
        <v/>
      </c>
      <c r="EX289" s="178" t="str">
        <f t="shared" ca="1" si="24"/>
        <v/>
      </c>
      <c r="EY289" s="178" t="str">
        <f ca="1">IF(EU289="","",COUNTIF(EU$6:$EU289,"&gt;"&amp;0))</f>
        <v/>
      </c>
      <c r="EZ289" s="178"/>
      <c r="FA289" s="139"/>
    </row>
    <row r="290" spans="1:157" customFormat="1" ht="27.6" customHeight="1">
      <c r="A290" s="71"/>
      <c r="B290" s="206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6"/>
      <c r="CA290" s="206"/>
      <c r="CB290" s="206"/>
      <c r="CC290" s="206"/>
      <c r="CD290" s="206"/>
      <c r="CE290" s="71"/>
      <c r="EA290" s="198"/>
      <c r="EB290" s="178"/>
      <c r="EC290" s="198"/>
      <c r="ED290" s="178"/>
      <c r="EE290" s="198"/>
      <c r="EF290" s="178"/>
      <c r="EG290" s="178"/>
      <c r="EH290" s="198"/>
      <c r="EI290" s="178"/>
      <c r="EJ290" s="178"/>
      <c r="EK290" s="178"/>
      <c r="EL290" s="178"/>
      <c r="EM290" s="198"/>
      <c r="EN290" s="178"/>
      <c r="EP290" s="178"/>
      <c r="EQ290" s="178"/>
      <c r="ER290" s="178"/>
      <c r="ES290" s="178"/>
      <c r="ET290" s="178" t="str">
        <f t="shared" ca="1" si="22"/>
        <v/>
      </c>
      <c r="EU290" s="178" t="str">
        <f ca="1">IFERROR(IF(OFFSET($D$6,MATCH(VALUE(SUBSTITUTE(EQ290,EG290,"")),$A$6:$A$287,0)-1,MATCH($EG290,$D$6:$CC$6,0)-1+7,1,1)&gt;0,OFFSET($D$6,MATCH(VALUE(SUBSTITUTE(EQ290,EG290,"")),$A$6:$A$287,0)-1,MATCH($EG290,$D$6:$CC$6,0)-1+7,1,1),""),"")</f>
        <v/>
      </c>
      <c r="EV290" s="178" t="str">
        <f ca="1">IF($EU290&lt;&gt;"",IF(OFFSET($D$6,MATCH(VALUE(SUBSTITUTE($EQ290,$EG290,"")),$A$6:$A$287,0)-1,MATCH($EG290,$D$6:$CC$6,0)-1+8,1,1)=0,"",OFFSET($D$6,MATCH(VALUE(SUBSTITUTE($EQ290,$EG290,"")),$A$6:$A$287,0)-1,MATCH($EG290,$D$6:$CC$6,0)-1+8,1,1)),"")</f>
        <v/>
      </c>
      <c r="EW290" s="178" t="str">
        <f t="shared" ca="1" si="23"/>
        <v/>
      </c>
      <c r="EX290" s="178" t="str">
        <f t="shared" ca="1" si="24"/>
        <v/>
      </c>
      <c r="EY290" s="178" t="str">
        <f ca="1">IF(EU290="","",COUNTIF(EU$6:$EU290,"&gt;"&amp;0))</f>
        <v/>
      </c>
      <c r="EZ290" s="178"/>
      <c r="FA290" s="139"/>
    </row>
    <row r="291" spans="1:157" customFormat="1" ht="27.6" customHeight="1">
      <c r="A291" s="71"/>
      <c r="B291" s="206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  <c r="CC291" s="206"/>
      <c r="CD291" s="206"/>
      <c r="CE291" s="71"/>
      <c r="EA291" s="198"/>
      <c r="EB291" s="178"/>
      <c r="EC291" s="198"/>
      <c r="ED291" s="178"/>
      <c r="EE291" s="198"/>
      <c r="EF291" s="178"/>
      <c r="EG291" s="178"/>
      <c r="EH291" s="198"/>
      <c r="EI291" s="178"/>
      <c r="EJ291" s="178"/>
      <c r="EK291" s="178"/>
      <c r="EL291" s="178"/>
      <c r="EM291" s="198"/>
      <c r="EN291" s="178"/>
      <c r="EP291" s="178"/>
      <c r="EQ291" s="178"/>
      <c r="ER291" s="178"/>
      <c r="ES291" s="178"/>
      <c r="ET291" s="178" t="str">
        <f t="shared" ca="1" si="22"/>
        <v/>
      </c>
      <c r="EU291" s="178" t="str">
        <f ca="1">IFERROR(IF(OFFSET($D$6,MATCH(VALUE(SUBSTITUTE(EQ291,EG291,"")),$A$6:$A$287,0)-1,MATCH($EG291,$D$6:$CC$6,0)-1+7,1,1)&gt;0,OFFSET($D$6,MATCH(VALUE(SUBSTITUTE(EQ291,EG291,"")),$A$6:$A$287,0)-1,MATCH($EG291,$D$6:$CC$6,0)-1+7,1,1),""),"")</f>
        <v/>
      </c>
      <c r="EV291" s="178" t="str">
        <f ca="1">IF($EU291&lt;&gt;"",IF(OFFSET($D$6,MATCH(VALUE(SUBSTITUTE($EQ291,$EG291,"")),$A$6:$A$287,0)-1,MATCH($EG291,$D$6:$CC$6,0)-1+8,1,1)=0,"",OFFSET($D$6,MATCH(VALUE(SUBSTITUTE($EQ291,$EG291,"")),$A$6:$A$287,0)-1,MATCH($EG291,$D$6:$CC$6,0)-1+8,1,1)),"")</f>
        <v/>
      </c>
      <c r="EW291" s="178" t="str">
        <f t="shared" ca="1" si="23"/>
        <v/>
      </c>
      <c r="EX291" s="178" t="str">
        <f t="shared" ca="1" si="24"/>
        <v/>
      </c>
      <c r="EY291" s="178" t="str">
        <f ca="1">IF(EU291="","",COUNTIF(EU$6:$EU291,"&gt;"&amp;0))</f>
        <v/>
      </c>
      <c r="EZ291" s="178"/>
      <c r="FA291" s="139"/>
    </row>
    <row r="292" spans="1:157" customFormat="1" ht="27.6" customHeight="1">
      <c r="A292" s="71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  <c r="CC292" s="206"/>
      <c r="CD292" s="206"/>
      <c r="CE292" s="71"/>
      <c r="EA292" s="198"/>
      <c r="EB292" s="178"/>
      <c r="EC292" s="198"/>
      <c r="ED292" s="178"/>
      <c r="EE292" s="198"/>
      <c r="EF292" s="178"/>
      <c r="EG292" s="178"/>
      <c r="EH292" s="198"/>
      <c r="EI292" s="178"/>
      <c r="EJ292" s="178"/>
      <c r="EK292" s="178"/>
      <c r="EL292" s="178"/>
      <c r="EM292" s="198"/>
      <c r="EN292" s="178"/>
      <c r="EP292" s="178"/>
      <c r="EQ292" s="178"/>
      <c r="ER292" s="178"/>
      <c r="ES292" s="178"/>
      <c r="ET292" s="178" t="str">
        <f t="shared" ca="1" si="22"/>
        <v/>
      </c>
      <c r="EU292" s="178" t="str">
        <f ca="1">IFERROR(IF(OFFSET($D$6,MATCH(VALUE(SUBSTITUTE(EQ292,EG292,"")),$A$6:$A$287,0)-1,MATCH($EG292,$D$6:$CC$6,0)-1+7,1,1)&gt;0,OFFSET($D$6,MATCH(VALUE(SUBSTITUTE(EQ292,EG292,"")),$A$6:$A$287,0)-1,MATCH($EG292,$D$6:$CC$6,0)-1+7,1,1),""),"")</f>
        <v/>
      </c>
      <c r="EV292" s="178" t="str">
        <f ca="1">IF($EU292&lt;&gt;"",IF(OFFSET($D$6,MATCH(VALUE(SUBSTITUTE($EQ292,$EG292,"")),$A$6:$A$287,0)-1,MATCH($EG292,$D$6:$CC$6,0)-1+8,1,1)=0,"",OFFSET($D$6,MATCH(VALUE(SUBSTITUTE($EQ292,$EG292,"")),$A$6:$A$287,0)-1,MATCH($EG292,$D$6:$CC$6,0)-1+8,1,1)),"")</f>
        <v/>
      </c>
      <c r="EW292" s="178" t="str">
        <f t="shared" ca="1" si="23"/>
        <v/>
      </c>
      <c r="EX292" s="178" t="str">
        <f t="shared" ca="1" si="24"/>
        <v/>
      </c>
      <c r="EY292" s="178" t="str">
        <f ca="1">IF(EU292="","",COUNTIF(EU$6:$EU292,"&gt;"&amp;0))</f>
        <v/>
      </c>
      <c r="EZ292" s="178"/>
      <c r="FA292" s="139"/>
    </row>
    <row r="293" spans="1:157" customFormat="1" ht="27.6" customHeight="1">
      <c r="A293" s="71"/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6"/>
      <c r="CA293" s="206"/>
      <c r="CB293" s="206"/>
      <c r="CC293" s="206"/>
      <c r="CD293" s="206"/>
      <c r="CE293" s="71"/>
      <c r="EA293" s="198"/>
      <c r="EB293" s="178"/>
      <c r="EC293" s="198"/>
      <c r="ED293" s="178"/>
      <c r="EE293" s="198"/>
      <c r="EF293" s="178"/>
      <c r="EG293" s="178"/>
      <c r="EH293" s="198"/>
      <c r="EI293" s="178"/>
      <c r="EJ293" s="178"/>
      <c r="EK293" s="178"/>
      <c r="EL293" s="178"/>
      <c r="EM293" s="198"/>
      <c r="EN293" s="178"/>
      <c r="EP293" s="178"/>
      <c r="EQ293" s="178"/>
      <c r="ER293" s="178"/>
      <c r="ES293" s="178"/>
      <c r="ET293" s="178" t="str">
        <f t="shared" ca="1" si="22"/>
        <v/>
      </c>
      <c r="EU293" s="178" t="str">
        <f ca="1">IFERROR(IF(OFFSET($D$6,MATCH(VALUE(SUBSTITUTE(EQ293,EG293,"")),$A$6:$A$287,0)-1,MATCH($EG293,$D$6:$CC$6,0)-1+7,1,1)&gt;0,OFFSET($D$6,MATCH(VALUE(SUBSTITUTE(EQ293,EG293,"")),$A$6:$A$287,0)-1,MATCH($EG293,$D$6:$CC$6,0)-1+7,1,1),""),"")</f>
        <v/>
      </c>
      <c r="EV293" s="178" t="str">
        <f ca="1">IF($EU293&lt;&gt;"",IF(OFFSET($D$6,MATCH(VALUE(SUBSTITUTE($EQ293,$EG293,"")),$A$6:$A$287,0)-1,MATCH($EG293,$D$6:$CC$6,0)-1+8,1,1)=0,"",OFFSET($D$6,MATCH(VALUE(SUBSTITUTE($EQ293,$EG293,"")),$A$6:$A$287,0)-1,MATCH($EG293,$D$6:$CC$6,0)-1+8,1,1)),"")</f>
        <v/>
      </c>
      <c r="EW293" s="178" t="str">
        <f t="shared" ca="1" si="23"/>
        <v/>
      </c>
      <c r="EX293" s="178" t="str">
        <f t="shared" ca="1" si="24"/>
        <v/>
      </c>
      <c r="EY293" s="178" t="str">
        <f ca="1">IF(EU293="","",COUNTIF(EU$6:$EU293,"&gt;"&amp;0))</f>
        <v/>
      </c>
      <c r="EZ293" s="178"/>
      <c r="FA293" s="139"/>
    </row>
    <row r="294" spans="1:157" customFormat="1" ht="27.6" customHeight="1">
      <c r="A294" s="71"/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6"/>
      <c r="CA294" s="206"/>
      <c r="CB294" s="206"/>
      <c r="CC294" s="206"/>
      <c r="CD294" s="206"/>
      <c r="CE294" s="71"/>
      <c r="EA294" s="198"/>
      <c r="EB294" s="178"/>
      <c r="EC294" s="198"/>
      <c r="ED294" s="178"/>
      <c r="EE294" s="198"/>
      <c r="EF294" s="178"/>
      <c r="EG294" s="178"/>
      <c r="EH294" s="198"/>
      <c r="EI294" s="178"/>
      <c r="EJ294" s="178"/>
      <c r="EK294" s="178"/>
      <c r="EL294" s="178"/>
      <c r="EM294" s="198"/>
      <c r="EN294" s="178"/>
      <c r="EP294" s="178"/>
      <c r="EQ294" s="178"/>
      <c r="ER294" s="178"/>
      <c r="ES294" s="178"/>
      <c r="ET294" s="178" t="str">
        <f t="shared" ca="1" si="22"/>
        <v/>
      </c>
      <c r="EU294" s="178" t="str">
        <f ca="1">IFERROR(IF(OFFSET($D$6,MATCH(VALUE(SUBSTITUTE(EQ294,EG294,"")),$A$6:$A$287,0)-1,MATCH($EG294,$D$6:$CC$6,0)-1+7,1,1)&gt;0,OFFSET($D$6,MATCH(VALUE(SUBSTITUTE(EQ294,EG294,"")),$A$6:$A$287,0)-1,MATCH($EG294,$D$6:$CC$6,0)-1+7,1,1),""),"")</f>
        <v/>
      </c>
      <c r="EV294" s="178" t="str">
        <f ca="1">IF($EU294&lt;&gt;"",IF(OFFSET($D$6,MATCH(VALUE(SUBSTITUTE($EQ294,$EG294,"")),$A$6:$A$287,0)-1,MATCH($EG294,$D$6:$CC$6,0)-1+8,1,1)=0,"",OFFSET($D$6,MATCH(VALUE(SUBSTITUTE($EQ294,$EG294,"")),$A$6:$A$287,0)-1,MATCH($EG294,$D$6:$CC$6,0)-1+8,1,1)),"")</f>
        <v/>
      </c>
      <c r="EW294" s="178" t="str">
        <f t="shared" ca="1" si="23"/>
        <v/>
      </c>
      <c r="EX294" s="178" t="str">
        <f t="shared" ca="1" si="24"/>
        <v/>
      </c>
      <c r="EY294" s="178" t="str">
        <f ca="1">IF(EU294="","",COUNTIF(EU$6:$EU294,"&gt;"&amp;0))</f>
        <v/>
      </c>
      <c r="EZ294" s="178"/>
      <c r="FA294" s="139"/>
    </row>
    <row r="295" spans="1:157" customFormat="1" ht="27.6" customHeight="1">
      <c r="A295" s="71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  <c r="CC295" s="206"/>
      <c r="CD295" s="206"/>
      <c r="CE295" s="71"/>
      <c r="EA295" s="198"/>
      <c r="EB295" s="178"/>
      <c r="EC295" s="198"/>
      <c r="ED295" s="178"/>
      <c r="EE295" s="198"/>
      <c r="EF295" s="178"/>
      <c r="EG295" s="178"/>
      <c r="EH295" s="198"/>
      <c r="EI295" s="178"/>
      <c r="EJ295" s="178"/>
      <c r="EK295" s="178"/>
      <c r="EL295" s="178"/>
      <c r="EM295" s="198"/>
      <c r="EN295" s="178"/>
      <c r="EP295" s="178"/>
      <c r="EQ295" s="178"/>
      <c r="ER295" s="178"/>
      <c r="ES295" s="178"/>
      <c r="ET295" s="178" t="str">
        <f t="shared" ca="1" si="22"/>
        <v/>
      </c>
      <c r="EU295" s="178" t="str">
        <f ca="1">IFERROR(IF(OFFSET($D$6,MATCH(VALUE(SUBSTITUTE(EQ295,EG295,"")),$A$6:$A$287,0)-1,MATCH($EG295,$D$6:$CC$6,0)-1+7,1,1)&gt;0,OFFSET($D$6,MATCH(VALUE(SUBSTITUTE(EQ295,EG295,"")),$A$6:$A$287,0)-1,MATCH($EG295,$D$6:$CC$6,0)-1+7,1,1),""),"")</f>
        <v/>
      </c>
      <c r="EV295" s="178" t="str">
        <f ca="1">IF($EU295&lt;&gt;"",IF(OFFSET($D$6,MATCH(VALUE(SUBSTITUTE($EQ295,$EG295,"")),$A$6:$A$287,0)-1,MATCH($EG295,$D$6:$CC$6,0)-1+8,1,1)=0,"",OFFSET($D$6,MATCH(VALUE(SUBSTITUTE($EQ295,$EG295,"")),$A$6:$A$287,0)-1,MATCH($EG295,$D$6:$CC$6,0)-1+8,1,1)),"")</f>
        <v/>
      </c>
      <c r="EW295" s="178" t="str">
        <f t="shared" ca="1" si="23"/>
        <v/>
      </c>
      <c r="EX295" s="178" t="str">
        <f t="shared" ca="1" si="24"/>
        <v/>
      </c>
      <c r="EY295" s="178" t="str">
        <f ca="1">IF(EU295="","",COUNTIF(EU$6:$EU295,"&gt;"&amp;0))</f>
        <v/>
      </c>
      <c r="EZ295" s="178"/>
      <c r="FA295" s="139"/>
    </row>
    <row r="296" spans="1:157" customFormat="1" ht="27.6" customHeight="1">
      <c r="A296" s="71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  <c r="CC296" s="206"/>
      <c r="CD296" s="206"/>
      <c r="CE296" s="71"/>
      <c r="EA296" s="198"/>
      <c r="EB296" s="178"/>
      <c r="EC296" s="198"/>
      <c r="ED296" s="178"/>
      <c r="EE296" s="198"/>
      <c r="EF296" s="178"/>
      <c r="EG296" s="178"/>
      <c r="EH296" s="198"/>
      <c r="EI296" s="178"/>
      <c r="EJ296" s="178"/>
      <c r="EK296" s="178"/>
      <c r="EL296" s="178"/>
      <c r="EM296" s="198"/>
      <c r="EN296" s="178"/>
      <c r="EP296" s="178"/>
      <c r="EQ296" s="178"/>
      <c r="ER296" s="178"/>
      <c r="ES296" s="178"/>
      <c r="ET296" s="178" t="str">
        <f t="shared" ca="1" si="22"/>
        <v/>
      </c>
      <c r="EU296" s="178" t="str">
        <f ca="1">IFERROR(IF(OFFSET($D$6,MATCH(VALUE(SUBSTITUTE(EQ296,EG296,"")),$A$6:$A$287,0)-1,MATCH($EG296,$D$6:$CC$6,0)-1+7,1,1)&gt;0,OFFSET($D$6,MATCH(VALUE(SUBSTITUTE(EQ296,EG296,"")),$A$6:$A$287,0)-1,MATCH($EG296,$D$6:$CC$6,0)-1+7,1,1),""),"")</f>
        <v/>
      </c>
      <c r="EV296" s="178" t="str">
        <f ca="1">IF($EU296&lt;&gt;"",IF(OFFSET($D$6,MATCH(VALUE(SUBSTITUTE($EQ296,$EG296,"")),$A$6:$A$287,0)-1,MATCH($EG296,$D$6:$CC$6,0)-1+8,1,1)=0,"",OFFSET($D$6,MATCH(VALUE(SUBSTITUTE($EQ296,$EG296,"")),$A$6:$A$287,0)-1,MATCH($EG296,$D$6:$CC$6,0)-1+8,1,1)),"")</f>
        <v/>
      </c>
      <c r="EW296" s="178" t="str">
        <f t="shared" ca="1" si="23"/>
        <v/>
      </c>
      <c r="EX296" s="178" t="str">
        <f t="shared" ca="1" si="24"/>
        <v/>
      </c>
      <c r="EY296" s="178" t="str">
        <f ca="1">IF(EU296="","",COUNTIF(EU$6:$EU296,"&gt;"&amp;0))</f>
        <v/>
      </c>
      <c r="EZ296" s="178"/>
      <c r="FA296" s="139"/>
    </row>
    <row r="297" spans="1:157" customFormat="1" ht="27.6" customHeight="1">
      <c r="A297" s="71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  <c r="CC297" s="206"/>
      <c r="CD297" s="206"/>
      <c r="CE297" s="71"/>
      <c r="EA297" s="198"/>
      <c r="EB297" s="178"/>
      <c r="EC297" s="198"/>
      <c r="ED297" s="178"/>
      <c r="EE297" s="198"/>
      <c r="EF297" s="178"/>
      <c r="EG297" s="178"/>
      <c r="EH297" s="198"/>
      <c r="EI297" s="178"/>
      <c r="EJ297" s="178"/>
      <c r="EK297" s="178"/>
      <c r="EL297" s="178"/>
      <c r="EM297" s="198"/>
      <c r="EN297" s="178"/>
      <c r="EP297" s="178"/>
      <c r="EQ297" s="178"/>
      <c r="ER297" s="178"/>
      <c r="ES297" s="178"/>
      <c r="ET297" s="178" t="str">
        <f t="shared" ca="1" si="22"/>
        <v/>
      </c>
      <c r="EU297" s="178" t="str">
        <f ca="1">IFERROR(IF(OFFSET($D$6,MATCH(VALUE(SUBSTITUTE(EQ297,EG297,"")),$A$6:$A$287,0)-1,MATCH($EG297,$D$6:$CC$6,0)-1+7,1,1)&gt;0,OFFSET($D$6,MATCH(VALUE(SUBSTITUTE(EQ297,EG297,"")),$A$6:$A$287,0)-1,MATCH($EG297,$D$6:$CC$6,0)-1+7,1,1),""),"")</f>
        <v/>
      </c>
      <c r="EV297" s="178" t="str">
        <f ca="1">IF($EU297&lt;&gt;"",IF(OFFSET($D$6,MATCH(VALUE(SUBSTITUTE($EQ297,$EG297,"")),$A$6:$A$287,0)-1,MATCH($EG297,$D$6:$CC$6,0)-1+8,1,1)=0,"",OFFSET($D$6,MATCH(VALUE(SUBSTITUTE($EQ297,$EG297,"")),$A$6:$A$287,0)-1,MATCH($EG297,$D$6:$CC$6,0)-1+8,1,1)),"")</f>
        <v/>
      </c>
      <c r="EW297" s="178" t="str">
        <f t="shared" ca="1" si="23"/>
        <v/>
      </c>
      <c r="EX297" s="178" t="str">
        <f t="shared" ca="1" si="24"/>
        <v/>
      </c>
      <c r="EY297" s="178" t="str">
        <f ca="1">IF(EU297="","",COUNTIF(EU$6:$EU297,"&gt;"&amp;0))</f>
        <v/>
      </c>
      <c r="EZ297" s="178"/>
      <c r="FA297" s="139"/>
    </row>
    <row r="298" spans="1:157" customFormat="1" ht="27.6" customHeight="1">
      <c r="A298" s="71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  <c r="CC298" s="206"/>
      <c r="CD298" s="206"/>
      <c r="CE298" s="71"/>
      <c r="EA298" s="198"/>
      <c r="EB298" s="178"/>
      <c r="EC298" s="198"/>
      <c r="ED298" s="178"/>
      <c r="EE298" s="198"/>
      <c r="EF298" s="178"/>
      <c r="EG298" s="178"/>
      <c r="EH298" s="198"/>
      <c r="EI298" s="178"/>
      <c r="EJ298" s="178"/>
      <c r="EK298" s="178"/>
      <c r="EL298" s="178"/>
      <c r="EM298" s="198"/>
      <c r="EN298" s="178"/>
      <c r="EP298" s="178"/>
      <c r="EQ298" s="178"/>
      <c r="ER298" s="178"/>
      <c r="ES298" s="178"/>
      <c r="ET298" s="178" t="str">
        <f t="shared" ca="1" si="22"/>
        <v/>
      </c>
      <c r="EU298" s="178" t="str">
        <f ca="1">IFERROR(IF(OFFSET($D$6,MATCH(VALUE(SUBSTITUTE(EQ298,EG298,"")),$A$6:$A$287,0)-1,MATCH($EG298,$D$6:$CC$6,0)-1+7,1,1)&gt;0,OFFSET($D$6,MATCH(VALUE(SUBSTITUTE(EQ298,EG298,"")),$A$6:$A$287,0)-1,MATCH($EG298,$D$6:$CC$6,0)-1+7,1,1),""),"")</f>
        <v/>
      </c>
      <c r="EV298" s="178" t="str">
        <f ca="1">IF($EU298&lt;&gt;"",IF(OFFSET($D$6,MATCH(VALUE(SUBSTITUTE($EQ298,$EG298,"")),$A$6:$A$287,0)-1,MATCH($EG298,$D$6:$CC$6,0)-1+8,1,1)=0,"",OFFSET($D$6,MATCH(VALUE(SUBSTITUTE($EQ298,$EG298,"")),$A$6:$A$287,0)-1,MATCH($EG298,$D$6:$CC$6,0)-1+8,1,1)),"")</f>
        <v/>
      </c>
      <c r="EW298" s="178" t="str">
        <f t="shared" ca="1" si="23"/>
        <v/>
      </c>
      <c r="EX298" s="178" t="str">
        <f t="shared" ca="1" si="24"/>
        <v/>
      </c>
      <c r="EY298" s="178" t="str">
        <f ca="1">IF(EU298="","",COUNTIF(EU$6:$EU298,"&gt;"&amp;0))</f>
        <v/>
      </c>
      <c r="EZ298" s="178"/>
      <c r="FA298" s="139"/>
    </row>
    <row r="299" spans="1:157" customFormat="1" ht="27.6" customHeight="1">
      <c r="A299" s="71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  <c r="CC299" s="206"/>
      <c r="CD299" s="206"/>
      <c r="CE299" s="71"/>
      <c r="EA299" s="198"/>
      <c r="EB299" s="178"/>
      <c r="EC299" s="198"/>
      <c r="ED299" s="178"/>
      <c r="EE299" s="198"/>
      <c r="EF299" s="178"/>
      <c r="EG299" s="178"/>
      <c r="EH299" s="198"/>
      <c r="EI299" s="178"/>
      <c r="EJ299" s="178"/>
      <c r="EK299" s="178"/>
      <c r="EL299" s="178"/>
      <c r="EM299" s="198"/>
      <c r="EN299" s="178"/>
      <c r="EP299" s="178"/>
      <c r="EQ299" s="178"/>
      <c r="ER299" s="178"/>
      <c r="ES299" s="178"/>
      <c r="ET299" s="178" t="str">
        <f t="shared" ca="1" si="22"/>
        <v/>
      </c>
      <c r="EU299" s="178" t="str">
        <f ca="1">IFERROR(IF(OFFSET($D$6,MATCH(VALUE(SUBSTITUTE(EQ299,EG299,"")),$A$6:$A$287,0)-1,MATCH($EG299,$D$6:$CC$6,0)-1+7,1,1)&gt;0,OFFSET($D$6,MATCH(VALUE(SUBSTITUTE(EQ299,EG299,"")),$A$6:$A$287,0)-1,MATCH($EG299,$D$6:$CC$6,0)-1+7,1,1),""),"")</f>
        <v/>
      </c>
      <c r="EV299" s="178" t="str">
        <f ca="1">IF($EU299&lt;&gt;"",IF(OFFSET($D$6,MATCH(VALUE(SUBSTITUTE($EQ299,$EG299,"")),$A$6:$A$287,0)-1,MATCH($EG299,$D$6:$CC$6,0)-1+8,1,1)=0,"",OFFSET($D$6,MATCH(VALUE(SUBSTITUTE($EQ299,$EG299,"")),$A$6:$A$287,0)-1,MATCH($EG299,$D$6:$CC$6,0)-1+8,1,1)),"")</f>
        <v/>
      </c>
      <c r="EW299" s="178" t="str">
        <f t="shared" ca="1" si="23"/>
        <v/>
      </c>
      <c r="EX299" s="178" t="str">
        <f t="shared" ca="1" si="24"/>
        <v/>
      </c>
      <c r="EY299" s="178" t="str">
        <f ca="1">IF(EU299="","",COUNTIF(EU$6:$EU299,"&gt;"&amp;0))</f>
        <v/>
      </c>
      <c r="EZ299" s="178"/>
      <c r="FA299" s="139"/>
    </row>
    <row r="300" spans="1:157" customFormat="1" ht="27.6" customHeight="1">
      <c r="A300" s="71"/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71"/>
      <c r="EA300" s="198"/>
      <c r="EB300" s="178"/>
      <c r="EC300" s="198"/>
      <c r="ED300" s="178"/>
      <c r="EE300" s="198"/>
      <c r="EF300" s="178"/>
      <c r="EG300" s="178"/>
      <c r="EH300" s="198"/>
      <c r="EI300" s="178"/>
      <c r="EJ300" s="178"/>
      <c r="EK300" s="178"/>
      <c r="EL300" s="178"/>
      <c r="EM300" s="198"/>
      <c r="EN300" s="178"/>
      <c r="EP300" s="178"/>
      <c r="EQ300" s="178"/>
      <c r="ER300" s="178"/>
      <c r="ES300" s="178"/>
      <c r="ET300" s="178" t="str">
        <f t="shared" ca="1" si="22"/>
        <v/>
      </c>
      <c r="EU300" s="178" t="str">
        <f ca="1">IFERROR(IF(OFFSET($D$6,MATCH(VALUE(SUBSTITUTE(EQ300,EG300,"")),$A$6:$A$287,0)-1,MATCH($EG300,$D$6:$CC$6,0)-1+7,1,1)&gt;0,OFFSET($D$6,MATCH(VALUE(SUBSTITUTE(EQ300,EG300,"")),$A$6:$A$287,0)-1,MATCH($EG300,$D$6:$CC$6,0)-1+7,1,1),""),"")</f>
        <v/>
      </c>
      <c r="EV300" s="178" t="str">
        <f ca="1">IF($EU300&lt;&gt;"",IF(OFFSET($D$6,MATCH(VALUE(SUBSTITUTE($EQ300,$EG300,"")),$A$6:$A$287,0)-1,MATCH($EG300,$D$6:$CC$6,0)-1+8,1,1)=0,"",OFFSET($D$6,MATCH(VALUE(SUBSTITUTE($EQ300,$EG300,"")),$A$6:$A$287,0)-1,MATCH($EG300,$D$6:$CC$6,0)-1+8,1,1)),"")</f>
        <v/>
      </c>
      <c r="EW300" s="178" t="str">
        <f t="shared" ca="1" si="23"/>
        <v/>
      </c>
      <c r="EX300" s="178" t="str">
        <f t="shared" ca="1" si="24"/>
        <v/>
      </c>
      <c r="EY300" s="178" t="str">
        <f ca="1">IF(EU300="","",COUNTIF(EU$6:$EU300,"&gt;"&amp;0))</f>
        <v/>
      </c>
      <c r="EZ300" s="178"/>
      <c r="FA300" s="139"/>
    </row>
    <row r="301" spans="1:157" customFormat="1" ht="27.6" customHeight="1">
      <c r="A301" s="71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  <c r="CC301" s="206"/>
      <c r="CD301" s="206"/>
      <c r="CE301" s="71"/>
      <c r="EA301" s="198"/>
      <c r="EB301" s="178"/>
      <c r="EC301" s="198"/>
      <c r="ED301" s="178"/>
      <c r="EE301" s="198"/>
      <c r="EF301" s="178"/>
      <c r="EG301" s="178"/>
      <c r="EH301" s="198"/>
      <c r="EI301" s="178"/>
      <c r="EJ301" s="178"/>
      <c r="EK301" s="178"/>
      <c r="EL301" s="178"/>
      <c r="EM301" s="198"/>
      <c r="EN301" s="178"/>
      <c r="EP301" s="178"/>
      <c r="EQ301" s="178"/>
      <c r="ER301" s="178"/>
      <c r="ES301" s="178"/>
      <c r="ET301" s="178" t="str">
        <f t="shared" ca="1" si="22"/>
        <v/>
      </c>
      <c r="EU301" s="178" t="str">
        <f ca="1">IFERROR(IF(OFFSET($D$6,MATCH(VALUE(SUBSTITUTE(EQ301,EG301,"")),$A$6:$A$287,0)-1,MATCH($EG301,$D$6:$CC$6,0)-1+7,1,1)&gt;0,OFFSET($D$6,MATCH(VALUE(SUBSTITUTE(EQ301,EG301,"")),$A$6:$A$287,0)-1,MATCH($EG301,$D$6:$CC$6,0)-1+7,1,1),""),"")</f>
        <v/>
      </c>
      <c r="EV301" s="178" t="str">
        <f ca="1">IF($EU301&lt;&gt;"",IF(OFFSET($D$6,MATCH(VALUE(SUBSTITUTE($EQ301,$EG301,"")),$A$6:$A$287,0)-1,MATCH($EG301,$D$6:$CC$6,0)-1+8,1,1)=0,"",OFFSET($D$6,MATCH(VALUE(SUBSTITUTE($EQ301,$EG301,"")),$A$6:$A$287,0)-1,MATCH($EG301,$D$6:$CC$6,0)-1+8,1,1)),"")</f>
        <v/>
      </c>
      <c r="EW301" s="178" t="str">
        <f t="shared" ca="1" si="23"/>
        <v/>
      </c>
      <c r="EX301" s="178" t="str">
        <f t="shared" ca="1" si="24"/>
        <v/>
      </c>
      <c r="EY301" s="178" t="str">
        <f ca="1">IF(EU301="","",COUNTIF(EU$6:$EU301,"&gt;"&amp;0))</f>
        <v/>
      </c>
      <c r="EZ301" s="178"/>
      <c r="FA301" s="139"/>
    </row>
    <row r="302" spans="1:157" customFormat="1" ht="27.6" customHeight="1">
      <c r="A302" s="71"/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  <c r="CC302" s="206"/>
      <c r="CD302" s="206"/>
      <c r="CE302" s="71"/>
      <c r="EA302" s="198"/>
      <c r="EB302" s="178"/>
      <c r="EC302" s="198"/>
      <c r="ED302" s="178"/>
      <c r="EE302" s="198"/>
      <c r="EF302" s="178"/>
      <c r="EG302" s="178"/>
      <c r="EH302" s="198"/>
      <c r="EI302" s="178"/>
      <c r="EJ302" s="178"/>
      <c r="EK302" s="178"/>
      <c r="EL302" s="178"/>
      <c r="EM302" s="198"/>
      <c r="EN302" s="178"/>
      <c r="EP302" s="178"/>
      <c r="EQ302" s="178"/>
      <c r="ER302" s="178"/>
      <c r="ES302" s="178"/>
      <c r="ET302" s="178" t="str">
        <f t="shared" ca="1" si="22"/>
        <v/>
      </c>
      <c r="EU302" s="178" t="str">
        <f ca="1">IFERROR(IF(OFFSET($D$6,MATCH(VALUE(SUBSTITUTE(EQ302,EG302,"")),$A$6:$A$287,0)-1,MATCH($EG302,$D$6:$CC$6,0)-1+7,1,1)&gt;0,OFFSET($D$6,MATCH(VALUE(SUBSTITUTE(EQ302,EG302,"")),$A$6:$A$287,0)-1,MATCH($EG302,$D$6:$CC$6,0)-1+7,1,1),""),"")</f>
        <v/>
      </c>
      <c r="EV302" s="178" t="str">
        <f ca="1">IF($EU302&lt;&gt;"",IF(OFFSET($D$6,MATCH(VALUE(SUBSTITUTE($EQ302,$EG302,"")),$A$6:$A$287,0)-1,MATCH($EG302,$D$6:$CC$6,0)-1+8,1,1)=0,"",OFFSET($D$6,MATCH(VALUE(SUBSTITUTE($EQ302,$EG302,"")),$A$6:$A$287,0)-1,MATCH($EG302,$D$6:$CC$6,0)-1+8,1,1)),"")</f>
        <v/>
      </c>
      <c r="EW302" s="178" t="str">
        <f t="shared" ca="1" si="23"/>
        <v/>
      </c>
      <c r="EX302" s="178" t="str">
        <f t="shared" ca="1" si="24"/>
        <v/>
      </c>
      <c r="EY302" s="178" t="str">
        <f ca="1">IF(EU302="","",COUNTIF(EU$6:$EU302,"&gt;"&amp;0))</f>
        <v/>
      </c>
      <c r="EZ302" s="178"/>
      <c r="FA302" s="139"/>
    </row>
    <row r="303" spans="1:157" customFormat="1" ht="27.6" customHeight="1">
      <c r="A303" s="71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6"/>
      <c r="CA303" s="206"/>
      <c r="CB303" s="206"/>
      <c r="CC303" s="206"/>
      <c r="CD303" s="206"/>
      <c r="CE303" s="71"/>
      <c r="EA303" s="198"/>
      <c r="EB303" s="178"/>
      <c r="EC303" s="198"/>
      <c r="ED303" s="178"/>
      <c r="EE303" s="198"/>
      <c r="EF303" s="178"/>
      <c r="EG303" s="178"/>
      <c r="EH303" s="198"/>
      <c r="EI303" s="178"/>
      <c r="EJ303" s="178"/>
      <c r="EK303" s="178"/>
      <c r="EL303" s="178"/>
      <c r="EM303" s="198"/>
      <c r="EN303" s="178"/>
      <c r="EP303" s="178"/>
      <c r="EQ303" s="178"/>
      <c r="ER303" s="178"/>
      <c r="ES303" s="178"/>
      <c r="ET303" s="178" t="str">
        <f t="shared" ca="1" si="22"/>
        <v/>
      </c>
      <c r="EU303" s="178" t="str">
        <f ca="1">IFERROR(IF(OFFSET($D$6,MATCH(VALUE(SUBSTITUTE(EQ303,EG303,"")),$A$6:$A$287,0)-1,MATCH($EG303,$D$6:$CC$6,0)-1+7,1,1)&gt;0,OFFSET($D$6,MATCH(VALUE(SUBSTITUTE(EQ303,EG303,"")),$A$6:$A$287,0)-1,MATCH($EG303,$D$6:$CC$6,0)-1+7,1,1),""),"")</f>
        <v/>
      </c>
      <c r="EV303" s="178" t="str">
        <f ca="1">IF($EU303&lt;&gt;"",IF(OFFSET($D$6,MATCH(VALUE(SUBSTITUTE($EQ303,$EG303,"")),$A$6:$A$287,0)-1,MATCH($EG303,$D$6:$CC$6,0)-1+8,1,1)=0,"",OFFSET($D$6,MATCH(VALUE(SUBSTITUTE($EQ303,$EG303,"")),$A$6:$A$287,0)-1,MATCH($EG303,$D$6:$CC$6,0)-1+8,1,1)),"")</f>
        <v/>
      </c>
      <c r="EW303" s="178" t="str">
        <f t="shared" ca="1" si="23"/>
        <v/>
      </c>
      <c r="EX303" s="178" t="str">
        <f t="shared" ca="1" si="24"/>
        <v/>
      </c>
      <c r="EY303" s="178" t="str">
        <f ca="1">IF(EU303="","",COUNTIF(EU$6:$EU303,"&gt;"&amp;0))</f>
        <v/>
      </c>
      <c r="EZ303" s="178"/>
      <c r="FA303" s="139"/>
    </row>
    <row r="304" spans="1:157" customFormat="1" ht="27.6" customHeight="1">
      <c r="A304" s="71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  <c r="CC304" s="206"/>
      <c r="CD304" s="206"/>
      <c r="CE304" s="71"/>
      <c r="EA304" s="198"/>
      <c r="EB304" s="178"/>
      <c r="EC304" s="198"/>
      <c r="ED304" s="178"/>
      <c r="EE304" s="198"/>
      <c r="EF304" s="178"/>
      <c r="EG304" s="178"/>
      <c r="EH304" s="198"/>
      <c r="EI304" s="178"/>
      <c r="EJ304" s="178"/>
      <c r="EK304" s="178"/>
      <c r="EL304" s="178"/>
      <c r="EM304" s="198"/>
      <c r="EN304" s="178"/>
      <c r="EP304" s="178"/>
      <c r="EQ304" s="178"/>
      <c r="ER304" s="178"/>
      <c r="ES304" s="178"/>
      <c r="ET304" s="178" t="str">
        <f t="shared" ca="1" si="22"/>
        <v/>
      </c>
      <c r="EU304" s="178" t="str">
        <f ca="1">IFERROR(IF(OFFSET($D$6,MATCH(VALUE(SUBSTITUTE(EQ304,EG304,"")),$A$6:$A$287,0)-1,MATCH($EG304,$D$6:$CC$6,0)-1+7,1,1)&gt;0,OFFSET($D$6,MATCH(VALUE(SUBSTITUTE(EQ304,EG304,"")),$A$6:$A$287,0)-1,MATCH($EG304,$D$6:$CC$6,0)-1+7,1,1),""),"")</f>
        <v/>
      </c>
      <c r="EV304" s="178" t="str">
        <f ca="1">IF($EU304&lt;&gt;"",IF(OFFSET($D$6,MATCH(VALUE(SUBSTITUTE($EQ304,$EG304,"")),$A$6:$A$287,0)-1,MATCH($EG304,$D$6:$CC$6,0)-1+8,1,1)=0,"",OFFSET($D$6,MATCH(VALUE(SUBSTITUTE($EQ304,$EG304,"")),$A$6:$A$287,0)-1,MATCH($EG304,$D$6:$CC$6,0)-1+8,1,1)),"")</f>
        <v/>
      </c>
      <c r="EW304" s="178" t="str">
        <f t="shared" ca="1" si="23"/>
        <v/>
      </c>
      <c r="EX304" s="178" t="str">
        <f t="shared" ca="1" si="24"/>
        <v/>
      </c>
      <c r="EY304" s="178" t="str">
        <f ca="1">IF(EU304="","",COUNTIF(EU$6:$EU304,"&gt;"&amp;0))</f>
        <v/>
      </c>
      <c r="EZ304" s="178"/>
      <c r="FA304" s="139"/>
    </row>
    <row r="305" spans="1:157" customFormat="1" ht="27.6" customHeight="1">
      <c r="A305" s="71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71"/>
      <c r="EA305" s="198"/>
      <c r="EB305" s="178"/>
      <c r="EC305" s="198"/>
      <c r="ED305" s="178"/>
      <c r="EE305" s="198"/>
      <c r="EF305" s="178"/>
      <c r="EG305" s="178"/>
      <c r="EH305" s="198"/>
      <c r="EI305" s="178"/>
      <c r="EJ305" s="178"/>
      <c r="EK305" s="178"/>
      <c r="EL305" s="178"/>
      <c r="EM305" s="198"/>
      <c r="EN305" s="178"/>
      <c r="EP305" s="178"/>
      <c r="EQ305" s="178"/>
      <c r="ER305" s="178"/>
      <c r="ES305" s="178"/>
      <c r="ET305" s="178" t="str">
        <f t="shared" ca="1" si="22"/>
        <v/>
      </c>
      <c r="EU305" s="178" t="str">
        <f ca="1">IFERROR(IF(OFFSET($D$6,MATCH(VALUE(SUBSTITUTE(EQ305,EG305,"")),$A$6:$A$287,0)-1,MATCH($EG305,$D$6:$CC$6,0)-1+7,1,1)&gt;0,OFFSET($D$6,MATCH(VALUE(SUBSTITUTE(EQ305,EG305,"")),$A$6:$A$287,0)-1,MATCH($EG305,$D$6:$CC$6,0)-1+7,1,1),""),"")</f>
        <v/>
      </c>
      <c r="EV305" s="178" t="str">
        <f ca="1">IF($EU305&lt;&gt;"",IF(OFFSET($D$6,MATCH(VALUE(SUBSTITUTE($EQ305,$EG305,"")),$A$6:$A$287,0)-1,MATCH($EG305,$D$6:$CC$6,0)-1+8,1,1)=0,"",OFFSET($D$6,MATCH(VALUE(SUBSTITUTE($EQ305,$EG305,"")),$A$6:$A$287,0)-1,MATCH($EG305,$D$6:$CC$6,0)-1+8,1,1)),"")</f>
        <v/>
      </c>
      <c r="EW305" s="178" t="str">
        <f t="shared" ca="1" si="23"/>
        <v/>
      </c>
      <c r="EX305" s="178" t="str">
        <f t="shared" ca="1" si="24"/>
        <v/>
      </c>
      <c r="EY305" s="178" t="str">
        <f ca="1">IF(EU305="","",COUNTIF(EU$6:$EU305,"&gt;"&amp;0))</f>
        <v/>
      </c>
      <c r="EZ305" s="178"/>
      <c r="FA305" s="139"/>
    </row>
    <row r="306" spans="1:157" customFormat="1" ht="27.6" customHeight="1">
      <c r="A306" s="71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6"/>
      <c r="CA306" s="206"/>
      <c r="CB306" s="206"/>
      <c r="CC306" s="206"/>
      <c r="CD306" s="206"/>
      <c r="CE306" s="71"/>
      <c r="EA306" s="198"/>
      <c r="EB306" s="178"/>
      <c r="EC306" s="198"/>
      <c r="ED306" s="178"/>
      <c r="EE306" s="198"/>
      <c r="EF306" s="178"/>
      <c r="EG306" s="178"/>
      <c r="EH306" s="198"/>
      <c r="EI306" s="178"/>
      <c r="EJ306" s="178"/>
      <c r="EK306" s="178"/>
      <c r="EL306" s="178"/>
      <c r="EM306" s="198"/>
      <c r="EN306" s="178"/>
      <c r="EP306" s="178"/>
      <c r="EQ306" s="178"/>
      <c r="ER306" s="178"/>
      <c r="ES306" s="178"/>
      <c r="ET306" s="178" t="str">
        <f t="shared" ca="1" si="22"/>
        <v/>
      </c>
      <c r="EU306" s="178" t="str">
        <f ca="1">IFERROR(IF(OFFSET($D$6,MATCH(VALUE(SUBSTITUTE(EQ306,EG306,"")),$A$6:$A$287,0)-1,MATCH($EG306,$D$6:$CC$6,0)-1+7,1,1)&gt;0,OFFSET($D$6,MATCH(VALUE(SUBSTITUTE(EQ306,EG306,"")),$A$6:$A$287,0)-1,MATCH($EG306,$D$6:$CC$6,0)-1+7,1,1),""),"")</f>
        <v/>
      </c>
      <c r="EV306" s="178" t="str">
        <f ca="1">IF($EU306&lt;&gt;"",IF(OFFSET($D$6,MATCH(VALUE(SUBSTITUTE($EQ306,$EG306,"")),$A$6:$A$287,0)-1,MATCH($EG306,$D$6:$CC$6,0)-1+8,1,1)=0,"",OFFSET($D$6,MATCH(VALUE(SUBSTITUTE($EQ306,$EG306,"")),$A$6:$A$287,0)-1,MATCH($EG306,$D$6:$CC$6,0)-1+8,1,1)),"")</f>
        <v/>
      </c>
      <c r="EW306" s="178" t="str">
        <f t="shared" ca="1" si="23"/>
        <v/>
      </c>
      <c r="EX306" s="178" t="str">
        <f t="shared" ca="1" si="24"/>
        <v/>
      </c>
      <c r="EY306" s="178" t="str">
        <f ca="1">IF(EU306="","",COUNTIF(EU$6:$EU306,"&gt;"&amp;0))</f>
        <v/>
      </c>
      <c r="EZ306" s="178"/>
      <c r="FA306" s="139"/>
    </row>
    <row r="307" spans="1:157" customFormat="1" ht="27.6" customHeight="1">
      <c r="A307" s="71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71"/>
      <c r="EA307" s="198"/>
      <c r="EB307" s="178"/>
      <c r="EC307" s="198"/>
      <c r="ED307" s="178"/>
      <c r="EE307" s="198"/>
      <c r="EF307" s="178"/>
      <c r="EG307" s="178"/>
      <c r="EH307" s="198"/>
      <c r="EI307" s="178"/>
      <c r="EJ307" s="178"/>
      <c r="EK307" s="178"/>
      <c r="EL307" s="178"/>
      <c r="EM307" s="198"/>
      <c r="EN307" s="178"/>
      <c r="EP307" s="178"/>
      <c r="EQ307" s="178"/>
      <c r="ER307" s="178"/>
      <c r="ES307" s="178"/>
      <c r="ET307" s="178" t="str">
        <f t="shared" ca="1" si="22"/>
        <v/>
      </c>
      <c r="EU307" s="178" t="str">
        <f ca="1">IFERROR(IF(OFFSET($D$6,MATCH(VALUE(SUBSTITUTE(EQ307,EG307,"")),$A$6:$A$287,0)-1,MATCH($EG307,$D$6:$CC$6,0)-1+7,1,1)&gt;0,OFFSET($D$6,MATCH(VALUE(SUBSTITUTE(EQ307,EG307,"")),$A$6:$A$287,0)-1,MATCH($EG307,$D$6:$CC$6,0)-1+7,1,1),""),"")</f>
        <v/>
      </c>
      <c r="EV307" s="178" t="str">
        <f ca="1">IF($EU307&lt;&gt;"",IF(OFFSET($D$6,MATCH(VALUE(SUBSTITUTE($EQ307,$EG307,"")),$A$6:$A$287,0)-1,MATCH($EG307,$D$6:$CC$6,0)-1+8,1,1)=0,"",OFFSET($D$6,MATCH(VALUE(SUBSTITUTE($EQ307,$EG307,"")),$A$6:$A$287,0)-1,MATCH($EG307,$D$6:$CC$6,0)-1+8,1,1)),"")</f>
        <v/>
      </c>
      <c r="EW307" s="178" t="str">
        <f t="shared" ca="1" si="23"/>
        <v/>
      </c>
      <c r="EX307" s="178" t="str">
        <f t="shared" ca="1" si="24"/>
        <v/>
      </c>
      <c r="EY307" s="178" t="str">
        <f ca="1">IF(EU307="","",COUNTIF(EU$6:$EU307,"&gt;"&amp;0))</f>
        <v/>
      </c>
      <c r="EZ307" s="178"/>
      <c r="FA307" s="139"/>
    </row>
    <row r="308" spans="1:157" customFormat="1" ht="27.6" customHeight="1">
      <c r="A308" s="71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  <c r="CC308" s="206"/>
      <c r="CD308" s="206"/>
      <c r="CE308" s="71"/>
      <c r="EA308" s="198"/>
      <c r="EB308" s="178"/>
      <c r="EC308" s="198"/>
      <c r="ED308" s="178"/>
      <c r="EE308" s="198"/>
      <c r="EF308" s="178"/>
      <c r="EG308" s="178"/>
      <c r="EH308" s="198"/>
      <c r="EI308" s="178"/>
      <c r="EJ308" s="178"/>
      <c r="EK308" s="178"/>
      <c r="EL308" s="178"/>
      <c r="EM308" s="198"/>
      <c r="EN308" s="178"/>
      <c r="EP308" s="178"/>
      <c r="EQ308" s="178"/>
      <c r="ER308" s="178"/>
      <c r="ES308" s="178"/>
      <c r="ET308" s="178" t="str">
        <f t="shared" ca="1" si="22"/>
        <v/>
      </c>
      <c r="EU308" s="178" t="str">
        <f ca="1">IFERROR(IF(OFFSET($D$6,MATCH(VALUE(SUBSTITUTE(EQ308,EG308,"")),$A$6:$A$287,0)-1,MATCH($EG308,$D$6:$CC$6,0)-1+7,1,1)&gt;0,OFFSET($D$6,MATCH(VALUE(SUBSTITUTE(EQ308,EG308,"")),$A$6:$A$287,0)-1,MATCH($EG308,$D$6:$CC$6,0)-1+7,1,1),""),"")</f>
        <v/>
      </c>
      <c r="EV308" s="178" t="str">
        <f ca="1">IF($EU308&lt;&gt;"",IF(OFFSET($D$6,MATCH(VALUE(SUBSTITUTE($EQ308,$EG308,"")),$A$6:$A$287,0)-1,MATCH($EG308,$D$6:$CC$6,0)-1+8,1,1)=0,"",OFFSET($D$6,MATCH(VALUE(SUBSTITUTE($EQ308,$EG308,"")),$A$6:$A$287,0)-1,MATCH($EG308,$D$6:$CC$6,0)-1+8,1,1)),"")</f>
        <v/>
      </c>
      <c r="EW308" s="178" t="str">
        <f t="shared" ca="1" si="23"/>
        <v/>
      </c>
      <c r="EX308" s="178" t="str">
        <f t="shared" ca="1" si="24"/>
        <v/>
      </c>
      <c r="EY308" s="178" t="str">
        <f ca="1">IF(EU308="","",COUNTIF(EU$6:$EU308,"&gt;"&amp;0))</f>
        <v/>
      </c>
      <c r="EZ308" s="178"/>
      <c r="FA308" s="139"/>
    </row>
    <row r="309" spans="1:157" customFormat="1" ht="27.6" customHeight="1">
      <c r="A309" s="71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  <c r="BZ309" s="206"/>
      <c r="CA309" s="206"/>
      <c r="CB309" s="206"/>
      <c r="CC309" s="206"/>
      <c r="CD309" s="206"/>
      <c r="CE309" s="71"/>
      <c r="EA309" s="198"/>
      <c r="EB309" s="178"/>
      <c r="EC309" s="198"/>
      <c r="ED309" s="178"/>
      <c r="EE309" s="198"/>
      <c r="EF309" s="178"/>
      <c r="EG309" s="178"/>
      <c r="EH309" s="198"/>
      <c r="EI309" s="178"/>
      <c r="EJ309" s="178"/>
      <c r="EK309" s="178"/>
      <c r="EL309" s="178"/>
      <c r="EM309" s="198"/>
      <c r="EN309" s="178"/>
      <c r="EP309" s="178"/>
      <c r="EQ309" s="178"/>
      <c r="ER309" s="178"/>
      <c r="ES309" s="178"/>
      <c r="ET309" s="178" t="str">
        <f t="shared" ca="1" si="22"/>
        <v/>
      </c>
      <c r="EU309" s="178" t="str">
        <f ca="1">IFERROR(IF(OFFSET($D$6,MATCH(VALUE(SUBSTITUTE(EQ309,EG309,"")),$A$6:$A$287,0)-1,MATCH($EG309,$D$6:$CC$6,0)-1+7,1,1)&gt;0,OFFSET($D$6,MATCH(VALUE(SUBSTITUTE(EQ309,EG309,"")),$A$6:$A$287,0)-1,MATCH($EG309,$D$6:$CC$6,0)-1+7,1,1),""),"")</f>
        <v/>
      </c>
      <c r="EV309" s="178" t="str">
        <f ca="1">IF($EU309&lt;&gt;"",IF(OFFSET($D$6,MATCH(VALUE(SUBSTITUTE($EQ309,$EG309,"")),$A$6:$A$287,0)-1,MATCH($EG309,$D$6:$CC$6,0)-1+8,1,1)=0,"",OFFSET($D$6,MATCH(VALUE(SUBSTITUTE($EQ309,$EG309,"")),$A$6:$A$287,0)-1,MATCH($EG309,$D$6:$CC$6,0)-1+8,1,1)),"")</f>
        <v/>
      </c>
      <c r="EW309" s="178" t="str">
        <f t="shared" ca="1" si="23"/>
        <v/>
      </c>
      <c r="EX309" s="178" t="str">
        <f t="shared" ca="1" si="24"/>
        <v/>
      </c>
      <c r="EY309" s="178" t="str">
        <f ca="1">IF(EU309="","",COUNTIF(EU$6:$EU309,"&gt;"&amp;0))</f>
        <v/>
      </c>
      <c r="EZ309" s="178"/>
      <c r="FA309" s="139"/>
    </row>
    <row r="310" spans="1:157" customFormat="1" ht="27.6" customHeight="1">
      <c r="A310" s="71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  <c r="BZ310" s="206"/>
      <c r="CA310" s="206"/>
      <c r="CB310" s="206"/>
      <c r="CC310" s="206"/>
      <c r="CD310" s="206"/>
      <c r="CE310" s="71"/>
      <c r="EA310" s="198"/>
      <c r="EB310" s="178"/>
      <c r="EC310" s="198"/>
      <c r="ED310" s="178"/>
      <c r="EE310" s="198"/>
      <c r="EF310" s="178"/>
      <c r="EG310" s="178"/>
      <c r="EH310" s="198"/>
      <c r="EI310" s="178"/>
      <c r="EJ310" s="178"/>
      <c r="EK310" s="178"/>
      <c r="EL310" s="178"/>
      <c r="EM310" s="198"/>
      <c r="EN310" s="178"/>
      <c r="EP310" s="178"/>
      <c r="EQ310" s="178"/>
      <c r="ER310" s="178"/>
      <c r="ES310" s="178"/>
      <c r="ET310" s="178" t="str">
        <f t="shared" ca="1" si="22"/>
        <v/>
      </c>
      <c r="EU310" s="178" t="str">
        <f ca="1">IFERROR(IF(OFFSET($D$6,MATCH(VALUE(SUBSTITUTE(EQ310,EG310,"")),$A$6:$A$287,0)-1,MATCH($EG310,$D$6:$CC$6,0)-1+7,1,1)&gt;0,OFFSET($D$6,MATCH(VALUE(SUBSTITUTE(EQ310,EG310,"")),$A$6:$A$287,0)-1,MATCH($EG310,$D$6:$CC$6,0)-1+7,1,1),""),"")</f>
        <v/>
      </c>
      <c r="EV310" s="178" t="str">
        <f ca="1">IF($EU310&lt;&gt;"",IF(OFFSET($D$6,MATCH(VALUE(SUBSTITUTE($EQ310,$EG310,"")),$A$6:$A$287,0)-1,MATCH($EG310,$D$6:$CC$6,0)-1+8,1,1)=0,"",OFFSET($D$6,MATCH(VALUE(SUBSTITUTE($EQ310,$EG310,"")),$A$6:$A$287,0)-1,MATCH($EG310,$D$6:$CC$6,0)-1+8,1,1)),"")</f>
        <v/>
      </c>
      <c r="EW310" s="178" t="str">
        <f t="shared" ca="1" si="23"/>
        <v/>
      </c>
      <c r="EX310" s="178" t="str">
        <f t="shared" ca="1" si="24"/>
        <v/>
      </c>
      <c r="EY310" s="178" t="str">
        <f ca="1">IF(EU310="","",COUNTIF(EU$6:$EU310,"&gt;"&amp;0))</f>
        <v/>
      </c>
      <c r="EZ310" s="178"/>
      <c r="FA310" s="139"/>
    </row>
    <row r="311" spans="1:157" customFormat="1" ht="27.6" customHeight="1">
      <c r="A311" s="71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  <c r="BZ311" s="206"/>
      <c r="CA311" s="206"/>
      <c r="CB311" s="206"/>
      <c r="CC311" s="206"/>
      <c r="CD311" s="206"/>
      <c r="CE311" s="71"/>
      <c r="EA311" s="198"/>
      <c r="EB311" s="178"/>
      <c r="EC311" s="198"/>
      <c r="ED311" s="178"/>
      <c r="EE311" s="198"/>
      <c r="EF311" s="178"/>
      <c r="EG311" s="178"/>
      <c r="EH311" s="198"/>
      <c r="EI311" s="178"/>
      <c r="EJ311" s="178"/>
      <c r="EK311" s="178"/>
      <c r="EL311" s="178"/>
      <c r="EM311" s="198"/>
      <c r="EN311" s="178"/>
      <c r="EP311" s="178"/>
      <c r="EQ311" s="178"/>
      <c r="ER311" s="178"/>
      <c r="ES311" s="178"/>
      <c r="ET311" s="178" t="str">
        <f t="shared" ca="1" si="22"/>
        <v/>
      </c>
      <c r="EU311" s="178" t="str">
        <f ca="1">IFERROR(IF(OFFSET($D$6,MATCH(VALUE(SUBSTITUTE(EQ311,EG311,"")),$A$6:$A$287,0)-1,MATCH($EG311,$D$6:$CC$6,0)-1+7,1,1)&gt;0,OFFSET($D$6,MATCH(VALUE(SUBSTITUTE(EQ311,EG311,"")),$A$6:$A$287,0)-1,MATCH($EG311,$D$6:$CC$6,0)-1+7,1,1),""),"")</f>
        <v/>
      </c>
      <c r="EV311" s="178" t="str">
        <f ca="1">IF($EU311&lt;&gt;"",IF(OFFSET($D$6,MATCH(VALUE(SUBSTITUTE($EQ311,$EG311,"")),$A$6:$A$287,0)-1,MATCH($EG311,$D$6:$CC$6,0)-1+8,1,1)=0,"",OFFSET($D$6,MATCH(VALUE(SUBSTITUTE($EQ311,$EG311,"")),$A$6:$A$287,0)-1,MATCH($EG311,$D$6:$CC$6,0)-1+8,1,1)),"")</f>
        <v/>
      </c>
      <c r="EW311" s="178" t="str">
        <f t="shared" ca="1" si="23"/>
        <v/>
      </c>
      <c r="EX311" s="178" t="str">
        <f t="shared" ca="1" si="24"/>
        <v/>
      </c>
      <c r="EY311" s="178" t="str">
        <f ca="1">IF(EU311="","",COUNTIF(EU$6:$EU311,"&gt;"&amp;0))</f>
        <v/>
      </c>
      <c r="EZ311" s="178"/>
      <c r="FA311" s="139"/>
    </row>
    <row r="312" spans="1:157" customFormat="1" ht="27.6" customHeight="1">
      <c r="A312" s="71"/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  <c r="BZ312" s="206"/>
      <c r="CA312" s="206"/>
      <c r="CB312" s="206"/>
      <c r="CC312" s="206"/>
      <c r="CD312" s="206"/>
      <c r="CE312" s="71"/>
      <c r="EA312" s="198"/>
      <c r="EB312" s="178"/>
      <c r="EC312" s="198"/>
      <c r="ED312" s="178"/>
      <c r="EE312" s="198"/>
      <c r="EF312" s="178"/>
      <c r="EG312" s="178"/>
      <c r="EH312" s="198"/>
      <c r="EI312" s="178"/>
      <c r="EJ312" s="178"/>
      <c r="EK312" s="178"/>
      <c r="EL312" s="178"/>
      <c r="EM312" s="198"/>
      <c r="EN312" s="178"/>
      <c r="EP312" s="178"/>
      <c r="EQ312" s="178"/>
      <c r="ER312" s="178"/>
      <c r="ES312" s="178"/>
      <c r="ET312" s="178" t="str">
        <f t="shared" ca="1" si="22"/>
        <v/>
      </c>
      <c r="EU312" s="178" t="str">
        <f ca="1">IFERROR(IF(OFFSET($D$6,MATCH(VALUE(SUBSTITUTE(EQ312,EG312,"")),$A$6:$A$287,0)-1,MATCH($EG312,$D$6:$CC$6,0)-1+7,1,1)&gt;0,OFFSET($D$6,MATCH(VALUE(SUBSTITUTE(EQ312,EG312,"")),$A$6:$A$287,0)-1,MATCH($EG312,$D$6:$CC$6,0)-1+7,1,1),""),"")</f>
        <v/>
      </c>
      <c r="EV312" s="178" t="str">
        <f ca="1">IF($EU312&lt;&gt;"",IF(OFFSET($D$6,MATCH(VALUE(SUBSTITUTE($EQ312,$EG312,"")),$A$6:$A$287,0)-1,MATCH($EG312,$D$6:$CC$6,0)-1+8,1,1)=0,"",OFFSET($D$6,MATCH(VALUE(SUBSTITUTE($EQ312,$EG312,"")),$A$6:$A$287,0)-1,MATCH($EG312,$D$6:$CC$6,0)-1+8,1,1)),"")</f>
        <v/>
      </c>
      <c r="EW312" s="178" t="str">
        <f t="shared" ca="1" si="23"/>
        <v/>
      </c>
      <c r="EX312" s="178" t="str">
        <f t="shared" ca="1" si="24"/>
        <v/>
      </c>
      <c r="EY312" s="178" t="str">
        <f ca="1">IF(EU312="","",COUNTIF(EU$6:$EU312,"&gt;"&amp;0))</f>
        <v/>
      </c>
      <c r="EZ312" s="178"/>
      <c r="FA312" s="139"/>
    </row>
    <row r="313" spans="1:157" customFormat="1" ht="27.6" customHeight="1">
      <c r="A313" s="71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  <c r="BZ313" s="206"/>
      <c r="CA313" s="206"/>
      <c r="CB313" s="206"/>
      <c r="CC313" s="206"/>
      <c r="CD313" s="206"/>
      <c r="CE313" s="71"/>
      <c r="EA313" s="198"/>
      <c r="EB313" s="178"/>
      <c r="EC313" s="198"/>
      <c r="ED313" s="178"/>
      <c r="EE313" s="198"/>
      <c r="EF313" s="178"/>
      <c r="EG313" s="178"/>
      <c r="EH313" s="198"/>
      <c r="EI313" s="178"/>
      <c r="EJ313" s="178"/>
      <c r="EK313" s="178"/>
      <c r="EL313" s="178"/>
      <c r="EM313" s="198"/>
      <c r="EN313" s="178"/>
      <c r="EP313" s="178"/>
      <c r="EQ313" s="178"/>
      <c r="ER313" s="178"/>
      <c r="ES313" s="178"/>
      <c r="ET313" s="178" t="str">
        <f t="shared" ca="1" si="22"/>
        <v/>
      </c>
      <c r="EU313" s="178" t="str">
        <f ca="1">IFERROR(IF(OFFSET($D$6,MATCH(VALUE(SUBSTITUTE(EQ313,EG313,"")),$A$6:$A$287,0)-1,MATCH($EG313,$D$6:$CC$6,0)-1+7,1,1)&gt;0,OFFSET($D$6,MATCH(VALUE(SUBSTITUTE(EQ313,EG313,"")),$A$6:$A$287,0)-1,MATCH($EG313,$D$6:$CC$6,0)-1+7,1,1),""),"")</f>
        <v/>
      </c>
      <c r="EV313" s="178" t="str">
        <f ca="1">IF($EU313&lt;&gt;"",IF(OFFSET($D$6,MATCH(VALUE(SUBSTITUTE($EQ313,$EG313,"")),$A$6:$A$287,0)-1,MATCH($EG313,$D$6:$CC$6,0)-1+8,1,1)=0,"",OFFSET($D$6,MATCH(VALUE(SUBSTITUTE($EQ313,$EG313,"")),$A$6:$A$287,0)-1,MATCH($EG313,$D$6:$CC$6,0)-1+8,1,1)),"")</f>
        <v/>
      </c>
      <c r="EW313" s="178" t="str">
        <f t="shared" ca="1" si="23"/>
        <v/>
      </c>
      <c r="EX313" s="178" t="str">
        <f t="shared" ca="1" si="24"/>
        <v/>
      </c>
      <c r="EY313" s="178" t="str">
        <f ca="1">IF(EU313="","",COUNTIF(EU$6:$EU313,"&gt;"&amp;0))</f>
        <v/>
      </c>
      <c r="EZ313" s="178"/>
      <c r="FA313" s="139"/>
    </row>
    <row r="314" spans="1:157" customFormat="1" ht="27.6" customHeight="1">
      <c r="A314" s="71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  <c r="BZ314" s="206"/>
      <c r="CA314" s="206"/>
      <c r="CB314" s="206"/>
      <c r="CC314" s="206"/>
      <c r="CD314" s="206"/>
      <c r="CE314" s="71"/>
      <c r="EA314" s="198"/>
      <c r="EB314" s="178"/>
      <c r="EC314" s="198"/>
      <c r="ED314" s="178"/>
      <c r="EE314" s="198"/>
      <c r="EF314" s="178"/>
      <c r="EG314" s="178"/>
      <c r="EH314" s="198"/>
      <c r="EI314" s="178"/>
      <c r="EJ314" s="178"/>
      <c r="EK314" s="178"/>
      <c r="EL314" s="178"/>
      <c r="EM314" s="198"/>
      <c r="EN314" s="178"/>
      <c r="EP314" s="178"/>
      <c r="EQ314" s="178"/>
      <c r="ER314" s="178"/>
      <c r="ES314" s="178"/>
      <c r="ET314" s="178" t="str">
        <f t="shared" ca="1" si="22"/>
        <v/>
      </c>
      <c r="EU314" s="178" t="str">
        <f ca="1">IFERROR(IF(OFFSET($D$6,MATCH(VALUE(SUBSTITUTE(EQ314,EG314,"")),$A$6:$A$287,0)-1,MATCH($EG314,$D$6:$CC$6,0)-1+7,1,1)&gt;0,OFFSET($D$6,MATCH(VALUE(SUBSTITUTE(EQ314,EG314,"")),$A$6:$A$287,0)-1,MATCH($EG314,$D$6:$CC$6,0)-1+7,1,1),""),"")</f>
        <v/>
      </c>
      <c r="EV314" s="178" t="str">
        <f ca="1">IF($EU314&lt;&gt;"",IF(OFFSET($D$6,MATCH(VALUE(SUBSTITUTE($EQ314,$EG314,"")),$A$6:$A$287,0)-1,MATCH($EG314,$D$6:$CC$6,0)-1+8,1,1)=0,"",OFFSET($D$6,MATCH(VALUE(SUBSTITUTE($EQ314,$EG314,"")),$A$6:$A$287,0)-1,MATCH($EG314,$D$6:$CC$6,0)-1+8,1,1)),"")</f>
        <v/>
      </c>
      <c r="EW314" s="178" t="str">
        <f t="shared" ca="1" si="23"/>
        <v/>
      </c>
      <c r="EX314" s="178" t="str">
        <f t="shared" ca="1" si="24"/>
        <v/>
      </c>
      <c r="EY314" s="178" t="str">
        <f ca="1">IF(EU314="","",COUNTIF(EU$6:$EU314,"&gt;"&amp;0))</f>
        <v/>
      </c>
      <c r="EZ314" s="178"/>
      <c r="FA314" s="139"/>
    </row>
    <row r="315" spans="1:157" customFormat="1" ht="27.6" customHeight="1">
      <c r="A315" s="71"/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06"/>
      <c r="CA315" s="206"/>
      <c r="CB315" s="206"/>
      <c r="CC315" s="206"/>
      <c r="CD315" s="206"/>
      <c r="CE315" s="71"/>
      <c r="EA315" s="198"/>
      <c r="EB315" s="178"/>
      <c r="EC315" s="198"/>
      <c r="ED315" s="178"/>
      <c r="EE315" s="198"/>
      <c r="EF315" s="178"/>
      <c r="EG315" s="178"/>
      <c r="EH315" s="198"/>
      <c r="EI315" s="178"/>
      <c r="EJ315" s="178"/>
      <c r="EK315" s="178"/>
      <c r="EL315" s="178"/>
      <c r="EM315" s="198"/>
      <c r="EN315" s="178"/>
      <c r="EP315" s="178"/>
      <c r="EQ315" s="178"/>
      <c r="ER315" s="178"/>
      <c r="ES315" s="178"/>
      <c r="ET315" s="178" t="str">
        <f t="shared" ca="1" si="22"/>
        <v/>
      </c>
      <c r="EU315" s="178" t="str">
        <f ca="1">IFERROR(IF(OFFSET($D$6,MATCH(VALUE(SUBSTITUTE(EQ315,EG315,"")),$A$6:$A$287,0)-1,MATCH($EG315,$D$6:$CC$6,0)-1+7,1,1)&gt;0,OFFSET($D$6,MATCH(VALUE(SUBSTITUTE(EQ315,EG315,"")),$A$6:$A$287,0)-1,MATCH($EG315,$D$6:$CC$6,0)-1+7,1,1),""),"")</f>
        <v/>
      </c>
      <c r="EV315" s="178" t="str">
        <f ca="1">IF($EU315&lt;&gt;"",IF(OFFSET($D$6,MATCH(VALUE(SUBSTITUTE($EQ315,$EG315,"")),$A$6:$A$287,0)-1,MATCH($EG315,$D$6:$CC$6,0)-1+8,1,1)=0,"",OFFSET($D$6,MATCH(VALUE(SUBSTITUTE($EQ315,$EG315,"")),$A$6:$A$287,0)-1,MATCH($EG315,$D$6:$CC$6,0)-1+8,1,1)),"")</f>
        <v/>
      </c>
      <c r="EW315" s="178" t="str">
        <f t="shared" ca="1" si="23"/>
        <v/>
      </c>
      <c r="EX315" s="178" t="str">
        <f t="shared" ca="1" si="24"/>
        <v/>
      </c>
      <c r="EY315" s="178" t="str">
        <f ca="1">IF(EU315="","",COUNTIF(EU$6:$EU315,"&gt;"&amp;0))</f>
        <v/>
      </c>
      <c r="EZ315" s="178"/>
      <c r="FA315" s="139"/>
    </row>
    <row r="316" spans="1:157" customFormat="1" ht="27.6" customHeight="1">
      <c r="A316" s="71"/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06"/>
      <c r="CA316" s="206"/>
      <c r="CB316" s="206"/>
      <c r="CC316" s="206"/>
      <c r="CD316" s="206"/>
      <c r="CE316" s="71"/>
      <c r="EA316" s="198"/>
      <c r="EB316" s="178"/>
      <c r="EC316" s="198"/>
      <c r="ED316" s="178"/>
      <c r="EE316" s="198"/>
      <c r="EF316" s="178"/>
      <c r="EG316" s="178"/>
      <c r="EH316" s="198"/>
      <c r="EI316" s="178"/>
      <c r="EJ316" s="178"/>
      <c r="EK316" s="178"/>
      <c r="EL316" s="178"/>
      <c r="EM316" s="198"/>
      <c r="EN316" s="178"/>
      <c r="EP316" s="178"/>
      <c r="EQ316" s="178"/>
      <c r="ER316" s="178"/>
      <c r="ES316" s="178"/>
      <c r="ET316" s="178" t="str">
        <f t="shared" ca="1" si="22"/>
        <v/>
      </c>
      <c r="EU316" s="178" t="str">
        <f ca="1">IFERROR(IF(OFFSET($D$6,MATCH(VALUE(SUBSTITUTE(EQ316,EG316,"")),$A$6:$A$287,0)-1,MATCH($EG316,$D$6:$CC$6,0)-1+7,1,1)&gt;0,OFFSET($D$6,MATCH(VALUE(SUBSTITUTE(EQ316,EG316,"")),$A$6:$A$287,0)-1,MATCH($EG316,$D$6:$CC$6,0)-1+7,1,1),""),"")</f>
        <v/>
      </c>
      <c r="EV316" s="178" t="str">
        <f ca="1">IF($EU316&lt;&gt;"",IF(OFFSET($D$6,MATCH(VALUE(SUBSTITUTE($EQ316,$EG316,"")),$A$6:$A$287,0)-1,MATCH($EG316,$D$6:$CC$6,0)-1+8,1,1)=0,"",OFFSET($D$6,MATCH(VALUE(SUBSTITUTE($EQ316,$EG316,"")),$A$6:$A$287,0)-1,MATCH($EG316,$D$6:$CC$6,0)-1+8,1,1)),"")</f>
        <v/>
      </c>
      <c r="EW316" s="178" t="str">
        <f t="shared" ca="1" si="23"/>
        <v/>
      </c>
      <c r="EX316" s="178" t="str">
        <f t="shared" ca="1" si="24"/>
        <v/>
      </c>
      <c r="EY316" s="178" t="str">
        <f ca="1">IF(EU316="","",COUNTIF(EU$6:$EU316,"&gt;"&amp;0))</f>
        <v/>
      </c>
      <c r="EZ316" s="178"/>
      <c r="FA316" s="139"/>
    </row>
    <row r="317" spans="1:157" customFormat="1" ht="27.6" customHeight="1">
      <c r="A317" s="71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  <c r="BZ317" s="206"/>
      <c r="CA317" s="206"/>
      <c r="CB317" s="206"/>
      <c r="CC317" s="206"/>
      <c r="CD317" s="206"/>
      <c r="CE317" s="71"/>
      <c r="EA317" s="198"/>
      <c r="EB317" s="178"/>
      <c r="EC317" s="198"/>
      <c r="ED317" s="178"/>
      <c r="EE317" s="198"/>
      <c r="EF317" s="178"/>
      <c r="EG317" s="178"/>
      <c r="EH317" s="198"/>
      <c r="EI317" s="178"/>
      <c r="EJ317" s="178"/>
      <c r="EK317" s="178"/>
      <c r="EL317" s="178"/>
      <c r="EM317" s="198"/>
      <c r="EN317" s="178"/>
      <c r="EP317" s="178"/>
      <c r="EQ317" s="178"/>
      <c r="ER317" s="178"/>
      <c r="ES317" s="178"/>
      <c r="ET317" s="178" t="str">
        <f t="shared" ca="1" si="22"/>
        <v/>
      </c>
      <c r="EU317" s="178" t="str">
        <f ca="1">IFERROR(IF(OFFSET($D$6,MATCH(VALUE(SUBSTITUTE(EQ317,EG317,"")),$A$6:$A$287,0)-1,MATCH($EG317,$D$6:$CC$6,0)-1+7,1,1)&gt;0,OFFSET($D$6,MATCH(VALUE(SUBSTITUTE(EQ317,EG317,"")),$A$6:$A$287,0)-1,MATCH($EG317,$D$6:$CC$6,0)-1+7,1,1),""),"")</f>
        <v/>
      </c>
      <c r="EV317" s="178" t="str">
        <f ca="1">IF($EU317&lt;&gt;"",IF(OFFSET($D$6,MATCH(VALUE(SUBSTITUTE($EQ317,$EG317,"")),$A$6:$A$287,0)-1,MATCH($EG317,$D$6:$CC$6,0)-1+8,1,1)=0,"",OFFSET($D$6,MATCH(VALUE(SUBSTITUTE($EQ317,$EG317,"")),$A$6:$A$287,0)-1,MATCH($EG317,$D$6:$CC$6,0)-1+8,1,1)),"")</f>
        <v/>
      </c>
      <c r="EW317" s="178" t="str">
        <f t="shared" ca="1" si="23"/>
        <v/>
      </c>
      <c r="EX317" s="178" t="str">
        <f t="shared" ca="1" si="24"/>
        <v/>
      </c>
      <c r="EY317" s="178" t="str">
        <f ca="1">IF(EU317="","",COUNTIF(EU$6:$EU317,"&gt;"&amp;0))</f>
        <v/>
      </c>
      <c r="EZ317" s="178"/>
      <c r="FA317" s="139"/>
    </row>
    <row r="318" spans="1:157" customFormat="1" ht="27.6" customHeight="1">
      <c r="A318" s="71"/>
      <c r="B318" s="206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06"/>
      <c r="CA318" s="206"/>
      <c r="CB318" s="206"/>
      <c r="CC318" s="206"/>
      <c r="CD318" s="206"/>
      <c r="CE318" s="71"/>
      <c r="EA318" s="198"/>
      <c r="EB318" s="178"/>
      <c r="EC318" s="198"/>
      <c r="ED318" s="178"/>
      <c r="EE318" s="198"/>
      <c r="EF318" s="178"/>
      <c r="EG318" s="178"/>
      <c r="EH318" s="198"/>
      <c r="EI318" s="178"/>
      <c r="EJ318" s="178"/>
      <c r="EK318" s="178"/>
      <c r="EL318" s="178"/>
      <c r="EM318" s="198"/>
      <c r="EN318" s="178"/>
      <c r="EP318" s="178"/>
      <c r="EQ318" s="178"/>
      <c r="ER318" s="178"/>
      <c r="ES318" s="178"/>
      <c r="ET318" s="178" t="str">
        <f t="shared" ca="1" si="22"/>
        <v/>
      </c>
      <c r="EU318" s="178" t="str">
        <f ca="1">IFERROR(IF(OFFSET($D$6,MATCH(VALUE(SUBSTITUTE(EQ318,EG318,"")),$A$6:$A$287,0)-1,MATCH($EG318,$D$6:$CC$6,0)-1+7,1,1)&gt;0,OFFSET($D$6,MATCH(VALUE(SUBSTITUTE(EQ318,EG318,"")),$A$6:$A$287,0)-1,MATCH($EG318,$D$6:$CC$6,0)-1+7,1,1),""),"")</f>
        <v/>
      </c>
      <c r="EV318" s="178" t="str">
        <f ca="1">IF($EU318&lt;&gt;"",IF(OFFSET($D$6,MATCH(VALUE(SUBSTITUTE($EQ318,$EG318,"")),$A$6:$A$287,0)-1,MATCH($EG318,$D$6:$CC$6,0)-1+8,1,1)=0,"",OFFSET($D$6,MATCH(VALUE(SUBSTITUTE($EQ318,$EG318,"")),$A$6:$A$287,0)-1,MATCH($EG318,$D$6:$CC$6,0)-1+8,1,1)),"")</f>
        <v/>
      </c>
      <c r="EW318" s="178" t="str">
        <f t="shared" ca="1" si="23"/>
        <v/>
      </c>
      <c r="EX318" s="178" t="str">
        <f t="shared" ca="1" si="24"/>
        <v/>
      </c>
      <c r="EY318" s="178" t="str">
        <f ca="1">IF(EU318="","",COUNTIF(EU$6:$EU318,"&gt;"&amp;0))</f>
        <v/>
      </c>
      <c r="EZ318" s="178"/>
      <c r="FA318" s="139"/>
    </row>
    <row r="319" spans="1:157" customFormat="1" ht="27.6" customHeight="1">
      <c r="A319" s="71"/>
      <c r="B319" s="206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  <c r="BZ319" s="206"/>
      <c r="CA319" s="206"/>
      <c r="CB319" s="206"/>
      <c r="CC319" s="206"/>
      <c r="CD319" s="206"/>
      <c r="CE319" s="71"/>
      <c r="EA319" s="198"/>
      <c r="EB319" s="178"/>
      <c r="EC319" s="198"/>
      <c r="ED319" s="178"/>
      <c r="EE319" s="198"/>
      <c r="EF319" s="178"/>
      <c r="EG319" s="178"/>
      <c r="EH319" s="198"/>
      <c r="EI319" s="178"/>
      <c r="EJ319" s="178"/>
      <c r="EK319" s="178"/>
      <c r="EL319" s="178"/>
      <c r="EM319" s="198"/>
      <c r="EN319" s="178"/>
      <c r="EP319" s="178"/>
      <c r="EQ319" s="178"/>
      <c r="ER319" s="178"/>
      <c r="ES319" s="178"/>
      <c r="ET319" s="178" t="str">
        <f t="shared" ca="1" si="22"/>
        <v/>
      </c>
      <c r="EU319" s="178" t="str">
        <f ca="1">IFERROR(IF(OFFSET($D$6,MATCH(VALUE(SUBSTITUTE(EQ319,EG319,"")),$A$6:$A$287,0)-1,MATCH($EG319,$D$6:$CC$6,0)-1+7,1,1)&gt;0,OFFSET($D$6,MATCH(VALUE(SUBSTITUTE(EQ319,EG319,"")),$A$6:$A$287,0)-1,MATCH($EG319,$D$6:$CC$6,0)-1+7,1,1),""),"")</f>
        <v/>
      </c>
      <c r="EV319" s="178" t="str">
        <f ca="1">IF($EU319&lt;&gt;"",IF(OFFSET($D$6,MATCH(VALUE(SUBSTITUTE($EQ319,$EG319,"")),$A$6:$A$287,0)-1,MATCH($EG319,$D$6:$CC$6,0)-1+8,1,1)=0,"",OFFSET($D$6,MATCH(VALUE(SUBSTITUTE($EQ319,$EG319,"")),$A$6:$A$287,0)-1,MATCH($EG319,$D$6:$CC$6,0)-1+8,1,1)),"")</f>
        <v/>
      </c>
      <c r="EW319" s="178" t="str">
        <f t="shared" ca="1" si="23"/>
        <v/>
      </c>
      <c r="EX319" s="178" t="str">
        <f t="shared" ca="1" si="24"/>
        <v/>
      </c>
      <c r="EY319" s="178" t="str">
        <f ca="1">IF(EU319="","",COUNTIF(EU$6:$EU319,"&gt;"&amp;0))</f>
        <v/>
      </c>
      <c r="EZ319" s="178"/>
      <c r="FA319" s="139"/>
    </row>
    <row r="320" spans="1:157" customFormat="1" ht="27.6" customHeight="1">
      <c r="A320" s="71"/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  <c r="BZ320" s="206"/>
      <c r="CA320" s="206"/>
      <c r="CB320" s="206"/>
      <c r="CC320" s="206"/>
      <c r="CD320" s="206"/>
      <c r="CE320" s="71"/>
      <c r="EA320" s="198"/>
      <c r="EB320" s="178"/>
      <c r="EC320" s="198"/>
      <c r="ED320" s="178"/>
      <c r="EE320" s="198"/>
      <c r="EF320" s="178"/>
      <c r="EG320" s="178"/>
      <c r="EH320" s="198"/>
      <c r="EI320" s="178"/>
      <c r="EJ320" s="178"/>
      <c r="EK320" s="178"/>
      <c r="EL320" s="178"/>
      <c r="EM320" s="198"/>
      <c r="EN320" s="178"/>
      <c r="EP320" s="178"/>
      <c r="EQ320" s="178"/>
      <c r="ER320" s="178"/>
      <c r="ES320" s="178"/>
      <c r="ET320" s="178" t="str">
        <f t="shared" ca="1" si="22"/>
        <v/>
      </c>
      <c r="EU320" s="178" t="str">
        <f ca="1">IFERROR(IF(OFFSET($D$6,MATCH(VALUE(SUBSTITUTE(EQ320,EG320,"")),$A$6:$A$287,0)-1,MATCH($EG320,$D$6:$CC$6,0)-1+7,1,1)&gt;0,OFFSET($D$6,MATCH(VALUE(SUBSTITUTE(EQ320,EG320,"")),$A$6:$A$287,0)-1,MATCH($EG320,$D$6:$CC$6,0)-1+7,1,1),""),"")</f>
        <v/>
      </c>
      <c r="EV320" s="178" t="str">
        <f ca="1">IF($EU320&lt;&gt;"",IF(OFFSET($D$6,MATCH(VALUE(SUBSTITUTE($EQ320,$EG320,"")),$A$6:$A$287,0)-1,MATCH($EG320,$D$6:$CC$6,0)-1+8,1,1)=0,"",OFFSET($D$6,MATCH(VALUE(SUBSTITUTE($EQ320,$EG320,"")),$A$6:$A$287,0)-1,MATCH($EG320,$D$6:$CC$6,0)-1+8,1,1)),"")</f>
        <v/>
      </c>
      <c r="EW320" s="178" t="str">
        <f t="shared" ca="1" si="23"/>
        <v/>
      </c>
      <c r="EX320" s="178" t="str">
        <f t="shared" ca="1" si="24"/>
        <v/>
      </c>
      <c r="EY320" s="178" t="str">
        <f ca="1">IF(EU320="","",COUNTIF(EU$6:$EU320,"&gt;"&amp;0))</f>
        <v/>
      </c>
      <c r="EZ320" s="178"/>
      <c r="FA320" s="139"/>
    </row>
    <row r="321" spans="1:157" customFormat="1" ht="27.6" customHeight="1">
      <c r="A321" s="71"/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  <c r="BZ321" s="206"/>
      <c r="CA321" s="206"/>
      <c r="CB321" s="206"/>
      <c r="CC321" s="206"/>
      <c r="CD321" s="206"/>
      <c r="CE321" s="71"/>
      <c r="EA321" s="198"/>
      <c r="EB321" s="178"/>
      <c r="EC321" s="198"/>
      <c r="ED321" s="178"/>
      <c r="EE321" s="198"/>
      <c r="EF321" s="178"/>
      <c r="EG321" s="178"/>
      <c r="EH321" s="198"/>
      <c r="EI321" s="178"/>
      <c r="EJ321" s="178"/>
      <c r="EK321" s="178"/>
      <c r="EL321" s="178"/>
      <c r="EM321" s="198"/>
      <c r="EN321" s="178"/>
      <c r="EP321" s="178"/>
      <c r="EQ321" s="178"/>
      <c r="ER321" s="178"/>
      <c r="ES321" s="178"/>
      <c r="ET321" s="178" t="str">
        <f t="shared" ca="1" si="22"/>
        <v/>
      </c>
      <c r="EU321" s="178" t="str">
        <f ca="1">IFERROR(IF(OFFSET($D$6,MATCH(VALUE(SUBSTITUTE(EQ321,EG321,"")),$A$6:$A$287,0)-1,MATCH($EG321,$D$6:$CC$6,0)-1+7,1,1)&gt;0,OFFSET($D$6,MATCH(VALUE(SUBSTITUTE(EQ321,EG321,"")),$A$6:$A$287,0)-1,MATCH($EG321,$D$6:$CC$6,0)-1+7,1,1),""),"")</f>
        <v/>
      </c>
      <c r="EV321" s="178" t="str">
        <f ca="1">IF($EU321&lt;&gt;"",IF(OFFSET($D$6,MATCH(VALUE(SUBSTITUTE($EQ321,$EG321,"")),$A$6:$A$287,0)-1,MATCH($EG321,$D$6:$CC$6,0)-1+8,1,1)=0,"",OFFSET($D$6,MATCH(VALUE(SUBSTITUTE($EQ321,$EG321,"")),$A$6:$A$287,0)-1,MATCH($EG321,$D$6:$CC$6,0)-1+8,1,1)),"")</f>
        <v/>
      </c>
      <c r="EW321" s="178" t="str">
        <f t="shared" ca="1" si="23"/>
        <v/>
      </c>
      <c r="EX321" s="178" t="str">
        <f t="shared" ca="1" si="24"/>
        <v/>
      </c>
      <c r="EY321" s="178" t="str">
        <f ca="1">IF(EU321="","",COUNTIF(EU$6:$EU321,"&gt;"&amp;0))</f>
        <v/>
      </c>
      <c r="EZ321" s="178"/>
      <c r="FA321" s="139"/>
    </row>
    <row r="322" spans="1:157" customFormat="1" ht="27.6" customHeight="1">
      <c r="A322" s="71"/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  <c r="BZ322" s="206"/>
      <c r="CA322" s="206"/>
      <c r="CB322" s="206"/>
      <c r="CC322" s="206"/>
      <c r="CD322" s="206"/>
      <c r="CE322" s="71"/>
      <c r="EA322" s="198"/>
      <c r="EB322" s="178"/>
      <c r="EC322" s="198"/>
      <c r="ED322" s="178"/>
      <c r="EE322" s="198"/>
      <c r="EF322" s="178"/>
      <c r="EG322" s="178"/>
      <c r="EH322" s="198"/>
      <c r="EI322" s="178"/>
      <c r="EJ322" s="178"/>
      <c r="EK322" s="178"/>
      <c r="EL322" s="178"/>
      <c r="EM322" s="198"/>
      <c r="EN322" s="178"/>
      <c r="EP322" s="178"/>
      <c r="EQ322" s="178"/>
      <c r="ER322" s="178"/>
      <c r="ES322" s="178"/>
      <c r="ET322" s="178" t="str">
        <f t="shared" ca="1" si="22"/>
        <v/>
      </c>
      <c r="EU322" s="178" t="str">
        <f ca="1">IFERROR(IF(OFFSET($D$6,MATCH(VALUE(SUBSTITUTE(EQ322,EG322,"")),$A$6:$A$287,0)-1,MATCH($EG322,$D$6:$CC$6,0)-1+7,1,1)&gt;0,OFFSET($D$6,MATCH(VALUE(SUBSTITUTE(EQ322,EG322,"")),$A$6:$A$287,0)-1,MATCH($EG322,$D$6:$CC$6,0)-1+7,1,1),""),"")</f>
        <v/>
      </c>
      <c r="EV322" s="178" t="str">
        <f ca="1">IF($EU322&lt;&gt;"",IF(OFFSET($D$6,MATCH(VALUE(SUBSTITUTE($EQ322,$EG322,"")),$A$6:$A$287,0)-1,MATCH($EG322,$D$6:$CC$6,0)-1+8,1,1)=0,"",OFFSET($D$6,MATCH(VALUE(SUBSTITUTE($EQ322,$EG322,"")),$A$6:$A$287,0)-1,MATCH($EG322,$D$6:$CC$6,0)-1+8,1,1)),"")</f>
        <v/>
      </c>
      <c r="EW322" s="178" t="str">
        <f t="shared" ca="1" si="23"/>
        <v/>
      </c>
      <c r="EX322" s="178" t="str">
        <f t="shared" ca="1" si="24"/>
        <v/>
      </c>
      <c r="EY322" s="178" t="str">
        <f ca="1">IF(EU322="","",COUNTIF(EU$6:$EU322,"&gt;"&amp;0))</f>
        <v/>
      </c>
      <c r="EZ322" s="178"/>
      <c r="FA322" s="139"/>
    </row>
    <row r="323" spans="1:157" customFormat="1" ht="27.6" customHeight="1">
      <c r="A323" s="71"/>
      <c r="B323" s="206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  <c r="BZ323" s="206"/>
      <c r="CA323" s="206"/>
      <c r="CB323" s="206"/>
      <c r="CC323" s="206"/>
      <c r="CD323" s="206"/>
      <c r="CE323" s="71"/>
      <c r="EA323" s="198"/>
      <c r="EB323" s="178"/>
      <c r="EC323" s="198"/>
      <c r="ED323" s="178"/>
      <c r="EE323" s="198"/>
      <c r="EF323" s="178"/>
      <c r="EG323" s="178"/>
      <c r="EH323" s="198"/>
      <c r="EI323" s="178"/>
      <c r="EJ323" s="178"/>
      <c r="EK323" s="178"/>
      <c r="EL323" s="178"/>
      <c r="EM323" s="198"/>
      <c r="EN323" s="178"/>
      <c r="EP323" s="178"/>
      <c r="EQ323" s="178"/>
      <c r="ER323" s="178"/>
      <c r="ES323" s="178"/>
      <c r="ET323" s="178" t="str">
        <f t="shared" ca="1" si="22"/>
        <v/>
      </c>
      <c r="EU323" s="178" t="str">
        <f ca="1">IFERROR(IF(OFFSET($D$6,MATCH(VALUE(SUBSTITUTE(EQ323,EG323,"")),$A$6:$A$287,0)-1,MATCH($EG323,$D$6:$CC$6,0)-1+7,1,1)&gt;0,OFFSET($D$6,MATCH(VALUE(SUBSTITUTE(EQ323,EG323,"")),$A$6:$A$287,0)-1,MATCH($EG323,$D$6:$CC$6,0)-1+7,1,1),""),"")</f>
        <v/>
      </c>
      <c r="EV323" s="178" t="str">
        <f ca="1">IF($EU323&lt;&gt;"",IF(OFFSET($D$6,MATCH(VALUE(SUBSTITUTE($EQ323,$EG323,"")),$A$6:$A$287,0)-1,MATCH($EG323,$D$6:$CC$6,0)-1+8,1,1)=0,"",OFFSET($D$6,MATCH(VALUE(SUBSTITUTE($EQ323,$EG323,"")),$A$6:$A$287,0)-1,MATCH($EG323,$D$6:$CC$6,0)-1+8,1,1)),"")</f>
        <v/>
      </c>
      <c r="EW323" s="178" t="str">
        <f t="shared" ca="1" si="23"/>
        <v/>
      </c>
      <c r="EX323" s="178" t="str">
        <f t="shared" ca="1" si="24"/>
        <v/>
      </c>
      <c r="EY323" s="178" t="str">
        <f ca="1">IF(EU323="","",COUNTIF(EU$6:$EU323,"&gt;"&amp;0))</f>
        <v/>
      </c>
      <c r="EZ323" s="178"/>
      <c r="FA323" s="139"/>
    </row>
    <row r="324" spans="1:157" customFormat="1" ht="27.6" customHeight="1">
      <c r="A324" s="71"/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  <c r="BZ324" s="206"/>
      <c r="CA324" s="206"/>
      <c r="CB324" s="206"/>
      <c r="CC324" s="206"/>
      <c r="CD324" s="206"/>
      <c r="CE324" s="71"/>
      <c r="EA324" s="198"/>
      <c r="EB324" s="178"/>
      <c r="EC324" s="198"/>
      <c r="ED324" s="178"/>
      <c r="EE324" s="198"/>
      <c r="EF324" s="178"/>
      <c r="EG324" s="178"/>
      <c r="EH324" s="198"/>
      <c r="EI324" s="178"/>
      <c r="EJ324" s="178"/>
      <c r="EK324" s="178"/>
      <c r="EL324" s="178"/>
      <c r="EM324" s="198"/>
      <c r="EN324" s="178"/>
      <c r="EP324" s="178"/>
      <c r="EQ324" s="178"/>
      <c r="ER324" s="178"/>
      <c r="ES324" s="178"/>
      <c r="ET324" s="178" t="str">
        <f t="shared" ca="1" si="22"/>
        <v/>
      </c>
      <c r="EU324" s="178" t="str">
        <f ca="1">IFERROR(IF(OFFSET($D$6,MATCH(VALUE(SUBSTITUTE(EQ324,EG324,"")),$A$6:$A$287,0)-1,MATCH($EG324,$D$6:$CC$6,0)-1+7,1,1)&gt;0,OFFSET($D$6,MATCH(VALUE(SUBSTITUTE(EQ324,EG324,"")),$A$6:$A$287,0)-1,MATCH($EG324,$D$6:$CC$6,0)-1+7,1,1),""),"")</f>
        <v/>
      </c>
      <c r="EV324" s="178" t="str">
        <f ca="1">IF($EU324&lt;&gt;"",IF(OFFSET($D$6,MATCH(VALUE(SUBSTITUTE($EQ324,$EG324,"")),$A$6:$A$287,0)-1,MATCH($EG324,$D$6:$CC$6,0)-1+8,1,1)=0,"",OFFSET($D$6,MATCH(VALUE(SUBSTITUTE($EQ324,$EG324,"")),$A$6:$A$287,0)-1,MATCH($EG324,$D$6:$CC$6,0)-1+8,1,1)),"")</f>
        <v/>
      </c>
      <c r="EW324" s="178" t="str">
        <f t="shared" ca="1" si="23"/>
        <v/>
      </c>
      <c r="EX324" s="178" t="str">
        <f t="shared" ca="1" si="24"/>
        <v/>
      </c>
      <c r="EY324" s="178" t="str">
        <f ca="1">IF(EU324="","",COUNTIF(EU$6:$EU324,"&gt;"&amp;0))</f>
        <v/>
      </c>
      <c r="EZ324" s="178"/>
      <c r="FA324" s="139"/>
    </row>
    <row r="325" spans="1:157" customFormat="1" ht="27.6" customHeight="1">
      <c r="A325" s="71"/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  <c r="BZ325" s="206"/>
      <c r="CA325" s="206"/>
      <c r="CB325" s="206"/>
      <c r="CC325" s="206"/>
      <c r="CD325" s="206"/>
      <c r="CE325" s="71"/>
      <c r="EA325" s="198"/>
      <c r="EB325" s="178"/>
      <c r="EC325" s="198"/>
      <c r="ED325" s="178"/>
      <c r="EE325" s="198"/>
      <c r="EF325" s="178"/>
      <c r="EG325" s="178"/>
      <c r="EH325" s="198"/>
      <c r="EI325" s="178"/>
      <c r="EJ325" s="178"/>
      <c r="EK325" s="178"/>
      <c r="EL325" s="178"/>
      <c r="EM325" s="198"/>
      <c r="EN325" s="178"/>
      <c r="EP325" s="178"/>
      <c r="EQ325" s="178"/>
      <c r="ER325" s="178"/>
      <c r="ES325" s="178"/>
      <c r="ET325" s="178" t="str">
        <f t="shared" ca="1" si="22"/>
        <v/>
      </c>
      <c r="EU325" s="178" t="str">
        <f ca="1">IFERROR(IF(OFFSET($D$6,MATCH(VALUE(SUBSTITUTE(EQ325,EG325,"")),$A$6:$A$287,0)-1,MATCH($EG325,$D$6:$CC$6,0)-1+7,1,1)&gt;0,OFFSET($D$6,MATCH(VALUE(SUBSTITUTE(EQ325,EG325,"")),$A$6:$A$287,0)-1,MATCH($EG325,$D$6:$CC$6,0)-1+7,1,1),""),"")</f>
        <v/>
      </c>
      <c r="EV325" s="178" t="str">
        <f ca="1">IF($EU325&lt;&gt;"",IF(OFFSET($D$6,MATCH(VALUE(SUBSTITUTE($EQ325,$EG325,"")),$A$6:$A$287,0)-1,MATCH($EG325,$D$6:$CC$6,0)-1+8,1,1)=0,"",OFFSET($D$6,MATCH(VALUE(SUBSTITUTE($EQ325,$EG325,"")),$A$6:$A$287,0)-1,MATCH($EG325,$D$6:$CC$6,0)-1+8,1,1)),"")</f>
        <v/>
      </c>
      <c r="EW325" s="178" t="str">
        <f t="shared" ca="1" si="23"/>
        <v/>
      </c>
      <c r="EX325" s="178" t="str">
        <f t="shared" ca="1" si="24"/>
        <v/>
      </c>
      <c r="EY325" s="178" t="str">
        <f ca="1">IF(EU325="","",COUNTIF(EU$6:$EU325,"&gt;"&amp;0))</f>
        <v/>
      </c>
      <c r="EZ325" s="178"/>
      <c r="FA325" s="139"/>
    </row>
    <row r="326" spans="1:157" customFormat="1" ht="27.6" customHeight="1">
      <c r="A326" s="71"/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  <c r="BZ326" s="206"/>
      <c r="CA326" s="206"/>
      <c r="CB326" s="206"/>
      <c r="CC326" s="206"/>
      <c r="CD326" s="206"/>
      <c r="CE326" s="71"/>
      <c r="EA326" s="198"/>
      <c r="EB326" s="178"/>
      <c r="EC326" s="198"/>
      <c r="ED326" s="178"/>
      <c r="EE326" s="198"/>
      <c r="EF326" s="178"/>
      <c r="EG326" s="178"/>
      <c r="EH326" s="198"/>
      <c r="EI326" s="178"/>
      <c r="EJ326" s="178"/>
      <c r="EK326" s="178"/>
      <c r="EL326" s="178"/>
      <c r="EM326" s="198"/>
      <c r="EN326" s="178"/>
      <c r="EP326" s="178"/>
      <c r="EQ326" s="178"/>
      <c r="ER326" s="178"/>
      <c r="ES326" s="178"/>
      <c r="ET326" s="178" t="str">
        <f t="shared" ca="1" si="22"/>
        <v/>
      </c>
      <c r="EU326" s="178" t="str">
        <f ca="1">IFERROR(IF(OFFSET($D$6,MATCH(VALUE(SUBSTITUTE(EQ326,EG326,"")),$A$6:$A$287,0)-1,MATCH($EG326,$D$6:$CC$6,0)-1+7,1,1)&gt;0,OFFSET($D$6,MATCH(VALUE(SUBSTITUTE(EQ326,EG326,"")),$A$6:$A$287,0)-1,MATCH($EG326,$D$6:$CC$6,0)-1+7,1,1),""),"")</f>
        <v/>
      </c>
      <c r="EV326" s="178" t="str">
        <f ca="1">IF($EU326&lt;&gt;"",IF(OFFSET($D$6,MATCH(VALUE(SUBSTITUTE($EQ326,$EG326,"")),$A$6:$A$287,0)-1,MATCH($EG326,$D$6:$CC$6,0)-1+8,1,1)=0,"",OFFSET($D$6,MATCH(VALUE(SUBSTITUTE($EQ326,$EG326,"")),$A$6:$A$287,0)-1,MATCH($EG326,$D$6:$CC$6,0)-1+8,1,1)),"")</f>
        <v/>
      </c>
      <c r="EW326" s="178" t="str">
        <f t="shared" ca="1" si="23"/>
        <v/>
      </c>
      <c r="EX326" s="178" t="str">
        <f t="shared" ca="1" si="24"/>
        <v/>
      </c>
      <c r="EY326" s="178" t="str">
        <f ca="1">IF(EU326="","",COUNTIF(EU$6:$EU326,"&gt;"&amp;0))</f>
        <v/>
      </c>
      <c r="EZ326" s="178"/>
      <c r="FA326" s="139"/>
    </row>
    <row r="327" spans="1:157" customFormat="1" ht="27.6" customHeight="1">
      <c r="A327" s="71"/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06"/>
      <c r="CA327" s="206"/>
      <c r="CB327" s="206"/>
      <c r="CC327" s="206"/>
      <c r="CD327" s="206"/>
      <c r="CE327" s="71"/>
      <c r="EA327" s="198"/>
      <c r="EB327" s="178"/>
      <c r="EC327" s="198"/>
      <c r="ED327" s="178"/>
      <c r="EE327" s="198"/>
      <c r="EF327" s="178"/>
      <c r="EG327" s="178"/>
      <c r="EH327" s="198"/>
      <c r="EI327" s="178"/>
      <c r="EJ327" s="178"/>
      <c r="EK327" s="178"/>
      <c r="EL327" s="178"/>
      <c r="EM327" s="198"/>
      <c r="EN327" s="178"/>
      <c r="EP327" s="178"/>
      <c r="EQ327" s="178"/>
      <c r="ER327" s="178"/>
      <c r="ES327" s="178"/>
      <c r="ET327" s="178" t="str">
        <f t="shared" ref="ET327:ET390" ca="1" si="25">IF(EY327="","",EN327)</f>
        <v/>
      </c>
      <c r="EU327" s="178" t="str">
        <f ca="1">IFERROR(IF(OFFSET($D$6,MATCH(VALUE(SUBSTITUTE(EQ327,EG327,"")),$A$6:$A$287,0)-1,MATCH($EG327,$D$6:$CC$6,0)-1+7,1,1)&gt;0,OFFSET($D$6,MATCH(VALUE(SUBSTITUTE(EQ327,EG327,"")),$A$6:$A$287,0)-1,MATCH($EG327,$D$6:$CC$6,0)-1+7,1,1),""),"")</f>
        <v/>
      </c>
      <c r="EV327" s="178" t="str">
        <f ca="1">IF($EU327&lt;&gt;"",IF(OFFSET($D$6,MATCH(VALUE(SUBSTITUTE($EQ327,$EG327,"")),$A$6:$A$287,0)-1,MATCH($EG327,$D$6:$CC$6,0)-1+8,1,1)=0,"",OFFSET($D$6,MATCH(VALUE(SUBSTITUTE($EQ327,$EG327,"")),$A$6:$A$287,0)-1,MATCH($EG327,$D$6:$CC$6,0)-1+8,1,1)),"")</f>
        <v/>
      </c>
      <c r="EW327" s="178" t="str">
        <f t="shared" ref="EW327:EW390" ca="1" si="26">IF(EY327="","","F")</f>
        <v/>
      </c>
      <c r="EX327" s="178" t="str">
        <f t="shared" ref="EX327:EX390" ca="1" si="27">IF(EY327="","",EM327)</f>
        <v/>
      </c>
      <c r="EY327" s="178" t="str">
        <f ca="1">IF(EU327="","",COUNTIF(EU$6:$EU327,"&gt;"&amp;0))</f>
        <v/>
      </c>
      <c r="EZ327" s="178"/>
      <c r="FA327" s="139"/>
    </row>
    <row r="328" spans="1:157" customFormat="1" ht="27.6" customHeight="1">
      <c r="A328" s="71"/>
      <c r="B328" s="206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  <c r="BZ328" s="206"/>
      <c r="CA328" s="206"/>
      <c r="CB328" s="206"/>
      <c r="CC328" s="206"/>
      <c r="CD328" s="206"/>
      <c r="CE328" s="71"/>
      <c r="EA328" s="198"/>
      <c r="EB328" s="178"/>
      <c r="EC328" s="198"/>
      <c r="ED328" s="178"/>
      <c r="EE328" s="198"/>
      <c r="EF328" s="178"/>
      <c r="EG328" s="178"/>
      <c r="EH328" s="198"/>
      <c r="EI328" s="178"/>
      <c r="EJ328" s="178"/>
      <c r="EK328" s="178"/>
      <c r="EL328" s="178"/>
      <c r="EM328" s="198"/>
      <c r="EN328" s="178"/>
      <c r="EP328" s="178"/>
      <c r="EQ328" s="178"/>
      <c r="ER328" s="178"/>
      <c r="ES328" s="178"/>
      <c r="ET328" s="178" t="str">
        <f t="shared" ca="1" si="25"/>
        <v/>
      </c>
      <c r="EU328" s="178" t="str">
        <f ca="1">IFERROR(IF(OFFSET($D$6,MATCH(VALUE(SUBSTITUTE(EQ328,EG328,"")),$A$6:$A$287,0)-1,MATCH($EG328,$D$6:$CC$6,0)-1+7,1,1)&gt;0,OFFSET($D$6,MATCH(VALUE(SUBSTITUTE(EQ328,EG328,"")),$A$6:$A$287,0)-1,MATCH($EG328,$D$6:$CC$6,0)-1+7,1,1),""),"")</f>
        <v/>
      </c>
      <c r="EV328" s="178" t="str">
        <f ca="1">IF($EU328&lt;&gt;"",IF(OFFSET($D$6,MATCH(VALUE(SUBSTITUTE($EQ328,$EG328,"")),$A$6:$A$287,0)-1,MATCH($EG328,$D$6:$CC$6,0)-1+8,1,1)=0,"",OFFSET($D$6,MATCH(VALUE(SUBSTITUTE($EQ328,$EG328,"")),$A$6:$A$287,0)-1,MATCH($EG328,$D$6:$CC$6,0)-1+8,1,1)),"")</f>
        <v/>
      </c>
      <c r="EW328" s="178" t="str">
        <f t="shared" ca="1" si="26"/>
        <v/>
      </c>
      <c r="EX328" s="178" t="str">
        <f t="shared" ca="1" si="27"/>
        <v/>
      </c>
      <c r="EY328" s="178" t="str">
        <f ca="1">IF(EU328="","",COUNTIF(EU$6:$EU328,"&gt;"&amp;0))</f>
        <v/>
      </c>
      <c r="EZ328" s="178"/>
      <c r="FA328" s="139"/>
    </row>
    <row r="329" spans="1:157" customFormat="1" ht="27.6" customHeight="1">
      <c r="A329" s="71"/>
      <c r="B329" s="206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  <c r="BZ329" s="206"/>
      <c r="CA329" s="206"/>
      <c r="CB329" s="206"/>
      <c r="CC329" s="206"/>
      <c r="CD329" s="206"/>
      <c r="CE329" s="71"/>
      <c r="EA329" s="198"/>
      <c r="EB329" s="178"/>
      <c r="EC329" s="198"/>
      <c r="ED329" s="178"/>
      <c r="EE329" s="198"/>
      <c r="EF329" s="178"/>
      <c r="EG329" s="178"/>
      <c r="EH329" s="198"/>
      <c r="EI329" s="178"/>
      <c r="EJ329" s="178"/>
      <c r="EK329" s="178"/>
      <c r="EL329" s="178"/>
      <c r="EM329" s="198"/>
      <c r="EN329" s="178"/>
      <c r="EP329" s="178"/>
      <c r="EQ329" s="178"/>
      <c r="ER329" s="178"/>
      <c r="ES329" s="178"/>
      <c r="ET329" s="178" t="str">
        <f t="shared" ca="1" si="25"/>
        <v/>
      </c>
      <c r="EU329" s="178" t="str">
        <f ca="1">IFERROR(IF(OFFSET($D$6,MATCH(VALUE(SUBSTITUTE(EQ329,EG329,"")),$A$6:$A$287,0)-1,MATCH($EG329,$D$6:$CC$6,0)-1+7,1,1)&gt;0,OFFSET($D$6,MATCH(VALUE(SUBSTITUTE(EQ329,EG329,"")),$A$6:$A$287,0)-1,MATCH($EG329,$D$6:$CC$6,0)-1+7,1,1),""),"")</f>
        <v/>
      </c>
      <c r="EV329" s="178" t="str">
        <f ca="1">IF($EU329&lt;&gt;"",IF(OFFSET($D$6,MATCH(VALUE(SUBSTITUTE($EQ329,$EG329,"")),$A$6:$A$287,0)-1,MATCH($EG329,$D$6:$CC$6,0)-1+8,1,1)=0,"",OFFSET($D$6,MATCH(VALUE(SUBSTITUTE($EQ329,$EG329,"")),$A$6:$A$287,0)-1,MATCH($EG329,$D$6:$CC$6,0)-1+8,1,1)),"")</f>
        <v/>
      </c>
      <c r="EW329" s="178" t="str">
        <f t="shared" ca="1" si="26"/>
        <v/>
      </c>
      <c r="EX329" s="178" t="str">
        <f t="shared" ca="1" si="27"/>
        <v/>
      </c>
      <c r="EY329" s="178" t="str">
        <f ca="1">IF(EU329="","",COUNTIF(EU$6:$EU329,"&gt;"&amp;0))</f>
        <v/>
      </c>
      <c r="EZ329" s="178"/>
      <c r="FA329" s="139"/>
    </row>
    <row r="330" spans="1:157" customFormat="1" ht="27.6" customHeight="1">
      <c r="A330" s="71"/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  <c r="BZ330" s="206"/>
      <c r="CA330" s="206"/>
      <c r="CB330" s="206"/>
      <c r="CC330" s="206"/>
      <c r="CD330" s="206"/>
      <c r="CE330" s="71"/>
      <c r="EA330" s="198"/>
      <c r="EB330" s="178"/>
      <c r="EC330" s="198"/>
      <c r="ED330" s="178"/>
      <c r="EE330" s="198"/>
      <c r="EF330" s="178"/>
      <c r="EG330" s="178"/>
      <c r="EH330" s="198"/>
      <c r="EI330" s="178"/>
      <c r="EJ330" s="178"/>
      <c r="EK330" s="178"/>
      <c r="EL330" s="178"/>
      <c r="EM330" s="198"/>
      <c r="EN330" s="178"/>
      <c r="EP330" s="178"/>
      <c r="EQ330" s="178"/>
      <c r="ER330" s="178"/>
      <c r="ES330" s="178"/>
      <c r="ET330" s="178" t="str">
        <f t="shared" ca="1" si="25"/>
        <v/>
      </c>
      <c r="EU330" s="178" t="str">
        <f ca="1">IFERROR(IF(OFFSET($D$6,MATCH(VALUE(SUBSTITUTE(EQ330,EG330,"")),$A$6:$A$287,0)-1,MATCH($EG330,$D$6:$CC$6,0)-1+7,1,1)&gt;0,OFFSET($D$6,MATCH(VALUE(SUBSTITUTE(EQ330,EG330,"")),$A$6:$A$287,0)-1,MATCH($EG330,$D$6:$CC$6,0)-1+7,1,1),""),"")</f>
        <v/>
      </c>
      <c r="EV330" s="178" t="str">
        <f ca="1">IF($EU330&lt;&gt;"",IF(OFFSET($D$6,MATCH(VALUE(SUBSTITUTE($EQ330,$EG330,"")),$A$6:$A$287,0)-1,MATCH($EG330,$D$6:$CC$6,0)-1+8,1,1)=0,"",OFFSET($D$6,MATCH(VALUE(SUBSTITUTE($EQ330,$EG330,"")),$A$6:$A$287,0)-1,MATCH($EG330,$D$6:$CC$6,0)-1+8,1,1)),"")</f>
        <v/>
      </c>
      <c r="EW330" s="178" t="str">
        <f t="shared" ca="1" si="26"/>
        <v/>
      </c>
      <c r="EX330" s="178" t="str">
        <f t="shared" ca="1" si="27"/>
        <v/>
      </c>
      <c r="EY330" s="178" t="str">
        <f ca="1">IF(EU330="","",COUNTIF(EU$6:$EU330,"&gt;"&amp;0))</f>
        <v/>
      </c>
      <c r="EZ330" s="178"/>
      <c r="FA330" s="139"/>
    </row>
    <row r="331" spans="1:157" customFormat="1" ht="27.6" customHeight="1">
      <c r="A331" s="71"/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06"/>
      <c r="CA331" s="206"/>
      <c r="CB331" s="206"/>
      <c r="CC331" s="206"/>
      <c r="CD331" s="206"/>
      <c r="CE331" s="71"/>
      <c r="EA331" s="198"/>
      <c r="EB331" s="178"/>
      <c r="EC331" s="198"/>
      <c r="ED331" s="178"/>
      <c r="EE331" s="198"/>
      <c r="EF331" s="178"/>
      <c r="EG331" s="178"/>
      <c r="EH331" s="198"/>
      <c r="EI331" s="178"/>
      <c r="EJ331" s="178"/>
      <c r="EK331" s="178"/>
      <c r="EL331" s="178"/>
      <c r="EM331" s="198"/>
      <c r="EN331" s="178"/>
      <c r="EP331" s="178"/>
      <c r="EQ331" s="178"/>
      <c r="ER331" s="178"/>
      <c r="ES331" s="178"/>
      <c r="ET331" s="178" t="str">
        <f t="shared" ca="1" si="25"/>
        <v/>
      </c>
      <c r="EU331" s="178" t="str">
        <f ca="1">IFERROR(IF(OFFSET($D$6,MATCH(VALUE(SUBSTITUTE(EQ331,EG331,"")),$A$6:$A$287,0)-1,MATCH($EG331,$D$6:$CC$6,0)-1+7,1,1)&gt;0,OFFSET($D$6,MATCH(VALUE(SUBSTITUTE(EQ331,EG331,"")),$A$6:$A$287,0)-1,MATCH($EG331,$D$6:$CC$6,0)-1+7,1,1),""),"")</f>
        <v/>
      </c>
      <c r="EV331" s="178" t="str">
        <f ca="1">IF($EU331&lt;&gt;"",IF(OFFSET($D$6,MATCH(VALUE(SUBSTITUTE($EQ331,$EG331,"")),$A$6:$A$287,0)-1,MATCH($EG331,$D$6:$CC$6,0)-1+8,1,1)=0,"",OFFSET($D$6,MATCH(VALUE(SUBSTITUTE($EQ331,$EG331,"")),$A$6:$A$287,0)-1,MATCH($EG331,$D$6:$CC$6,0)-1+8,1,1)),"")</f>
        <v/>
      </c>
      <c r="EW331" s="178" t="str">
        <f t="shared" ca="1" si="26"/>
        <v/>
      </c>
      <c r="EX331" s="178" t="str">
        <f t="shared" ca="1" si="27"/>
        <v/>
      </c>
      <c r="EY331" s="178" t="str">
        <f ca="1">IF(EU331="","",COUNTIF(EU$6:$EU331,"&gt;"&amp;0))</f>
        <v/>
      </c>
      <c r="EZ331" s="178"/>
      <c r="FA331" s="139"/>
    </row>
    <row r="332" spans="1:157" customFormat="1" ht="27.6" customHeight="1">
      <c r="A332" s="71"/>
      <c r="B332" s="206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06"/>
      <c r="CA332" s="206"/>
      <c r="CB332" s="206"/>
      <c r="CC332" s="206"/>
      <c r="CD332" s="206"/>
      <c r="CE332" s="71"/>
      <c r="EA332" s="198"/>
      <c r="EB332" s="178"/>
      <c r="EC332" s="198"/>
      <c r="ED332" s="178"/>
      <c r="EE332" s="198"/>
      <c r="EF332" s="178"/>
      <c r="EG332" s="178"/>
      <c r="EH332" s="198"/>
      <c r="EI332" s="178"/>
      <c r="EJ332" s="178"/>
      <c r="EK332" s="178"/>
      <c r="EL332" s="178"/>
      <c r="EM332" s="198"/>
      <c r="EN332" s="178"/>
      <c r="EP332" s="178"/>
      <c r="EQ332" s="178"/>
      <c r="ER332" s="178"/>
      <c r="ES332" s="178"/>
      <c r="ET332" s="178" t="str">
        <f t="shared" ca="1" si="25"/>
        <v/>
      </c>
      <c r="EU332" s="178" t="str">
        <f ca="1">IFERROR(IF(OFFSET($D$6,MATCH(VALUE(SUBSTITUTE(EQ332,EG332,"")),$A$6:$A$287,0)-1,MATCH($EG332,$D$6:$CC$6,0)-1+7,1,1)&gt;0,OFFSET($D$6,MATCH(VALUE(SUBSTITUTE(EQ332,EG332,"")),$A$6:$A$287,0)-1,MATCH($EG332,$D$6:$CC$6,0)-1+7,1,1),""),"")</f>
        <v/>
      </c>
      <c r="EV332" s="178" t="str">
        <f ca="1">IF($EU332&lt;&gt;"",IF(OFFSET($D$6,MATCH(VALUE(SUBSTITUTE($EQ332,$EG332,"")),$A$6:$A$287,0)-1,MATCH($EG332,$D$6:$CC$6,0)-1+8,1,1)=0,"",OFFSET($D$6,MATCH(VALUE(SUBSTITUTE($EQ332,$EG332,"")),$A$6:$A$287,0)-1,MATCH($EG332,$D$6:$CC$6,0)-1+8,1,1)),"")</f>
        <v/>
      </c>
      <c r="EW332" s="178" t="str">
        <f t="shared" ca="1" si="26"/>
        <v/>
      </c>
      <c r="EX332" s="178" t="str">
        <f t="shared" ca="1" si="27"/>
        <v/>
      </c>
      <c r="EY332" s="178" t="str">
        <f ca="1">IF(EU332="","",COUNTIF(EU$6:$EU332,"&gt;"&amp;0))</f>
        <v/>
      </c>
      <c r="EZ332" s="178"/>
      <c r="FA332" s="139"/>
    </row>
    <row r="333" spans="1:157" customFormat="1" ht="27.6" customHeight="1">
      <c r="A333" s="71"/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06"/>
      <c r="CA333" s="206"/>
      <c r="CB333" s="206"/>
      <c r="CC333" s="206"/>
      <c r="CD333" s="206"/>
      <c r="CE333" s="71"/>
      <c r="EA333" s="198"/>
      <c r="EB333" s="178"/>
      <c r="EC333" s="198"/>
      <c r="ED333" s="178"/>
      <c r="EE333" s="198"/>
      <c r="EF333" s="178"/>
      <c r="EG333" s="178"/>
      <c r="EH333" s="198"/>
      <c r="EI333" s="178"/>
      <c r="EJ333" s="178"/>
      <c r="EK333" s="178"/>
      <c r="EL333" s="178"/>
      <c r="EM333" s="198"/>
      <c r="EN333" s="178"/>
      <c r="EP333" s="178"/>
      <c r="EQ333" s="178"/>
      <c r="ER333" s="178"/>
      <c r="ES333" s="178"/>
      <c r="ET333" s="178" t="str">
        <f t="shared" ca="1" si="25"/>
        <v/>
      </c>
      <c r="EU333" s="178" t="str">
        <f ca="1">IFERROR(IF(OFFSET($D$6,MATCH(VALUE(SUBSTITUTE(EQ333,EG333,"")),$A$6:$A$287,0)-1,MATCH($EG333,$D$6:$CC$6,0)-1+7,1,1)&gt;0,OFFSET($D$6,MATCH(VALUE(SUBSTITUTE(EQ333,EG333,"")),$A$6:$A$287,0)-1,MATCH($EG333,$D$6:$CC$6,0)-1+7,1,1),""),"")</f>
        <v/>
      </c>
      <c r="EV333" s="178" t="str">
        <f ca="1">IF($EU333&lt;&gt;"",IF(OFFSET($D$6,MATCH(VALUE(SUBSTITUTE($EQ333,$EG333,"")),$A$6:$A$287,0)-1,MATCH($EG333,$D$6:$CC$6,0)-1+8,1,1)=0,"",OFFSET($D$6,MATCH(VALUE(SUBSTITUTE($EQ333,$EG333,"")),$A$6:$A$287,0)-1,MATCH($EG333,$D$6:$CC$6,0)-1+8,1,1)),"")</f>
        <v/>
      </c>
      <c r="EW333" s="178" t="str">
        <f t="shared" ca="1" si="26"/>
        <v/>
      </c>
      <c r="EX333" s="178" t="str">
        <f t="shared" ca="1" si="27"/>
        <v/>
      </c>
      <c r="EY333" s="178" t="str">
        <f ca="1">IF(EU333="","",COUNTIF(EU$6:$EU333,"&gt;"&amp;0))</f>
        <v/>
      </c>
      <c r="EZ333" s="178"/>
      <c r="FA333" s="139"/>
    </row>
    <row r="334" spans="1:157" customFormat="1" ht="27.6" customHeight="1">
      <c r="A334" s="71"/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06"/>
      <c r="CA334" s="206"/>
      <c r="CB334" s="206"/>
      <c r="CC334" s="206"/>
      <c r="CD334" s="206"/>
      <c r="CE334" s="71"/>
      <c r="EA334" s="198"/>
      <c r="EB334" s="178"/>
      <c r="EC334" s="198"/>
      <c r="ED334" s="178"/>
      <c r="EE334" s="198"/>
      <c r="EF334" s="178"/>
      <c r="EG334" s="178"/>
      <c r="EH334" s="198"/>
      <c r="EI334" s="178"/>
      <c r="EJ334" s="178"/>
      <c r="EK334" s="178"/>
      <c r="EL334" s="178"/>
      <c r="EM334" s="198"/>
      <c r="EN334" s="178"/>
      <c r="EP334" s="178"/>
      <c r="EQ334" s="178"/>
      <c r="ER334" s="178"/>
      <c r="ES334" s="178"/>
      <c r="ET334" s="178" t="str">
        <f t="shared" ca="1" si="25"/>
        <v/>
      </c>
      <c r="EU334" s="178" t="str">
        <f ca="1">IFERROR(IF(OFFSET($D$6,MATCH(VALUE(SUBSTITUTE(EQ334,EG334,"")),$A$6:$A$287,0)-1,MATCH($EG334,$D$6:$CC$6,0)-1+7,1,1)&gt;0,OFFSET($D$6,MATCH(VALUE(SUBSTITUTE(EQ334,EG334,"")),$A$6:$A$287,0)-1,MATCH($EG334,$D$6:$CC$6,0)-1+7,1,1),""),"")</f>
        <v/>
      </c>
      <c r="EV334" s="178" t="str">
        <f ca="1">IF($EU334&lt;&gt;"",IF(OFFSET($D$6,MATCH(VALUE(SUBSTITUTE($EQ334,$EG334,"")),$A$6:$A$287,0)-1,MATCH($EG334,$D$6:$CC$6,0)-1+8,1,1)=0,"",OFFSET($D$6,MATCH(VALUE(SUBSTITUTE($EQ334,$EG334,"")),$A$6:$A$287,0)-1,MATCH($EG334,$D$6:$CC$6,0)-1+8,1,1)),"")</f>
        <v/>
      </c>
      <c r="EW334" s="178" t="str">
        <f t="shared" ca="1" si="26"/>
        <v/>
      </c>
      <c r="EX334" s="178" t="str">
        <f t="shared" ca="1" si="27"/>
        <v/>
      </c>
      <c r="EY334" s="178" t="str">
        <f ca="1">IF(EU334="","",COUNTIF(EU$6:$EU334,"&gt;"&amp;0))</f>
        <v/>
      </c>
      <c r="EZ334" s="178"/>
      <c r="FA334" s="139"/>
    </row>
    <row r="335" spans="1:157" customFormat="1" ht="27.6" customHeight="1">
      <c r="A335" s="71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06"/>
      <c r="CA335" s="206"/>
      <c r="CB335" s="206"/>
      <c r="CC335" s="206"/>
      <c r="CD335" s="206"/>
      <c r="CE335" s="71"/>
      <c r="EA335" s="198"/>
      <c r="EB335" s="178"/>
      <c r="EC335" s="198"/>
      <c r="ED335" s="178"/>
      <c r="EE335" s="198"/>
      <c r="EF335" s="178"/>
      <c r="EG335" s="178"/>
      <c r="EH335" s="198"/>
      <c r="EI335" s="178"/>
      <c r="EJ335" s="178"/>
      <c r="EK335" s="178"/>
      <c r="EL335" s="178"/>
      <c r="EM335" s="198"/>
      <c r="EN335" s="178"/>
      <c r="EP335" s="178"/>
      <c r="EQ335" s="178"/>
      <c r="ER335" s="178"/>
      <c r="ES335" s="178"/>
      <c r="ET335" s="178" t="str">
        <f t="shared" ca="1" si="25"/>
        <v/>
      </c>
      <c r="EU335" s="178" t="str">
        <f ca="1">IFERROR(IF(OFFSET($D$6,MATCH(VALUE(SUBSTITUTE(EQ335,EG335,"")),$A$6:$A$287,0)-1,MATCH($EG335,$D$6:$CC$6,0)-1+7,1,1)&gt;0,OFFSET($D$6,MATCH(VALUE(SUBSTITUTE(EQ335,EG335,"")),$A$6:$A$287,0)-1,MATCH($EG335,$D$6:$CC$6,0)-1+7,1,1),""),"")</f>
        <v/>
      </c>
      <c r="EV335" s="178" t="str">
        <f ca="1">IF($EU335&lt;&gt;"",IF(OFFSET($D$6,MATCH(VALUE(SUBSTITUTE($EQ335,$EG335,"")),$A$6:$A$287,0)-1,MATCH($EG335,$D$6:$CC$6,0)-1+8,1,1)=0,"",OFFSET($D$6,MATCH(VALUE(SUBSTITUTE($EQ335,$EG335,"")),$A$6:$A$287,0)-1,MATCH($EG335,$D$6:$CC$6,0)-1+8,1,1)),"")</f>
        <v/>
      </c>
      <c r="EW335" s="178" t="str">
        <f t="shared" ca="1" si="26"/>
        <v/>
      </c>
      <c r="EX335" s="178" t="str">
        <f t="shared" ca="1" si="27"/>
        <v/>
      </c>
      <c r="EY335" s="178" t="str">
        <f ca="1">IF(EU335="","",COUNTIF(EU$6:$EU335,"&gt;"&amp;0))</f>
        <v/>
      </c>
      <c r="EZ335" s="178"/>
      <c r="FA335" s="139"/>
    </row>
    <row r="336" spans="1:157" customFormat="1" ht="27.6" customHeight="1">
      <c r="A336" s="71"/>
      <c r="B336" s="206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06"/>
      <c r="CA336" s="206"/>
      <c r="CB336" s="206"/>
      <c r="CC336" s="206"/>
      <c r="CD336" s="206"/>
      <c r="CE336" s="71"/>
      <c r="EA336" s="198"/>
      <c r="EB336" s="178"/>
      <c r="EC336" s="198"/>
      <c r="ED336" s="178"/>
      <c r="EE336" s="198"/>
      <c r="EF336" s="178"/>
      <c r="EG336" s="178"/>
      <c r="EH336" s="198"/>
      <c r="EI336" s="178"/>
      <c r="EJ336" s="178"/>
      <c r="EK336" s="178"/>
      <c r="EL336" s="178"/>
      <c r="EM336" s="198"/>
      <c r="EN336" s="178"/>
      <c r="EP336" s="178"/>
      <c r="EQ336" s="178"/>
      <c r="ER336" s="178"/>
      <c r="ES336" s="178"/>
      <c r="ET336" s="178" t="str">
        <f t="shared" ca="1" si="25"/>
        <v/>
      </c>
      <c r="EU336" s="178" t="str">
        <f ca="1">IFERROR(IF(OFFSET($D$6,MATCH(VALUE(SUBSTITUTE(EQ336,EG336,"")),$A$6:$A$287,0)-1,MATCH($EG336,$D$6:$CC$6,0)-1+7,1,1)&gt;0,OFFSET($D$6,MATCH(VALUE(SUBSTITUTE(EQ336,EG336,"")),$A$6:$A$287,0)-1,MATCH($EG336,$D$6:$CC$6,0)-1+7,1,1),""),"")</f>
        <v/>
      </c>
      <c r="EV336" s="178" t="str">
        <f ca="1">IF($EU336&lt;&gt;"",IF(OFFSET($D$6,MATCH(VALUE(SUBSTITUTE($EQ336,$EG336,"")),$A$6:$A$287,0)-1,MATCH($EG336,$D$6:$CC$6,0)-1+8,1,1)=0,"",OFFSET($D$6,MATCH(VALUE(SUBSTITUTE($EQ336,$EG336,"")),$A$6:$A$287,0)-1,MATCH($EG336,$D$6:$CC$6,0)-1+8,1,1)),"")</f>
        <v/>
      </c>
      <c r="EW336" s="178" t="str">
        <f t="shared" ca="1" si="26"/>
        <v/>
      </c>
      <c r="EX336" s="178" t="str">
        <f t="shared" ca="1" si="27"/>
        <v/>
      </c>
      <c r="EY336" s="178" t="str">
        <f ca="1">IF(EU336="","",COUNTIF(EU$6:$EU336,"&gt;"&amp;0))</f>
        <v/>
      </c>
      <c r="EZ336" s="178"/>
      <c r="FA336" s="139"/>
    </row>
    <row r="337" spans="1:157" customFormat="1" ht="27.6" customHeight="1">
      <c r="A337" s="71"/>
      <c r="B337" s="206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06"/>
      <c r="CA337" s="206"/>
      <c r="CB337" s="206"/>
      <c r="CC337" s="206"/>
      <c r="CD337" s="206"/>
      <c r="CE337" s="71"/>
      <c r="EA337" s="198"/>
      <c r="EB337" s="178"/>
      <c r="EC337" s="198"/>
      <c r="ED337" s="178"/>
      <c r="EE337" s="198"/>
      <c r="EF337" s="178"/>
      <c r="EG337" s="178"/>
      <c r="EH337" s="198"/>
      <c r="EI337" s="178"/>
      <c r="EJ337" s="178"/>
      <c r="EK337" s="178"/>
      <c r="EL337" s="178"/>
      <c r="EM337" s="198"/>
      <c r="EN337" s="178"/>
      <c r="EP337" s="178"/>
      <c r="EQ337" s="178"/>
      <c r="ER337" s="178"/>
      <c r="ES337" s="178"/>
      <c r="ET337" s="178" t="str">
        <f t="shared" ca="1" si="25"/>
        <v/>
      </c>
      <c r="EU337" s="178" t="str">
        <f ca="1">IFERROR(IF(OFFSET($D$6,MATCH(VALUE(SUBSTITUTE(EQ337,EG337,"")),$A$6:$A$287,0)-1,MATCH($EG337,$D$6:$CC$6,0)-1+7,1,1)&gt;0,OFFSET($D$6,MATCH(VALUE(SUBSTITUTE(EQ337,EG337,"")),$A$6:$A$287,0)-1,MATCH($EG337,$D$6:$CC$6,0)-1+7,1,1),""),"")</f>
        <v/>
      </c>
      <c r="EV337" s="178" t="str">
        <f ca="1">IF($EU337&lt;&gt;"",IF(OFFSET($D$6,MATCH(VALUE(SUBSTITUTE($EQ337,$EG337,"")),$A$6:$A$287,0)-1,MATCH($EG337,$D$6:$CC$6,0)-1+8,1,1)=0,"",OFFSET($D$6,MATCH(VALUE(SUBSTITUTE($EQ337,$EG337,"")),$A$6:$A$287,0)-1,MATCH($EG337,$D$6:$CC$6,0)-1+8,1,1)),"")</f>
        <v/>
      </c>
      <c r="EW337" s="178" t="str">
        <f t="shared" ca="1" si="26"/>
        <v/>
      </c>
      <c r="EX337" s="178" t="str">
        <f t="shared" ca="1" si="27"/>
        <v/>
      </c>
      <c r="EY337" s="178" t="str">
        <f ca="1">IF(EU337="","",COUNTIF(EU$6:$EU337,"&gt;"&amp;0))</f>
        <v/>
      </c>
      <c r="EZ337" s="178"/>
      <c r="FA337" s="139"/>
    </row>
    <row r="338" spans="1:157" customFormat="1" ht="27.6" customHeight="1">
      <c r="A338" s="71"/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06"/>
      <c r="CA338" s="206"/>
      <c r="CB338" s="206"/>
      <c r="CC338" s="206"/>
      <c r="CD338" s="206"/>
      <c r="CE338" s="71"/>
      <c r="EA338" s="198"/>
      <c r="EB338" s="178"/>
      <c r="EC338" s="198"/>
      <c r="ED338" s="178"/>
      <c r="EE338" s="198"/>
      <c r="EF338" s="178"/>
      <c r="EG338" s="178"/>
      <c r="EH338" s="198"/>
      <c r="EI338" s="178"/>
      <c r="EJ338" s="178"/>
      <c r="EK338" s="178"/>
      <c r="EL338" s="178"/>
      <c r="EM338" s="198"/>
      <c r="EN338" s="178"/>
      <c r="EP338" s="178"/>
      <c r="EQ338" s="178"/>
      <c r="ER338" s="178"/>
      <c r="ES338" s="178"/>
      <c r="ET338" s="178" t="str">
        <f t="shared" ca="1" si="25"/>
        <v/>
      </c>
      <c r="EU338" s="178" t="str">
        <f ca="1">IFERROR(IF(OFFSET($D$6,MATCH(VALUE(SUBSTITUTE(EQ338,EG338,"")),$A$6:$A$287,0)-1,MATCH($EG338,$D$6:$CC$6,0)-1+7,1,1)&gt;0,OFFSET($D$6,MATCH(VALUE(SUBSTITUTE(EQ338,EG338,"")),$A$6:$A$287,0)-1,MATCH($EG338,$D$6:$CC$6,0)-1+7,1,1),""),"")</f>
        <v/>
      </c>
      <c r="EV338" s="178" t="str">
        <f ca="1">IF($EU338&lt;&gt;"",IF(OFFSET($D$6,MATCH(VALUE(SUBSTITUTE($EQ338,$EG338,"")),$A$6:$A$287,0)-1,MATCH($EG338,$D$6:$CC$6,0)-1+8,1,1)=0,"",OFFSET($D$6,MATCH(VALUE(SUBSTITUTE($EQ338,$EG338,"")),$A$6:$A$287,0)-1,MATCH($EG338,$D$6:$CC$6,0)-1+8,1,1)),"")</f>
        <v/>
      </c>
      <c r="EW338" s="178" t="str">
        <f t="shared" ca="1" si="26"/>
        <v/>
      </c>
      <c r="EX338" s="178" t="str">
        <f t="shared" ca="1" si="27"/>
        <v/>
      </c>
      <c r="EY338" s="178" t="str">
        <f ca="1">IF(EU338="","",COUNTIF(EU$6:$EU338,"&gt;"&amp;0))</f>
        <v/>
      </c>
      <c r="EZ338" s="178"/>
      <c r="FA338" s="139"/>
    </row>
    <row r="339" spans="1:157" customFormat="1" ht="27.6" customHeight="1">
      <c r="A339" s="71"/>
      <c r="B339" s="206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  <c r="BZ339" s="206"/>
      <c r="CA339" s="206"/>
      <c r="CB339" s="206"/>
      <c r="CC339" s="206"/>
      <c r="CD339" s="206"/>
      <c r="CE339" s="71"/>
      <c r="EA339" s="198"/>
      <c r="EB339" s="178"/>
      <c r="EC339" s="198"/>
      <c r="ED339" s="178"/>
      <c r="EE339" s="198"/>
      <c r="EF339" s="178"/>
      <c r="EG339" s="178"/>
      <c r="EH339" s="198"/>
      <c r="EI339" s="178"/>
      <c r="EJ339" s="178"/>
      <c r="EK339" s="178"/>
      <c r="EL339" s="178"/>
      <c r="EM339" s="198"/>
      <c r="EN339" s="178"/>
      <c r="EP339" s="178"/>
      <c r="EQ339" s="178"/>
      <c r="ER339" s="178"/>
      <c r="ES339" s="178"/>
      <c r="ET339" s="178" t="str">
        <f t="shared" ca="1" si="25"/>
        <v/>
      </c>
      <c r="EU339" s="178" t="str">
        <f ca="1">IFERROR(IF(OFFSET($D$6,MATCH(VALUE(SUBSTITUTE(EQ339,EG339,"")),$A$6:$A$287,0)-1,MATCH($EG339,$D$6:$CC$6,0)-1+7,1,1)&gt;0,OFFSET($D$6,MATCH(VALUE(SUBSTITUTE(EQ339,EG339,"")),$A$6:$A$287,0)-1,MATCH($EG339,$D$6:$CC$6,0)-1+7,1,1),""),"")</f>
        <v/>
      </c>
      <c r="EV339" s="178" t="str">
        <f ca="1">IF($EU339&lt;&gt;"",IF(OFFSET($D$6,MATCH(VALUE(SUBSTITUTE($EQ339,$EG339,"")),$A$6:$A$287,0)-1,MATCH($EG339,$D$6:$CC$6,0)-1+8,1,1)=0,"",OFFSET($D$6,MATCH(VALUE(SUBSTITUTE($EQ339,$EG339,"")),$A$6:$A$287,0)-1,MATCH($EG339,$D$6:$CC$6,0)-1+8,1,1)),"")</f>
        <v/>
      </c>
      <c r="EW339" s="178" t="str">
        <f t="shared" ca="1" si="26"/>
        <v/>
      </c>
      <c r="EX339" s="178" t="str">
        <f t="shared" ca="1" si="27"/>
        <v/>
      </c>
      <c r="EY339" s="178" t="str">
        <f ca="1">IF(EU339="","",COUNTIF(EU$6:$EU339,"&gt;"&amp;0))</f>
        <v/>
      </c>
      <c r="EZ339" s="178"/>
      <c r="FA339" s="139"/>
    </row>
    <row r="340" spans="1:157" customFormat="1" ht="27.6" customHeight="1">
      <c r="A340" s="71"/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  <c r="BZ340" s="206"/>
      <c r="CA340" s="206"/>
      <c r="CB340" s="206"/>
      <c r="CC340" s="206"/>
      <c r="CD340" s="206"/>
      <c r="CE340" s="71"/>
      <c r="EA340" s="198"/>
      <c r="EB340" s="178"/>
      <c r="EC340" s="198"/>
      <c r="ED340" s="178"/>
      <c r="EE340" s="198"/>
      <c r="EF340" s="178"/>
      <c r="EG340" s="178"/>
      <c r="EH340" s="198"/>
      <c r="EI340" s="178"/>
      <c r="EJ340" s="178"/>
      <c r="EK340" s="178"/>
      <c r="EL340" s="178"/>
      <c r="EM340" s="198"/>
      <c r="EN340" s="178"/>
      <c r="EP340" s="178"/>
      <c r="EQ340" s="178"/>
      <c r="ER340" s="178"/>
      <c r="ES340" s="178"/>
      <c r="ET340" s="178" t="str">
        <f t="shared" ca="1" si="25"/>
        <v/>
      </c>
      <c r="EU340" s="178" t="str">
        <f ca="1">IFERROR(IF(OFFSET($D$6,MATCH(VALUE(SUBSTITUTE(EQ340,EG340,"")),$A$6:$A$287,0)-1,MATCH($EG340,$D$6:$CC$6,0)-1+7,1,1)&gt;0,OFFSET($D$6,MATCH(VALUE(SUBSTITUTE(EQ340,EG340,"")),$A$6:$A$287,0)-1,MATCH($EG340,$D$6:$CC$6,0)-1+7,1,1),""),"")</f>
        <v/>
      </c>
      <c r="EV340" s="178" t="str">
        <f ca="1">IF($EU340&lt;&gt;"",IF(OFFSET($D$6,MATCH(VALUE(SUBSTITUTE($EQ340,$EG340,"")),$A$6:$A$287,0)-1,MATCH($EG340,$D$6:$CC$6,0)-1+8,1,1)=0,"",OFFSET($D$6,MATCH(VALUE(SUBSTITUTE($EQ340,$EG340,"")),$A$6:$A$287,0)-1,MATCH($EG340,$D$6:$CC$6,0)-1+8,1,1)),"")</f>
        <v/>
      </c>
      <c r="EW340" s="178" t="str">
        <f t="shared" ca="1" si="26"/>
        <v/>
      </c>
      <c r="EX340" s="178" t="str">
        <f t="shared" ca="1" si="27"/>
        <v/>
      </c>
      <c r="EY340" s="178" t="str">
        <f ca="1">IF(EU340="","",COUNTIF(EU$6:$EU340,"&gt;"&amp;0))</f>
        <v/>
      </c>
      <c r="EZ340" s="178"/>
      <c r="FA340" s="139"/>
    </row>
    <row r="341" spans="1:157" customFormat="1" ht="27.6" customHeight="1">
      <c r="A341" s="71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  <c r="BZ341" s="206"/>
      <c r="CA341" s="206"/>
      <c r="CB341" s="206"/>
      <c r="CC341" s="206"/>
      <c r="CD341" s="206"/>
      <c r="CE341" s="71"/>
      <c r="EA341" s="198"/>
      <c r="EB341" s="178"/>
      <c r="EC341" s="198"/>
      <c r="ED341" s="178"/>
      <c r="EE341" s="198"/>
      <c r="EF341" s="178"/>
      <c r="EG341" s="178"/>
      <c r="EH341" s="198"/>
      <c r="EI341" s="178"/>
      <c r="EJ341" s="178"/>
      <c r="EK341" s="178"/>
      <c r="EL341" s="178"/>
      <c r="EM341" s="198"/>
      <c r="EN341" s="178"/>
      <c r="EP341" s="178"/>
      <c r="EQ341" s="178"/>
      <c r="ER341" s="178"/>
      <c r="ES341" s="178"/>
      <c r="ET341" s="178" t="str">
        <f t="shared" ca="1" si="25"/>
        <v/>
      </c>
      <c r="EU341" s="178" t="str">
        <f ca="1">IFERROR(IF(OFFSET($D$6,MATCH(VALUE(SUBSTITUTE(EQ341,EG341,"")),$A$6:$A$287,0)-1,MATCH($EG341,$D$6:$CC$6,0)-1+7,1,1)&gt;0,OFFSET($D$6,MATCH(VALUE(SUBSTITUTE(EQ341,EG341,"")),$A$6:$A$287,0)-1,MATCH($EG341,$D$6:$CC$6,0)-1+7,1,1),""),"")</f>
        <v/>
      </c>
      <c r="EV341" s="178" t="str">
        <f ca="1">IF($EU341&lt;&gt;"",IF(OFFSET($D$6,MATCH(VALUE(SUBSTITUTE($EQ341,$EG341,"")),$A$6:$A$287,0)-1,MATCH($EG341,$D$6:$CC$6,0)-1+8,1,1)=0,"",OFFSET($D$6,MATCH(VALUE(SUBSTITUTE($EQ341,$EG341,"")),$A$6:$A$287,0)-1,MATCH($EG341,$D$6:$CC$6,0)-1+8,1,1)),"")</f>
        <v/>
      </c>
      <c r="EW341" s="178" t="str">
        <f t="shared" ca="1" si="26"/>
        <v/>
      </c>
      <c r="EX341" s="178" t="str">
        <f t="shared" ca="1" si="27"/>
        <v/>
      </c>
      <c r="EY341" s="178" t="str">
        <f ca="1">IF(EU341="","",COUNTIF(EU$6:$EU341,"&gt;"&amp;0))</f>
        <v/>
      </c>
      <c r="EZ341" s="178"/>
      <c r="FA341" s="139"/>
    </row>
    <row r="342" spans="1:157" customFormat="1" ht="27.6" customHeight="1">
      <c r="A342" s="71"/>
      <c r="B342" s="206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06"/>
      <c r="CA342" s="206"/>
      <c r="CB342" s="206"/>
      <c r="CC342" s="206"/>
      <c r="CD342" s="206"/>
      <c r="CE342" s="71"/>
      <c r="EA342" s="198"/>
      <c r="EB342" s="178"/>
      <c r="EC342" s="198"/>
      <c r="ED342" s="178"/>
      <c r="EE342" s="198"/>
      <c r="EF342" s="178"/>
      <c r="EG342" s="178"/>
      <c r="EH342" s="198"/>
      <c r="EI342" s="178"/>
      <c r="EJ342" s="178"/>
      <c r="EK342" s="178"/>
      <c r="EL342" s="178"/>
      <c r="EM342" s="198"/>
      <c r="EN342" s="178"/>
      <c r="EP342" s="178"/>
      <c r="EQ342" s="178"/>
      <c r="ER342" s="178"/>
      <c r="ES342" s="178"/>
      <c r="ET342" s="178" t="str">
        <f t="shared" ca="1" si="25"/>
        <v/>
      </c>
      <c r="EU342" s="178" t="str">
        <f ca="1">IFERROR(IF(OFFSET($D$6,MATCH(VALUE(SUBSTITUTE(EQ342,EG342,"")),$A$6:$A$287,0)-1,MATCH($EG342,$D$6:$CC$6,0)-1+7,1,1)&gt;0,OFFSET($D$6,MATCH(VALUE(SUBSTITUTE(EQ342,EG342,"")),$A$6:$A$287,0)-1,MATCH($EG342,$D$6:$CC$6,0)-1+7,1,1),""),"")</f>
        <v/>
      </c>
      <c r="EV342" s="178" t="str">
        <f ca="1">IF($EU342&lt;&gt;"",IF(OFFSET($D$6,MATCH(VALUE(SUBSTITUTE($EQ342,$EG342,"")),$A$6:$A$287,0)-1,MATCH($EG342,$D$6:$CC$6,0)-1+8,1,1)=0,"",OFFSET($D$6,MATCH(VALUE(SUBSTITUTE($EQ342,$EG342,"")),$A$6:$A$287,0)-1,MATCH($EG342,$D$6:$CC$6,0)-1+8,1,1)),"")</f>
        <v/>
      </c>
      <c r="EW342" s="178" t="str">
        <f t="shared" ca="1" si="26"/>
        <v/>
      </c>
      <c r="EX342" s="178" t="str">
        <f t="shared" ca="1" si="27"/>
        <v/>
      </c>
      <c r="EY342" s="178" t="str">
        <f ca="1">IF(EU342="","",COUNTIF(EU$6:$EU342,"&gt;"&amp;0))</f>
        <v/>
      </c>
      <c r="EZ342" s="178"/>
      <c r="FA342" s="139"/>
    </row>
    <row r="343" spans="1:157" customFormat="1" ht="27.6" customHeight="1">
      <c r="A343" s="71"/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  <c r="BZ343" s="206"/>
      <c r="CA343" s="206"/>
      <c r="CB343" s="206"/>
      <c r="CC343" s="206"/>
      <c r="CD343" s="206"/>
      <c r="CE343" s="71"/>
      <c r="EA343" s="198"/>
      <c r="EB343" s="178"/>
      <c r="EC343" s="198"/>
      <c r="ED343" s="178"/>
      <c r="EE343" s="198"/>
      <c r="EF343" s="178"/>
      <c r="EG343" s="178"/>
      <c r="EH343" s="198"/>
      <c r="EI343" s="178"/>
      <c r="EJ343" s="178"/>
      <c r="EK343" s="178"/>
      <c r="EL343" s="178"/>
      <c r="EM343" s="198"/>
      <c r="EN343" s="178"/>
      <c r="EP343" s="178"/>
      <c r="EQ343" s="178"/>
      <c r="ER343" s="178"/>
      <c r="ES343" s="178"/>
      <c r="ET343" s="178" t="str">
        <f t="shared" ca="1" si="25"/>
        <v/>
      </c>
      <c r="EU343" s="178" t="str">
        <f ca="1">IFERROR(IF(OFFSET($D$6,MATCH(VALUE(SUBSTITUTE(EQ343,EG343,"")),$A$6:$A$287,0)-1,MATCH($EG343,$D$6:$CC$6,0)-1+7,1,1)&gt;0,OFFSET($D$6,MATCH(VALUE(SUBSTITUTE(EQ343,EG343,"")),$A$6:$A$287,0)-1,MATCH($EG343,$D$6:$CC$6,0)-1+7,1,1),""),"")</f>
        <v/>
      </c>
      <c r="EV343" s="178" t="str">
        <f ca="1">IF($EU343&lt;&gt;"",IF(OFFSET($D$6,MATCH(VALUE(SUBSTITUTE($EQ343,$EG343,"")),$A$6:$A$287,0)-1,MATCH($EG343,$D$6:$CC$6,0)-1+8,1,1)=0,"",OFFSET($D$6,MATCH(VALUE(SUBSTITUTE($EQ343,$EG343,"")),$A$6:$A$287,0)-1,MATCH($EG343,$D$6:$CC$6,0)-1+8,1,1)),"")</f>
        <v/>
      </c>
      <c r="EW343" s="178" t="str">
        <f t="shared" ca="1" si="26"/>
        <v/>
      </c>
      <c r="EX343" s="178" t="str">
        <f t="shared" ca="1" si="27"/>
        <v/>
      </c>
      <c r="EY343" s="178" t="str">
        <f ca="1">IF(EU343="","",COUNTIF(EU$6:$EU343,"&gt;"&amp;0))</f>
        <v/>
      </c>
      <c r="EZ343" s="178"/>
      <c r="FA343" s="139"/>
    </row>
    <row r="344" spans="1:157" customFormat="1" ht="27.6" customHeight="1">
      <c r="A344" s="71"/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  <c r="BZ344" s="206"/>
      <c r="CA344" s="206"/>
      <c r="CB344" s="206"/>
      <c r="CC344" s="206"/>
      <c r="CD344" s="206"/>
      <c r="CE344" s="71"/>
      <c r="EA344" s="198"/>
      <c r="EB344" s="178"/>
      <c r="EC344" s="198"/>
      <c r="ED344" s="178"/>
      <c r="EE344" s="198"/>
      <c r="EF344" s="178"/>
      <c r="EG344" s="178"/>
      <c r="EH344" s="198"/>
      <c r="EI344" s="178"/>
      <c r="EJ344" s="178"/>
      <c r="EK344" s="178"/>
      <c r="EL344" s="178"/>
      <c r="EM344" s="198"/>
      <c r="EN344" s="178"/>
      <c r="EP344" s="178"/>
      <c r="EQ344" s="178"/>
      <c r="ER344" s="178"/>
      <c r="ES344" s="178"/>
      <c r="ET344" s="178" t="str">
        <f t="shared" ca="1" si="25"/>
        <v/>
      </c>
      <c r="EU344" s="178" t="str">
        <f ca="1">IFERROR(IF(OFFSET($D$6,MATCH(VALUE(SUBSTITUTE(EQ344,EG344,"")),$A$6:$A$287,0)-1,MATCH($EG344,$D$6:$CC$6,0)-1+7,1,1)&gt;0,OFFSET($D$6,MATCH(VALUE(SUBSTITUTE(EQ344,EG344,"")),$A$6:$A$287,0)-1,MATCH($EG344,$D$6:$CC$6,0)-1+7,1,1),""),"")</f>
        <v/>
      </c>
      <c r="EV344" s="178" t="str">
        <f ca="1">IF($EU344&lt;&gt;"",IF(OFFSET($D$6,MATCH(VALUE(SUBSTITUTE($EQ344,$EG344,"")),$A$6:$A$287,0)-1,MATCH($EG344,$D$6:$CC$6,0)-1+8,1,1)=0,"",OFFSET($D$6,MATCH(VALUE(SUBSTITUTE($EQ344,$EG344,"")),$A$6:$A$287,0)-1,MATCH($EG344,$D$6:$CC$6,0)-1+8,1,1)),"")</f>
        <v/>
      </c>
      <c r="EW344" s="178" t="str">
        <f t="shared" ca="1" si="26"/>
        <v/>
      </c>
      <c r="EX344" s="178" t="str">
        <f t="shared" ca="1" si="27"/>
        <v/>
      </c>
      <c r="EY344" s="178" t="str">
        <f ca="1">IF(EU344="","",COUNTIF(EU$6:$EU344,"&gt;"&amp;0))</f>
        <v/>
      </c>
      <c r="EZ344" s="178"/>
      <c r="FA344" s="139"/>
    </row>
    <row r="345" spans="1:157" customFormat="1" ht="27.6" customHeight="1">
      <c r="A345" s="71"/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  <c r="BZ345" s="206"/>
      <c r="CA345" s="206"/>
      <c r="CB345" s="206"/>
      <c r="CC345" s="206"/>
      <c r="CD345" s="206"/>
      <c r="CE345" s="71"/>
      <c r="EA345" s="198"/>
      <c r="EB345" s="178"/>
      <c r="EC345" s="198"/>
      <c r="ED345" s="178"/>
      <c r="EE345" s="198"/>
      <c r="EF345" s="178"/>
      <c r="EG345" s="178"/>
      <c r="EH345" s="198"/>
      <c r="EI345" s="178"/>
      <c r="EJ345" s="178"/>
      <c r="EK345" s="178"/>
      <c r="EL345" s="178"/>
      <c r="EM345" s="198"/>
      <c r="EN345" s="178"/>
      <c r="EP345" s="178"/>
      <c r="EQ345" s="178"/>
      <c r="ER345" s="178"/>
      <c r="ES345" s="178"/>
      <c r="ET345" s="178" t="str">
        <f t="shared" ca="1" si="25"/>
        <v/>
      </c>
      <c r="EU345" s="178" t="str">
        <f ca="1">IFERROR(IF(OFFSET($D$6,MATCH(VALUE(SUBSTITUTE(EQ345,EG345,"")),$A$6:$A$287,0)-1,MATCH($EG345,$D$6:$CC$6,0)-1+7,1,1)&gt;0,OFFSET($D$6,MATCH(VALUE(SUBSTITUTE(EQ345,EG345,"")),$A$6:$A$287,0)-1,MATCH($EG345,$D$6:$CC$6,0)-1+7,1,1),""),"")</f>
        <v/>
      </c>
      <c r="EV345" s="178" t="str">
        <f ca="1">IF($EU345&lt;&gt;"",IF(OFFSET($D$6,MATCH(VALUE(SUBSTITUTE($EQ345,$EG345,"")),$A$6:$A$287,0)-1,MATCH($EG345,$D$6:$CC$6,0)-1+8,1,1)=0,"",OFFSET($D$6,MATCH(VALUE(SUBSTITUTE($EQ345,$EG345,"")),$A$6:$A$287,0)-1,MATCH($EG345,$D$6:$CC$6,0)-1+8,1,1)),"")</f>
        <v/>
      </c>
      <c r="EW345" s="178" t="str">
        <f t="shared" ca="1" si="26"/>
        <v/>
      </c>
      <c r="EX345" s="178" t="str">
        <f t="shared" ca="1" si="27"/>
        <v/>
      </c>
      <c r="EY345" s="178" t="str">
        <f ca="1">IF(EU345="","",COUNTIF(EU$6:$EU345,"&gt;"&amp;0))</f>
        <v/>
      </c>
      <c r="EZ345" s="178"/>
      <c r="FA345" s="139"/>
    </row>
    <row r="346" spans="1:157" customFormat="1" ht="27.6" customHeight="1">
      <c r="A346" s="71"/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  <c r="BZ346" s="206"/>
      <c r="CA346" s="206"/>
      <c r="CB346" s="206"/>
      <c r="CC346" s="206"/>
      <c r="CD346" s="206"/>
      <c r="CE346" s="71"/>
      <c r="EA346" s="198"/>
      <c r="EB346" s="178"/>
      <c r="EC346" s="198"/>
      <c r="ED346" s="178"/>
      <c r="EE346" s="198"/>
      <c r="EF346" s="178"/>
      <c r="EG346" s="178"/>
      <c r="EH346" s="198"/>
      <c r="EI346" s="178"/>
      <c r="EJ346" s="178"/>
      <c r="EK346" s="178"/>
      <c r="EL346" s="178"/>
      <c r="EM346" s="198"/>
      <c r="EN346" s="178"/>
      <c r="EP346" s="178"/>
      <c r="EQ346" s="178"/>
      <c r="ER346" s="178"/>
      <c r="ES346" s="178"/>
      <c r="ET346" s="178" t="str">
        <f t="shared" ca="1" si="25"/>
        <v/>
      </c>
      <c r="EU346" s="178" t="str">
        <f ca="1">IFERROR(IF(OFFSET($D$6,MATCH(VALUE(SUBSTITUTE(EQ346,EG346,"")),$A$6:$A$287,0)-1,MATCH($EG346,$D$6:$CC$6,0)-1+7,1,1)&gt;0,OFFSET($D$6,MATCH(VALUE(SUBSTITUTE(EQ346,EG346,"")),$A$6:$A$287,0)-1,MATCH($EG346,$D$6:$CC$6,0)-1+7,1,1),""),"")</f>
        <v/>
      </c>
      <c r="EV346" s="178" t="str">
        <f ca="1">IF($EU346&lt;&gt;"",IF(OFFSET($D$6,MATCH(VALUE(SUBSTITUTE($EQ346,$EG346,"")),$A$6:$A$287,0)-1,MATCH($EG346,$D$6:$CC$6,0)-1+8,1,1)=0,"",OFFSET($D$6,MATCH(VALUE(SUBSTITUTE($EQ346,$EG346,"")),$A$6:$A$287,0)-1,MATCH($EG346,$D$6:$CC$6,0)-1+8,1,1)),"")</f>
        <v/>
      </c>
      <c r="EW346" s="178" t="str">
        <f t="shared" ca="1" si="26"/>
        <v/>
      </c>
      <c r="EX346" s="178" t="str">
        <f t="shared" ca="1" si="27"/>
        <v/>
      </c>
      <c r="EY346" s="178" t="str">
        <f ca="1">IF(EU346="","",COUNTIF(EU$6:$EU346,"&gt;"&amp;0))</f>
        <v/>
      </c>
      <c r="EZ346" s="178"/>
      <c r="FA346" s="139"/>
    </row>
    <row r="347" spans="1:157" customFormat="1" ht="27.6" customHeight="1">
      <c r="A347" s="71"/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06"/>
      <c r="CA347" s="206"/>
      <c r="CB347" s="206"/>
      <c r="CC347" s="206"/>
      <c r="CD347" s="206"/>
      <c r="CE347" s="71"/>
      <c r="EA347" s="198"/>
      <c r="EB347" s="178"/>
      <c r="EC347" s="198"/>
      <c r="ED347" s="178"/>
      <c r="EE347" s="198"/>
      <c r="EF347" s="178"/>
      <c r="EG347" s="178"/>
      <c r="EH347" s="198"/>
      <c r="EI347" s="178"/>
      <c r="EJ347" s="178"/>
      <c r="EK347" s="178"/>
      <c r="EL347" s="178"/>
      <c r="EM347" s="198"/>
      <c r="EN347" s="178"/>
      <c r="EP347" s="178"/>
      <c r="EQ347" s="178"/>
      <c r="ER347" s="178"/>
      <c r="ES347" s="178"/>
      <c r="ET347" s="178" t="str">
        <f t="shared" ca="1" si="25"/>
        <v/>
      </c>
      <c r="EU347" s="178" t="str">
        <f ca="1">IFERROR(IF(OFFSET($D$6,MATCH(VALUE(SUBSTITUTE(EQ347,EG347,"")),$A$6:$A$287,0)-1,MATCH($EG347,$D$6:$CC$6,0)-1+7,1,1)&gt;0,OFFSET($D$6,MATCH(VALUE(SUBSTITUTE(EQ347,EG347,"")),$A$6:$A$287,0)-1,MATCH($EG347,$D$6:$CC$6,0)-1+7,1,1),""),"")</f>
        <v/>
      </c>
      <c r="EV347" s="178" t="str">
        <f ca="1">IF($EU347&lt;&gt;"",IF(OFFSET($D$6,MATCH(VALUE(SUBSTITUTE($EQ347,$EG347,"")),$A$6:$A$287,0)-1,MATCH($EG347,$D$6:$CC$6,0)-1+8,1,1)=0,"",OFFSET($D$6,MATCH(VALUE(SUBSTITUTE($EQ347,$EG347,"")),$A$6:$A$287,0)-1,MATCH($EG347,$D$6:$CC$6,0)-1+8,1,1)),"")</f>
        <v/>
      </c>
      <c r="EW347" s="178" t="str">
        <f t="shared" ca="1" si="26"/>
        <v/>
      </c>
      <c r="EX347" s="178" t="str">
        <f t="shared" ca="1" si="27"/>
        <v/>
      </c>
      <c r="EY347" s="178" t="str">
        <f ca="1">IF(EU347="","",COUNTIF(EU$6:$EU347,"&gt;"&amp;0))</f>
        <v/>
      </c>
      <c r="EZ347" s="178"/>
      <c r="FA347" s="139"/>
    </row>
    <row r="348" spans="1:157" customFormat="1" ht="27.6" customHeight="1">
      <c r="A348" s="71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  <c r="BZ348" s="206"/>
      <c r="CA348" s="206"/>
      <c r="CB348" s="206"/>
      <c r="CC348" s="206"/>
      <c r="CD348" s="206"/>
      <c r="CE348" s="71"/>
      <c r="EA348" s="198"/>
      <c r="EB348" s="178"/>
      <c r="EC348" s="198"/>
      <c r="ED348" s="178"/>
      <c r="EE348" s="198"/>
      <c r="EF348" s="178"/>
      <c r="EG348" s="178"/>
      <c r="EH348" s="198"/>
      <c r="EI348" s="178"/>
      <c r="EJ348" s="178"/>
      <c r="EK348" s="178"/>
      <c r="EL348" s="178"/>
      <c r="EM348" s="198"/>
      <c r="EN348" s="178"/>
      <c r="EP348" s="178"/>
      <c r="EQ348" s="178"/>
      <c r="ER348" s="178"/>
      <c r="ES348" s="178"/>
      <c r="ET348" s="178" t="str">
        <f t="shared" ca="1" si="25"/>
        <v/>
      </c>
      <c r="EU348" s="178" t="str">
        <f ca="1">IFERROR(IF(OFFSET($D$6,MATCH(VALUE(SUBSTITUTE(EQ348,EG348,"")),$A$6:$A$287,0)-1,MATCH($EG348,$D$6:$CC$6,0)-1+7,1,1)&gt;0,OFFSET($D$6,MATCH(VALUE(SUBSTITUTE(EQ348,EG348,"")),$A$6:$A$287,0)-1,MATCH($EG348,$D$6:$CC$6,0)-1+7,1,1),""),"")</f>
        <v/>
      </c>
      <c r="EV348" s="178" t="str">
        <f ca="1">IF($EU348&lt;&gt;"",IF(OFFSET($D$6,MATCH(VALUE(SUBSTITUTE($EQ348,$EG348,"")),$A$6:$A$287,0)-1,MATCH($EG348,$D$6:$CC$6,0)-1+8,1,1)=0,"",OFFSET($D$6,MATCH(VALUE(SUBSTITUTE($EQ348,$EG348,"")),$A$6:$A$287,0)-1,MATCH($EG348,$D$6:$CC$6,0)-1+8,1,1)),"")</f>
        <v/>
      </c>
      <c r="EW348" s="178" t="str">
        <f t="shared" ca="1" si="26"/>
        <v/>
      </c>
      <c r="EX348" s="178" t="str">
        <f t="shared" ca="1" si="27"/>
        <v/>
      </c>
      <c r="EY348" s="178" t="str">
        <f ca="1">IF(EU348="","",COUNTIF(EU$6:$EU348,"&gt;"&amp;0))</f>
        <v/>
      </c>
      <c r="EZ348" s="178"/>
      <c r="FA348" s="139"/>
    </row>
    <row r="349" spans="1:157" customFormat="1" ht="27.6" customHeight="1">
      <c r="A349" s="71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  <c r="BZ349" s="206"/>
      <c r="CA349" s="206"/>
      <c r="CB349" s="206"/>
      <c r="CC349" s="206"/>
      <c r="CD349" s="206"/>
      <c r="CE349" s="71"/>
      <c r="EA349" s="198"/>
      <c r="EB349" s="178"/>
      <c r="EC349" s="198"/>
      <c r="ED349" s="178"/>
      <c r="EE349" s="198"/>
      <c r="EF349" s="178"/>
      <c r="EG349" s="178"/>
      <c r="EH349" s="198"/>
      <c r="EI349" s="178"/>
      <c r="EJ349" s="178"/>
      <c r="EK349" s="178"/>
      <c r="EL349" s="178"/>
      <c r="EM349" s="198"/>
      <c r="EN349" s="178"/>
      <c r="EP349" s="178"/>
      <c r="EQ349" s="178"/>
      <c r="ER349" s="178"/>
      <c r="ES349" s="178"/>
      <c r="ET349" s="178" t="str">
        <f t="shared" ca="1" si="25"/>
        <v/>
      </c>
      <c r="EU349" s="178" t="str">
        <f ca="1">IFERROR(IF(OFFSET($D$6,MATCH(VALUE(SUBSTITUTE(EQ349,EG349,"")),$A$6:$A$287,0)-1,MATCH($EG349,$D$6:$CC$6,0)-1+7,1,1)&gt;0,OFFSET($D$6,MATCH(VALUE(SUBSTITUTE(EQ349,EG349,"")),$A$6:$A$287,0)-1,MATCH($EG349,$D$6:$CC$6,0)-1+7,1,1),""),"")</f>
        <v/>
      </c>
      <c r="EV349" s="178" t="str">
        <f ca="1">IF($EU349&lt;&gt;"",IF(OFFSET($D$6,MATCH(VALUE(SUBSTITUTE($EQ349,$EG349,"")),$A$6:$A$287,0)-1,MATCH($EG349,$D$6:$CC$6,0)-1+8,1,1)=0,"",OFFSET($D$6,MATCH(VALUE(SUBSTITUTE($EQ349,$EG349,"")),$A$6:$A$287,0)-1,MATCH($EG349,$D$6:$CC$6,0)-1+8,1,1)),"")</f>
        <v/>
      </c>
      <c r="EW349" s="178" t="str">
        <f t="shared" ca="1" si="26"/>
        <v/>
      </c>
      <c r="EX349" s="178" t="str">
        <f t="shared" ca="1" si="27"/>
        <v/>
      </c>
      <c r="EY349" s="178" t="str">
        <f ca="1">IF(EU349="","",COUNTIF(EU$6:$EU349,"&gt;"&amp;0))</f>
        <v/>
      </c>
      <c r="EZ349" s="178"/>
      <c r="FA349" s="139"/>
    </row>
    <row r="350" spans="1:157" customFormat="1" ht="27.6" customHeight="1">
      <c r="A350" s="71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  <c r="BZ350" s="206"/>
      <c r="CA350" s="206"/>
      <c r="CB350" s="206"/>
      <c r="CC350" s="206"/>
      <c r="CD350" s="206"/>
      <c r="CE350" s="71"/>
      <c r="EA350" s="198"/>
      <c r="EB350" s="178"/>
      <c r="EC350" s="198"/>
      <c r="ED350" s="178"/>
      <c r="EE350" s="198"/>
      <c r="EF350" s="178"/>
      <c r="EG350" s="178"/>
      <c r="EH350" s="198"/>
      <c r="EI350" s="178"/>
      <c r="EJ350" s="178"/>
      <c r="EK350" s="178"/>
      <c r="EL350" s="178"/>
      <c r="EM350" s="198"/>
      <c r="EN350" s="178"/>
      <c r="EP350" s="178"/>
      <c r="EQ350" s="178"/>
      <c r="ER350" s="178"/>
      <c r="ES350" s="178"/>
      <c r="ET350" s="178" t="str">
        <f t="shared" ca="1" si="25"/>
        <v/>
      </c>
      <c r="EU350" s="178" t="str">
        <f ca="1">IFERROR(IF(OFFSET($D$6,MATCH(VALUE(SUBSTITUTE(EQ350,EG350,"")),$A$6:$A$287,0)-1,MATCH($EG350,$D$6:$CC$6,0)-1+7,1,1)&gt;0,OFFSET($D$6,MATCH(VALUE(SUBSTITUTE(EQ350,EG350,"")),$A$6:$A$287,0)-1,MATCH($EG350,$D$6:$CC$6,0)-1+7,1,1),""),"")</f>
        <v/>
      </c>
      <c r="EV350" s="178" t="str">
        <f ca="1">IF($EU350&lt;&gt;"",IF(OFFSET($D$6,MATCH(VALUE(SUBSTITUTE($EQ350,$EG350,"")),$A$6:$A$287,0)-1,MATCH($EG350,$D$6:$CC$6,0)-1+8,1,1)=0,"",OFFSET($D$6,MATCH(VALUE(SUBSTITUTE($EQ350,$EG350,"")),$A$6:$A$287,0)-1,MATCH($EG350,$D$6:$CC$6,0)-1+8,1,1)),"")</f>
        <v/>
      </c>
      <c r="EW350" s="178" t="str">
        <f t="shared" ca="1" si="26"/>
        <v/>
      </c>
      <c r="EX350" s="178" t="str">
        <f t="shared" ca="1" si="27"/>
        <v/>
      </c>
      <c r="EY350" s="178" t="str">
        <f ca="1">IF(EU350="","",COUNTIF(EU$6:$EU350,"&gt;"&amp;0))</f>
        <v/>
      </c>
      <c r="EZ350" s="178"/>
      <c r="FA350" s="139"/>
    </row>
    <row r="351" spans="1:157" customFormat="1" ht="27.6" customHeight="1">
      <c r="A351" s="71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  <c r="BZ351" s="206"/>
      <c r="CA351" s="206"/>
      <c r="CB351" s="206"/>
      <c r="CC351" s="206"/>
      <c r="CD351" s="206"/>
      <c r="CE351" s="71"/>
      <c r="EA351" s="198"/>
      <c r="EB351" s="178"/>
      <c r="EC351" s="198"/>
      <c r="ED351" s="178"/>
      <c r="EE351" s="198"/>
      <c r="EF351" s="178"/>
      <c r="EG351" s="178"/>
      <c r="EH351" s="198"/>
      <c r="EI351" s="178"/>
      <c r="EJ351" s="178"/>
      <c r="EK351" s="178"/>
      <c r="EL351" s="178"/>
      <c r="EM351" s="198"/>
      <c r="EN351" s="178"/>
      <c r="EP351" s="178"/>
      <c r="EQ351" s="178"/>
      <c r="ER351" s="178"/>
      <c r="ES351" s="178"/>
      <c r="ET351" s="178" t="str">
        <f t="shared" ca="1" si="25"/>
        <v/>
      </c>
      <c r="EU351" s="178" t="str">
        <f ca="1">IFERROR(IF(OFFSET($D$6,MATCH(VALUE(SUBSTITUTE(EQ351,EG351,"")),$A$6:$A$287,0)-1,MATCH($EG351,$D$6:$CC$6,0)-1+7,1,1)&gt;0,OFFSET($D$6,MATCH(VALUE(SUBSTITUTE(EQ351,EG351,"")),$A$6:$A$287,0)-1,MATCH($EG351,$D$6:$CC$6,0)-1+7,1,1),""),"")</f>
        <v/>
      </c>
      <c r="EV351" s="178" t="str">
        <f ca="1">IF($EU351&lt;&gt;"",IF(OFFSET($D$6,MATCH(VALUE(SUBSTITUTE($EQ351,$EG351,"")),$A$6:$A$287,0)-1,MATCH($EG351,$D$6:$CC$6,0)-1+8,1,1)=0,"",OFFSET($D$6,MATCH(VALUE(SUBSTITUTE($EQ351,$EG351,"")),$A$6:$A$287,0)-1,MATCH($EG351,$D$6:$CC$6,0)-1+8,1,1)),"")</f>
        <v/>
      </c>
      <c r="EW351" s="178" t="str">
        <f t="shared" ca="1" si="26"/>
        <v/>
      </c>
      <c r="EX351" s="178" t="str">
        <f t="shared" ca="1" si="27"/>
        <v/>
      </c>
      <c r="EY351" s="178" t="str">
        <f ca="1">IF(EU351="","",COUNTIF(EU$6:$EU351,"&gt;"&amp;0))</f>
        <v/>
      </c>
      <c r="EZ351" s="178"/>
      <c r="FA351" s="139"/>
    </row>
    <row r="352" spans="1:157" customFormat="1" ht="27.6" customHeight="1">
      <c r="A352" s="71"/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  <c r="BZ352" s="206"/>
      <c r="CA352" s="206"/>
      <c r="CB352" s="206"/>
      <c r="CC352" s="206"/>
      <c r="CD352" s="206"/>
      <c r="CE352" s="71"/>
      <c r="EA352" s="198"/>
      <c r="EB352" s="178"/>
      <c r="EC352" s="198"/>
      <c r="ED352" s="178"/>
      <c r="EE352" s="198"/>
      <c r="EF352" s="178"/>
      <c r="EG352" s="178"/>
      <c r="EH352" s="198"/>
      <c r="EI352" s="178"/>
      <c r="EJ352" s="178"/>
      <c r="EK352" s="178"/>
      <c r="EL352" s="178"/>
      <c r="EM352" s="198"/>
      <c r="EN352" s="178"/>
      <c r="EP352" s="178"/>
      <c r="EQ352" s="178"/>
      <c r="ER352" s="178"/>
      <c r="ES352" s="178"/>
      <c r="ET352" s="178" t="str">
        <f t="shared" ca="1" si="25"/>
        <v/>
      </c>
      <c r="EU352" s="178" t="str">
        <f ca="1">IFERROR(IF(OFFSET($D$6,MATCH(VALUE(SUBSTITUTE(EQ352,EG352,"")),$A$6:$A$287,0)-1,MATCH($EG352,$D$6:$CC$6,0)-1+7,1,1)&gt;0,OFFSET($D$6,MATCH(VALUE(SUBSTITUTE(EQ352,EG352,"")),$A$6:$A$287,0)-1,MATCH($EG352,$D$6:$CC$6,0)-1+7,1,1),""),"")</f>
        <v/>
      </c>
      <c r="EV352" s="178" t="str">
        <f ca="1">IF($EU352&lt;&gt;"",IF(OFFSET($D$6,MATCH(VALUE(SUBSTITUTE($EQ352,$EG352,"")),$A$6:$A$287,0)-1,MATCH($EG352,$D$6:$CC$6,0)-1+8,1,1)=0,"",OFFSET($D$6,MATCH(VALUE(SUBSTITUTE($EQ352,$EG352,"")),$A$6:$A$287,0)-1,MATCH($EG352,$D$6:$CC$6,0)-1+8,1,1)),"")</f>
        <v/>
      </c>
      <c r="EW352" s="178" t="str">
        <f t="shared" ca="1" si="26"/>
        <v/>
      </c>
      <c r="EX352" s="178" t="str">
        <f t="shared" ca="1" si="27"/>
        <v/>
      </c>
      <c r="EY352" s="178" t="str">
        <f ca="1">IF(EU352="","",COUNTIF(EU$6:$EU352,"&gt;"&amp;0))</f>
        <v/>
      </c>
      <c r="EZ352" s="178"/>
      <c r="FA352" s="139"/>
    </row>
    <row r="353" spans="1:157" customFormat="1" ht="27.6" customHeight="1">
      <c r="A353" s="71"/>
      <c r="B353" s="206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  <c r="BZ353" s="206"/>
      <c r="CA353" s="206"/>
      <c r="CB353" s="206"/>
      <c r="CC353" s="206"/>
      <c r="CD353" s="206"/>
      <c r="CE353" s="71"/>
      <c r="EA353" s="198"/>
      <c r="EB353" s="178"/>
      <c r="EC353" s="198"/>
      <c r="ED353" s="178"/>
      <c r="EE353" s="198"/>
      <c r="EF353" s="178"/>
      <c r="EG353" s="178"/>
      <c r="EH353" s="198"/>
      <c r="EI353" s="178"/>
      <c r="EJ353" s="178"/>
      <c r="EK353" s="178"/>
      <c r="EL353" s="178"/>
      <c r="EM353" s="198"/>
      <c r="EN353" s="178"/>
      <c r="EP353" s="178"/>
      <c r="EQ353" s="178"/>
      <c r="ER353" s="178"/>
      <c r="ES353" s="178"/>
      <c r="ET353" s="178" t="str">
        <f t="shared" ca="1" si="25"/>
        <v/>
      </c>
      <c r="EU353" s="178" t="str">
        <f ca="1">IFERROR(IF(OFFSET($D$6,MATCH(VALUE(SUBSTITUTE(EQ353,EG353,"")),$A$6:$A$287,0)-1,MATCH($EG353,$D$6:$CC$6,0)-1+7,1,1)&gt;0,OFFSET($D$6,MATCH(VALUE(SUBSTITUTE(EQ353,EG353,"")),$A$6:$A$287,0)-1,MATCH($EG353,$D$6:$CC$6,0)-1+7,1,1),""),"")</f>
        <v/>
      </c>
      <c r="EV353" s="178" t="str">
        <f ca="1">IF($EU353&lt;&gt;"",IF(OFFSET($D$6,MATCH(VALUE(SUBSTITUTE($EQ353,$EG353,"")),$A$6:$A$287,0)-1,MATCH($EG353,$D$6:$CC$6,0)-1+8,1,1)=0,"",OFFSET($D$6,MATCH(VALUE(SUBSTITUTE($EQ353,$EG353,"")),$A$6:$A$287,0)-1,MATCH($EG353,$D$6:$CC$6,0)-1+8,1,1)),"")</f>
        <v/>
      </c>
      <c r="EW353" s="178" t="str">
        <f t="shared" ca="1" si="26"/>
        <v/>
      </c>
      <c r="EX353" s="178" t="str">
        <f t="shared" ca="1" si="27"/>
        <v/>
      </c>
      <c r="EY353" s="178" t="str">
        <f ca="1">IF(EU353="","",COUNTIF(EU$6:$EU353,"&gt;"&amp;0))</f>
        <v/>
      </c>
      <c r="EZ353" s="178"/>
      <c r="FA353" s="139"/>
    </row>
    <row r="354" spans="1:157" customFormat="1" ht="27.6" customHeight="1">
      <c r="A354" s="71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  <c r="BZ354" s="206"/>
      <c r="CA354" s="206"/>
      <c r="CB354" s="206"/>
      <c r="CC354" s="206"/>
      <c r="CD354" s="206"/>
      <c r="CE354" s="71"/>
      <c r="EA354" s="198"/>
      <c r="EB354" s="178"/>
      <c r="EC354" s="198"/>
      <c r="ED354" s="178"/>
      <c r="EE354" s="198"/>
      <c r="EF354" s="178"/>
      <c r="EG354" s="178"/>
      <c r="EH354" s="198"/>
      <c r="EI354" s="178"/>
      <c r="EJ354" s="178"/>
      <c r="EK354" s="178"/>
      <c r="EL354" s="178"/>
      <c r="EM354" s="198"/>
      <c r="EN354" s="178"/>
      <c r="EP354" s="178"/>
      <c r="EQ354" s="178"/>
      <c r="ER354" s="178"/>
      <c r="ES354" s="178"/>
      <c r="ET354" s="178" t="str">
        <f t="shared" ca="1" si="25"/>
        <v/>
      </c>
      <c r="EU354" s="178" t="str">
        <f ca="1">IFERROR(IF(OFFSET($D$6,MATCH(VALUE(SUBSTITUTE(EQ354,EG354,"")),$A$6:$A$287,0)-1,MATCH($EG354,$D$6:$CC$6,0)-1+7,1,1)&gt;0,OFFSET($D$6,MATCH(VALUE(SUBSTITUTE(EQ354,EG354,"")),$A$6:$A$287,0)-1,MATCH($EG354,$D$6:$CC$6,0)-1+7,1,1),""),"")</f>
        <v/>
      </c>
      <c r="EV354" s="178" t="str">
        <f ca="1">IF($EU354&lt;&gt;"",IF(OFFSET($D$6,MATCH(VALUE(SUBSTITUTE($EQ354,$EG354,"")),$A$6:$A$287,0)-1,MATCH($EG354,$D$6:$CC$6,0)-1+8,1,1)=0,"",OFFSET($D$6,MATCH(VALUE(SUBSTITUTE($EQ354,$EG354,"")),$A$6:$A$287,0)-1,MATCH($EG354,$D$6:$CC$6,0)-1+8,1,1)),"")</f>
        <v/>
      </c>
      <c r="EW354" s="178" t="str">
        <f t="shared" ca="1" si="26"/>
        <v/>
      </c>
      <c r="EX354" s="178" t="str">
        <f t="shared" ca="1" si="27"/>
        <v/>
      </c>
      <c r="EY354" s="178" t="str">
        <f ca="1">IF(EU354="","",COUNTIF(EU$6:$EU354,"&gt;"&amp;0))</f>
        <v/>
      </c>
      <c r="EZ354" s="178"/>
      <c r="FA354" s="139"/>
    </row>
    <row r="355" spans="1:157" customFormat="1" ht="27.6" customHeight="1">
      <c r="A355" s="71"/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06"/>
      <c r="CA355" s="206"/>
      <c r="CB355" s="206"/>
      <c r="CC355" s="206"/>
      <c r="CD355" s="206"/>
      <c r="CE355" s="71"/>
      <c r="EA355" s="198"/>
      <c r="EB355" s="178"/>
      <c r="EC355" s="198"/>
      <c r="ED355" s="178"/>
      <c r="EE355" s="198"/>
      <c r="EF355" s="178"/>
      <c r="EG355" s="178"/>
      <c r="EH355" s="198"/>
      <c r="EI355" s="178"/>
      <c r="EJ355" s="178"/>
      <c r="EK355" s="178"/>
      <c r="EL355" s="178"/>
      <c r="EM355" s="198"/>
      <c r="EN355" s="178"/>
      <c r="EP355" s="178"/>
      <c r="EQ355" s="178"/>
      <c r="ER355" s="178"/>
      <c r="ES355" s="178"/>
      <c r="ET355" s="178" t="str">
        <f t="shared" ca="1" si="25"/>
        <v/>
      </c>
      <c r="EU355" s="178" t="str">
        <f ca="1">IFERROR(IF(OFFSET($D$6,MATCH(VALUE(SUBSTITUTE(EQ355,EG355,"")),$A$6:$A$287,0)-1,MATCH($EG355,$D$6:$CC$6,0)-1+7,1,1)&gt;0,OFFSET($D$6,MATCH(VALUE(SUBSTITUTE(EQ355,EG355,"")),$A$6:$A$287,0)-1,MATCH($EG355,$D$6:$CC$6,0)-1+7,1,1),""),"")</f>
        <v/>
      </c>
      <c r="EV355" s="178" t="str">
        <f ca="1">IF($EU355&lt;&gt;"",IF(OFFSET($D$6,MATCH(VALUE(SUBSTITUTE($EQ355,$EG355,"")),$A$6:$A$287,0)-1,MATCH($EG355,$D$6:$CC$6,0)-1+8,1,1)=0,"",OFFSET($D$6,MATCH(VALUE(SUBSTITUTE($EQ355,$EG355,"")),$A$6:$A$287,0)-1,MATCH($EG355,$D$6:$CC$6,0)-1+8,1,1)),"")</f>
        <v/>
      </c>
      <c r="EW355" s="178" t="str">
        <f t="shared" ca="1" si="26"/>
        <v/>
      </c>
      <c r="EX355" s="178" t="str">
        <f t="shared" ca="1" si="27"/>
        <v/>
      </c>
      <c r="EY355" s="178" t="str">
        <f ca="1">IF(EU355="","",COUNTIF(EU$6:$EU355,"&gt;"&amp;0))</f>
        <v/>
      </c>
      <c r="EZ355" s="178"/>
      <c r="FA355" s="139"/>
    </row>
    <row r="356" spans="1:157" customFormat="1" ht="27.6" customHeight="1">
      <c r="A356" s="71"/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  <c r="BZ356" s="206"/>
      <c r="CA356" s="206"/>
      <c r="CB356" s="206"/>
      <c r="CC356" s="206"/>
      <c r="CD356" s="206"/>
      <c r="CE356" s="71"/>
      <c r="EA356" s="198"/>
      <c r="EB356" s="178"/>
      <c r="EC356" s="198"/>
      <c r="ED356" s="178"/>
      <c r="EE356" s="198"/>
      <c r="EF356" s="178"/>
      <c r="EG356" s="178"/>
      <c r="EH356" s="198"/>
      <c r="EI356" s="178"/>
      <c r="EJ356" s="178"/>
      <c r="EK356" s="178"/>
      <c r="EL356" s="178"/>
      <c r="EM356" s="198"/>
      <c r="EN356" s="178"/>
      <c r="EP356" s="178"/>
      <c r="EQ356" s="178"/>
      <c r="ER356" s="178"/>
      <c r="ES356" s="178"/>
      <c r="ET356" s="178" t="str">
        <f t="shared" ca="1" si="25"/>
        <v/>
      </c>
      <c r="EU356" s="178" t="str">
        <f ca="1">IFERROR(IF(OFFSET($D$6,MATCH(VALUE(SUBSTITUTE(EQ356,EG356,"")),$A$6:$A$287,0)-1,MATCH($EG356,$D$6:$CC$6,0)-1+7,1,1)&gt;0,OFFSET($D$6,MATCH(VALUE(SUBSTITUTE(EQ356,EG356,"")),$A$6:$A$287,0)-1,MATCH($EG356,$D$6:$CC$6,0)-1+7,1,1),""),"")</f>
        <v/>
      </c>
      <c r="EV356" s="178" t="str">
        <f ca="1">IF($EU356&lt;&gt;"",IF(OFFSET($D$6,MATCH(VALUE(SUBSTITUTE($EQ356,$EG356,"")),$A$6:$A$287,0)-1,MATCH($EG356,$D$6:$CC$6,0)-1+8,1,1)=0,"",OFFSET($D$6,MATCH(VALUE(SUBSTITUTE($EQ356,$EG356,"")),$A$6:$A$287,0)-1,MATCH($EG356,$D$6:$CC$6,0)-1+8,1,1)),"")</f>
        <v/>
      </c>
      <c r="EW356" s="178" t="str">
        <f t="shared" ca="1" si="26"/>
        <v/>
      </c>
      <c r="EX356" s="178" t="str">
        <f t="shared" ca="1" si="27"/>
        <v/>
      </c>
      <c r="EY356" s="178" t="str">
        <f ca="1">IF(EU356="","",COUNTIF(EU$6:$EU356,"&gt;"&amp;0))</f>
        <v/>
      </c>
      <c r="EZ356" s="178"/>
      <c r="FA356" s="139"/>
    </row>
    <row r="357" spans="1:157" customFormat="1" ht="27.6" customHeight="1">
      <c r="A357" s="71"/>
      <c r="B357" s="206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  <c r="BZ357" s="206"/>
      <c r="CA357" s="206"/>
      <c r="CB357" s="206"/>
      <c r="CC357" s="206"/>
      <c r="CD357" s="206"/>
      <c r="CE357" s="71"/>
      <c r="EA357" s="198"/>
      <c r="EB357" s="178"/>
      <c r="EC357" s="198"/>
      <c r="ED357" s="178"/>
      <c r="EE357" s="198"/>
      <c r="EF357" s="178"/>
      <c r="EG357" s="178"/>
      <c r="EH357" s="198"/>
      <c r="EI357" s="178"/>
      <c r="EJ357" s="178"/>
      <c r="EK357" s="178"/>
      <c r="EL357" s="178"/>
      <c r="EM357" s="198"/>
      <c r="EN357" s="178"/>
      <c r="EP357" s="178"/>
      <c r="EQ357" s="178"/>
      <c r="ER357" s="178"/>
      <c r="ES357" s="178"/>
      <c r="ET357" s="178" t="str">
        <f t="shared" ca="1" si="25"/>
        <v/>
      </c>
      <c r="EU357" s="178" t="str">
        <f ca="1">IFERROR(IF(OFFSET($D$6,MATCH(VALUE(SUBSTITUTE(EQ357,EG357,"")),$A$6:$A$287,0)-1,MATCH($EG357,$D$6:$CC$6,0)-1+7,1,1)&gt;0,OFFSET($D$6,MATCH(VALUE(SUBSTITUTE(EQ357,EG357,"")),$A$6:$A$287,0)-1,MATCH($EG357,$D$6:$CC$6,0)-1+7,1,1),""),"")</f>
        <v/>
      </c>
      <c r="EV357" s="178" t="str">
        <f ca="1">IF($EU357&lt;&gt;"",IF(OFFSET($D$6,MATCH(VALUE(SUBSTITUTE($EQ357,$EG357,"")),$A$6:$A$287,0)-1,MATCH($EG357,$D$6:$CC$6,0)-1+8,1,1)=0,"",OFFSET($D$6,MATCH(VALUE(SUBSTITUTE($EQ357,$EG357,"")),$A$6:$A$287,0)-1,MATCH($EG357,$D$6:$CC$6,0)-1+8,1,1)),"")</f>
        <v/>
      </c>
      <c r="EW357" s="178" t="str">
        <f t="shared" ca="1" si="26"/>
        <v/>
      </c>
      <c r="EX357" s="178" t="str">
        <f t="shared" ca="1" si="27"/>
        <v/>
      </c>
      <c r="EY357" s="178" t="str">
        <f ca="1">IF(EU357="","",COUNTIF(EU$6:$EU357,"&gt;"&amp;0))</f>
        <v/>
      </c>
      <c r="EZ357" s="178"/>
      <c r="FA357" s="139"/>
    </row>
    <row r="358" spans="1:157" customFormat="1" ht="27.6" customHeight="1">
      <c r="A358" s="71"/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  <c r="BZ358" s="206"/>
      <c r="CA358" s="206"/>
      <c r="CB358" s="206"/>
      <c r="CC358" s="206"/>
      <c r="CD358" s="206"/>
      <c r="CE358" s="71"/>
      <c r="EA358" s="198"/>
      <c r="EB358" s="178"/>
      <c r="EC358" s="198"/>
      <c r="ED358" s="178"/>
      <c r="EE358" s="198"/>
      <c r="EF358" s="178"/>
      <c r="EG358" s="178"/>
      <c r="EH358" s="198"/>
      <c r="EI358" s="178"/>
      <c r="EJ358" s="178"/>
      <c r="EK358" s="178"/>
      <c r="EL358" s="178"/>
      <c r="EM358" s="198"/>
      <c r="EN358" s="178"/>
      <c r="EP358" s="178"/>
      <c r="EQ358" s="178"/>
      <c r="ER358" s="178"/>
      <c r="ES358" s="178"/>
      <c r="ET358" s="178" t="str">
        <f t="shared" ca="1" si="25"/>
        <v/>
      </c>
      <c r="EU358" s="178" t="str">
        <f ca="1">IFERROR(IF(OFFSET($D$6,MATCH(VALUE(SUBSTITUTE(EQ358,EG358,"")),$A$6:$A$287,0)-1,MATCH($EG358,$D$6:$CC$6,0)-1+7,1,1)&gt;0,OFFSET($D$6,MATCH(VALUE(SUBSTITUTE(EQ358,EG358,"")),$A$6:$A$287,0)-1,MATCH($EG358,$D$6:$CC$6,0)-1+7,1,1),""),"")</f>
        <v/>
      </c>
      <c r="EV358" s="178" t="str">
        <f ca="1">IF($EU358&lt;&gt;"",IF(OFFSET($D$6,MATCH(VALUE(SUBSTITUTE($EQ358,$EG358,"")),$A$6:$A$287,0)-1,MATCH($EG358,$D$6:$CC$6,0)-1+8,1,1)=0,"",OFFSET($D$6,MATCH(VALUE(SUBSTITUTE($EQ358,$EG358,"")),$A$6:$A$287,0)-1,MATCH($EG358,$D$6:$CC$6,0)-1+8,1,1)),"")</f>
        <v/>
      </c>
      <c r="EW358" s="178" t="str">
        <f t="shared" ca="1" si="26"/>
        <v/>
      </c>
      <c r="EX358" s="178" t="str">
        <f t="shared" ca="1" si="27"/>
        <v/>
      </c>
      <c r="EY358" s="178" t="str">
        <f ca="1">IF(EU358="","",COUNTIF(EU$6:$EU358,"&gt;"&amp;0))</f>
        <v/>
      </c>
      <c r="EZ358" s="178"/>
      <c r="FA358" s="139"/>
    </row>
    <row r="359" spans="1:157" customFormat="1" ht="27.6" customHeight="1">
      <c r="A359" s="71"/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  <c r="BZ359" s="206"/>
      <c r="CA359" s="206"/>
      <c r="CB359" s="206"/>
      <c r="CC359" s="206"/>
      <c r="CD359" s="206"/>
      <c r="CE359" s="71"/>
      <c r="EA359" s="198"/>
      <c r="EB359" s="178"/>
      <c r="EC359" s="198"/>
      <c r="ED359" s="178"/>
      <c r="EE359" s="198"/>
      <c r="EF359" s="178"/>
      <c r="EG359" s="178"/>
      <c r="EH359" s="198"/>
      <c r="EI359" s="178"/>
      <c r="EJ359" s="178"/>
      <c r="EK359" s="178"/>
      <c r="EL359" s="178"/>
      <c r="EM359" s="198"/>
      <c r="EN359" s="178"/>
      <c r="EP359" s="178"/>
      <c r="EQ359" s="178"/>
      <c r="ER359" s="178"/>
      <c r="ES359" s="178"/>
      <c r="ET359" s="178" t="str">
        <f t="shared" ca="1" si="25"/>
        <v/>
      </c>
      <c r="EU359" s="178" t="str">
        <f ca="1">IFERROR(IF(OFFSET($D$6,MATCH(VALUE(SUBSTITUTE(EQ359,EG359,"")),$A$6:$A$287,0)-1,MATCH($EG359,$D$6:$CC$6,0)-1+7,1,1)&gt;0,OFFSET($D$6,MATCH(VALUE(SUBSTITUTE(EQ359,EG359,"")),$A$6:$A$287,0)-1,MATCH($EG359,$D$6:$CC$6,0)-1+7,1,1),""),"")</f>
        <v/>
      </c>
      <c r="EV359" s="178" t="str">
        <f ca="1">IF($EU359&lt;&gt;"",IF(OFFSET($D$6,MATCH(VALUE(SUBSTITUTE($EQ359,$EG359,"")),$A$6:$A$287,0)-1,MATCH($EG359,$D$6:$CC$6,0)-1+8,1,1)=0,"",OFFSET($D$6,MATCH(VALUE(SUBSTITUTE($EQ359,$EG359,"")),$A$6:$A$287,0)-1,MATCH($EG359,$D$6:$CC$6,0)-1+8,1,1)),"")</f>
        <v/>
      </c>
      <c r="EW359" s="178" t="str">
        <f t="shared" ca="1" si="26"/>
        <v/>
      </c>
      <c r="EX359" s="178" t="str">
        <f t="shared" ca="1" si="27"/>
        <v/>
      </c>
      <c r="EY359" s="178" t="str">
        <f ca="1">IF(EU359="","",COUNTIF(EU$6:$EU359,"&gt;"&amp;0))</f>
        <v/>
      </c>
      <c r="EZ359" s="178"/>
      <c r="FA359" s="139"/>
    </row>
    <row r="360" spans="1:157" customFormat="1" ht="27.6" customHeight="1">
      <c r="A360" s="71"/>
      <c r="B360" s="206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  <c r="BZ360" s="206"/>
      <c r="CA360" s="206"/>
      <c r="CB360" s="206"/>
      <c r="CC360" s="206"/>
      <c r="CD360" s="206"/>
      <c r="CE360" s="71"/>
      <c r="EA360" s="198"/>
      <c r="EB360" s="178"/>
      <c r="EC360" s="198"/>
      <c r="ED360" s="178"/>
      <c r="EE360" s="198"/>
      <c r="EF360" s="178"/>
      <c r="EG360" s="178"/>
      <c r="EH360" s="198"/>
      <c r="EI360" s="178"/>
      <c r="EJ360" s="178"/>
      <c r="EK360" s="178"/>
      <c r="EL360" s="178"/>
      <c r="EM360" s="198"/>
      <c r="EN360" s="178"/>
      <c r="EP360" s="178"/>
      <c r="EQ360" s="178"/>
      <c r="ER360" s="178"/>
      <c r="ES360" s="178"/>
      <c r="ET360" s="178" t="str">
        <f t="shared" ca="1" si="25"/>
        <v/>
      </c>
      <c r="EU360" s="178" t="str">
        <f ca="1">IFERROR(IF(OFFSET($D$6,MATCH(VALUE(SUBSTITUTE(EQ360,EG360,"")),$A$6:$A$287,0)-1,MATCH($EG360,$D$6:$CC$6,0)-1+7,1,1)&gt;0,OFFSET($D$6,MATCH(VALUE(SUBSTITUTE(EQ360,EG360,"")),$A$6:$A$287,0)-1,MATCH($EG360,$D$6:$CC$6,0)-1+7,1,1),""),"")</f>
        <v/>
      </c>
      <c r="EV360" s="178" t="str">
        <f ca="1">IF($EU360&lt;&gt;"",IF(OFFSET($D$6,MATCH(VALUE(SUBSTITUTE($EQ360,$EG360,"")),$A$6:$A$287,0)-1,MATCH($EG360,$D$6:$CC$6,0)-1+8,1,1)=0,"",OFFSET($D$6,MATCH(VALUE(SUBSTITUTE($EQ360,$EG360,"")),$A$6:$A$287,0)-1,MATCH($EG360,$D$6:$CC$6,0)-1+8,1,1)),"")</f>
        <v/>
      </c>
      <c r="EW360" s="178" t="str">
        <f t="shared" ca="1" si="26"/>
        <v/>
      </c>
      <c r="EX360" s="178" t="str">
        <f t="shared" ca="1" si="27"/>
        <v/>
      </c>
      <c r="EY360" s="178" t="str">
        <f ca="1">IF(EU360="","",COUNTIF(EU$6:$EU360,"&gt;"&amp;0))</f>
        <v/>
      </c>
      <c r="EZ360" s="178"/>
      <c r="FA360" s="139"/>
    </row>
    <row r="361" spans="1:157" customFormat="1" ht="27.6" customHeight="1">
      <c r="A361" s="71"/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  <c r="BZ361" s="206"/>
      <c r="CA361" s="206"/>
      <c r="CB361" s="206"/>
      <c r="CC361" s="206"/>
      <c r="CD361" s="206"/>
      <c r="CE361" s="71"/>
      <c r="EA361" s="198"/>
      <c r="EB361" s="178"/>
      <c r="EC361" s="198"/>
      <c r="ED361" s="178"/>
      <c r="EE361" s="198"/>
      <c r="EF361" s="178"/>
      <c r="EG361" s="178"/>
      <c r="EH361" s="198"/>
      <c r="EI361" s="178"/>
      <c r="EJ361" s="178"/>
      <c r="EK361" s="178"/>
      <c r="EL361" s="178"/>
      <c r="EM361" s="198"/>
      <c r="EN361" s="178"/>
      <c r="EP361" s="178"/>
      <c r="EQ361" s="178"/>
      <c r="ER361" s="178"/>
      <c r="ES361" s="178"/>
      <c r="ET361" s="178" t="str">
        <f t="shared" ca="1" si="25"/>
        <v/>
      </c>
      <c r="EU361" s="178" t="str">
        <f ca="1">IFERROR(IF(OFFSET($D$6,MATCH(VALUE(SUBSTITUTE(EQ361,EG361,"")),$A$6:$A$287,0)-1,MATCH($EG361,$D$6:$CC$6,0)-1+7,1,1)&gt;0,OFFSET($D$6,MATCH(VALUE(SUBSTITUTE(EQ361,EG361,"")),$A$6:$A$287,0)-1,MATCH($EG361,$D$6:$CC$6,0)-1+7,1,1),""),"")</f>
        <v/>
      </c>
      <c r="EV361" s="178" t="str">
        <f ca="1">IF($EU361&lt;&gt;"",IF(OFFSET($D$6,MATCH(VALUE(SUBSTITUTE($EQ361,$EG361,"")),$A$6:$A$287,0)-1,MATCH($EG361,$D$6:$CC$6,0)-1+8,1,1)=0,"",OFFSET($D$6,MATCH(VALUE(SUBSTITUTE($EQ361,$EG361,"")),$A$6:$A$287,0)-1,MATCH($EG361,$D$6:$CC$6,0)-1+8,1,1)),"")</f>
        <v/>
      </c>
      <c r="EW361" s="178" t="str">
        <f t="shared" ca="1" si="26"/>
        <v/>
      </c>
      <c r="EX361" s="178" t="str">
        <f t="shared" ca="1" si="27"/>
        <v/>
      </c>
      <c r="EY361" s="178" t="str">
        <f ca="1">IF(EU361="","",COUNTIF(EU$6:$EU361,"&gt;"&amp;0))</f>
        <v/>
      </c>
      <c r="EZ361" s="178"/>
      <c r="FA361" s="139"/>
    </row>
    <row r="362" spans="1:157" customFormat="1" ht="27.6" customHeight="1">
      <c r="A362" s="71"/>
      <c r="B362" s="206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  <c r="BZ362" s="206"/>
      <c r="CA362" s="206"/>
      <c r="CB362" s="206"/>
      <c r="CC362" s="206"/>
      <c r="CD362" s="206"/>
      <c r="CE362" s="71"/>
      <c r="EA362" s="198"/>
      <c r="EB362" s="178"/>
      <c r="EC362" s="198"/>
      <c r="ED362" s="178"/>
      <c r="EE362" s="198"/>
      <c r="EF362" s="178"/>
      <c r="EG362" s="178"/>
      <c r="EH362" s="198"/>
      <c r="EI362" s="178"/>
      <c r="EJ362" s="178"/>
      <c r="EK362" s="178"/>
      <c r="EL362" s="178"/>
      <c r="EM362" s="198"/>
      <c r="EN362" s="178"/>
      <c r="EP362" s="178"/>
      <c r="EQ362" s="178"/>
      <c r="ER362" s="178"/>
      <c r="ES362" s="178"/>
      <c r="ET362" s="178" t="str">
        <f t="shared" ca="1" si="25"/>
        <v/>
      </c>
      <c r="EU362" s="178" t="str">
        <f ca="1">IFERROR(IF(OFFSET($D$6,MATCH(VALUE(SUBSTITUTE(EQ362,EG362,"")),$A$6:$A$287,0)-1,MATCH($EG362,$D$6:$CC$6,0)-1+7,1,1)&gt;0,OFFSET($D$6,MATCH(VALUE(SUBSTITUTE(EQ362,EG362,"")),$A$6:$A$287,0)-1,MATCH($EG362,$D$6:$CC$6,0)-1+7,1,1),""),"")</f>
        <v/>
      </c>
      <c r="EV362" s="178" t="str">
        <f ca="1">IF($EU362&lt;&gt;"",IF(OFFSET($D$6,MATCH(VALUE(SUBSTITUTE($EQ362,$EG362,"")),$A$6:$A$287,0)-1,MATCH($EG362,$D$6:$CC$6,0)-1+8,1,1)=0,"",OFFSET($D$6,MATCH(VALUE(SUBSTITUTE($EQ362,$EG362,"")),$A$6:$A$287,0)-1,MATCH($EG362,$D$6:$CC$6,0)-1+8,1,1)),"")</f>
        <v/>
      </c>
      <c r="EW362" s="178" t="str">
        <f t="shared" ca="1" si="26"/>
        <v/>
      </c>
      <c r="EX362" s="178" t="str">
        <f t="shared" ca="1" si="27"/>
        <v/>
      </c>
      <c r="EY362" s="178" t="str">
        <f ca="1">IF(EU362="","",COUNTIF(EU$6:$EU362,"&gt;"&amp;0))</f>
        <v/>
      </c>
      <c r="EZ362" s="178"/>
      <c r="FA362" s="139"/>
    </row>
    <row r="363" spans="1:157" customFormat="1" ht="27.6" customHeight="1">
      <c r="A363" s="71"/>
      <c r="B363" s="206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  <c r="BZ363" s="206"/>
      <c r="CA363" s="206"/>
      <c r="CB363" s="206"/>
      <c r="CC363" s="206"/>
      <c r="CD363" s="206"/>
      <c r="CE363" s="71"/>
      <c r="EA363" s="198"/>
      <c r="EB363" s="178"/>
      <c r="EC363" s="198"/>
      <c r="ED363" s="178"/>
      <c r="EE363" s="198"/>
      <c r="EF363" s="178"/>
      <c r="EG363" s="178"/>
      <c r="EH363" s="198"/>
      <c r="EI363" s="178"/>
      <c r="EJ363" s="178"/>
      <c r="EK363" s="178"/>
      <c r="EL363" s="178"/>
      <c r="EM363" s="198"/>
      <c r="EN363" s="178"/>
      <c r="EP363" s="178"/>
      <c r="EQ363" s="178"/>
      <c r="ER363" s="178"/>
      <c r="ES363" s="178"/>
      <c r="ET363" s="178" t="str">
        <f t="shared" ca="1" si="25"/>
        <v/>
      </c>
      <c r="EU363" s="178" t="str">
        <f ca="1">IFERROR(IF(OFFSET($D$6,MATCH(VALUE(SUBSTITUTE(EQ363,EG363,"")),$A$6:$A$287,0)-1,MATCH($EG363,$D$6:$CC$6,0)-1+7,1,1)&gt;0,OFFSET($D$6,MATCH(VALUE(SUBSTITUTE(EQ363,EG363,"")),$A$6:$A$287,0)-1,MATCH($EG363,$D$6:$CC$6,0)-1+7,1,1),""),"")</f>
        <v/>
      </c>
      <c r="EV363" s="178" t="str">
        <f ca="1">IF($EU363&lt;&gt;"",IF(OFFSET($D$6,MATCH(VALUE(SUBSTITUTE($EQ363,$EG363,"")),$A$6:$A$287,0)-1,MATCH($EG363,$D$6:$CC$6,0)-1+8,1,1)=0,"",OFFSET($D$6,MATCH(VALUE(SUBSTITUTE($EQ363,$EG363,"")),$A$6:$A$287,0)-1,MATCH($EG363,$D$6:$CC$6,0)-1+8,1,1)),"")</f>
        <v/>
      </c>
      <c r="EW363" s="178" t="str">
        <f t="shared" ca="1" si="26"/>
        <v/>
      </c>
      <c r="EX363" s="178" t="str">
        <f t="shared" ca="1" si="27"/>
        <v/>
      </c>
      <c r="EY363" s="178" t="str">
        <f ca="1">IF(EU363="","",COUNTIF(EU$6:$EU363,"&gt;"&amp;0))</f>
        <v/>
      </c>
      <c r="EZ363" s="178"/>
      <c r="FA363" s="139"/>
    </row>
    <row r="364" spans="1:157" customFormat="1" ht="27.6" customHeight="1">
      <c r="A364" s="71"/>
      <c r="B364" s="206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  <c r="BZ364" s="206"/>
      <c r="CA364" s="206"/>
      <c r="CB364" s="206"/>
      <c r="CC364" s="206"/>
      <c r="CD364" s="206"/>
      <c r="CE364" s="71"/>
      <c r="EA364" s="198"/>
      <c r="EB364" s="178"/>
      <c r="EC364" s="198"/>
      <c r="ED364" s="178"/>
      <c r="EE364" s="198"/>
      <c r="EF364" s="178"/>
      <c r="EG364" s="178"/>
      <c r="EH364" s="198"/>
      <c r="EI364" s="178"/>
      <c r="EJ364" s="178"/>
      <c r="EK364" s="178"/>
      <c r="EL364" s="178"/>
      <c r="EM364" s="198"/>
      <c r="EN364" s="178"/>
      <c r="EP364" s="178"/>
      <c r="EQ364" s="178"/>
      <c r="ER364" s="178"/>
      <c r="ES364" s="178"/>
      <c r="ET364" s="178" t="str">
        <f t="shared" ca="1" si="25"/>
        <v/>
      </c>
      <c r="EU364" s="178" t="str">
        <f ca="1">IFERROR(IF(OFFSET($D$6,MATCH(VALUE(SUBSTITUTE(EQ364,EG364,"")),$A$6:$A$287,0)-1,MATCH($EG364,$D$6:$CC$6,0)-1+7,1,1)&gt;0,OFFSET($D$6,MATCH(VALUE(SUBSTITUTE(EQ364,EG364,"")),$A$6:$A$287,0)-1,MATCH($EG364,$D$6:$CC$6,0)-1+7,1,1),""),"")</f>
        <v/>
      </c>
      <c r="EV364" s="178" t="str">
        <f ca="1">IF($EU364&lt;&gt;"",IF(OFFSET($D$6,MATCH(VALUE(SUBSTITUTE($EQ364,$EG364,"")),$A$6:$A$287,0)-1,MATCH($EG364,$D$6:$CC$6,0)-1+8,1,1)=0,"",OFFSET($D$6,MATCH(VALUE(SUBSTITUTE($EQ364,$EG364,"")),$A$6:$A$287,0)-1,MATCH($EG364,$D$6:$CC$6,0)-1+8,1,1)),"")</f>
        <v/>
      </c>
      <c r="EW364" s="178" t="str">
        <f t="shared" ca="1" si="26"/>
        <v/>
      </c>
      <c r="EX364" s="178" t="str">
        <f t="shared" ca="1" si="27"/>
        <v/>
      </c>
      <c r="EY364" s="178" t="str">
        <f ca="1">IF(EU364="","",COUNTIF(EU$6:$EU364,"&gt;"&amp;0))</f>
        <v/>
      </c>
      <c r="EZ364" s="178"/>
      <c r="FA364" s="139"/>
    </row>
    <row r="365" spans="1:157" customFormat="1" ht="27.6" customHeight="1">
      <c r="A365" s="71"/>
      <c r="B365" s="206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  <c r="BZ365" s="206"/>
      <c r="CA365" s="206"/>
      <c r="CB365" s="206"/>
      <c r="CC365" s="206"/>
      <c r="CD365" s="206"/>
      <c r="CE365" s="71"/>
      <c r="EA365" s="198"/>
      <c r="EB365" s="178"/>
      <c r="EC365" s="198"/>
      <c r="ED365" s="178"/>
      <c r="EE365" s="198"/>
      <c r="EF365" s="178"/>
      <c r="EG365" s="178"/>
      <c r="EH365" s="198"/>
      <c r="EI365" s="178"/>
      <c r="EJ365" s="178"/>
      <c r="EK365" s="178"/>
      <c r="EL365" s="178"/>
      <c r="EM365" s="198"/>
      <c r="EN365" s="178"/>
      <c r="EP365" s="178"/>
      <c r="EQ365" s="178"/>
      <c r="ER365" s="178"/>
      <c r="ES365" s="178"/>
      <c r="ET365" s="178" t="str">
        <f t="shared" ca="1" si="25"/>
        <v/>
      </c>
      <c r="EU365" s="178" t="str">
        <f ca="1">IFERROR(IF(OFFSET($D$6,MATCH(VALUE(SUBSTITUTE(EQ365,EG365,"")),$A$6:$A$287,0)-1,MATCH($EG365,$D$6:$CC$6,0)-1+7,1,1)&gt;0,OFFSET($D$6,MATCH(VALUE(SUBSTITUTE(EQ365,EG365,"")),$A$6:$A$287,0)-1,MATCH($EG365,$D$6:$CC$6,0)-1+7,1,1),""),"")</f>
        <v/>
      </c>
      <c r="EV365" s="178" t="str">
        <f ca="1">IF($EU365&lt;&gt;"",IF(OFFSET($D$6,MATCH(VALUE(SUBSTITUTE($EQ365,$EG365,"")),$A$6:$A$287,0)-1,MATCH($EG365,$D$6:$CC$6,0)-1+8,1,1)=0,"",OFFSET($D$6,MATCH(VALUE(SUBSTITUTE($EQ365,$EG365,"")),$A$6:$A$287,0)-1,MATCH($EG365,$D$6:$CC$6,0)-1+8,1,1)),"")</f>
        <v/>
      </c>
      <c r="EW365" s="178" t="str">
        <f t="shared" ca="1" si="26"/>
        <v/>
      </c>
      <c r="EX365" s="178" t="str">
        <f t="shared" ca="1" si="27"/>
        <v/>
      </c>
      <c r="EY365" s="178" t="str">
        <f ca="1">IF(EU365="","",COUNTIF(EU$6:$EU365,"&gt;"&amp;0))</f>
        <v/>
      </c>
      <c r="EZ365" s="178"/>
      <c r="FA365" s="139"/>
    </row>
    <row r="366" spans="1:157" customFormat="1" ht="27.6" customHeight="1">
      <c r="A366" s="71"/>
      <c r="B366" s="206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  <c r="BZ366" s="206"/>
      <c r="CA366" s="206"/>
      <c r="CB366" s="206"/>
      <c r="CC366" s="206"/>
      <c r="CD366" s="206"/>
      <c r="CE366" s="71"/>
      <c r="EA366" s="198"/>
      <c r="EB366" s="178"/>
      <c r="EC366" s="198"/>
      <c r="ED366" s="178"/>
      <c r="EE366" s="198"/>
      <c r="EF366" s="178"/>
      <c r="EG366" s="178"/>
      <c r="EH366" s="198"/>
      <c r="EI366" s="178"/>
      <c r="EJ366" s="178"/>
      <c r="EK366" s="178"/>
      <c r="EL366" s="178"/>
      <c r="EM366" s="198"/>
      <c r="EN366" s="178"/>
      <c r="EP366" s="178"/>
      <c r="EQ366" s="178"/>
      <c r="ER366" s="178"/>
      <c r="ES366" s="178"/>
      <c r="ET366" s="178" t="str">
        <f t="shared" ca="1" si="25"/>
        <v/>
      </c>
      <c r="EU366" s="178" t="str">
        <f ca="1">IFERROR(IF(OFFSET($D$6,MATCH(VALUE(SUBSTITUTE(EQ366,EG366,"")),$A$6:$A$287,0)-1,MATCH($EG366,$D$6:$CC$6,0)-1+7,1,1)&gt;0,OFFSET($D$6,MATCH(VALUE(SUBSTITUTE(EQ366,EG366,"")),$A$6:$A$287,0)-1,MATCH($EG366,$D$6:$CC$6,0)-1+7,1,1),""),"")</f>
        <v/>
      </c>
      <c r="EV366" s="178" t="str">
        <f ca="1">IF($EU366&lt;&gt;"",IF(OFFSET($D$6,MATCH(VALUE(SUBSTITUTE($EQ366,$EG366,"")),$A$6:$A$287,0)-1,MATCH($EG366,$D$6:$CC$6,0)-1+8,1,1)=0,"",OFFSET($D$6,MATCH(VALUE(SUBSTITUTE($EQ366,$EG366,"")),$A$6:$A$287,0)-1,MATCH($EG366,$D$6:$CC$6,0)-1+8,1,1)),"")</f>
        <v/>
      </c>
      <c r="EW366" s="178" t="str">
        <f t="shared" ca="1" si="26"/>
        <v/>
      </c>
      <c r="EX366" s="178" t="str">
        <f t="shared" ca="1" si="27"/>
        <v/>
      </c>
      <c r="EY366" s="178" t="str">
        <f ca="1">IF(EU366="","",COUNTIF(EU$6:$EU366,"&gt;"&amp;0))</f>
        <v/>
      </c>
      <c r="EZ366" s="178"/>
      <c r="FA366" s="139"/>
    </row>
    <row r="367" spans="1:157" customFormat="1" ht="27.6" customHeight="1">
      <c r="A367" s="71"/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  <c r="CC367" s="206"/>
      <c r="CD367" s="206"/>
      <c r="CE367" s="71"/>
      <c r="EA367" s="198"/>
      <c r="EB367" s="178"/>
      <c r="EC367" s="198"/>
      <c r="ED367" s="178"/>
      <c r="EE367" s="198"/>
      <c r="EF367" s="178"/>
      <c r="EG367" s="178"/>
      <c r="EH367" s="198"/>
      <c r="EI367" s="178"/>
      <c r="EJ367" s="178"/>
      <c r="EK367" s="178"/>
      <c r="EL367" s="178"/>
      <c r="EM367" s="198"/>
      <c r="EN367" s="178"/>
      <c r="EP367" s="178"/>
      <c r="EQ367" s="178"/>
      <c r="ER367" s="178"/>
      <c r="ES367" s="178"/>
      <c r="ET367" s="178" t="str">
        <f t="shared" ca="1" si="25"/>
        <v/>
      </c>
      <c r="EU367" s="178" t="str">
        <f ca="1">IFERROR(IF(OFFSET($D$6,MATCH(VALUE(SUBSTITUTE(EQ367,EG367,"")),$A$6:$A$287,0)-1,MATCH($EG367,$D$6:$CC$6,0)-1+7,1,1)&gt;0,OFFSET($D$6,MATCH(VALUE(SUBSTITUTE(EQ367,EG367,"")),$A$6:$A$287,0)-1,MATCH($EG367,$D$6:$CC$6,0)-1+7,1,1),""),"")</f>
        <v/>
      </c>
      <c r="EV367" s="178" t="str">
        <f ca="1">IF($EU367&lt;&gt;"",IF(OFFSET($D$6,MATCH(VALUE(SUBSTITUTE($EQ367,$EG367,"")),$A$6:$A$287,0)-1,MATCH($EG367,$D$6:$CC$6,0)-1+8,1,1)=0,"",OFFSET($D$6,MATCH(VALUE(SUBSTITUTE($EQ367,$EG367,"")),$A$6:$A$287,0)-1,MATCH($EG367,$D$6:$CC$6,0)-1+8,1,1)),"")</f>
        <v/>
      </c>
      <c r="EW367" s="178" t="str">
        <f t="shared" ca="1" si="26"/>
        <v/>
      </c>
      <c r="EX367" s="178" t="str">
        <f t="shared" ca="1" si="27"/>
        <v/>
      </c>
      <c r="EY367" s="178" t="str">
        <f ca="1">IF(EU367="","",COUNTIF(EU$6:$EU367,"&gt;"&amp;0))</f>
        <v/>
      </c>
      <c r="EZ367" s="178"/>
      <c r="FA367" s="139"/>
    </row>
    <row r="368" spans="1:157" customFormat="1" ht="27.6" customHeight="1">
      <c r="A368" s="71"/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  <c r="BZ368" s="206"/>
      <c r="CA368" s="206"/>
      <c r="CB368" s="206"/>
      <c r="CC368" s="206"/>
      <c r="CD368" s="206"/>
      <c r="CE368" s="71"/>
      <c r="EA368" s="198"/>
      <c r="EB368" s="178"/>
      <c r="EC368" s="198"/>
      <c r="ED368" s="178"/>
      <c r="EE368" s="198"/>
      <c r="EF368" s="178"/>
      <c r="EG368" s="178"/>
      <c r="EH368" s="198"/>
      <c r="EI368" s="178"/>
      <c r="EJ368" s="178"/>
      <c r="EK368" s="178"/>
      <c r="EL368" s="178"/>
      <c r="EM368" s="198"/>
      <c r="EN368" s="178"/>
      <c r="EP368" s="178"/>
      <c r="EQ368" s="178"/>
      <c r="ER368" s="178"/>
      <c r="ES368" s="178"/>
      <c r="ET368" s="178" t="str">
        <f t="shared" ca="1" si="25"/>
        <v/>
      </c>
      <c r="EU368" s="178" t="str">
        <f ca="1">IFERROR(IF(OFFSET($D$6,MATCH(VALUE(SUBSTITUTE(EQ368,EG368,"")),$A$6:$A$287,0)-1,MATCH($EG368,$D$6:$CC$6,0)-1+7,1,1)&gt;0,OFFSET($D$6,MATCH(VALUE(SUBSTITUTE(EQ368,EG368,"")),$A$6:$A$287,0)-1,MATCH($EG368,$D$6:$CC$6,0)-1+7,1,1),""),"")</f>
        <v/>
      </c>
      <c r="EV368" s="178" t="str">
        <f ca="1">IF($EU368&lt;&gt;"",IF(OFFSET($D$6,MATCH(VALUE(SUBSTITUTE($EQ368,$EG368,"")),$A$6:$A$287,0)-1,MATCH($EG368,$D$6:$CC$6,0)-1+8,1,1)=0,"",OFFSET($D$6,MATCH(VALUE(SUBSTITUTE($EQ368,$EG368,"")),$A$6:$A$287,0)-1,MATCH($EG368,$D$6:$CC$6,0)-1+8,1,1)),"")</f>
        <v/>
      </c>
      <c r="EW368" s="178" t="str">
        <f t="shared" ca="1" si="26"/>
        <v/>
      </c>
      <c r="EX368" s="178" t="str">
        <f t="shared" ca="1" si="27"/>
        <v/>
      </c>
      <c r="EY368" s="178" t="str">
        <f ca="1">IF(EU368="","",COUNTIF(EU$6:$EU368,"&gt;"&amp;0))</f>
        <v/>
      </c>
      <c r="EZ368" s="178"/>
      <c r="FA368" s="139"/>
    </row>
    <row r="369" spans="1:157" customFormat="1" ht="27.6" customHeight="1">
      <c r="A369" s="71"/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  <c r="BZ369" s="206"/>
      <c r="CA369" s="206"/>
      <c r="CB369" s="206"/>
      <c r="CC369" s="206"/>
      <c r="CD369" s="206"/>
      <c r="CE369" s="71"/>
      <c r="EA369" s="198"/>
      <c r="EB369" s="178"/>
      <c r="EC369" s="198"/>
      <c r="ED369" s="178"/>
      <c r="EE369" s="198"/>
      <c r="EF369" s="178"/>
      <c r="EG369" s="178"/>
      <c r="EH369" s="198"/>
      <c r="EI369" s="178"/>
      <c r="EJ369" s="178"/>
      <c r="EK369" s="178"/>
      <c r="EL369" s="178"/>
      <c r="EM369" s="198"/>
      <c r="EN369" s="178"/>
      <c r="EP369" s="178"/>
      <c r="EQ369" s="178"/>
      <c r="ER369" s="178"/>
      <c r="ES369" s="178"/>
      <c r="ET369" s="178" t="str">
        <f t="shared" ca="1" si="25"/>
        <v/>
      </c>
      <c r="EU369" s="178" t="str">
        <f ca="1">IFERROR(IF(OFFSET($D$6,MATCH(VALUE(SUBSTITUTE(EQ369,EG369,"")),$A$6:$A$287,0)-1,MATCH($EG369,$D$6:$CC$6,0)-1+7,1,1)&gt;0,OFFSET($D$6,MATCH(VALUE(SUBSTITUTE(EQ369,EG369,"")),$A$6:$A$287,0)-1,MATCH($EG369,$D$6:$CC$6,0)-1+7,1,1),""),"")</f>
        <v/>
      </c>
      <c r="EV369" s="178" t="str">
        <f ca="1">IF($EU369&lt;&gt;"",IF(OFFSET($D$6,MATCH(VALUE(SUBSTITUTE($EQ369,$EG369,"")),$A$6:$A$287,0)-1,MATCH($EG369,$D$6:$CC$6,0)-1+8,1,1)=0,"",OFFSET($D$6,MATCH(VALUE(SUBSTITUTE($EQ369,$EG369,"")),$A$6:$A$287,0)-1,MATCH($EG369,$D$6:$CC$6,0)-1+8,1,1)),"")</f>
        <v/>
      </c>
      <c r="EW369" s="178" t="str">
        <f t="shared" ca="1" si="26"/>
        <v/>
      </c>
      <c r="EX369" s="178" t="str">
        <f t="shared" ca="1" si="27"/>
        <v/>
      </c>
      <c r="EY369" s="178" t="str">
        <f ca="1">IF(EU369="","",COUNTIF(EU$6:$EU369,"&gt;"&amp;0))</f>
        <v/>
      </c>
      <c r="EZ369" s="178"/>
      <c r="FA369" s="139"/>
    </row>
    <row r="370" spans="1:157" customFormat="1" ht="27.6" customHeight="1">
      <c r="A370" s="71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  <c r="CC370" s="206"/>
      <c r="CD370" s="206"/>
      <c r="CE370" s="71"/>
      <c r="EA370" s="198"/>
      <c r="EB370" s="178"/>
      <c r="EC370" s="198"/>
      <c r="ED370" s="178"/>
      <c r="EE370" s="198"/>
      <c r="EF370" s="178"/>
      <c r="EG370" s="178"/>
      <c r="EH370" s="198"/>
      <c r="EI370" s="178"/>
      <c r="EJ370" s="178"/>
      <c r="EK370" s="178"/>
      <c r="EL370" s="178"/>
      <c r="EM370" s="198"/>
      <c r="EN370" s="178"/>
      <c r="EP370" s="178"/>
      <c r="EQ370" s="178"/>
      <c r="ER370" s="178"/>
      <c r="ES370" s="178"/>
      <c r="ET370" s="178" t="str">
        <f t="shared" ca="1" si="25"/>
        <v/>
      </c>
      <c r="EU370" s="178" t="str">
        <f ca="1">IFERROR(IF(OFFSET($D$6,MATCH(VALUE(SUBSTITUTE(EQ370,EG370,"")),$A$6:$A$287,0)-1,MATCH($EG370,$D$6:$CC$6,0)-1+7,1,1)&gt;0,OFFSET($D$6,MATCH(VALUE(SUBSTITUTE(EQ370,EG370,"")),$A$6:$A$287,0)-1,MATCH($EG370,$D$6:$CC$6,0)-1+7,1,1),""),"")</f>
        <v/>
      </c>
      <c r="EV370" s="178" t="str">
        <f ca="1">IF($EU370&lt;&gt;"",IF(OFFSET($D$6,MATCH(VALUE(SUBSTITUTE($EQ370,$EG370,"")),$A$6:$A$287,0)-1,MATCH($EG370,$D$6:$CC$6,0)-1+8,1,1)=0,"",OFFSET($D$6,MATCH(VALUE(SUBSTITUTE($EQ370,$EG370,"")),$A$6:$A$287,0)-1,MATCH($EG370,$D$6:$CC$6,0)-1+8,1,1)),"")</f>
        <v/>
      </c>
      <c r="EW370" s="178" t="str">
        <f t="shared" ca="1" si="26"/>
        <v/>
      </c>
      <c r="EX370" s="178" t="str">
        <f t="shared" ca="1" si="27"/>
        <v/>
      </c>
      <c r="EY370" s="178" t="str">
        <f ca="1">IF(EU370="","",COUNTIF(EU$6:$EU370,"&gt;"&amp;0))</f>
        <v/>
      </c>
      <c r="EZ370" s="178"/>
      <c r="FA370" s="139"/>
    </row>
    <row r="371" spans="1:157" customFormat="1" ht="27.6" customHeight="1">
      <c r="A371" s="71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  <c r="CC371" s="206"/>
      <c r="CD371" s="206"/>
      <c r="CE371" s="71"/>
      <c r="EA371" s="198"/>
      <c r="EB371" s="178"/>
      <c r="EC371" s="198"/>
      <c r="ED371" s="178"/>
      <c r="EE371" s="198"/>
      <c r="EF371" s="178"/>
      <c r="EG371" s="178"/>
      <c r="EH371" s="198"/>
      <c r="EI371" s="178"/>
      <c r="EJ371" s="178"/>
      <c r="EK371" s="178"/>
      <c r="EL371" s="178"/>
      <c r="EM371" s="198"/>
      <c r="EN371" s="178"/>
      <c r="EP371" s="178"/>
      <c r="EQ371" s="178"/>
      <c r="ER371" s="178"/>
      <c r="ES371" s="178"/>
      <c r="ET371" s="178" t="str">
        <f t="shared" ca="1" si="25"/>
        <v/>
      </c>
      <c r="EU371" s="178" t="str">
        <f ca="1">IFERROR(IF(OFFSET($D$6,MATCH(VALUE(SUBSTITUTE(EQ371,EG371,"")),$A$6:$A$287,0)-1,MATCH($EG371,$D$6:$CC$6,0)-1+7,1,1)&gt;0,OFFSET($D$6,MATCH(VALUE(SUBSTITUTE(EQ371,EG371,"")),$A$6:$A$287,0)-1,MATCH($EG371,$D$6:$CC$6,0)-1+7,1,1),""),"")</f>
        <v/>
      </c>
      <c r="EV371" s="178" t="str">
        <f ca="1">IF($EU371&lt;&gt;"",IF(OFFSET($D$6,MATCH(VALUE(SUBSTITUTE($EQ371,$EG371,"")),$A$6:$A$287,0)-1,MATCH($EG371,$D$6:$CC$6,0)-1+8,1,1)=0,"",OFFSET($D$6,MATCH(VALUE(SUBSTITUTE($EQ371,$EG371,"")),$A$6:$A$287,0)-1,MATCH($EG371,$D$6:$CC$6,0)-1+8,1,1)),"")</f>
        <v/>
      </c>
      <c r="EW371" s="178" t="str">
        <f t="shared" ca="1" si="26"/>
        <v/>
      </c>
      <c r="EX371" s="178" t="str">
        <f t="shared" ca="1" si="27"/>
        <v/>
      </c>
      <c r="EY371" s="178" t="str">
        <f ca="1">IF(EU371="","",COUNTIF(EU$6:$EU371,"&gt;"&amp;0))</f>
        <v/>
      </c>
      <c r="EZ371" s="178"/>
      <c r="FA371" s="139"/>
    </row>
    <row r="372" spans="1:157" customFormat="1" ht="27.6" customHeight="1">
      <c r="A372" s="71"/>
      <c r="B372" s="206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  <c r="CC372" s="206"/>
      <c r="CD372" s="206"/>
      <c r="CE372" s="71"/>
      <c r="EA372" s="198"/>
      <c r="EB372" s="178"/>
      <c r="EC372" s="198"/>
      <c r="ED372" s="178"/>
      <c r="EE372" s="198"/>
      <c r="EF372" s="178"/>
      <c r="EG372" s="178"/>
      <c r="EH372" s="198"/>
      <c r="EI372" s="178"/>
      <c r="EJ372" s="178"/>
      <c r="EK372" s="178"/>
      <c r="EL372" s="178"/>
      <c r="EM372" s="198"/>
      <c r="EN372" s="178"/>
      <c r="EP372" s="178"/>
      <c r="EQ372" s="178"/>
      <c r="ER372" s="178"/>
      <c r="ES372" s="178"/>
      <c r="ET372" s="178" t="str">
        <f t="shared" ca="1" si="25"/>
        <v/>
      </c>
      <c r="EU372" s="178" t="str">
        <f ca="1">IFERROR(IF(OFFSET($D$6,MATCH(VALUE(SUBSTITUTE(EQ372,EG372,"")),$A$6:$A$287,0)-1,MATCH($EG372,$D$6:$CC$6,0)-1+7,1,1)&gt;0,OFFSET($D$6,MATCH(VALUE(SUBSTITUTE(EQ372,EG372,"")),$A$6:$A$287,0)-1,MATCH($EG372,$D$6:$CC$6,0)-1+7,1,1),""),"")</f>
        <v/>
      </c>
      <c r="EV372" s="178" t="str">
        <f ca="1">IF($EU372&lt;&gt;"",IF(OFFSET($D$6,MATCH(VALUE(SUBSTITUTE($EQ372,$EG372,"")),$A$6:$A$287,0)-1,MATCH($EG372,$D$6:$CC$6,0)-1+8,1,1)=0,"",OFFSET($D$6,MATCH(VALUE(SUBSTITUTE($EQ372,$EG372,"")),$A$6:$A$287,0)-1,MATCH($EG372,$D$6:$CC$6,0)-1+8,1,1)),"")</f>
        <v/>
      </c>
      <c r="EW372" s="178" t="str">
        <f t="shared" ca="1" si="26"/>
        <v/>
      </c>
      <c r="EX372" s="178" t="str">
        <f t="shared" ca="1" si="27"/>
        <v/>
      </c>
      <c r="EY372" s="178" t="str">
        <f ca="1">IF(EU372="","",COUNTIF(EU$6:$EU372,"&gt;"&amp;0))</f>
        <v/>
      </c>
      <c r="EZ372" s="178"/>
      <c r="FA372" s="139"/>
    </row>
    <row r="373" spans="1:157" customFormat="1" ht="27.6" customHeight="1">
      <c r="A373" s="71"/>
      <c r="B373" s="206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6"/>
      <c r="CA373" s="206"/>
      <c r="CB373" s="206"/>
      <c r="CC373" s="206"/>
      <c r="CD373" s="206"/>
      <c r="CE373" s="71"/>
      <c r="EA373" s="198"/>
      <c r="EB373" s="178"/>
      <c r="EC373" s="198"/>
      <c r="ED373" s="178"/>
      <c r="EE373" s="198"/>
      <c r="EF373" s="178"/>
      <c r="EG373" s="178"/>
      <c r="EH373" s="198"/>
      <c r="EI373" s="178"/>
      <c r="EJ373" s="178"/>
      <c r="EK373" s="178"/>
      <c r="EL373" s="178"/>
      <c r="EM373" s="198"/>
      <c r="EN373" s="178"/>
      <c r="EP373" s="178"/>
      <c r="EQ373" s="178"/>
      <c r="ER373" s="178"/>
      <c r="ES373" s="178"/>
      <c r="ET373" s="178" t="str">
        <f t="shared" ca="1" si="25"/>
        <v/>
      </c>
      <c r="EU373" s="178" t="str">
        <f ca="1">IFERROR(IF(OFFSET($D$6,MATCH(VALUE(SUBSTITUTE(EQ373,EG373,"")),$A$6:$A$287,0)-1,MATCH($EG373,$D$6:$CC$6,0)-1+7,1,1)&gt;0,OFFSET($D$6,MATCH(VALUE(SUBSTITUTE(EQ373,EG373,"")),$A$6:$A$287,0)-1,MATCH($EG373,$D$6:$CC$6,0)-1+7,1,1),""),"")</f>
        <v/>
      </c>
      <c r="EV373" s="178" t="str">
        <f ca="1">IF($EU373&lt;&gt;"",IF(OFFSET($D$6,MATCH(VALUE(SUBSTITUTE($EQ373,$EG373,"")),$A$6:$A$287,0)-1,MATCH($EG373,$D$6:$CC$6,0)-1+8,1,1)=0,"",OFFSET($D$6,MATCH(VALUE(SUBSTITUTE($EQ373,$EG373,"")),$A$6:$A$287,0)-1,MATCH($EG373,$D$6:$CC$6,0)-1+8,1,1)),"")</f>
        <v/>
      </c>
      <c r="EW373" s="178" t="str">
        <f t="shared" ca="1" si="26"/>
        <v/>
      </c>
      <c r="EX373" s="178" t="str">
        <f t="shared" ca="1" si="27"/>
        <v/>
      </c>
      <c r="EY373" s="178" t="str">
        <f ca="1">IF(EU373="","",COUNTIF(EU$6:$EU373,"&gt;"&amp;0))</f>
        <v/>
      </c>
      <c r="EZ373" s="178"/>
      <c r="FA373" s="139"/>
    </row>
    <row r="374" spans="1:157" customFormat="1" ht="27.6" customHeight="1">
      <c r="A374" s="71"/>
      <c r="B374" s="206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  <c r="BZ374" s="206"/>
      <c r="CA374" s="206"/>
      <c r="CB374" s="206"/>
      <c r="CC374" s="206"/>
      <c r="CD374" s="206"/>
      <c r="CE374" s="71"/>
      <c r="EA374" s="198"/>
      <c r="EB374" s="178"/>
      <c r="EC374" s="198"/>
      <c r="ED374" s="178"/>
      <c r="EE374" s="198"/>
      <c r="EF374" s="178"/>
      <c r="EG374" s="178"/>
      <c r="EH374" s="198"/>
      <c r="EI374" s="178"/>
      <c r="EJ374" s="178"/>
      <c r="EK374" s="178"/>
      <c r="EL374" s="178"/>
      <c r="EM374" s="198"/>
      <c r="EN374" s="178"/>
      <c r="EP374" s="178"/>
      <c r="EQ374" s="178"/>
      <c r="ER374" s="178"/>
      <c r="ES374" s="178"/>
      <c r="ET374" s="178" t="str">
        <f t="shared" ca="1" si="25"/>
        <v/>
      </c>
      <c r="EU374" s="178" t="str">
        <f ca="1">IFERROR(IF(OFFSET($D$6,MATCH(VALUE(SUBSTITUTE(EQ374,EG374,"")),$A$6:$A$287,0)-1,MATCH($EG374,$D$6:$CC$6,0)-1+7,1,1)&gt;0,OFFSET($D$6,MATCH(VALUE(SUBSTITUTE(EQ374,EG374,"")),$A$6:$A$287,0)-1,MATCH($EG374,$D$6:$CC$6,0)-1+7,1,1),""),"")</f>
        <v/>
      </c>
      <c r="EV374" s="178" t="str">
        <f ca="1">IF($EU374&lt;&gt;"",IF(OFFSET($D$6,MATCH(VALUE(SUBSTITUTE($EQ374,$EG374,"")),$A$6:$A$287,0)-1,MATCH($EG374,$D$6:$CC$6,0)-1+8,1,1)=0,"",OFFSET($D$6,MATCH(VALUE(SUBSTITUTE($EQ374,$EG374,"")),$A$6:$A$287,0)-1,MATCH($EG374,$D$6:$CC$6,0)-1+8,1,1)),"")</f>
        <v/>
      </c>
      <c r="EW374" s="178" t="str">
        <f t="shared" ca="1" si="26"/>
        <v/>
      </c>
      <c r="EX374" s="178" t="str">
        <f t="shared" ca="1" si="27"/>
        <v/>
      </c>
      <c r="EY374" s="178" t="str">
        <f ca="1">IF(EU374="","",COUNTIF(EU$6:$EU374,"&gt;"&amp;0))</f>
        <v/>
      </c>
      <c r="EZ374" s="178"/>
      <c r="FA374" s="139"/>
    </row>
    <row r="375" spans="1:157" customFormat="1" ht="27.6" customHeight="1">
      <c r="A375" s="71"/>
      <c r="B375" s="206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  <c r="BZ375" s="206"/>
      <c r="CA375" s="206"/>
      <c r="CB375" s="206"/>
      <c r="CC375" s="206"/>
      <c r="CD375" s="206"/>
      <c r="CE375" s="71"/>
      <c r="EA375" s="198"/>
      <c r="EB375" s="178"/>
      <c r="EC375" s="198"/>
      <c r="ED375" s="178"/>
      <c r="EE375" s="198"/>
      <c r="EF375" s="178"/>
      <c r="EG375" s="178"/>
      <c r="EH375" s="198"/>
      <c r="EI375" s="178"/>
      <c r="EJ375" s="178"/>
      <c r="EK375" s="178"/>
      <c r="EL375" s="178"/>
      <c r="EM375" s="198"/>
      <c r="EN375" s="178"/>
      <c r="EP375" s="178"/>
      <c r="EQ375" s="178"/>
      <c r="ER375" s="178"/>
      <c r="ES375" s="178"/>
      <c r="ET375" s="178" t="str">
        <f t="shared" ca="1" si="25"/>
        <v/>
      </c>
      <c r="EU375" s="178" t="str">
        <f ca="1">IFERROR(IF(OFFSET($D$6,MATCH(VALUE(SUBSTITUTE(EQ375,EG375,"")),$A$6:$A$287,0)-1,MATCH($EG375,$D$6:$CC$6,0)-1+7,1,1)&gt;0,OFFSET($D$6,MATCH(VALUE(SUBSTITUTE(EQ375,EG375,"")),$A$6:$A$287,0)-1,MATCH($EG375,$D$6:$CC$6,0)-1+7,1,1),""),"")</f>
        <v/>
      </c>
      <c r="EV375" s="178" t="str">
        <f ca="1">IF($EU375&lt;&gt;"",IF(OFFSET($D$6,MATCH(VALUE(SUBSTITUTE($EQ375,$EG375,"")),$A$6:$A$287,0)-1,MATCH($EG375,$D$6:$CC$6,0)-1+8,1,1)=0,"",OFFSET($D$6,MATCH(VALUE(SUBSTITUTE($EQ375,$EG375,"")),$A$6:$A$287,0)-1,MATCH($EG375,$D$6:$CC$6,0)-1+8,1,1)),"")</f>
        <v/>
      </c>
      <c r="EW375" s="178" t="str">
        <f t="shared" ca="1" si="26"/>
        <v/>
      </c>
      <c r="EX375" s="178" t="str">
        <f t="shared" ca="1" si="27"/>
        <v/>
      </c>
      <c r="EY375" s="178" t="str">
        <f ca="1">IF(EU375="","",COUNTIF(EU$6:$EU375,"&gt;"&amp;0))</f>
        <v/>
      </c>
      <c r="EZ375" s="178"/>
      <c r="FA375" s="139"/>
    </row>
    <row r="376" spans="1:157" customFormat="1" ht="27.6" customHeight="1">
      <c r="A376" s="71"/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  <c r="CC376" s="206"/>
      <c r="CD376" s="206"/>
      <c r="CE376" s="71"/>
      <c r="EA376" s="198"/>
      <c r="EB376" s="178"/>
      <c r="EC376" s="198"/>
      <c r="ED376" s="178"/>
      <c r="EE376" s="198"/>
      <c r="EF376" s="178"/>
      <c r="EG376" s="178"/>
      <c r="EH376" s="198"/>
      <c r="EI376" s="178"/>
      <c r="EJ376" s="178"/>
      <c r="EK376" s="178"/>
      <c r="EL376" s="178"/>
      <c r="EM376" s="198"/>
      <c r="EN376" s="178"/>
      <c r="EP376" s="178"/>
      <c r="EQ376" s="178"/>
      <c r="ER376" s="178"/>
      <c r="ES376" s="178"/>
      <c r="ET376" s="178" t="str">
        <f t="shared" ca="1" si="25"/>
        <v/>
      </c>
      <c r="EU376" s="178" t="str">
        <f ca="1">IFERROR(IF(OFFSET($D$6,MATCH(VALUE(SUBSTITUTE(EQ376,EG376,"")),$A$6:$A$287,0)-1,MATCH($EG376,$D$6:$CC$6,0)-1+7,1,1)&gt;0,OFFSET($D$6,MATCH(VALUE(SUBSTITUTE(EQ376,EG376,"")),$A$6:$A$287,0)-1,MATCH($EG376,$D$6:$CC$6,0)-1+7,1,1),""),"")</f>
        <v/>
      </c>
      <c r="EV376" s="178" t="str">
        <f ca="1">IF($EU376&lt;&gt;"",IF(OFFSET($D$6,MATCH(VALUE(SUBSTITUTE($EQ376,$EG376,"")),$A$6:$A$287,0)-1,MATCH($EG376,$D$6:$CC$6,0)-1+8,1,1)=0,"",OFFSET($D$6,MATCH(VALUE(SUBSTITUTE($EQ376,$EG376,"")),$A$6:$A$287,0)-1,MATCH($EG376,$D$6:$CC$6,0)-1+8,1,1)),"")</f>
        <v/>
      </c>
      <c r="EW376" s="178" t="str">
        <f t="shared" ca="1" si="26"/>
        <v/>
      </c>
      <c r="EX376" s="178" t="str">
        <f t="shared" ca="1" si="27"/>
        <v/>
      </c>
      <c r="EY376" s="178" t="str">
        <f ca="1">IF(EU376="","",COUNTIF(EU$6:$EU376,"&gt;"&amp;0))</f>
        <v/>
      </c>
      <c r="EZ376" s="178"/>
      <c r="FA376" s="139"/>
    </row>
    <row r="377" spans="1:157" customFormat="1" ht="27.6" customHeight="1">
      <c r="A377" s="71"/>
      <c r="B377" s="206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  <c r="BZ377" s="206"/>
      <c r="CA377" s="206"/>
      <c r="CB377" s="206"/>
      <c r="CC377" s="206"/>
      <c r="CD377" s="206"/>
      <c r="CE377" s="71"/>
      <c r="EA377" s="198"/>
      <c r="EB377" s="178"/>
      <c r="EC377" s="198"/>
      <c r="ED377" s="178"/>
      <c r="EE377" s="198"/>
      <c r="EF377" s="178"/>
      <c r="EG377" s="178"/>
      <c r="EH377" s="198"/>
      <c r="EI377" s="178"/>
      <c r="EJ377" s="178"/>
      <c r="EK377" s="178"/>
      <c r="EL377" s="178"/>
      <c r="EM377" s="198"/>
      <c r="EN377" s="178"/>
      <c r="EP377" s="178"/>
      <c r="EQ377" s="178"/>
      <c r="ER377" s="178"/>
      <c r="ES377" s="178"/>
      <c r="ET377" s="178" t="str">
        <f t="shared" ca="1" si="25"/>
        <v/>
      </c>
      <c r="EU377" s="178" t="str">
        <f ca="1">IFERROR(IF(OFFSET($D$6,MATCH(VALUE(SUBSTITUTE(EQ377,EG377,"")),$A$6:$A$287,0)-1,MATCH($EG377,$D$6:$CC$6,0)-1+7,1,1)&gt;0,OFFSET($D$6,MATCH(VALUE(SUBSTITUTE(EQ377,EG377,"")),$A$6:$A$287,0)-1,MATCH($EG377,$D$6:$CC$6,0)-1+7,1,1),""),"")</f>
        <v/>
      </c>
      <c r="EV377" s="178" t="str">
        <f ca="1">IF($EU377&lt;&gt;"",IF(OFFSET($D$6,MATCH(VALUE(SUBSTITUTE($EQ377,$EG377,"")),$A$6:$A$287,0)-1,MATCH($EG377,$D$6:$CC$6,0)-1+8,1,1)=0,"",OFFSET($D$6,MATCH(VALUE(SUBSTITUTE($EQ377,$EG377,"")),$A$6:$A$287,0)-1,MATCH($EG377,$D$6:$CC$6,0)-1+8,1,1)),"")</f>
        <v/>
      </c>
      <c r="EW377" s="178" t="str">
        <f t="shared" ca="1" si="26"/>
        <v/>
      </c>
      <c r="EX377" s="178" t="str">
        <f t="shared" ca="1" si="27"/>
        <v/>
      </c>
      <c r="EY377" s="178" t="str">
        <f ca="1">IF(EU377="","",COUNTIF(EU$6:$EU377,"&gt;"&amp;0))</f>
        <v/>
      </c>
      <c r="EZ377" s="178"/>
      <c r="FA377" s="139"/>
    </row>
    <row r="378" spans="1:157" customFormat="1" ht="27.6" customHeight="1">
      <c r="A378" s="71"/>
      <c r="B378" s="206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  <c r="CC378" s="206"/>
      <c r="CD378" s="206"/>
      <c r="CE378" s="71"/>
      <c r="EA378" s="198"/>
      <c r="EB378" s="178"/>
      <c r="EC378" s="198"/>
      <c r="ED378" s="178"/>
      <c r="EE378" s="198"/>
      <c r="EF378" s="178"/>
      <c r="EG378" s="178"/>
      <c r="EH378" s="198"/>
      <c r="EI378" s="178"/>
      <c r="EJ378" s="178"/>
      <c r="EK378" s="178"/>
      <c r="EL378" s="178"/>
      <c r="EM378" s="198"/>
      <c r="EN378" s="178"/>
      <c r="EP378" s="178"/>
      <c r="EQ378" s="178"/>
      <c r="ER378" s="178"/>
      <c r="ES378" s="178"/>
      <c r="ET378" s="178" t="str">
        <f t="shared" ca="1" si="25"/>
        <v/>
      </c>
      <c r="EU378" s="178" t="str">
        <f ca="1">IFERROR(IF(OFFSET($D$6,MATCH(VALUE(SUBSTITUTE(EQ378,EG378,"")),$A$6:$A$287,0)-1,MATCH($EG378,$D$6:$CC$6,0)-1+7,1,1)&gt;0,OFFSET($D$6,MATCH(VALUE(SUBSTITUTE(EQ378,EG378,"")),$A$6:$A$287,0)-1,MATCH($EG378,$D$6:$CC$6,0)-1+7,1,1),""),"")</f>
        <v/>
      </c>
      <c r="EV378" s="178" t="str">
        <f ca="1">IF($EU378&lt;&gt;"",IF(OFFSET($D$6,MATCH(VALUE(SUBSTITUTE($EQ378,$EG378,"")),$A$6:$A$287,0)-1,MATCH($EG378,$D$6:$CC$6,0)-1+8,1,1)=0,"",OFFSET($D$6,MATCH(VALUE(SUBSTITUTE($EQ378,$EG378,"")),$A$6:$A$287,0)-1,MATCH($EG378,$D$6:$CC$6,0)-1+8,1,1)),"")</f>
        <v/>
      </c>
      <c r="EW378" s="178" t="str">
        <f t="shared" ca="1" si="26"/>
        <v/>
      </c>
      <c r="EX378" s="178" t="str">
        <f t="shared" ca="1" si="27"/>
        <v/>
      </c>
      <c r="EY378" s="178" t="str">
        <f ca="1">IF(EU378="","",COUNTIF(EU$6:$EU378,"&gt;"&amp;0))</f>
        <v/>
      </c>
      <c r="EZ378" s="178"/>
      <c r="FA378" s="139"/>
    </row>
    <row r="379" spans="1:157" customFormat="1" ht="27.6" customHeight="1">
      <c r="A379" s="71"/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  <c r="CC379" s="206"/>
      <c r="CD379" s="206"/>
      <c r="CE379" s="71"/>
      <c r="EA379" s="198"/>
      <c r="EB379" s="178"/>
      <c r="EC379" s="198"/>
      <c r="ED379" s="178"/>
      <c r="EE379" s="198"/>
      <c r="EF379" s="178"/>
      <c r="EG379" s="178"/>
      <c r="EH379" s="198"/>
      <c r="EI379" s="178"/>
      <c r="EJ379" s="178"/>
      <c r="EK379" s="178"/>
      <c r="EL379" s="178"/>
      <c r="EM379" s="198"/>
      <c r="EN379" s="178"/>
      <c r="EP379" s="178"/>
      <c r="EQ379" s="178"/>
      <c r="ER379" s="178"/>
      <c r="ES379" s="178"/>
      <c r="ET379" s="178" t="str">
        <f t="shared" ca="1" si="25"/>
        <v/>
      </c>
      <c r="EU379" s="178" t="str">
        <f ca="1">IFERROR(IF(OFFSET($D$6,MATCH(VALUE(SUBSTITUTE(EQ379,EG379,"")),$A$6:$A$287,0)-1,MATCH($EG379,$D$6:$CC$6,0)-1+7,1,1)&gt;0,OFFSET($D$6,MATCH(VALUE(SUBSTITUTE(EQ379,EG379,"")),$A$6:$A$287,0)-1,MATCH($EG379,$D$6:$CC$6,0)-1+7,1,1),""),"")</f>
        <v/>
      </c>
      <c r="EV379" s="178" t="str">
        <f ca="1">IF($EU379&lt;&gt;"",IF(OFFSET($D$6,MATCH(VALUE(SUBSTITUTE($EQ379,$EG379,"")),$A$6:$A$287,0)-1,MATCH($EG379,$D$6:$CC$6,0)-1+8,1,1)=0,"",OFFSET($D$6,MATCH(VALUE(SUBSTITUTE($EQ379,$EG379,"")),$A$6:$A$287,0)-1,MATCH($EG379,$D$6:$CC$6,0)-1+8,1,1)),"")</f>
        <v/>
      </c>
      <c r="EW379" s="178" t="str">
        <f t="shared" ca="1" si="26"/>
        <v/>
      </c>
      <c r="EX379" s="178" t="str">
        <f t="shared" ca="1" si="27"/>
        <v/>
      </c>
      <c r="EY379" s="178" t="str">
        <f ca="1">IF(EU379="","",COUNTIF(EU$6:$EU379,"&gt;"&amp;0))</f>
        <v/>
      </c>
      <c r="EZ379" s="178"/>
      <c r="FA379" s="139"/>
    </row>
    <row r="380" spans="1:157" customFormat="1" ht="27.6" customHeight="1">
      <c r="A380" s="71"/>
      <c r="B380" s="206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  <c r="BZ380" s="206"/>
      <c r="CA380" s="206"/>
      <c r="CB380" s="206"/>
      <c r="CC380" s="206"/>
      <c r="CD380" s="206"/>
      <c r="CE380" s="71"/>
      <c r="EA380" s="198"/>
      <c r="EB380" s="178"/>
      <c r="EC380" s="198"/>
      <c r="ED380" s="178"/>
      <c r="EE380" s="198"/>
      <c r="EF380" s="178"/>
      <c r="EG380" s="178"/>
      <c r="EH380" s="198"/>
      <c r="EI380" s="178"/>
      <c r="EJ380" s="178"/>
      <c r="EK380" s="178"/>
      <c r="EL380" s="178"/>
      <c r="EM380" s="198"/>
      <c r="EN380" s="178"/>
      <c r="EP380" s="178"/>
      <c r="EQ380" s="178"/>
      <c r="ER380" s="178"/>
      <c r="ES380" s="178"/>
      <c r="ET380" s="178" t="str">
        <f t="shared" ca="1" si="25"/>
        <v/>
      </c>
      <c r="EU380" s="178" t="str">
        <f ca="1">IFERROR(IF(OFFSET($D$6,MATCH(VALUE(SUBSTITUTE(EQ380,EG380,"")),$A$6:$A$287,0)-1,MATCH($EG380,$D$6:$CC$6,0)-1+7,1,1)&gt;0,OFFSET($D$6,MATCH(VALUE(SUBSTITUTE(EQ380,EG380,"")),$A$6:$A$287,0)-1,MATCH($EG380,$D$6:$CC$6,0)-1+7,1,1),""),"")</f>
        <v/>
      </c>
      <c r="EV380" s="178" t="str">
        <f ca="1">IF($EU380&lt;&gt;"",IF(OFFSET($D$6,MATCH(VALUE(SUBSTITUTE($EQ380,$EG380,"")),$A$6:$A$287,0)-1,MATCH($EG380,$D$6:$CC$6,0)-1+8,1,1)=0,"",OFFSET($D$6,MATCH(VALUE(SUBSTITUTE($EQ380,$EG380,"")),$A$6:$A$287,0)-1,MATCH($EG380,$D$6:$CC$6,0)-1+8,1,1)),"")</f>
        <v/>
      </c>
      <c r="EW380" s="178" t="str">
        <f t="shared" ca="1" si="26"/>
        <v/>
      </c>
      <c r="EX380" s="178" t="str">
        <f t="shared" ca="1" si="27"/>
        <v/>
      </c>
      <c r="EY380" s="178" t="str">
        <f ca="1">IF(EU380="","",COUNTIF(EU$6:$EU380,"&gt;"&amp;0))</f>
        <v/>
      </c>
      <c r="EZ380" s="178"/>
      <c r="FA380" s="139"/>
    </row>
    <row r="381" spans="1:157" customFormat="1" ht="27.6" customHeight="1">
      <c r="A381" s="71"/>
      <c r="B381" s="206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  <c r="BZ381" s="206"/>
      <c r="CA381" s="206"/>
      <c r="CB381" s="206"/>
      <c r="CC381" s="206"/>
      <c r="CD381" s="206"/>
      <c r="CE381" s="71"/>
      <c r="EA381" s="198"/>
      <c r="EB381" s="178"/>
      <c r="EC381" s="198"/>
      <c r="ED381" s="178"/>
      <c r="EE381" s="198"/>
      <c r="EF381" s="178"/>
      <c r="EG381" s="178"/>
      <c r="EH381" s="198"/>
      <c r="EI381" s="178"/>
      <c r="EJ381" s="178"/>
      <c r="EK381" s="178"/>
      <c r="EL381" s="178"/>
      <c r="EM381" s="198"/>
      <c r="EN381" s="178"/>
      <c r="EP381" s="178"/>
      <c r="EQ381" s="178"/>
      <c r="ER381" s="178"/>
      <c r="ES381" s="178"/>
      <c r="ET381" s="178" t="str">
        <f t="shared" ca="1" si="25"/>
        <v/>
      </c>
      <c r="EU381" s="178" t="str">
        <f ca="1">IFERROR(IF(OFFSET($D$6,MATCH(VALUE(SUBSTITUTE(EQ381,EG381,"")),$A$6:$A$287,0)-1,MATCH($EG381,$D$6:$CC$6,0)-1+7,1,1)&gt;0,OFFSET($D$6,MATCH(VALUE(SUBSTITUTE(EQ381,EG381,"")),$A$6:$A$287,0)-1,MATCH($EG381,$D$6:$CC$6,0)-1+7,1,1),""),"")</f>
        <v/>
      </c>
      <c r="EV381" s="178" t="str">
        <f ca="1">IF($EU381&lt;&gt;"",IF(OFFSET($D$6,MATCH(VALUE(SUBSTITUTE($EQ381,$EG381,"")),$A$6:$A$287,0)-1,MATCH($EG381,$D$6:$CC$6,0)-1+8,1,1)=0,"",OFFSET($D$6,MATCH(VALUE(SUBSTITUTE($EQ381,$EG381,"")),$A$6:$A$287,0)-1,MATCH($EG381,$D$6:$CC$6,0)-1+8,1,1)),"")</f>
        <v/>
      </c>
      <c r="EW381" s="178" t="str">
        <f t="shared" ca="1" si="26"/>
        <v/>
      </c>
      <c r="EX381" s="178" t="str">
        <f t="shared" ca="1" si="27"/>
        <v/>
      </c>
      <c r="EY381" s="178" t="str">
        <f ca="1">IF(EU381="","",COUNTIF(EU$6:$EU381,"&gt;"&amp;0))</f>
        <v/>
      </c>
      <c r="EZ381" s="178"/>
      <c r="FA381" s="139"/>
    </row>
    <row r="382" spans="1:157" customFormat="1" ht="27.6" customHeight="1">
      <c r="A382" s="71"/>
      <c r="B382" s="206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  <c r="BZ382" s="206"/>
      <c r="CA382" s="206"/>
      <c r="CB382" s="206"/>
      <c r="CC382" s="206"/>
      <c r="CD382" s="206"/>
      <c r="CE382" s="71"/>
      <c r="EA382" s="198"/>
      <c r="EB382" s="178"/>
      <c r="EC382" s="198"/>
      <c r="ED382" s="178"/>
      <c r="EE382" s="198"/>
      <c r="EF382" s="178"/>
      <c r="EG382" s="178"/>
      <c r="EH382" s="198"/>
      <c r="EI382" s="178"/>
      <c r="EJ382" s="178"/>
      <c r="EK382" s="178"/>
      <c r="EL382" s="178"/>
      <c r="EM382" s="198"/>
      <c r="EN382" s="178"/>
      <c r="EP382" s="178"/>
      <c r="EQ382" s="178"/>
      <c r="ER382" s="178"/>
      <c r="ES382" s="178"/>
      <c r="ET382" s="178" t="str">
        <f t="shared" ca="1" si="25"/>
        <v/>
      </c>
      <c r="EU382" s="178" t="str">
        <f ca="1">IFERROR(IF(OFFSET($D$6,MATCH(VALUE(SUBSTITUTE(EQ382,EG382,"")),$A$6:$A$287,0)-1,MATCH($EG382,$D$6:$CC$6,0)-1+7,1,1)&gt;0,OFFSET($D$6,MATCH(VALUE(SUBSTITUTE(EQ382,EG382,"")),$A$6:$A$287,0)-1,MATCH($EG382,$D$6:$CC$6,0)-1+7,1,1),""),"")</f>
        <v/>
      </c>
      <c r="EV382" s="178" t="str">
        <f ca="1">IF($EU382&lt;&gt;"",IF(OFFSET($D$6,MATCH(VALUE(SUBSTITUTE($EQ382,$EG382,"")),$A$6:$A$287,0)-1,MATCH($EG382,$D$6:$CC$6,0)-1+8,1,1)=0,"",OFFSET($D$6,MATCH(VALUE(SUBSTITUTE($EQ382,$EG382,"")),$A$6:$A$287,0)-1,MATCH($EG382,$D$6:$CC$6,0)-1+8,1,1)),"")</f>
        <v/>
      </c>
      <c r="EW382" s="178" t="str">
        <f t="shared" ca="1" si="26"/>
        <v/>
      </c>
      <c r="EX382" s="178" t="str">
        <f t="shared" ca="1" si="27"/>
        <v/>
      </c>
      <c r="EY382" s="178" t="str">
        <f ca="1">IF(EU382="","",COUNTIF(EU$6:$EU382,"&gt;"&amp;0))</f>
        <v/>
      </c>
      <c r="EZ382" s="178"/>
      <c r="FA382" s="139"/>
    </row>
    <row r="383" spans="1:157" customFormat="1" ht="27.6" customHeight="1">
      <c r="A383" s="71"/>
      <c r="B383" s="206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  <c r="CC383" s="206"/>
      <c r="CD383" s="206"/>
      <c r="CE383" s="71"/>
      <c r="EA383" s="198"/>
      <c r="EB383" s="178"/>
      <c r="EC383" s="198"/>
      <c r="ED383" s="178"/>
      <c r="EE383" s="198"/>
      <c r="EF383" s="178"/>
      <c r="EG383" s="178"/>
      <c r="EH383" s="198"/>
      <c r="EI383" s="178"/>
      <c r="EJ383" s="178"/>
      <c r="EK383" s="178"/>
      <c r="EL383" s="178"/>
      <c r="EM383" s="198"/>
      <c r="EN383" s="178"/>
      <c r="EP383" s="178"/>
      <c r="EQ383" s="178"/>
      <c r="ER383" s="178"/>
      <c r="ES383" s="178"/>
      <c r="ET383" s="178" t="str">
        <f t="shared" ca="1" si="25"/>
        <v/>
      </c>
      <c r="EU383" s="178" t="str">
        <f ca="1">IFERROR(IF(OFFSET($D$6,MATCH(VALUE(SUBSTITUTE(EQ383,EG383,"")),$A$6:$A$287,0)-1,MATCH($EG383,$D$6:$CC$6,0)-1+7,1,1)&gt;0,OFFSET($D$6,MATCH(VALUE(SUBSTITUTE(EQ383,EG383,"")),$A$6:$A$287,0)-1,MATCH($EG383,$D$6:$CC$6,0)-1+7,1,1),""),"")</f>
        <v/>
      </c>
      <c r="EV383" s="178" t="str">
        <f ca="1">IF($EU383&lt;&gt;"",IF(OFFSET($D$6,MATCH(VALUE(SUBSTITUTE($EQ383,$EG383,"")),$A$6:$A$287,0)-1,MATCH($EG383,$D$6:$CC$6,0)-1+8,1,1)=0,"",OFFSET($D$6,MATCH(VALUE(SUBSTITUTE($EQ383,$EG383,"")),$A$6:$A$287,0)-1,MATCH($EG383,$D$6:$CC$6,0)-1+8,1,1)),"")</f>
        <v/>
      </c>
      <c r="EW383" s="178" t="str">
        <f t="shared" ca="1" si="26"/>
        <v/>
      </c>
      <c r="EX383" s="178" t="str">
        <f t="shared" ca="1" si="27"/>
        <v/>
      </c>
      <c r="EY383" s="178" t="str">
        <f ca="1">IF(EU383="","",COUNTIF(EU$6:$EU383,"&gt;"&amp;0))</f>
        <v/>
      </c>
      <c r="EZ383" s="178"/>
      <c r="FA383" s="139"/>
    </row>
    <row r="384" spans="1:157" customFormat="1" ht="27.6" customHeight="1">
      <c r="A384" s="71"/>
      <c r="B384" s="206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  <c r="CC384" s="206"/>
      <c r="CD384" s="206"/>
      <c r="CE384" s="71"/>
      <c r="EA384" s="198"/>
      <c r="EB384" s="178"/>
      <c r="EC384" s="198"/>
      <c r="ED384" s="178"/>
      <c r="EE384" s="198"/>
      <c r="EF384" s="178"/>
      <c r="EG384" s="178"/>
      <c r="EH384" s="198"/>
      <c r="EI384" s="178"/>
      <c r="EJ384" s="178"/>
      <c r="EK384" s="178"/>
      <c r="EL384" s="178"/>
      <c r="EM384" s="198"/>
      <c r="EN384" s="178"/>
      <c r="EP384" s="178"/>
      <c r="EQ384" s="178"/>
      <c r="ER384" s="178"/>
      <c r="ES384" s="178"/>
      <c r="ET384" s="178" t="str">
        <f t="shared" ca="1" si="25"/>
        <v/>
      </c>
      <c r="EU384" s="178" t="str">
        <f ca="1">IFERROR(IF(OFFSET($D$6,MATCH(VALUE(SUBSTITUTE(EQ384,EG384,"")),$A$6:$A$287,0)-1,MATCH($EG384,$D$6:$CC$6,0)-1+7,1,1)&gt;0,OFFSET($D$6,MATCH(VALUE(SUBSTITUTE(EQ384,EG384,"")),$A$6:$A$287,0)-1,MATCH($EG384,$D$6:$CC$6,0)-1+7,1,1),""),"")</f>
        <v/>
      </c>
      <c r="EV384" s="178" t="str">
        <f ca="1">IF($EU384&lt;&gt;"",IF(OFFSET($D$6,MATCH(VALUE(SUBSTITUTE($EQ384,$EG384,"")),$A$6:$A$287,0)-1,MATCH($EG384,$D$6:$CC$6,0)-1+8,1,1)=0,"",OFFSET($D$6,MATCH(VALUE(SUBSTITUTE($EQ384,$EG384,"")),$A$6:$A$287,0)-1,MATCH($EG384,$D$6:$CC$6,0)-1+8,1,1)),"")</f>
        <v/>
      </c>
      <c r="EW384" s="178" t="str">
        <f t="shared" ca="1" si="26"/>
        <v/>
      </c>
      <c r="EX384" s="178" t="str">
        <f t="shared" ca="1" si="27"/>
        <v/>
      </c>
      <c r="EY384" s="178" t="str">
        <f ca="1">IF(EU384="","",COUNTIF(EU$6:$EU384,"&gt;"&amp;0))</f>
        <v/>
      </c>
      <c r="EZ384" s="178"/>
      <c r="FA384" s="139"/>
    </row>
    <row r="385" spans="1:157" customFormat="1" ht="27.6" customHeight="1">
      <c r="A385" s="71"/>
      <c r="B385" s="206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  <c r="CC385" s="206"/>
      <c r="CD385" s="206"/>
      <c r="CE385" s="71"/>
      <c r="EA385" s="198"/>
      <c r="EB385" s="178"/>
      <c r="EC385" s="198"/>
      <c r="ED385" s="178"/>
      <c r="EE385" s="198"/>
      <c r="EF385" s="178"/>
      <c r="EG385" s="178"/>
      <c r="EH385" s="198"/>
      <c r="EI385" s="178"/>
      <c r="EJ385" s="178"/>
      <c r="EK385" s="178"/>
      <c r="EL385" s="178"/>
      <c r="EM385" s="198"/>
      <c r="EN385" s="178"/>
      <c r="EP385" s="178"/>
      <c r="EQ385" s="178"/>
      <c r="ER385" s="178"/>
      <c r="ES385" s="178"/>
      <c r="ET385" s="178" t="str">
        <f t="shared" ca="1" si="25"/>
        <v/>
      </c>
      <c r="EU385" s="178" t="str">
        <f ca="1">IFERROR(IF(OFFSET($D$6,MATCH(VALUE(SUBSTITUTE(EQ385,EG385,"")),$A$6:$A$287,0)-1,MATCH($EG385,$D$6:$CC$6,0)-1+7,1,1)&gt;0,OFFSET($D$6,MATCH(VALUE(SUBSTITUTE(EQ385,EG385,"")),$A$6:$A$287,0)-1,MATCH($EG385,$D$6:$CC$6,0)-1+7,1,1),""),"")</f>
        <v/>
      </c>
      <c r="EV385" s="178" t="str">
        <f ca="1">IF($EU385&lt;&gt;"",IF(OFFSET($D$6,MATCH(VALUE(SUBSTITUTE($EQ385,$EG385,"")),$A$6:$A$287,0)-1,MATCH($EG385,$D$6:$CC$6,0)-1+8,1,1)=0,"",OFFSET($D$6,MATCH(VALUE(SUBSTITUTE($EQ385,$EG385,"")),$A$6:$A$287,0)-1,MATCH($EG385,$D$6:$CC$6,0)-1+8,1,1)),"")</f>
        <v/>
      </c>
      <c r="EW385" s="178" t="str">
        <f t="shared" ca="1" si="26"/>
        <v/>
      </c>
      <c r="EX385" s="178" t="str">
        <f t="shared" ca="1" si="27"/>
        <v/>
      </c>
      <c r="EY385" s="178" t="str">
        <f ca="1">IF(EU385="","",COUNTIF(EU$6:$EU385,"&gt;"&amp;0))</f>
        <v/>
      </c>
      <c r="EZ385" s="178"/>
      <c r="FA385" s="139"/>
    </row>
    <row r="386" spans="1:157" customFormat="1" ht="27.6" customHeight="1">
      <c r="A386" s="71"/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  <c r="CD386" s="206"/>
      <c r="CE386" s="71"/>
      <c r="EA386" s="198"/>
      <c r="EB386" s="178"/>
      <c r="EC386" s="198"/>
      <c r="ED386" s="178"/>
      <c r="EE386" s="198"/>
      <c r="EF386" s="178"/>
      <c r="EG386" s="178"/>
      <c r="EH386" s="198"/>
      <c r="EI386" s="178"/>
      <c r="EJ386" s="178"/>
      <c r="EK386" s="178"/>
      <c r="EL386" s="178"/>
      <c r="EM386" s="198"/>
      <c r="EN386" s="178"/>
      <c r="EP386" s="178"/>
      <c r="EQ386" s="178"/>
      <c r="ER386" s="178"/>
      <c r="ES386" s="178"/>
      <c r="ET386" s="178" t="str">
        <f t="shared" ca="1" si="25"/>
        <v/>
      </c>
      <c r="EU386" s="178" t="str">
        <f ca="1">IFERROR(IF(OFFSET($D$6,MATCH(VALUE(SUBSTITUTE(EQ386,EG386,"")),$A$6:$A$287,0)-1,MATCH($EG386,$D$6:$CC$6,0)-1+7,1,1)&gt;0,OFFSET($D$6,MATCH(VALUE(SUBSTITUTE(EQ386,EG386,"")),$A$6:$A$287,0)-1,MATCH($EG386,$D$6:$CC$6,0)-1+7,1,1),""),"")</f>
        <v/>
      </c>
      <c r="EV386" s="178" t="str">
        <f ca="1">IF($EU386&lt;&gt;"",IF(OFFSET($D$6,MATCH(VALUE(SUBSTITUTE($EQ386,$EG386,"")),$A$6:$A$287,0)-1,MATCH($EG386,$D$6:$CC$6,0)-1+8,1,1)=0,"",OFFSET($D$6,MATCH(VALUE(SUBSTITUTE($EQ386,$EG386,"")),$A$6:$A$287,0)-1,MATCH($EG386,$D$6:$CC$6,0)-1+8,1,1)),"")</f>
        <v/>
      </c>
      <c r="EW386" s="178" t="str">
        <f t="shared" ca="1" si="26"/>
        <v/>
      </c>
      <c r="EX386" s="178" t="str">
        <f t="shared" ca="1" si="27"/>
        <v/>
      </c>
      <c r="EY386" s="178" t="str">
        <f ca="1">IF(EU386="","",COUNTIF(EU$6:$EU386,"&gt;"&amp;0))</f>
        <v/>
      </c>
      <c r="EZ386" s="178"/>
      <c r="FA386" s="139"/>
    </row>
    <row r="387" spans="1:157" customFormat="1" ht="27.6" customHeight="1">
      <c r="A387" s="71"/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  <c r="CC387" s="206"/>
      <c r="CD387" s="206"/>
      <c r="CE387" s="71"/>
      <c r="EA387" s="198"/>
      <c r="EB387" s="178"/>
      <c r="EC387" s="198"/>
      <c r="ED387" s="178"/>
      <c r="EE387" s="198"/>
      <c r="EF387" s="178"/>
      <c r="EG387" s="178"/>
      <c r="EH387" s="198"/>
      <c r="EI387" s="178"/>
      <c r="EJ387" s="178"/>
      <c r="EK387" s="178"/>
      <c r="EL387" s="178"/>
      <c r="EM387" s="198"/>
      <c r="EN387" s="178"/>
      <c r="EP387" s="178"/>
      <c r="EQ387" s="178"/>
      <c r="ER387" s="178"/>
      <c r="ES387" s="178"/>
      <c r="ET387" s="178" t="str">
        <f t="shared" ca="1" si="25"/>
        <v/>
      </c>
      <c r="EU387" s="178" t="str">
        <f ca="1">IFERROR(IF(OFFSET($D$6,MATCH(VALUE(SUBSTITUTE(EQ387,EG387,"")),$A$6:$A$287,0)-1,MATCH($EG387,$D$6:$CC$6,0)-1+7,1,1)&gt;0,OFFSET($D$6,MATCH(VALUE(SUBSTITUTE(EQ387,EG387,"")),$A$6:$A$287,0)-1,MATCH($EG387,$D$6:$CC$6,0)-1+7,1,1),""),"")</f>
        <v/>
      </c>
      <c r="EV387" s="178" t="str">
        <f ca="1">IF($EU387&lt;&gt;"",IF(OFFSET($D$6,MATCH(VALUE(SUBSTITUTE($EQ387,$EG387,"")),$A$6:$A$287,0)-1,MATCH($EG387,$D$6:$CC$6,0)-1+8,1,1)=0,"",OFFSET($D$6,MATCH(VALUE(SUBSTITUTE($EQ387,$EG387,"")),$A$6:$A$287,0)-1,MATCH($EG387,$D$6:$CC$6,0)-1+8,1,1)),"")</f>
        <v/>
      </c>
      <c r="EW387" s="178" t="str">
        <f t="shared" ca="1" si="26"/>
        <v/>
      </c>
      <c r="EX387" s="178" t="str">
        <f t="shared" ca="1" si="27"/>
        <v/>
      </c>
      <c r="EY387" s="178" t="str">
        <f ca="1">IF(EU387="","",COUNTIF(EU$6:$EU387,"&gt;"&amp;0))</f>
        <v/>
      </c>
      <c r="EZ387" s="178"/>
      <c r="FA387" s="139"/>
    </row>
    <row r="388" spans="1:157" customFormat="1" ht="27.6" customHeight="1">
      <c r="A388" s="71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  <c r="CD388" s="206"/>
      <c r="CE388" s="71"/>
      <c r="EA388" s="198"/>
      <c r="EB388" s="178"/>
      <c r="EC388" s="198"/>
      <c r="ED388" s="178"/>
      <c r="EE388" s="198"/>
      <c r="EF388" s="178"/>
      <c r="EG388" s="178"/>
      <c r="EH388" s="198"/>
      <c r="EI388" s="178"/>
      <c r="EJ388" s="178"/>
      <c r="EK388" s="178"/>
      <c r="EL388" s="178"/>
      <c r="EM388" s="198"/>
      <c r="EN388" s="178"/>
      <c r="EP388" s="178"/>
      <c r="EQ388" s="178"/>
      <c r="ER388" s="178"/>
      <c r="ES388" s="178"/>
      <c r="ET388" s="178" t="str">
        <f t="shared" ca="1" si="25"/>
        <v/>
      </c>
      <c r="EU388" s="178" t="str">
        <f ca="1">IFERROR(IF(OFFSET($D$6,MATCH(VALUE(SUBSTITUTE(EQ388,EG388,"")),$A$6:$A$287,0)-1,MATCH($EG388,$D$6:$CC$6,0)-1+7,1,1)&gt;0,OFFSET($D$6,MATCH(VALUE(SUBSTITUTE(EQ388,EG388,"")),$A$6:$A$287,0)-1,MATCH($EG388,$D$6:$CC$6,0)-1+7,1,1),""),"")</f>
        <v/>
      </c>
      <c r="EV388" s="178" t="str">
        <f ca="1">IF($EU388&lt;&gt;"",IF(OFFSET($D$6,MATCH(VALUE(SUBSTITUTE($EQ388,$EG388,"")),$A$6:$A$287,0)-1,MATCH($EG388,$D$6:$CC$6,0)-1+8,1,1)=0,"",OFFSET($D$6,MATCH(VALUE(SUBSTITUTE($EQ388,$EG388,"")),$A$6:$A$287,0)-1,MATCH($EG388,$D$6:$CC$6,0)-1+8,1,1)),"")</f>
        <v/>
      </c>
      <c r="EW388" s="178" t="str">
        <f t="shared" ca="1" si="26"/>
        <v/>
      </c>
      <c r="EX388" s="178" t="str">
        <f t="shared" ca="1" si="27"/>
        <v/>
      </c>
      <c r="EY388" s="178" t="str">
        <f ca="1">IF(EU388="","",COUNTIF(EU$6:$EU388,"&gt;"&amp;0))</f>
        <v/>
      </c>
      <c r="EZ388" s="178"/>
      <c r="FA388" s="139"/>
    </row>
    <row r="389" spans="1:157" customFormat="1" ht="27.6" customHeight="1">
      <c r="A389" s="71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  <c r="BZ389" s="206"/>
      <c r="CA389" s="206"/>
      <c r="CB389" s="206"/>
      <c r="CC389" s="206"/>
      <c r="CD389" s="206"/>
      <c r="CE389" s="71"/>
      <c r="EA389" s="198"/>
      <c r="EB389" s="178"/>
      <c r="EC389" s="198"/>
      <c r="ED389" s="178"/>
      <c r="EE389" s="198"/>
      <c r="EF389" s="178"/>
      <c r="EG389" s="178"/>
      <c r="EH389" s="198"/>
      <c r="EI389" s="178"/>
      <c r="EJ389" s="178"/>
      <c r="EK389" s="178"/>
      <c r="EL389" s="178"/>
      <c r="EM389" s="198"/>
      <c r="EN389" s="178"/>
      <c r="EP389" s="178"/>
      <c r="EQ389" s="178"/>
      <c r="ER389" s="178"/>
      <c r="ES389" s="178"/>
      <c r="ET389" s="178" t="str">
        <f t="shared" ca="1" si="25"/>
        <v/>
      </c>
      <c r="EU389" s="178" t="str">
        <f ca="1">IFERROR(IF(OFFSET($D$6,MATCH(VALUE(SUBSTITUTE(EQ389,EG389,"")),$A$6:$A$287,0)-1,MATCH($EG389,$D$6:$CC$6,0)-1+7,1,1)&gt;0,OFFSET($D$6,MATCH(VALUE(SUBSTITUTE(EQ389,EG389,"")),$A$6:$A$287,0)-1,MATCH($EG389,$D$6:$CC$6,0)-1+7,1,1),""),"")</f>
        <v/>
      </c>
      <c r="EV389" s="178" t="str">
        <f ca="1">IF($EU389&lt;&gt;"",IF(OFFSET($D$6,MATCH(VALUE(SUBSTITUTE($EQ389,$EG389,"")),$A$6:$A$287,0)-1,MATCH($EG389,$D$6:$CC$6,0)-1+8,1,1)=0,"",OFFSET($D$6,MATCH(VALUE(SUBSTITUTE($EQ389,$EG389,"")),$A$6:$A$287,0)-1,MATCH($EG389,$D$6:$CC$6,0)-1+8,1,1)),"")</f>
        <v/>
      </c>
      <c r="EW389" s="178" t="str">
        <f t="shared" ca="1" si="26"/>
        <v/>
      </c>
      <c r="EX389" s="178" t="str">
        <f t="shared" ca="1" si="27"/>
        <v/>
      </c>
      <c r="EY389" s="178" t="str">
        <f ca="1">IF(EU389="","",COUNTIF(EU$6:$EU389,"&gt;"&amp;0))</f>
        <v/>
      </c>
      <c r="EZ389" s="178"/>
      <c r="FA389" s="139"/>
    </row>
    <row r="390" spans="1:157" customFormat="1" ht="27.6" customHeight="1">
      <c r="A390" s="71"/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  <c r="BZ390" s="206"/>
      <c r="CA390" s="206"/>
      <c r="CB390" s="206"/>
      <c r="CC390" s="206"/>
      <c r="CD390" s="206"/>
      <c r="CE390" s="71"/>
      <c r="EA390" s="198"/>
      <c r="EB390" s="178"/>
      <c r="EC390" s="198"/>
      <c r="ED390" s="178"/>
      <c r="EE390" s="198"/>
      <c r="EF390" s="178"/>
      <c r="EG390" s="178"/>
      <c r="EH390" s="198"/>
      <c r="EI390" s="178"/>
      <c r="EJ390" s="178"/>
      <c r="EK390" s="178"/>
      <c r="EL390" s="178"/>
      <c r="EM390" s="198"/>
      <c r="EN390" s="178"/>
      <c r="EP390" s="178"/>
      <c r="EQ390" s="178"/>
      <c r="ER390" s="178"/>
      <c r="ES390" s="178"/>
      <c r="ET390" s="178" t="str">
        <f t="shared" ca="1" si="25"/>
        <v/>
      </c>
      <c r="EU390" s="178" t="str">
        <f ca="1">IFERROR(IF(OFFSET($D$6,MATCH(VALUE(SUBSTITUTE(EQ390,EG390,"")),$A$6:$A$287,0)-1,MATCH($EG390,$D$6:$CC$6,0)-1+7,1,1)&gt;0,OFFSET($D$6,MATCH(VALUE(SUBSTITUTE(EQ390,EG390,"")),$A$6:$A$287,0)-1,MATCH($EG390,$D$6:$CC$6,0)-1+7,1,1),""),"")</f>
        <v/>
      </c>
      <c r="EV390" s="178" t="str">
        <f ca="1">IF($EU390&lt;&gt;"",IF(OFFSET($D$6,MATCH(VALUE(SUBSTITUTE($EQ390,$EG390,"")),$A$6:$A$287,0)-1,MATCH($EG390,$D$6:$CC$6,0)-1+8,1,1)=0,"",OFFSET($D$6,MATCH(VALUE(SUBSTITUTE($EQ390,$EG390,"")),$A$6:$A$287,0)-1,MATCH($EG390,$D$6:$CC$6,0)-1+8,1,1)),"")</f>
        <v/>
      </c>
      <c r="EW390" s="178" t="str">
        <f t="shared" ca="1" si="26"/>
        <v/>
      </c>
      <c r="EX390" s="178" t="str">
        <f t="shared" ca="1" si="27"/>
        <v/>
      </c>
      <c r="EY390" s="178" t="str">
        <f ca="1">IF(EU390="","",COUNTIF(EU$6:$EU390,"&gt;"&amp;0))</f>
        <v/>
      </c>
      <c r="EZ390" s="178"/>
      <c r="FA390" s="139"/>
    </row>
    <row r="391" spans="1:157" customFormat="1" ht="27.6" customHeight="1">
      <c r="A391" s="71"/>
      <c r="B391" s="206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  <c r="CD391" s="206"/>
      <c r="CE391" s="71"/>
      <c r="EA391" s="198"/>
      <c r="EB391" s="178"/>
      <c r="EC391" s="198"/>
      <c r="ED391" s="178"/>
      <c r="EE391" s="198"/>
      <c r="EF391" s="178"/>
      <c r="EG391" s="178"/>
      <c r="EH391" s="198"/>
      <c r="EI391" s="178"/>
      <c r="EJ391" s="178"/>
      <c r="EK391" s="178"/>
      <c r="EL391" s="178"/>
      <c r="EM391" s="198"/>
      <c r="EN391" s="178"/>
      <c r="EP391" s="178"/>
      <c r="EQ391" s="178"/>
      <c r="ER391" s="178"/>
      <c r="ES391" s="178"/>
      <c r="ET391" s="178" t="str">
        <f t="shared" ref="ET391:ET454" ca="1" si="28">IF(EY391="","",EN391)</f>
        <v/>
      </c>
      <c r="EU391" s="178" t="str">
        <f ca="1">IFERROR(IF(OFFSET($D$6,MATCH(VALUE(SUBSTITUTE(EQ391,EG391,"")),$A$6:$A$287,0)-1,MATCH($EG391,$D$6:$CC$6,0)-1+7,1,1)&gt;0,OFFSET($D$6,MATCH(VALUE(SUBSTITUTE(EQ391,EG391,"")),$A$6:$A$287,0)-1,MATCH($EG391,$D$6:$CC$6,0)-1+7,1,1),""),"")</f>
        <v/>
      </c>
      <c r="EV391" s="178" t="str">
        <f ca="1">IF($EU391&lt;&gt;"",IF(OFFSET($D$6,MATCH(VALUE(SUBSTITUTE($EQ391,$EG391,"")),$A$6:$A$287,0)-1,MATCH($EG391,$D$6:$CC$6,0)-1+8,1,1)=0,"",OFFSET($D$6,MATCH(VALUE(SUBSTITUTE($EQ391,$EG391,"")),$A$6:$A$287,0)-1,MATCH($EG391,$D$6:$CC$6,0)-1+8,1,1)),"")</f>
        <v/>
      </c>
      <c r="EW391" s="178" t="str">
        <f t="shared" ref="EW391:EW454" ca="1" si="29">IF(EY391="","","F")</f>
        <v/>
      </c>
      <c r="EX391" s="178" t="str">
        <f t="shared" ref="EX391:EX454" ca="1" si="30">IF(EY391="","",EM391)</f>
        <v/>
      </c>
      <c r="EY391" s="178" t="str">
        <f ca="1">IF(EU391="","",COUNTIF(EU$6:$EU391,"&gt;"&amp;0))</f>
        <v/>
      </c>
      <c r="EZ391" s="178"/>
      <c r="FA391" s="139"/>
    </row>
    <row r="392" spans="1:157" customFormat="1" ht="27.6" customHeight="1">
      <c r="A392" s="71"/>
      <c r="B392" s="206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  <c r="CC392" s="206"/>
      <c r="CD392" s="206"/>
      <c r="CE392" s="71"/>
      <c r="EA392" s="198"/>
      <c r="EB392" s="178"/>
      <c r="EC392" s="198"/>
      <c r="ED392" s="178"/>
      <c r="EE392" s="198"/>
      <c r="EF392" s="178"/>
      <c r="EG392" s="178"/>
      <c r="EH392" s="198"/>
      <c r="EI392" s="178"/>
      <c r="EJ392" s="178"/>
      <c r="EK392" s="178"/>
      <c r="EL392" s="178"/>
      <c r="EM392" s="198"/>
      <c r="EN392" s="178"/>
      <c r="EP392" s="178"/>
      <c r="EQ392" s="178"/>
      <c r="ER392" s="178"/>
      <c r="ES392" s="178"/>
      <c r="ET392" s="178" t="str">
        <f t="shared" ca="1" si="28"/>
        <v/>
      </c>
      <c r="EU392" s="178" t="str">
        <f ca="1">IFERROR(IF(OFFSET($D$6,MATCH(VALUE(SUBSTITUTE(EQ392,EG392,"")),$A$6:$A$287,0)-1,MATCH($EG392,$D$6:$CC$6,0)-1+7,1,1)&gt;0,OFFSET($D$6,MATCH(VALUE(SUBSTITUTE(EQ392,EG392,"")),$A$6:$A$287,0)-1,MATCH($EG392,$D$6:$CC$6,0)-1+7,1,1),""),"")</f>
        <v/>
      </c>
      <c r="EV392" s="178" t="str">
        <f ca="1">IF($EU392&lt;&gt;"",IF(OFFSET($D$6,MATCH(VALUE(SUBSTITUTE($EQ392,$EG392,"")),$A$6:$A$287,0)-1,MATCH($EG392,$D$6:$CC$6,0)-1+8,1,1)=0,"",OFFSET($D$6,MATCH(VALUE(SUBSTITUTE($EQ392,$EG392,"")),$A$6:$A$287,0)-1,MATCH($EG392,$D$6:$CC$6,0)-1+8,1,1)),"")</f>
        <v/>
      </c>
      <c r="EW392" s="178" t="str">
        <f t="shared" ca="1" si="29"/>
        <v/>
      </c>
      <c r="EX392" s="178" t="str">
        <f t="shared" ca="1" si="30"/>
        <v/>
      </c>
      <c r="EY392" s="178" t="str">
        <f ca="1">IF(EU392="","",COUNTIF(EU$6:$EU392,"&gt;"&amp;0))</f>
        <v/>
      </c>
      <c r="EZ392" s="178"/>
      <c r="FA392" s="139"/>
    </row>
    <row r="393" spans="1:157" customFormat="1" ht="27.6" customHeight="1">
      <c r="A393" s="71"/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  <c r="CC393" s="206"/>
      <c r="CD393" s="206"/>
      <c r="CE393" s="71"/>
      <c r="EA393" s="198"/>
      <c r="EB393" s="178"/>
      <c r="EC393" s="198"/>
      <c r="ED393" s="178"/>
      <c r="EE393" s="198"/>
      <c r="EF393" s="178"/>
      <c r="EG393" s="178"/>
      <c r="EH393" s="198"/>
      <c r="EI393" s="178"/>
      <c r="EJ393" s="178"/>
      <c r="EK393" s="178"/>
      <c r="EL393" s="178"/>
      <c r="EM393" s="198"/>
      <c r="EN393" s="178"/>
      <c r="EP393" s="178"/>
      <c r="EQ393" s="178"/>
      <c r="ER393" s="178"/>
      <c r="ES393" s="178"/>
      <c r="ET393" s="178" t="str">
        <f t="shared" ca="1" si="28"/>
        <v/>
      </c>
      <c r="EU393" s="178" t="str">
        <f ca="1">IFERROR(IF(OFFSET($D$6,MATCH(VALUE(SUBSTITUTE(EQ393,EG393,"")),$A$6:$A$287,0)-1,MATCH($EG393,$D$6:$CC$6,0)-1+7,1,1)&gt;0,OFFSET($D$6,MATCH(VALUE(SUBSTITUTE(EQ393,EG393,"")),$A$6:$A$287,0)-1,MATCH($EG393,$D$6:$CC$6,0)-1+7,1,1),""),"")</f>
        <v/>
      </c>
      <c r="EV393" s="178" t="str">
        <f ca="1">IF($EU393&lt;&gt;"",IF(OFFSET($D$6,MATCH(VALUE(SUBSTITUTE($EQ393,$EG393,"")),$A$6:$A$287,0)-1,MATCH($EG393,$D$6:$CC$6,0)-1+8,1,1)=0,"",OFFSET($D$6,MATCH(VALUE(SUBSTITUTE($EQ393,$EG393,"")),$A$6:$A$287,0)-1,MATCH($EG393,$D$6:$CC$6,0)-1+8,1,1)),"")</f>
        <v/>
      </c>
      <c r="EW393" s="178" t="str">
        <f t="shared" ca="1" si="29"/>
        <v/>
      </c>
      <c r="EX393" s="178" t="str">
        <f t="shared" ca="1" si="30"/>
        <v/>
      </c>
      <c r="EY393" s="178" t="str">
        <f ca="1">IF(EU393="","",COUNTIF(EU$6:$EU393,"&gt;"&amp;0))</f>
        <v/>
      </c>
      <c r="EZ393" s="178"/>
      <c r="FA393" s="139"/>
    </row>
    <row r="394" spans="1:157" customFormat="1" ht="27.6" customHeight="1">
      <c r="A394" s="71"/>
      <c r="B394" s="206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  <c r="BZ394" s="206"/>
      <c r="CA394" s="206"/>
      <c r="CB394" s="206"/>
      <c r="CC394" s="206"/>
      <c r="CD394" s="206"/>
      <c r="CE394" s="71"/>
      <c r="EA394" s="198"/>
      <c r="EB394" s="178"/>
      <c r="EC394" s="198"/>
      <c r="ED394" s="178"/>
      <c r="EE394" s="198"/>
      <c r="EF394" s="178"/>
      <c r="EG394" s="178"/>
      <c r="EH394" s="198"/>
      <c r="EI394" s="178"/>
      <c r="EJ394" s="178"/>
      <c r="EK394" s="178"/>
      <c r="EL394" s="178"/>
      <c r="EM394" s="198"/>
      <c r="EN394" s="178"/>
      <c r="EP394" s="178"/>
      <c r="EQ394" s="178"/>
      <c r="ER394" s="178"/>
      <c r="ES394" s="178"/>
      <c r="ET394" s="178" t="str">
        <f t="shared" ca="1" si="28"/>
        <v/>
      </c>
      <c r="EU394" s="178" t="str">
        <f ca="1">IFERROR(IF(OFFSET($D$6,MATCH(VALUE(SUBSTITUTE(EQ394,EG394,"")),$A$6:$A$287,0)-1,MATCH($EG394,$D$6:$CC$6,0)-1+7,1,1)&gt;0,OFFSET($D$6,MATCH(VALUE(SUBSTITUTE(EQ394,EG394,"")),$A$6:$A$287,0)-1,MATCH($EG394,$D$6:$CC$6,0)-1+7,1,1),""),"")</f>
        <v/>
      </c>
      <c r="EV394" s="178" t="str">
        <f ca="1">IF($EU394&lt;&gt;"",IF(OFFSET($D$6,MATCH(VALUE(SUBSTITUTE($EQ394,$EG394,"")),$A$6:$A$287,0)-1,MATCH($EG394,$D$6:$CC$6,0)-1+8,1,1)=0,"",OFFSET($D$6,MATCH(VALUE(SUBSTITUTE($EQ394,$EG394,"")),$A$6:$A$287,0)-1,MATCH($EG394,$D$6:$CC$6,0)-1+8,1,1)),"")</f>
        <v/>
      </c>
      <c r="EW394" s="178" t="str">
        <f t="shared" ca="1" si="29"/>
        <v/>
      </c>
      <c r="EX394" s="178" t="str">
        <f t="shared" ca="1" si="30"/>
        <v/>
      </c>
      <c r="EY394" s="178" t="str">
        <f ca="1">IF(EU394="","",COUNTIF(EU$6:$EU394,"&gt;"&amp;0))</f>
        <v/>
      </c>
      <c r="EZ394" s="178"/>
      <c r="FA394" s="139"/>
    </row>
    <row r="395" spans="1:157" customFormat="1" ht="27.6" customHeight="1">
      <c r="A395" s="71"/>
      <c r="B395" s="206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  <c r="CC395" s="206"/>
      <c r="CD395" s="206"/>
      <c r="CE395" s="71"/>
      <c r="EA395" s="198"/>
      <c r="EB395" s="178"/>
      <c r="EC395" s="198"/>
      <c r="ED395" s="178"/>
      <c r="EE395" s="198"/>
      <c r="EF395" s="178"/>
      <c r="EG395" s="178"/>
      <c r="EH395" s="198"/>
      <c r="EI395" s="178"/>
      <c r="EJ395" s="178"/>
      <c r="EK395" s="178"/>
      <c r="EL395" s="178"/>
      <c r="EM395" s="198"/>
      <c r="EN395" s="178"/>
      <c r="EP395" s="178"/>
      <c r="EQ395" s="178"/>
      <c r="ER395" s="178"/>
      <c r="ES395" s="178"/>
      <c r="ET395" s="178" t="str">
        <f t="shared" ca="1" si="28"/>
        <v/>
      </c>
      <c r="EU395" s="178" t="str">
        <f ca="1">IFERROR(IF(OFFSET($D$6,MATCH(VALUE(SUBSTITUTE(EQ395,EG395,"")),$A$6:$A$287,0)-1,MATCH($EG395,$D$6:$CC$6,0)-1+7,1,1)&gt;0,OFFSET($D$6,MATCH(VALUE(SUBSTITUTE(EQ395,EG395,"")),$A$6:$A$287,0)-1,MATCH($EG395,$D$6:$CC$6,0)-1+7,1,1),""),"")</f>
        <v/>
      </c>
      <c r="EV395" s="178" t="str">
        <f ca="1">IF($EU395&lt;&gt;"",IF(OFFSET($D$6,MATCH(VALUE(SUBSTITUTE($EQ395,$EG395,"")),$A$6:$A$287,0)-1,MATCH($EG395,$D$6:$CC$6,0)-1+8,1,1)=0,"",OFFSET($D$6,MATCH(VALUE(SUBSTITUTE($EQ395,$EG395,"")),$A$6:$A$287,0)-1,MATCH($EG395,$D$6:$CC$6,0)-1+8,1,1)),"")</f>
        <v/>
      </c>
      <c r="EW395" s="178" t="str">
        <f t="shared" ca="1" si="29"/>
        <v/>
      </c>
      <c r="EX395" s="178" t="str">
        <f t="shared" ca="1" si="30"/>
        <v/>
      </c>
      <c r="EY395" s="178" t="str">
        <f ca="1">IF(EU395="","",COUNTIF(EU$6:$EU395,"&gt;"&amp;0))</f>
        <v/>
      </c>
      <c r="EZ395" s="178"/>
      <c r="FA395" s="139"/>
    </row>
    <row r="396" spans="1:157" customFormat="1" ht="27.6" customHeight="1">
      <c r="A396" s="71"/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  <c r="AP396" s="206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  <c r="BZ396" s="206"/>
      <c r="CA396" s="206"/>
      <c r="CB396" s="206"/>
      <c r="CC396" s="206"/>
      <c r="CD396" s="206"/>
      <c r="CE396" s="71"/>
      <c r="EA396" s="198"/>
      <c r="EB396" s="178"/>
      <c r="EC396" s="198"/>
      <c r="ED396" s="178"/>
      <c r="EE396" s="198"/>
      <c r="EF396" s="178"/>
      <c r="EG396" s="178"/>
      <c r="EH396" s="198"/>
      <c r="EI396" s="178"/>
      <c r="EJ396" s="178"/>
      <c r="EK396" s="178"/>
      <c r="EL396" s="178"/>
      <c r="EM396" s="198"/>
      <c r="EN396" s="178"/>
      <c r="EP396" s="178"/>
      <c r="EQ396" s="178"/>
      <c r="ER396" s="178"/>
      <c r="ES396" s="178"/>
      <c r="ET396" s="178" t="str">
        <f t="shared" ca="1" si="28"/>
        <v/>
      </c>
      <c r="EU396" s="178" t="str">
        <f ca="1">IFERROR(IF(OFFSET($D$6,MATCH(VALUE(SUBSTITUTE(EQ396,EG396,"")),$A$6:$A$287,0)-1,MATCH($EG396,$D$6:$CC$6,0)-1+7,1,1)&gt;0,OFFSET($D$6,MATCH(VALUE(SUBSTITUTE(EQ396,EG396,"")),$A$6:$A$287,0)-1,MATCH($EG396,$D$6:$CC$6,0)-1+7,1,1),""),"")</f>
        <v/>
      </c>
      <c r="EV396" s="178" t="str">
        <f ca="1">IF($EU396&lt;&gt;"",IF(OFFSET($D$6,MATCH(VALUE(SUBSTITUTE($EQ396,$EG396,"")),$A$6:$A$287,0)-1,MATCH($EG396,$D$6:$CC$6,0)-1+8,1,1)=0,"",OFFSET($D$6,MATCH(VALUE(SUBSTITUTE($EQ396,$EG396,"")),$A$6:$A$287,0)-1,MATCH($EG396,$D$6:$CC$6,0)-1+8,1,1)),"")</f>
        <v/>
      </c>
      <c r="EW396" s="178" t="str">
        <f t="shared" ca="1" si="29"/>
        <v/>
      </c>
      <c r="EX396" s="178" t="str">
        <f t="shared" ca="1" si="30"/>
        <v/>
      </c>
      <c r="EY396" s="178" t="str">
        <f ca="1">IF(EU396="","",COUNTIF(EU$6:$EU396,"&gt;"&amp;0))</f>
        <v/>
      </c>
      <c r="EZ396" s="178"/>
      <c r="FA396" s="139"/>
    </row>
    <row r="397" spans="1:157" customFormat="1" ht="27.6" customHeight="1">
      <c r="A397" s="71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  <c r="AP397" s="206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  <c r="BZ397" s="206"/>
      <c r="CA397" s="206"/>
      <c r="CB397" s="206"/>
      <c r="CC397" s="206"/>
      <c r="CD397" s="206"/>
      <c r="CE397" s="71"/>
      <c r="EA397" s="198"/>
      <c r="EB397" s="178"/>
      <c r="EC397" s="198"/>
      <c r="ED397" s="178"/>
      <c r="EE397" s="198"/>
      <c r="EF397" s="178"/>
      <c r="EG397" s="178"/>
      <c r="EH397" s="198"/>
      <c r="EI397" s="178"/>
      <c r="EJ397" s="178"/>
      <c r="EK397" s="178"/>
      <c r="EL397" s="178"/>
      <c r="EM397" s="198"/>
      <c r="EN397" s="178"/>
      <c r="EP397" s="178"/>
      <c r="EQ397" s="178"/>
      <c r="ER397" s="178"/>
      <c r="ES397" s="178"/>
      <c r="ET397" s="178" t="str">
        <f t="shared" ca="1" si="28"/>
        <v/>
      </c>
      <c r="EU397" s="178" t="str">
        <f ca="1">IFERROR(IF(OFFSET($D$6,MATCH(VALUE(SUBSTITUTE(EQ397,EG397,"")),$A$6:$A$287,0)-1,MATCH($EG397,$D$6:$CC$6,0)-1+7,1,1)&gt;0,OFFSET($D$6,MATCH(VALUE(SUBSTITUTE(EQ397,EG397,"")),$A$6:$A$287,0)-1,MATCH($EG397,$D$6:$CC$6,0)-1+7,1,1),""),"")</f>
        <v/>
      </c>
      <c r="EV397" s="178" t="str">
        <f ca="1">IF($EU397&lt;&gt;"",IF(OFFSET($D$6,MATCH(VALUE(SUBSTITUTE($EQ397,$EG397,"")),$A$6:$A$287,0)-1,MATCH($EG397,$D$6:$CC$6,0)-1+8,1,1)=0,"",OFFSET($D$6,MATCH(VALUE(SUBSTITUTE($EQ397,$EG397,"")),$A$6:$A$287,0)-1,MATCH($EG397,$D$6:$CC$6,0)-1+8,1,1)),"")</f>
        <v/>
      </c>
      <c r="EW397" s="178" t="str">
        <f t="shared" ca="1" si="29"/>
        <v/>
      </c>
      <c r="EX397" s="178" t="str">
        <f t="shared" ca="1" si="30"/>
        <v/>
      </c>
      <c r="EY397" s="178" t="str">
        <f ca="1">IF(EU397="","",COUNTIF(EU$6:$EU397,"&gt;"&amp;0))</f>
        <v/>
      </c>
      <c r="EZ397" s="178"/>
      <c r="FA397" s="139"/>
    </row>
    <row r="398" spans="1:157" customFormat="1" ht="27.6" customHeight="1">
      <c r="A398" s="71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  <c r="CC398" s="206"/>
      <c r="CD398" s="206"/>
      <c r="CE398" s="71"/>
      <c r="EA398" s="198"/>
      <c r="EB398" s="178"/>
      <c r="EC398" s="198"/>
      <c r="ED398" s="178"/>
      <c r="EE398" s="198"/>
      <c r="EF398" s="178"/>
      <c r="EG398" s="178"/>
      <c r="EH398" s="198"/>
      <c r="EI398" s="178"/>
      <c r="EJ398" s="178"/>
      <c r="EK398" s="178"/>
      <c r="EL398" s="178"/>
      <c r="EM398" s="198"/>
      <c r="EN398" s="178"/>
      <c r="EP398" s="178"/>
      <c r="EQ398" s="178"/>
      <c r="ER398" s="178"/>
      <c r="ES398" s="178"/>
      <c r="ET398" s="178" t="str">
        <f t="shared" ca="1" si="28"/>
        <v/>
      </c>
      <c r="EU398" s="178" t="str">
        <f ca="1">IFERROR(IF(OFFSET($D$6,MATCH(VALUE(SUBSTITUTE(EQ398,EG398,"")),$A$6:$A$287,0)-1,MATCH($EG398,$D$6:$CC$6,0)-1+7,1,1)&gt;0,OFFSET($D$6,MATCH(VALUE(SUBSTITUTE(EQ398,EG398,"")),$A$6:$A$287,0)-1,MATCH($EG398,$D$6:$CC$6,0)-1+7,1,1),""),"")</f>
        <v/>
      </c>
      <c r="EV398" s="178" t="str">
        <f ca="1">IF($EU398&lt;&gt;"",IF(OFFSET($D$6,MATCH(VALUE(SUBSTITUTE($EQ398,$EG398,"")),$A$6:$A$287,0)-1,MATCH($EG398,$D$6:$CC$6,0)-1+8,1,1)=0,"",OFFSET($D$6,MATCH(VALUE(SUBSTITUTE($EQ398,$EG398,"")),$A$6:$A$287,0)-1,MATCH($EG398,$D$6:$CC$6,0)-1+8,1,1)),"")</f>
        <v/>
      </c>
      <c r="EW398" s="178" t="str">
        <f t="shared" ca="1" si="29"/>
        <v/>
      </c>
      <c r="EX398" s="178" t="str">
        <f t="shared" ca="1" si="30"/>
        <v/>
      </c>
      <c r="EY398" s="178" t="str">
        <f ca="1">IF(EU398="","",COUNTIF(EU$6:$EU398,"&gt;"&amp;0))</f>
        <v/>
      </c>
      <c r="EZ398" s="178"/>
      <c r="FA398" s="139"/>
    </row>
    <row r="399" spans="1:157" customFormat="1" ht="27.6" customHeight="1">
      <c r="A399" s="71"/>
      <c r="B399" s="206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  <c r="BZ399" s="206"/>
      <c r="CA399" s="206"/>
      <c r="CB399" s="206"/>
      <c r="CC399" s="206"/>
      <c r="CD399" s="206"/>
      <c r="CE399" s="71"/>
      <c r="DH399" s="175"/>
      <c r="DI399" s="175"/>
      <c r="DJ399" s="175"/>
      <c r="DK399" s="175"/>
      <c r="DL399" s="175"/>
      <c r="DM399" s="175"/>
      <c r="DN399" s="175"/>
      <c r="DO399" s="175"/>
      <c r="DP399" s="175"/>
      <c r="DQ399" s="175"/>
      <c r="DR399" s="175"/>
      <c r="DS399" s="175"/>
      <c r="DT399" s="175"/>
      <c r="EA399" s="198"/>
      <c r="EB399" s="178"/>
      <c r="EC399" s="198"/>
      <c r="ED399" s="178"/>
      <c r="EE399" s="198"/>
      <c r="EF399" s="178"/>
      <c r="EG399" s="178"/>
      <c r="EH399" s="198"/>
      <c r="EI399" s="178"/>
      <c r="EJ399" s="178"/>
      <c r="EK399" s="178"/>
      <c r="EL399" s="178"/>
      <c r="EM399" s="198"/>
      <c r="EN399" s="178"/>
      <c r="EP399" s="178"/>
      <c r="EQ399" s="178"/>
      <c r="ER399" s="178"/>
      <c r="ES399" s="178"/>
      <c r="ET399" s="178" t="str">
        <f t="shared" ca="1" si="28"/>
        <v/>
      </c>
      <c r="EU399" s="178" t="str">
        <f ca="1">IFERROR(IF(OFFSET($D$6,MATCH(VALUE(SUBSTITUTE(EQ399,EG399,"")),$A$6:$A$287,0)-1,MATCH($EG399,$D$6:$CC$6,0)-1+7,1,1)&gt;0,OFFSET($D$6,MATCH(VALUE(SUBSTITUTE(EQ399,EG399,"")),$A$6:$A$287,0)-1,MATCH($EG399,$D$6:$CC$6,0)-1+7,1,1),""),"")</f>
        <v/>
      </c>
      <c r="EV399" s="178" t="str">
        <f ca="1">IF($EU399&lt;&gt;"",IF(OFFSET($D$6,MATCH(VALUE(SUBSTITUTE($EQ399,$EG399,"")),$A$6:$A$287,0)-1,MATCH($EG399,$D$6:$CC$6,0)-1+8,1,1)=0,"",OFFSET($D$6,MATCH(VALUE(SUBSTITUTE($EQ399,$EG399,"")),$A$6:$A$287,0)-1,MATCH($EG399,$D$6:$CC$6,0)-1+8,1,1)),"")</f>
        <v/>
      </c>
      <c r="EW399" s="178" t="str">
        <f t="shared" ca="1" si="29"/>
        <v/>
      </c>
      <c r="EX399" s="178" t="str">
        <f t="shared" ca="1" si="30"/>
        <v/>
      </c>
      <c r="EY399" s="178" t="str">
        <f ca="1">IF(EU399="","",COUNTIF(EU$6:$EU399,"&gt;"&amp;0))</f>
        <v/>
      </c>
      <c r="EZ399" s="178"/>
      <c r="FA399" s="139"/>
    </row>
    <row r="400" spans="1:157" customFormat="1" ht="27.6" customHeight="1">
      <c r="A400" s="71"/>
      <c r="B400" s="206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  <c r="BZ400" s="206"/>
      <c r="CA400" s="206"/>
      <c r="CB400" s="206"/>
      <c r="CC400" s="206"/>
      <c r="CD400" s="206"/>
      <c r="CE400" s="71"/>
      <c r="EA400" s="198"/>
      <c r="EB400" s="178"/>
      <c r="EC400" s="198"/>
      <c r="ED400" s="178"/>
      <c r="EE400" s="198"/>
      <c r="EF400" s="178"/>
      <c r="EG400" s="178"/>
      <c r="EH400" s="198"/>
      <c r="EI400" s="178"/>
      <c r="EJ400" s="178"/>
      <c r="EK400" s="178"/>
      <c r="EL400" s="178"/>
      <c r="EM400" s="198"/>
      <c r="EN400" s="178"/>
      <c r="EP400" s="178"/>
      <c r="EQ400" s="178"/>
      <c r="ER400" s="178"/>
      <c r="ES400" s="178"/>
      <c r="ET400" s="178" t="str">
        <f t="shared" ca="1" si="28"/>
        <v/>
      </c>
      <c r="EU400" s="178" t="str">
        <f ca="1">IFERROR(IF(OFFSET($D$6,MATCH(VALUE(SUBSTITUTE(EQ400,EG400,"")),$A$6:$A$287,0)-1,MATCH($EG400,$D$6:$CC$6,0)-1+7,1,1)&gt;0,OFFSET($D$6,MATCH(VALUE(SUBSTITUTE(EQ400,EG400,"")),$A$6:$A$287,0)-1,MATCH($EG400,$D$6:$CC$6,0)-1+7,1,1),""),"")</f>
        <v/>
      </c>
      <c r="EV400" s="178" t="str">
        <f ca="1">IF($EU400&lt;&gt;"",IF(OFFSET($D$6,MATCH(VALUE(SUBSTITUTE($EQ400,$EG400,"")),$A$6:$A$287,0)-1,MATCH($EG400,$D$6:$CC$6,0)-1+8,1,1)=0,"",OFFSET($D$6,MATCH(VALUE(SUBSTITUTE($EQ400,$EG400,"")),$A$6:$A$287,0)-1,MATCH($EG400,$D$6:$CC$6,0)-1+8,1,1)),"")</f>
        <v/>
      </c>
      <c r="EW400" s="178" t="str">
        <f t="shared" ca="1" si="29"/>
        <v/>
      </c>
      <c r="EX400" s="178" t="str">
        <f t="shared" ca="1" si="30"/>
        <v/>
      </c>
      <c r="EY400" s="178" t="str">
        <f ca="1">IF(EU400="","",COUNTIF(EU$6:$EU400,"&gt;"&amp;0))</f>
        <v/>
      </c>
      <c r="EZ400" s="178"/>
      <c r="FA400" s="139"/>
    </row>
    <row r="401" spans="1:157" customFormat="1" ht="27.6" customHeight="1">
      <c r="A401" s="71"/>
      <c r="B401" s="206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  <c r="CC401" s="206"/>
      <c r="CD401" s="206"/>
      <c r="CE401" s="71"/>
      <c r="EA401" s="198"/>
      <c r="EB401" s="178"/>
      <c r="EC401" s="198"/>
      <c r="ED401" s="178"/>
      <c r="EE401" s="198"/>
      <c r="EF401" s="178"/>
      <c r="EG401" s="178"/>
      <c r="EH401" s="198"/>
      <c r="EI401" s="178"/>
      <c r="EJ401" s="178"/>
      <c r="EK401" s="178"/>
      <c r="EL401" s="178"/>
      <c r="EM401" s="198"/>
      <c r="EN401" s="178"/>
      <c r="EP401" s="178"/>
      <c r="EQ401" s="178"/>
      <c r="ER401" s="178"/>
      <c r="ES401" s="178"/>
      <c r="ET401" s="178" t="str">
        <f t="shared" ca="1" si="28"/>
        <v/>
      </c>
      <c r="EU401" s="178" t="str">
        <f ca="1">IFERROR(IF(OFFSET($D$6,MATCH(VALUE(SUBSTITUTE(EQ401,EG401,"")),$A$6:$A$287,0)-1,MATCH($EG401,$D$6:$CC$6,0)-1+7,1,1)&gt;0,OFFSET($D$6,MATCH(VALUE(SUBSTITUTE(EQ401,EG401,"")),$A$6:$A$287,0)-1,MATCH($EG401,$D$6:$CC$6,0)-1+7,1,1),""),"")</f>
        <v/>
      </c>
      <c r="EV401" s="178" t="str">
        <f ca="1">IF($EU401&lt;&gt;"",IF(OFFSET($D$6,MATCH(VALUE(SUBSTITUTE($EQ401,$EG401,"")),$A$6:$A$287,0)-1,MATCH($EG401,$D$6:$CC$6,0)-1+8,1,1)=0,"",OFFSET($D$6,MATCH(VALUE(SUBSTITUTE($EQ401,$EG401,"")),$A$6:$A$287,0)-1,MATCH($EG401,$D$6:$CC$6,0)-1+8,1,1)),"")</f>
        <v/>
      </c>
      <c r="EW401" s="178" t="str">
        <f t="shared" ca="1" si="29"/>
        <v/>
      </c>
      <c r="EX401" s="178" t="str">
        <f t="shared" ca="1" si="30"/>
        <v/>
      </c>
      <c r="EY401" s="178" t="str">
        <f ca="1">IF(EU401="","",COUNTIF(EU$6:$EU401,"&gt;"&amp;0))</f>
        <v/>
      </c>
      <c r="EZ401" s="178"/>
      <c r="FA401" s="139"/>
    </row>
    <row r="402" spans="1:157" customFormat="1" ht="27.6" customHeight="1">
      <c r="A402" s="71"/>
      <c r="B402" s="206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  <c r="CD402" s="206"/>
      <c r="CE402" s="71"/>
      <c r="EA402" s="198"/>
      <c r="EB402" s="178"/>
      <c r="EC402" s="198"/>
      <c r="ED402" s="178"/>
      <c r="EE402" s="198"/>
      <c r="EF402" s="178"/>
      <c r="EG402" s="178"/>
      <c r="EH402" s="198"/>
      <c r="EI402" s="178"/>
      <c r="EJ402" s="178"/>
      <c r="EK402" s="178"/>
      <c r="EL402" s="178"/>
      <c r="EM402" s="198"/>
      <c r="EN402" s="178"/>
      <c r="EP402" s="178"/>
      <c r="EQ402" s="178"/>
      <c r="ER402" s="178"/>
      <c r="ES402" s="178"/>
      <c r="ET402" s="178" t="str">
        <f t="shared" ca="1" si="28"/>
        <v/>
      </c>
      <c r="EU402" s="178" t="str">
        <f ca="1">IFERROR(IF(OFFSET($D$6,MATCH(VALUE(SUBSTITUTE(EQ402,EG402,"")),$A$6:$A$287,0)-1,MATCH($EG402,$D$6:$CC$6,0)-1+7,1,1)&gt;0,OFFSET($D$6,MATCH(VALUE(SUBSTITUTE(EQ402,EG402,"")),$A$6:$A$287,0)-1,MATCH($EG402,$D$6:$CC$6,0)-1+7,1,1),""),"")</f>
        <v/>
      </c>
      <c r="EV402" s="178" t="str">
        <f ca="1">IF($EU402&lt;&gt;"",IF(OFFSET($D$6,MATCH(VALUE(SUBSTITUTE($EQ402,$EG402,"")),$A$6:$A$287,0)-1,MATCH($EG402,$D$6:$CC$6,0)-1+8,1,1)=0,"",OFFSET($D$6,MATCH(VALUE(SUBSTITUTE($EQ402,$EG402,"")),$A$6:$A$287,0)-1,MATCH($EG402,$D$6:$CC$6,0)-1+8,1,1)),"")</f>
        <v/>
      </c>
      <c r="EW402" s="178" t="str">
        <f t="shared" ca="1" si="29"/>
        <v/>
      </c>
      <c r="EX402" s="178" t="str">
        <f t="shared" ca="1" si="30"/>
        <v/>
      </c>
      <c r="EY402" s="178" t="str">
        <f ca="1">IF(EU402="","",COUNTIF(EU$6:$EU402,"&gt;"&amp;0))</f>
        <v/>
      </c>
      <c r="EZ402" s="178"/>
      <c r="FA402" s="139"/>
    </row>
    <row r="403" spans="1:157" customFormat="1" ht="27.6" customHeight="1">
      <c r="A403" s="71"/>
      <c r="B403" s="206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06"/>
      <c r="CB403" s="206"/>
      <c r="CC403" s="206"/>
      <c r="CD403" s="206"/>
      <c r="CE403" s="71"/>
      <c r="EA403" s="198"/>
      <c r="EB403" s="178"/>
      <c r="EC403" s="198"/>
      <c r="ED403" s="178"/>
      <c r="EE403" s="198"/>
      <c r="EF403" s="178"/>
      <c r="EG403" s="178"/>
      <c r="EH403" s="198"/>
      <c r="EI403" s="178"/>
      <c r="EJ403" s="178"/>
      <c r="EK403" s="178"/>
      <c r="EL403" s="178"/>
      <c r="EM403" s="198"/>
      <c r="EN403" s="178"/>
      <c r="EP403" s="178"/>
      <c r="EQ403" s="178"/>
      <c r="ER403" s="178"/>
      <c r="ES403" s="178"/>
      <c r="ET403" s="178" t="str">
        <f t="shared" ca="1" si="28"/>
        <v/>
      </c>
      <c r="EU403" s="178" t="str">
        <f ca="1">IFERROR(IF(OFFSET($D$6,MATCH(VALUE(SUBSTITUTE(EQ403,EG403,"")),$A$6:$A$287,0)-1,MATCH($EG403,$D$6:$CC$6,0)-1+7,1,1)&gt;0,OFFSET($D$6,MATCH(VALUE(SUBSTITUTE(EQ403,EG403,"")),$A$6:$A$287,0)-1,MATCH($EG403,$D$6:$CC$6,0)-1+7,1,1),""),"")</f>
        <v/>
      </c>
      <c r="EV403" s="178" t="str">
        <f ca="1">IF($EU403&lt;&gt;"",IF(OFFSET($D$6,MATCH(VALUE(SUBSTITUTE($EQ403,$EG403,"")),$A$6:$A$287,0)-1,MATCH($EG403,$D$6:$CC$6,0)-1+8,1,1)=0,"",OFFSET($D$6,MATCH(VALUE(SUBSTITUTE($EQ403,$EG403,"")),$A$6:$A$287,0)-1,MATCH($EG403,$D$6:$CC$6,0)-1+8,1,1)),"")</f>
        <v/>
      </c>
      <c r="EW403" s="178" t="str">
        <f t="shared" ca="1" si="29"/>
        <v/>
      </c>
      <c r="EX403" s="178" t="str">
        <f t="shared" ca="1" si="30"/>
        <v/>
      </c>
      <c r="EY403" s="178" t="str">
        <f ca="1">IF(EU403="","",COUNTIF(EU$6:$EU403,"&gt;"&amp;0))</f>
        <v/>
      </c>
      <c r="EZ403" s="178"/>
      <c r="FA403" s="139"/>
    </row>
    <row r="404" spans="1:157" customFormat="1" ht="27.6" customHeight="1">
      <c r="A404" s="71"/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  <c r="CD404" s="206"/>
      <c r="CE404" s="71"/>
      <c r="EA404" s="198"/>
      <c r="EB404" s="178"/>
      <c r="EC404" s="198"/>
      <c r="ED404" s="178"/>
      <c r="EE404" s="198"/>
      <c r="EF404" s="178"/>
      <c r="EG404" s="178"/>
      <c r="EH404" s="198"/>
      <c r="EI404" s="178"/>
      <c r="EJ404" s="178"/>
      <c r="EK404" s="178"/>
      <c r="EL404" s="178"/>
      <c r="EM404" s="198"/>
      <c r="EN404" s="178"/>
      <c r="EP404" s="178"/>
      <c r="EQ404" s="178"/>
      <c r="ER404" s="178"/>
      <c r="ES404" s="178"/>
      <c r="ET404" s="178" t="str">
        <f t="shared" ca="1" si="28"/>
        <v/>
      </c>
      <c r="EU404" s="178" t="str">
        <f ca="1">IFERROR(IF(OFFSET($D$6,MATCH(VALUE(SUBSTITUTE(EQ404,EG404,"")),$A$6:$A$287,0)-1,MATCH($EG404,$D$6:$CC$6,0)-1+7,1,1)&gt;0,OFFSET($D$6,MATCH(VALUE(SUBSTITUTE(EQ404,EG404,"")),$A$6:$A$287,0)-1,MATCH($EG404,$D$6:$CC$6,0)-1+7,1,1),""),"")</f>
        <v/>
      </c>
      <c r="EV404" s="178" t="str">
        <f ca="1">IF($EU404&lt;&gt;"",IF(OFFSET($D$6,MATCH(VALUE(SUBSTITUTE($EQ404,$EG404,"")),$A$6:$A$287,0)-1,MATCH($EG404,$D$6:$CC$6,0)-1+8,1,1)=0,"",OFFSET($D$6,MATCH(VALUE(SUBSTITUTE($EQ404,$EG404,"")),$A$6:$A$287,0)-1,MATCH($EG404,$D$6:$CC$6,0)-1+8,1,1)),"")</f>
        <v/>
      </c>
      <c r="EW404" s="178" t="str">
        <f t="shared" ca="1" si="29"/>
        <v/>
      </c>
      <c r="EX404" s="178" t="str">
        <f t="shared" ca="1" si="30"/>
        <v/>
      </c>
      <c r="EY404" s="178" t="str">
        <f ca="1">IF(EU404="","",COUNTIF(EU$6:$EU404,"&gt;"&amp;0))</f>
        <v/>
      </c>
      <c r="EZ404" s="178"/>
      <c r="FA404" s="139"/>
    </row>
    <row r="405" spans="1:157" customFormat="1" ht="27.6" customHeight="1">
      <c r="A405" s="71"/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  <c r="AP405" s="206"/>
      <c r="AQ405" s="206"/>
      <c r="AR405" s="206"/>
      <c r="AS405" s="206"/>
      <c r="AT405" s="206"/>
      <c r="AU405" s="206"/>
      <c r="AV405" s="206"/>
      <c r="AW405" s="206"/>
      <c r="AX405" s="206"/>
      <c r="AY405" s="206"/>
      <c r="AZ405" s="206"/>
      <c r="BA405" s="206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  <c r="BZ405" s="206"/>
      <c r="CA405" s="206"/>
      <c r="CB405" s="206"/>
      <c r="CC405" s="206"/>
      <c r="CD405" s="206"/>
      <c r="CE405" s="71"/>
      <c r="EA405" s="198"/>
      <c r="EB405" s="178"/>
      <c r="EC405" s="198"/>
      <c r="ED405" s="178"/>
      <c r="EE405" s="198"/>
      <c r="EF405" s="178"/>
      <c r="EG405" s="178"/>
      <c r="EH405" s="198"/>
      <c r="EI405" s="178"/>
      <c r="EJ405" s="178"/>
      <c r="EK405" s="178"/>
      <c r="EL405" s="178"/>
      <c r="EM405" s="198"/>
      <c r="EN405" s="178"/>
      <c r="EP405" s="178"/>
      <c r="EQ405" s="178"/>
      <c r="ER405" s="178"/>
      <c r="ES405" s="178"/>
      <c r="ET405" s="178" t="str">
        <f t="shared" ca="1" si="28"/>
        <v/>
      </c>
      <c r="EU405" s="178" t="str">
        <f ca="1">IFERROR(IF(OFFSET($D$6,MATCH(VALUE(SUBSTITUTE(EQ405,EG405,"")),$A$6:$A$287,0)-1,MATCH($EG405,$D$6:$CC$6,0)-1+7,1,1)&gt;0,OFFSET($D$6,MATCH(VALUE(SUBSTITUTE(EQ405,EG405,"")),$A$6:$A$287,0)-1,MATCH($EG405,$D$6:$CC$6,0)-1+7,1,1),""),"")</f>
        <v/>
      </c>
      <c r="EV405" s="178" t="str">
        <f ca="1">IF($EU405&lt;&gt;"",IF(OFFSET($D$6,MATCH(VALUE(SUBSTITUTE($EQ405,$EG405,"")),$A$6:$A$287,0)-1,MATCH($EG405,$D$6:$CC$6,0)-1+8,1,1)=0,"",OFFSET($D$6,MATCH(VALUE(SUBSTITUTE($EQ405,$EG405,"")),$A$6:$A$287,0)-1,MATCH($EG405,$D$6:$CC$6,0)-1+8,1,1)),"")</f>
        <v/>
      </c>
      <c r="EW405" s="178" t="str">
        <f t="shared" ca="1" si="29"/>
        <v/>
      </c>
      <c r="EX405" s="178" t="str">
        <f t="shared" ca="1" si="30"/>
        <v/>
      </c>
      <c r="EY405" s="178" t="str">
        <f ca="1">IF(EU405="","",COUNTIF(EU$6:$EU405,"&gt;"&amp;0))</f>
        <v/>
      </c>
      <c r="EZ405" s="178"/>
      <c r="FA405" s="139"/>
    </row>
    <row r="406" spans="1:157" customFormat="1" ht="27.6" customHeight="1">
      <c r="A406" s="71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  <c r="AP406" s="206"/>
      <c r="AQ406" s="206"/>
      <c r="AR406" s="206"/>
      <c r="AS406" s="206"/>
      <c r="AT406" s="206"/>
      <c r="AU406" s="206"/>
      <c r="AV406" s="206"/>
      <c r="AW406" s="206"/>
      <c r="AX406" s="206"/>
      <c r="AY406" s="206"/>
      <c r="AZ406" s="206"/>
      <c r="BA406" s="206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  <c r="BZ406" s="206"/>
      <c r="CA406" s="206"/>
      <c r="CB406" s="206"/>
      <c r="CC406" s="206"/>
      <c r="CD406" s="206"/>
      <c r="CE406" s="71"/>
      <c r="EA406" s="198"/>
      <c r="EB406" s="178"/>
      <c r="EC406" s="198"/>
      <c r="ED406" s="178"/>
      <c r="EE406" s="198"/>
      <c r="EF406" s="178"/>
      <c r="EG406" s="178"/>
      <c r="EH406" s="198"/>
      <c r="EI406" s="178"/>
      <c r="EJ406" s="178"/>
      <c r="EK406" s="178"/>
      <c r="EL406" s="178"/>
      <c r="EM406" s="198"/>
      <c r="EN406" s="178"/>
      <c r="EP406" s="178"/>
      <c r="EQ406" s="178"/>
      <c r="ER406" s="178"/>
      <c r="ES406" s="178"/>
      <c r="ET406" s="178" t="str">
        <f t="shared" ca="1" si="28"/>
        <v/>
      </c>
      <c r="EU406" s="178" t="str">
        <f ca="1">IFERROR(IF(OFFSET($D$6,MATCH(VALUE(SUBSTITUTE(EQ406,EG406,"")),$A$6:$A$287,0)-1,MATCH($EG406,$D$6:$CC$6,0)-1+7,1,1)&gt;0,OFFSET($D$6,MATCH(VALUE(SUBSTITUTE(EQ406,EG406,"")),$A$6:$A$287,0)-1,MATCH($EG406,$D$6:$CC$6,0)-1+7,1,1),""),"")</f>
        <v/>
      </c>
      <c r="EV406" s="178" t="str">
        <f ca="1">IF($EU406&lt;&gt;"",IF(OFFSET($D$6,MATCH(VALUE(SUBSTITUTE($EQ406,$EG406,"")),$A$6:$A$287,0)-1,MATCH($EG406,$D$6:$CC$6,0)-1+8,1,1)=0,"",OFFSET($D$6,MATCH(VALUE(SUBSTITUTE($EQ406,$EG406,"")),$A$6:$A$287,0)-1,MATCH($EG406,$D$6:$CC$6,0)-1+8,1,1)),"")</f>
        <v/>
      </c>
      <c r="EW406" s="178" t="str">
        <f t="shared" ca="1" si="29"/>
        <v/>
      </c>
      <c r="EX406" s="178" t="str">
        <f t="shared" ca="1" si="30"/>
        <v/>
      </c>
      <c r="EY406" s="178" t="str">
        <f ca="1">IF(EU406="","",COUNTIF(EU$6:$EU406,"&gt;"&amp;0))</f>
        <v/>
      </c>
      <c r="EZ406" s="178"/>
      <c r="FA406" s="139"/>
    </row>
    <row r="407" spans="1:157" customFormat="1" ht="27.6" customHeight="1">
      <c r="A407" s="71"/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  <c r="AP407" s="206"/>
      <c r="AQ407" s="206"/>
      <c r="AR407" s="206"/>
      <c r="AS407" s="206"/>
      <c r="AT407" s="206"/>
      <c r="AU407" s="206"/>
      <c r="AV407" s="206"/>
      <c r="AW407" s="206"/>
      <c r="AX407" s="206"/>
      <c r="AY407" s="206"/>
      <c r="AZ407" s="206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  <c r="BZ407" s="206"/>
      <c r="CA407" s="206"/>
      <c r="CB407" s="206"/>
      <c r="CC407" s="206"/>
      <c r="CD407" s="206"/>
      <c r="CE407" s="71"/>
      <c r="EA407" s="198"/>
      <c r="EB407" s="178"/>
      <c r="EC407" s="198"/>
      <c r="ED407" s="178"/>
      <c r="EE407" s="198"/>
      <c r="EF407" s="178"/>
      <c r="EG407" s="178"/>
      <c r="EH407" s="198"/>
      <c r="EI407" s="178"/>
      <c r="EJ407" s="178"/>
      <c r="EK407" s="178"/>
      <c r="EL407" s="178"/>
      <c r="EM407" s="198"/>
      <c r="EN407" s="178"/>
      <c r="EP407" s="178"/>
      <c r="EQ407" s="178"/>
      <c r="ER407" s="178"/>
      <c r="ES407" s="178"/>
      <c r="ET407" s="178" t="str">
        <f t="shared" ca="1" si="28"/>
        <v/>
      </c>
      <c r="EU407" s="178" t="str">
        <f ca="1">IFERROR(IF(OFFSET($D$6,MATCH(VALUE(SUBSTITUTE(EQ407,EG407,"")),$A$6:$A$287,0)-1,MATCH($EG407,$D$6:$CC$6,0)-1+7,1,1)&gt;0,OFFSET($D$6,MATCH(VALUE(SUBSTITUTE(EQ407,EG407,"")),$A$6:$A$287,0)-1,MATCH($EG407,$D$6:$CC$6,0)-1+7,1,1),""),"")</f>
        <v/>
      </c>
      <c r="EV407" s="178" t="str">
        <f ca="1">IF($EU407&lt;&gt;"",IF(OFFSET($D$6,MATCH(VALUE(SUBSTITUTE($EQ407,$EG407,"")),$A$6:$A$287,0)-1,MATCH($EG407,$D$6:$CC$6,0)-1+8,1,1)=0,"",OFFSET($D$6,MATCH(VALUE(SUBSTITUTE($EQ407,$EG407,"")),$A$6:$A$287,0)-1,MATCH($EG407,$D$6:$CC$6,0)-1+8,1,1)),"")</f>
        <v/>
      </c>
      <c r="EW407" s="178" t="str">
        <f t="shared" ca="1" si="29"/>
        <v/>
      </c>
      <c r="EX407" s="178" t="str">
        <f t="shared" ca="1" si="30"/>
        <v/>
      </c>
      <c r="EY407" s="178" t="str">
        <f ca="1">IF(EU407="","",COUNTIF(EU$6:$EU407,"&gt;"&amp;0))</f>
        <v/>
      </c>
      <c r="EZ407" s="178"/>
      <c r="FA407" s="139"/>
    </row>
    <row r="408" spans="1:157" customFormat="1" ht="27.6" customHeight="1">
      <c r="A408" s="71"/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  <c r="BZ408" s="206"/>
      <c r="CA408" s="206"/>
      <c r="CB408" s="206"/>
      <c r="CC408" s="206"/>
      <c r="CD408" s="206"/>
      <c r="CE408" s="71"/>
      <c r="EA408" s="198"/>
      <c r="EB408" s="178"/>
      <c r="EC408" s="198"/>
      <c r="ED408" s="178"/>
      <c r="EE408" s="198"/>
      <c r="EF408" s="178"/>
      <c r="EG408" s="178"/>
      <c r="EH408" s="198"/>
      <c r="EI408" s="178"/>
      <c r="EJ408" s="178"/>
      <c r="EK408" s="178"/>
      <c r="EL408" s="178"/>
      <c r="EM408" s="198"/>
      <c r="EN408" s="178"/>
      <c r="EP408" s="178"/>
      <c r="EQ408" s="178"/>
      <c r="ER408" s="178"/>
      <c r="ES408" s="178"/>
      <c r="ET408" s="178" t="str">
        <f t="shared" ca="1" si="28"/>
        <v/>
      </c>
      <c r="EU408" s="178" t="str">
        <f ca="1">IFERROR(IF(OFFSET($D$6,MATCH(VALUE(SUBSTITUTE(EQ408,EG408,"")),$A$6:$A$287,0)-1,MATCH($EG408,$D$6:$CC$6,0)-1+7,1,1)&gt;0,OFFSET($D$6,MATCH(VALUE(SUBSTITUTE(EQ408,EG408,"")),$A$6:$A$287,0)-1,MATCH($EG408,$D$6:$CC$6,0)-1+7,1,1),""),"")</f>
        <v/>
      </c>
      <c r="EV408" s="178" t="str">
        <f ca="1">IF($EU408&lt;&gt;"",IF(OFFSET($D$6,MATCH(VALUE(SUBSTITUTE($EQ408,$EG408,"")),$A$6:$A$287,0)-1,MATCH($EG408,$D$6:$CC$6,0)-1+8,1,1)=0,"",OFFSET($D$6,MATCH(VALUE(SUBSTITUTE($EQ408,$EG408,"")),$A$6:$A$287,0)-1,MATCH($EG408,$D$6:$CC$6,0)-1+8,1,1)),"")</f>
        <v/>
      </c>
      <c r="EW408" s="178" t="str">
        <f t="shared" ca="1" si="29"/>
        <v/>
      </c>
      <c r="EX408" s="178" t="str">
        <f t="shared" ca="1" si="30"/>
        <v/>
      </c>
      <c r="EY408" s="178" t="str">
        <f ca="1">IF(EU408="","",COUNTIF(EU$6:$EU408,"&gt;"&amp;0))</f>
        <v/>
      </c>
      <c r="EZ408" s="178"/>
      <c r="FA408" s="139"/>
    </row>
    <row r="409" spans="1:157" customFormat="1" ht="27.6" customHeight="1">
      <c r="A409" s="71"/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  <c r="BZ409" s="206"/>
      <c r="CA409" s="206"/>
      <c r="CB409" s="206"/>
      <c r="CC409" s="206"/>
      <c r="CD409" s="206"/>
      <c r="CE409" s="71"/>
      <c r="EA409" s="198"/>
      <c r="EB409" s="178"/>
      <c r="EC409" s="198"/>
      <c r="ED409" s="178"/>
      <c r="EE409" s="198"/>
      <c r="EF409" s="178"/>
      <c r="EG409" s="178"/>
      <c r="EH409" s="198"/>
      <c r="EI409" s="178"/>
      <c r="EJ409" s="178"/>
      <c r="EK409" s="178"/>
      <c r="EL409" s="178"/>
      <c r="EM409" s="198"/>
      <c r="EN409" s="178"/>
      <c r="EP409" s="178"/>
      <c r="EQ409" s="178"/>
      <c r="ER409" s="178"/>
      <c r="ES409" s="178"/>
      <c r="ET409" s="178" t="str">
        <f t="shared" ca="1" si="28"/>
        <v/>
      </c>
      <c r="EU409" s="178" t="str">
        <f ca="1">IFERROR(IF(OFFSET($D$6,MATCH(VALUE(SUBSTITUTE(EQ409,EG409,"")),$A$6:$A$287,0)-1,MATCH($EG409,$D$6:$CC$6,0)-1+7,1,1)&gt;0,OFFSET($D$6,MATCH(VALUE(SUBSTITUTE(EQ409,EG409,"")),$A$6:$A$287,0)-1,MATCH($EG409,$D$6:$CC$6,0)-1+7,1,1),""),"")</f>
        <v/>
      </c>
      <c r="EV409" s="178" t="str">
        <f ca="1">IF($EU409&lt;&gt;"",IF(OFFSET($D$6,MATCH(VALUE(SUBSTITUTE($EQ409,$EG409,"")),$A$6:$A$287,0)-1,MATCH($EG409,$D$6:$CC$6,0)-1+8,1,1)=0,"",OFFSET($D$6,MATCH(VALUE(SUBSTITUTE($EQ409,$EG409,"")),$A$6:$A$287,0)-1,MATCH($EG409,$D$6:$CC$6,0)-1+8,1,1)),"")</f>
        <v/>
      </c>
      <c r="EW409" s="178" t="str">
        <f t="shared" ca="1" si="29"/>
        <v/>
      </c>
      <c r="EX409" s="178" t="str">
        <f t="shared" ca="1" si="30"/>
        <v/>
      </c>
      <c r="EY409" s="178" t="str">
        <f ca="1">IF(EU409="","",COUNTIF(EU$6:$EU409,"&gt;"&amp;0))</f>
        <v/>
      </c>
      <c r="EZ409" s="178"/>
      <c r="FA409" s="139"/>
    </row>
    <row r="410" spans="1:157" customFormat="1" ht="27.6" customHeight="1">
      <c r="A410" s="71"/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  <c r="BZ410" s="206"/>
      <c r="CA410" s="206"/>
      <c r="CB410" s="206"/>
      <c r="CC410" s="206"/>
      <c r="CD410" s="206"/>
      <c r="CE410" s="71"/>
      <c r="EA410" s="198"/>
      <c r="EB410" s="178"/>
      <c r="EC410" s="198"/>
      <c r="ED410" s="178"/>
      <c r="EE410" s="198"/>
      <c r="EF410" s="178"/>
      <c r="EG410" s="178"/>
      <c r="EH410" s="198"/>
      <c r="EI410" s="178"/>
      <c r="EJ410" s="178"/>
      <c r="EK410" s="178"/>
      <c r="EL410" s="178"/>
      <c r="EM410" s="198"/>
      <c r="EN410" s="178"/>
      <c r="EP410" s="178"/>
      <c r="EQ410" s="178"/>
      <c r="ER410" s="178"/>
      <c r="ES410" s="178"/>
      <c r="ET410" s="178" t="str">
        <f t="shared" ca="1" si="28"/>
        <v/>
      </c>
      <c r="EU410" s="178" t="str">
        <f ca="1">IFERROR(IF(OFFSET($D$6,MATCH(VALUE(SUBSTITUTE(EQ410,EG410,"")),$A$6:$A$287,0)-1,MATCH($EG410,$D$6:$CC$6,0)-1+7,1,1)&gt;0,OFFSET($D$6,MATCH(VALUE(SUBSTITUTE(EQ410,EG410,"")),$A$6:$A$287,0)-1,MATCH($EG410,$D$6:$CC$6,0)-1+7,1,1),""),"")</f>
        <v/>
      </c>
      <c r="EV410" s="178" t="str">
        <f ca="1">IF($EU410&lt;&gt;"",IF(OFFSET($D$6,MATCH(VALUE(SUBSTITUTE($EQ410,$EG410,"")),$A$6:$A$287,0)-1,MATCH($EG410,$D$6:$CC$6,0)-1+8,1,1)=0,"",OFFSET($D$6,MATCH(VALUE(SUBSTITUTE($EQ410,$EG410,"")),$A$6:$A$287,0)-1,MATCH($EG410,$D$6:$CC$6,0)-1+8,1,1)),"")</f>
        <v/>
      </c>
      <c r="EW410" s="178" t="str">
        <f t="shared" ca="1" si="29"/>
        <v/>
      </c>
      <c r="EX410" s="178" t="str">
        <f t="shared" ca="1" si="30"/>
        <v/>
      </c>
      <c r="EY410" s="178" t="str">
        <f ca="1">IF(EU410="","",COUNTIF(EU$6:$EU410,"&gt;"&amp;0))</f>
        <v/>
      </c>
      <c r="EZ410" s="178"/>
      <c r="FA410" s="139"/>
    </row>
    <row r="411" spans="1:157" customFormat="1" ht="27.6" customHeight="1">
      <c r="A411" s="71"/>
      <c r="B411" s="206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  <c r="AP411" s="206"/>
      <c r="AQ411" s="206"/>
      <c r="AR411" s="206"/>
      <c r="AS411" s="206"/>
      <c r="AT411" s="206"/>
      <c r="AU411" s="206"/>
      <c r="AV411" s="206"/>
      <c r="AW411" s="206"/>
      <c r="AX411" s="206"/>
      <c r="AY411" s="206"/>
      <c r="AZ411" s="206"/>
      <c r="BA411" s="206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  <c r="BZ411" s="206"/>
      <c r="CA411" s="206"/>
      <c r="CB411" s="206"/>
      <c r="CC411" s="206"/>
      <c r="CD411" s="206"/>
      <c r="CE411" s="71"/>
      <c r="EA411" s="198"/>
      <c r="EB411" s="178"/>
      <c r="EC411" s="198"/>
      <c r="ED411" s="178"/>
      <c r="EE411" s="198"/>
      <c r="EF411" s="178"/>
      <c r="EG411" s="178"/>
      <c r="EH411" s="198"/>
      <c r="EI411" s="178"/>
      <c r="EJ411" s="178"/>
      <c r="EK411" s="178"/>
      <c r="EL411" s="178"/>
      <c r="EM411" s="198"/>
      <c r="EN411" s="178"/>
      <c r="EP411" s="178"/>
      <c r="EQ411" s="178"/>
      <c r="ER411" s="178"/>
      <c r="ES411" s="178"/>
      <c r="ET411" s="178" t="str">
        <f t="shared" ca="1" si="28"/>
        <v/>
      </c>
      <c r="EU411" s="178" t="str">
        <f ca="1">IFERROR(IF(OFFSET($D$6,MATCH(VALUE(SUBSTITUTE(EQ411,EG411,"")),$A$6:$A$287,0)-1,MATCH($EG411,$D$6:$CC$6,0)-1+7,1,1)&gt;0,OFFSET($D$6,MATCH(VALUE(SUBSTITUTE(EQ411,EG411,"")),$A$6:$A$287,0)-1,MATCH($EG411,$D$6:$CC$6,0)-1+7,1,1),""),"")</f>
        <v/>
      </c>
      <c r="EV411" s="178" t="str">
        <f ca="1">IF($EU411&lt;&gt;"",IF(OFFSET($D$6,MATCH(VALUE(SUBSTITUTE($EQ411,$EG411,"")),$A$6:$A$287,0)-1,MATCH($EG411,$D$6:$CC$6,0)-1+8,1,1)=0,"",OFFSET($D$6,MATCH(VALUE(SUBSTITUTE($EQ411,$EG411,"")),$A$6:$A$287,0)-1,MATCH($EG411,$D$6:$CC$6,0)-1+8,1,1)),"")</f>
        <v/>
      </c>
      <c r="EW411" s="178" t="str">
        <f t="shared" ca="1" si="29"/>
        <v/>
      </c>
      <c r="EX411" s="178" t="str">
        <f t="shared" ca="1" si="30"/>
        <v/>
      </c>
      <c r="EY411" s="178" t="str">
        <f ca="1">IF(EU411="","",COUNTIF(EU$6:$EU411,"&gt;"&amp;0))</f>
        <v/>
      </c>
      <c r="EZ411" s="178"/>
      <c r="FA411" s="139"/>
    </row>
    <row r="412" spans="1:157" customFormat="1" ht="27.6" customHeight="1">
      <c r="A412" s="71"/>
      <c r="B412" s="206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  <c r="AP412" s="206"/>
      <c r="AQ412" s="206"/>
      <c r="AR412" s="206"/>
      <c r="AS412" s="206"/>
      <c r="AT412" s="206"/>
      <c r="AU412" s="206"/>
      <c r="AV412" s="206"/>
      <c r="AW412" s="206"/>
      <c r="AX412" s="206"/>
      <c r="AY412" s="206"/>
      <c r="AZ412" s="206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  <c r="BZ412" s="206"/>
      <c r="CA412" s="206"/>
      <c r="CB412" s="206"/>
      <c r="CC412" s="206"/>
      <c r="CD412" s="206"/>
      <c r="CE412" s="71"/>
      <c r="EA412" s="198"/>
      <c r="EB412" s="178"/>
      <c r="EC412" s="198"/>
      <c r="ED412" s="178"/>
      <c r="EE412" s="198"/>
      <c r="EF412" s="178"/>
      <c r="EG412" s="178"/>
      <c r="EH412" s="198"/>
      <c r="EI412" s="178"/>
      <c r="EJ412" s="178"/>
      <c r="EK412" s="178"/>
      <c r="EL412" s="178"/>
      <c r="EM412" s="198"/>
      <c r="EN412" s="178"/>
      <c r="EP412" s="178"/>
      <c r="EQ412" s="178"/>
      <c r="ER412" s="178"/>
      <c r="ES412" s="178"/>
      <c r="ET412" s="178" t="str">
        <f t="shared" ca="1" si="28"/>
        <v/>
      </c>
      <c r="EU412" s="178" t="str">
        <f ca="1">IFERROR(IF(OFFSET($D$6,MATCH(VALUE(SUBSTITUTE(EQ412,EG412,"")),$A$6:$A$287,0)-1,MATCH($EG412,$D$6:$CC$6,0)-1+7,1,1)&gt;0,OFFSET($D$6,MATCH(VALUE(SUBSTITUTE(EQ412,EG412,"")),$A$6:$A$287,0)-1,MATCH($EG412,$D$6:$CC$6,0)-1+7,1,1),""),"")</f>
        <v/>
      </c>
      <c r="EV412" s="178" t="str">
        <f ca="1">IF($EU412&lt;&gt;"",IF(OFFSET($D$6,MATCH(VALUE(SUBSTITUTE($EQ412,$EG412,"")),$A$6:$A$287,0)-1,MATCH($EG412,$D$6:$CC$6,0)-1+8,1,1)=0,"",OFFSET($D$6,MATCH(VALUE(SUBSTITUTE($EQ412,$EG412,"")),$A$6:$A$287,0)-1,MATCH($EG412,$D$6:$CC$6,0)-1+8,1,1)),"")</f>
        <v/>
      </c>
      <c r="EW412" s="178" t="str">
        <f t="shared" ca="1" si="29"/>
        <v/>
      </c>
      <c r="EX412" s="178" t="str">
        <f t="shared" ca="1" si="30"/>
        <v/>
      </c>
      <c r="EY412" s="178" t="str">
        <f ca="1">IF(EU412="","",COUNTIF(EU$6:$EU412,"&gt;"&amp;0))</f>
        <v/>
      </c>
      <c r="EZ412" s="178"/>
      <c r="FA412" s="139"/>
    </row>
    <row r="413" spans="1:157" customFormat="1" ht="27.6" customHeight="1">
      <c r="A413" s="71"/>
      <c r="B413" s="206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6"/>
      <c r="BA413" s="206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  <c r="BZ413" s="206"/>
      <c r="CA413" s="206"/>
      <c r="CB413" s="206"/>
      <c r="CC413" s="206"/>
      <c r="CD413" s="206"/>
      <c r="CE413" s="71"/>
      <c r="EA413" s="198"/>
      <c r="EB413" s="178"/>
      <c r="EC413" s="198"/>
      <c r="ED413" s="178"/>
      <c r="EE413" s="198"/>
      <c r="EF413" s="178"/>
      <c r="EG413" s="178"/>
      <c r="EH413" s="198"/>
      <c r="EI413" s="178"/>
      <c r="EJ413" s="178"/>
      <c r="EK413" s="178"/>
      <c r="EL413" s="178"/>
      <c r="EM413" s="198"/>
      <c r="EN413" s="178"/>
      <c r="EP413" s="178"/>
      <c r="EQ413" s="178"/>
      <c r="ER413" s="178"/>
      <c r="ES413" s="178"/>
      <c r="ET413" s="178" t="str">
        <f t="shared" ca="1" si="28"/>
        <v/>
      </c>
      <c r="EU413" s="178" t="str">
        <f ca="1">IFERROR(IF(OFFSET($D$6,MATCH(VALUE(SUBSTITUTE(EQ413,EG413,"")),$A$6:$A$287,0)-1,MATCH($EG413,$D$6:$CC$6,0)-1+7,1,1)&gt;0,OFFSET($D$6,MATCH(VALUE(SUBSTITUTE(EQ413,EG413,"")),$A$6:$A$287,0)-1,MATCH($EG413,$D$6:$CC$6,0)-1+7,1,1),""),"")</f>
        <v/>
      </c>
      <c r="EV413" s="178" t="str">
        <f ca="1">IF($EU413&lt;&gt;"",IF(OFFSET($D$6,MATCH(VALUE(SUBSTITUTE($EQ413,$EG413,"")),$A$6:$A$287,0)-1,MATCH($EG413,$D$6:$CC$6,0)-1+8,1,1)=0,"",OFFSET($D$6,MATCH(VALUE(SUBSTITUTE($EQ413,$EG413,"")),$A$6:$A$287,0)-1,MATCH($EG413,$D$6:$CC$6,0)-1+8,1,1)),"")</f>
        <v/>
      </c>
      <c r="EW413" s="178" t="str">
        <f t="shared" ca="1" si="29"/>
        <v/>
      </c>
      <c r="EX413" s="178" t="str">
        <f t="shared" ca="1" si="30"/>
        <v/>
      </c>
      <c r="EY413" s="178" t="str">
        <f ca="1">IF(EU413="","",COUNTIF(EU$6:$EU413,"&gt;"&amp;0))</f>
        <v/>
      </c>
      <c r="EZ413" s="178"/>
      <c r="FA413" s="139"/>
    </row>
    <row r="414" spans="1:157" customFormat="1" ht="27.6" customHeight="1">
      <c r="A414" s="71"/>
      <c r="B414" s="206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6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  <c r="BZ414" s="206"/>
      <c r="CA414" s="206"/>
      <c r="CB414" s="206"/>
      <c r="CC414" s="206"/>
      <c r="CD414" s="206"/>
      <c r="CE414" s="71"/>
      <c r="EA414" s="198"/>
      <c r="EB414" s="178"/>
      <c r="EC414" s="198"/>
      <c r="ED414" s="178"/>
      <c r="EE414" s="198"/>
      <c r="EF414" s="178"/>
      <c r="EG414" s="178"/>
      <c r="EH414" s="198"/>
      <c r="EI414" s="178"/>
      <c r="EJ414" s="178"/>
      <c r="EK414" s="178"/>
      <c r="EL414" s="178"/>
      <c r="EM414" s="198"/>
      <c r="EN414" s="178"/>
      <c r="EP414" s="178"/>
      <c r="EQ414" s="178"/>
      <c r="ER414" s="178"/>
      <c r="ES414" s="178"/>
      <c r="ET414" s="178" t="str">
        <f t="shared" ca="1" si="28"/>
        <v/>
      </c>
      <c r="EU414" s="178" t="str">
        <f ca="1">IFERROR(IF(OFFSET($D$6,MATCH(VALUE(SUBSTITUTE(EQ414,EG414,"")),$A$6:$A$287,0)-1,MATCH($EG414,$D$6:$CC$6,0)-1+7,1,1)&gt;0,OFFSET($D$6,MATCH(VALUE(SUBSTITUTE(EQ414,EG414,"")),$A$6:$A$287,0)-1,MATCH($EG414,$D$6:$CC$6,0)-1+7,1,1),""),"")</f>
        <v/>
      </c>
      <c r="EV414" s="178" t="str">
        <f ca="1">IF($EU414&lt;&gt;"",IF(OFFSET($D$6,MATCH(VALUE(SUBSTITUTE($EQ414,$EG414,"")),$A$6:$A$287,0)-1,MATCH($EG414,$D$6:$CC$6,0)-1+8,1,1)=0,"",OFFSET($D$6,MATCH(VALUE(SUBSTITUTE($EQ414,$EG414,"")),$A$6:$A$287,0)-1,MATCH($EG414,$D$6:$CC$6,0)-1+8,1,1)),"")</f>
        <v/>
      </c>
      <c r="EW414" s="178" t="str">
        <f t="shared" ca="1" si="29"/>
        <v/>
      </c>
      <c r="EX414" s="178" t="str">
        <f t="shared" ca="1" si="30"/>
        <v/>
      </c>
      <c r="EY414" s="178" t="str">
        <f ca="1">IF(EU414="","",COUNTIF(EU$6:$EU414,"&gt;"&amp;0))</f>
        <v/>
      </c>
      <c r="EZ414" s="178"/>
      <c r="FA414" s="139"/>
    </row>
    <row r="415" spans="1:157" customFormat="1" ht="27.6" customHeight="1">
      <c r="A415" s="71"/>
      <c r="B415" s="206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6"/>
      <c r="BA415" s="206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  <c r="BZ415" s="206"/>
      <c r="CA415" s="206"/>
      <c r="CB415" s="206"/>
      <c r="CC415" s="206"/>
      <c r="CD415" s="206"/>
      <c r="CE415" s="71"/>
      <c r="EA415" s="198"/>
      <c r="EB415" s="178"/>
      <c r="EC415" s="198"/>
      <c r="ED415" s="178"/>
      <c r="EE415" s="198"/>
      <c r="EF415" s="178"/>
      <c r="EG415" s="178"/>
      <c r="EH415" s="198"/>
      <c r="EI415" s="178"/>
      <c r="EJ415" s="178"/>
      <c r="EK415" s="178"/>
      <c r="EL415" s="178"/>
      <c r="EM415" s="198"/>
      <c r="EN415" s="178"/>
      <c r="EP415" s="178"/>
      <c r="EQ415" s="178"/>
      <c r="ER415" s="178"/>
      <c r="ES415" s="178"/>
      <c r="ET415" s="178" t="str">
        <f t="shared" ca="1" si="28"/>
        <v/>
      </c>
      <c r="EU415" s="178" t="str">
        <f ca="1">IFERROR(IF(OFFSET($D$6,MATCH(VALUE(SUBSTITUTE(EQ415,EG415,"")),$A$6:$A$287,0)-1,MATCH($EG415,$D$6:$CC$6,0)-1+7,1,1)&gt;0,OFFSET($D$6,MATCH(VALUE(SUBSTITUTE(EQ415,EG415,"")),$A$6:$A$287,0)-1,MATCH($EG415,$D$6:$CC$6,0)-1+7,1,1),""),"")</f>
        <v/>
      </c>
      <c r="EV415" s="178" t="str">
        <f ca="1">IF($EU415&lt;&gt;"",IF(OFFSET($D$6,MATCH(VALUE(SUBSTITUTE($EQ415,$EG415,"")),$A$6:$A$287,0)-1,MATCH($EG415,$D$6:$CC$6,0)-1+8,1,1)=0,"",OFFSET($D$6,MATCH(VALUE(SUBSTITUTE($EQ415,$EG415,"")),$A$6:$A$287,0)-1,MATCH($EG415,$D$6:$CC$6,0)-1+8,1,1)),"")</f>
        <v/>
      </c>
      <c r="EW415" s="178" t="str">
        <f t="shared" ca="1" si="29"/>
        <v/>
      </c>
      <c r="EX415" s="178" t="str">
        <f t="shared" ca="1" si="30"/>
        <v/>
      </c>
      <c r="EY415" s="178" t="str">
        <f ca="1">IF(EU415="","",COUNTIF(EU$6:$EU415,"&gt;"&amp;0))</f>
        <v/>
      </c>
      <c r="EZ415" s="178"/>
      <c r="FA415" s="139"/>
    </row>
    <row r="416" spans="1:157" customFormat="1" ht="27.6" customHeight="1">
      <c r="A416" s="71"/>
      <c r="B416" s="206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  <c r="BZ416" s="206"/>
      <c r="CA416" s="206"/>
      <c r="CB416" s="206"/>
      <c r="CC416" s="206"/>
      <c r="CD416" s="206"/>
      <c r="CE416" s="71"/>
      <c r="EA416" s="198"/>
      <c r="EB416" s="178"/>
      <c r="EC416" s="198"/>
      <c r="ED416" s="178"/>
      <c r="EE416" s="198"/>
      <c r="EF416" s="178"/>
      <c r="EG416" s="178"/>
      <c r="EH416" s="198"/>
      <c r="EI416" s="178"/>
      <c r="EJ416" s="178"/>
      <c r="EK416" s="178"/>
      <c r="EL416" s="178"/>
      <c r="EM416" s="198"/>
      <c r="EN416" s="178"/>
      <c r="EP416" s="178"/>
      <c r="EQ416" s="178"/>
      <c r="ER416" s="178"/>
      <c r="ES416" s="178"/>
      <c r="ET416" s="178" t="str">
        <f t="shared" ca="1" si="28"/>
        <v/>
      </c>
      <c r="EU416" s="178" t="str">
        <f ca="1">IFERROR(IF(OFFSET($D$6,MATCH(VALUE(SUBSTITUTE(EQ416,EG416,"")),$A$6:$A$287,0)-1,MATCH($EG416,$D$6:$CC$6,0)-1+7,1,1)&gt;0,OFFSET($D$6,MATCH(VALUE(SUBSTITUTE(EQ416,EG416,"")),$A$6:$A$287,0)-1,MATCH($EG416,$D$6:$CC$6,0)-1+7,1,1),""),"")</f>
        <v/>
      </c>
      <c r="EV416" s="178" t="str">
        <f ca="1">IF($EU416&lt;&gt;"",IF(OFFSET($D$6,MATCH(VALUE(SUBSTITUTE($EQ416,$EG416,"")),$A$6:$A$287,0)-1,MATCH($EG416,$D$6:$CC$6,0)-1+8,1,1)=0,"",OFFSET($D$6,MATCH(VALUE(SUBSTITUTE($EQ416,$EG416,"")),$A$6:$A$287,0)-1,MATCH($EG416,$D$6:$CC$6,0)-1+8,1,1)),"")</f>
        <v/>
      </c>
      <c r="EW416" s="178" t="str">
        <f t="shared" ca="1" si="29"/>
        <v/>
      </c>
      <c r="EX416" s="178" t="str">
        <f t="shared" ca="1" si="30"/>
        <v/>
      </c>
      <c r="EY416" s="178" t="str">
        <f ca="1">IF(EU416="","",COUNTIF(EU$6:$EU416,"&gt;"&amp;0))</f>
        <v/>
      </c>
      <c r="EZ416" s="178"/>
      <c r="FA416" s="139"/>
    </row>
    <row r="417" spans="1:157" customFormat="1" ht="27.6" customHeight="1">
      <c r="A417" s="71"/>
      <c r="B417" s="206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  <c r="BZ417" s="206"/>
      <c r="CA417" s="206"/>
      <c r="CB417" s="206"/>
      <c r="CC417" s="206"/>
      <c r="CD417" s="206"/>
      <c r="CE417" s="71"/>
      <c r="EA417" s="198"/>
      <c r="EB417" s="178"/>
      <c r="EC417" s="198"/>
      <c r="ED417" s="178"/>
      <c r="EE417" s="198"/>
      <c r="EF417" s="178"/>
      <c r="EG417" s="178"/>
      <c r="EH417" s="198"/>
      <c r="EI417" s="178"/>
      <c r="EJ417" s="178"/>
      <c r="EK417" s="178"/>
      <c r="EL417" s="178"/>
      <c r="EM417" s="198"/>
      <c r="EN417" s="178"/>
      <c r="EP417" s="178"/>
      <c r="EQ417" s="178"/>
      <c r="ER417" s="178"/>
      <c r="ES417" s="178"/>
      <c r="ET417" s="178" t="str">
        <f t="shared" ca="1" si="28"/>
        <v/>
      </c>
      <c r="EU417" s="178" t="str">
        <f ca="1">IFERROR(IF(OFFSET($D$6,MATCH(VALUE(SUBSTITUTE(EQ417,EG417,"")),$A$6:$A$287,0)-1,MATCH($EG417,$D$6:$CC$6,0)-1+7,1,1)&gt;0,OFFSET($D$6,MATCH(VALUE(SUBSTITUTE(EQ417,EG417,"")),$A$6:$A$287,0)-1,MATCH($EG417,$D$6:$CC$6,0)-1+7,1,1),""),"")</f>
        <v/>
      </c>
      <c r="EV417" s="178" t="str">
        <f ca="1">IF($EU417&lt;&gt;"",IF(OFFSET($D$6,MATCH(VALUE(SUBSTITUTE($EQ417,$EG417,"")),$A$6:$A$287,0)-1,MATCH($EG417,$D$6:$CC$6,0)-1+8,1,1)=0,"",OFFSET($D$6,MATCH(VALUE(SUBSTITUTE($EQ417,$EG417,"")),$A$6:$A$287,0)-1,MATCH($EG417,$D$6:$CC$6,0)-1+8,1,1)),"")</f>
        <v/>
      </c>
      <c r="EW417" s="178" t="str">
        <f t="shared" ca="1" si="29"/>
        <v/>
      </c>
      <c r="EX417" s="178" t="str">
        <f t="shared" ca="1" si="30"/>
        <v/>
      </c>
      <c r="EY417" s="178" t="str">
        <f ca="1">IF(EU417="","",COUNTIF(EU$6:$EU417,"&gt;"&amp;0))</f>
        <v/>
      </c>
      <c r="EZ417" s="178"/>
      <c r="FA417" s="139"/>
    </row>
    <row r="418" spans="1:157" customFormat="1" ht="27.6" customHeight="1">
      <c r="A418" s="71"/>
      <c r="B418" s="206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  <c r="BZ418" s="206"/>
      <c r="CA418" s="206"/>
      <c r="CB418" s="206"/>
      <c r="CC418" s="206"/>
      <c r="CD418" s="206"/>
      <c r="CE418" s="71"/>
      <c r="EA418" s="198"/>
      <c r="EB418" s="178"/>
      <c r="EC418" s="198"/>
      <c r="ED418" s="178"/>
      <c r="EE418" s="198"/>
      <c r="EF418" s="178"/>
      <c r="EG418" s="178"/>
      <c r="EH418" s="198"/>
      <c r="EI418" s="178"/>
      <c r="EJ418" s="178"/>
      <c r="EK418" s="178"/>
      <c r="EL418" s="178"/>
      <c r="EM418" s="198"/>
      <c r="EN418" s="178"/>
      <c r="EP418" s="178"/>
      <c r="EQ418" s="178"/>
      <c r="ER418" s="178"/>
      <c r="ES418" s="178"/>
      <c r="ET418" s="178" t="str">
        <f t="shared" ca="1" si="28"/>
        <v/>
      </c>
      <c r="EU418" s="178" t="str">
        <f ca="1">IFERROR(IF(OFFSET($D$6,MATCH(VALUE(SUBSTITUTE(EQ418,EG418,"")),$A$6:$A$287,0)-1,MATCH($EG418,$D$6:$CC$6,0)-1+7,1,1)&gt;0,OFFSET($D$6,MATCH(VALUE(SUBSTITUTE(EQ418,EG418,"")),$A$6:$A$287,0)-1,MATCH($EG418,$D$6:$CC$6,0)-1+7,1,1),""),"")</f>
        <v/>
      </c>
      <c r="EV418" s="178" t="str">
        <f ca="1">IF($EU418&lt;&gt;"",IF(OFFSET($D$6,MATCH(VALUE(SUBSTITUTE($EQ418,$EG418,"")),$A$6:$A$287,0)-1,MATCH($EG418,$D$6:$CC$6,0)-1+8,1,1)=0,"",OFFSET($D$6,MATCH(VALUE(SUBSTITUTE($EQ418,$EG418,"")),$A$6:$A$287,0)-1,MATCH($EG418,$D$6:$CC$6,0)-1+8,1,1)),"")</f>
        <v/>
      </c>
      <c r="EW418" s="178" t="str">
        <f t="shared" ca="1" si="29"/>
        <v/>
      </c>
      <c r="EX418" s="178" t="str">
        <f t="shared" ca="1" si="30"/>
        <v/>
      </c>
      <c r="EY418" s="178" t="str">
        <f ca="1">IF(EU418="","",COUNTIF(EU$6:$EU418,"&gt;"&amp;0))</f>
        <v/>
      </c>
      <c r="EZ418" s="178"/>
      <c r="FA418" s="139"/>
    </row>
    <row r="419" spans="1:157" customFormat="1" ht="27.6" customHeight="1">
      <c r="A419" s="71"/>
      <c r="B419" s="206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  <c r="BZ419" s="206"/>
      <c r="CA419" s="206"/>
      <c r="CB419" s="206"/>
      <c r="CC419" s="206"/>
      <c r="CD419" s="206"/>
      <c r="CE419" s="71"/>
      <c r="EA419" s="198"/>
      <c r="EB419" s="178"/>
      <c r="EC419" s="198"/>
      <c r="ED419" s="178"/>
      <c r="EE419" s="198"/>
      <c r="EF419" s="178"/>
      <c r="EG419" s="178"/>
      <c r="EH419" s="198"/>
      <c r="EI419" s="178"/>
      <c r="EJ419" s="178"/>
      <c r="EK419" s="178"/>
      <c r="EL419" s="178"/>
      <c r="EM419" s="198"/>
      <c r="EN419" s="178"/>
      <c r="EP419" s="178"/>
      <c r="EQ419" s="178"/>
      <c r="ER419" s="178"/>
      <c r="ES419" s="178"/>
      <c r="ET419" s="178" t="str">
        <f t="shared" ca="1" si="28"/>
        <v/>
      </c>
      <c r="EU419" s="178" t="str">
        <f ca="1">IFERROR(IF(OFFSET($D$6,MATCH(VALUE(SUBSTITUTE(EQ419,EG419,"")),$A$6:$A$287,0)-1,MATCH($EG419,$D$6:$CC$6,0)-1+7,1,1)&gt;0,OFFSET($D$6,MATCH(VALUE(SUBSTITUTE(EQ419,EG419,"")),$A$6:$A$287,0)-1,MATCH($EG419,$D$6:$CC$6,0)-1+7,1,1),""),"")</f>
        <v/>
      </c>
      <c r="EV419" s="178" t="str">
        <f ca="1">IF($EU419&lt;&gt;"",IF(OFFSET($D$6,MATCH(VALUE(SUBSTITUTE($EQ419,$EG419,"")),$A$6:$A$287,0)-1,MATCH($EG419,$D$6:$CC$6,0)-1+8,1,1)=0,"",OFFSET($D$6,MATCH(VALUE(SUBSTITUTE($EQ419,$EG419,"")),$A$6:$A$287,0)-1,MATCH($EG419,$D$6:$CC$6,0)-1+8,1,1)),"")</f>
        <v/>
      </c>
      <c r="EW419" s="178" t="str">
        <f t="shared" ca="1" si="29"/>
        <v/>
      </c>
      <c r="EX419" s="178" t="str">
        <f t="shared" ca="1" si="30"/>
        <v/>
      </c>
      <c r="EY419" s="178" t="str">
        <f ca="1">IF(EU419="","",COUNTIF(EU$6:$EU419,"&gt;"&amp;0))</f>
        <v/>
      </c>
      <c r="EZ419" s="178"/>
      <c r="FA419" s="139"/>
    </row>
    <row r="420" spans="1:157" customFormat="1" ht="27.6" customHeight="1">
      <c r="A420" s="71"/>
      <c r="B420" s="206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  <c r="BZ420" s="206"/>
      <c r="CA420" s="206"/>
      <c r="CB420" s="206"/>
      <c r="CC420" s="206"/>
      <c r="CD420" s="206"/>
      <c r="CE420" s="71"/>
      <c r="EA420" s="198"/>
      <c r="EB420" s="178"/>
      <c r="EC420" s="198"/>
      <c r="ED420" s="178"/>
      <c r="EE420" s="198"/>
      <c r="EF420" s="178"/>
      <c r="EG420" s="178"/>
      <c r="EH420" s="198"/>
      <c r="EI420" s="178"/>
      <c r="EJ420" s="178"/>
      <c r="EK420" s="178"/>
      <c r="EL420" s="178"/>
      <c r="EM420" s="198"/>
      <c r="EN420" s="178"/>
      <c r="EP420" s="178"/>
      <c r="EQ420" s="178"/>
      <c r="ER420" s="178"/>
      <c r="ES420" s="178"/>
      <c r="ET420" s="178" t="str">
        <f t="shared" ca="1" si="28"/>
        <v/>
      </c>
      <c r="EU420" s="178" t="str">
        <f ca="1">IFERROR(IF(OFFSET($D$6,MATCH(VALUE(SUBSTITUTE(EQ420,EG420,"")),$A$6:$A$287,0)-1,MATCH($EG420,$D$6:$CC$6,0)-1+7,1,1)&gt;0,OFFSET($D$6,MATCH(VALUE(SUBSTITUTE(EQ420,EG420,"")),$A$6:$A$287,0)-1,MATCH($EG420,$D$6:$CC$6,0)-1+7,1,1),""),"")</f>
        <v/>
      </c>
      <c r="EV420" s="178" t="str">
        <f ca="1">IF($EU420&lt;&gt;"",IF(OFFSET($D$6,MATCH(VALUE(SUBSTITUTE($EQ420,$EG420,"")),$A$6:$A$287,0)-1,MATCH($EG420,$D$6:$CC$6,0)-1+8,1,1)=0,"",OFFSET($D$6,MATCH(VALUE(SUBSTITUTE($EQ420,$EG420,"")),$A$6:$A$287,0)-1,MATCH($EG420,$D$6:$CC$6,0)-1+8,1,1)),"")</f>
        <v/>
      </c>
      <c r="EW420" s="178" t="str">
        <f t="shared" ca="1" si="29"/>
        <v/>
      </c>
      <c r="EX420" s="178" t="str">
        <f t="shared" ca="1" si="30"/>
        <v/>
      </c>
      <c r="EY420" s="178" t="str">
        <f ca="1">IF(EU420="","",COUNTIF(EU$6:$EU420,"&gt;"&amp;0))</f>
        <v/>
      </c>
      <c r="EZ420" s="178"/>
      <c r="FA420" s="139"/>
    </row>
    <row r="421" spans="1:157" customFormat="1" ht="27.6" customHeight="1">
      <c r="A421" s="71"/>
      <c r="B421" s="206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  <c r="BZ421" s="206"/>
      <c r="CA421" s="206"/>
      <c r="CB421" s="206"/>
      <c r="CC421" s="206"/>
      <c r="CD421" s="206"/>
      <c r="CE421" s="71"/>
      <c r="EA421" s="198"/>
      <c r="EB421" s="178"/>
      <c r="EC421" s="198"/>
      <c r="ED421" s="178"/>
      <c r="EE421" s="198"/>
      <c r="EF421" s="178"/>
      <c r="EG421" s="178"/>
      <c r="EH421" s="198"/>
      <c r="EI421" s="178"/>
      <c r="EJ421" s="178"/>
      <c r="EK421" s="178"/>
      <c r="EL421" s="178"/>
      <c r="EM421" s="198"/>
      <c r="EN421" s="178"/>
      <c r="EP421" s="178"/>
      <c r="EQ421" s="178"/>
      <c r="ER421" s="178"/>
      <c r="ES421" s="178"/>
      <c r="ET421" s="178" t="str">
        <f t="shared" ca="1" si="28"/>
        <v/>
      </c>
      <c r="EU421" s="178" t="str">
        <f ca="1">IFERROR(IF(OFFSET($D$6,MATCH(VALUE(SUBSTITUTE(EQ421,EG421,"")),$A$6:$A$287,0)-1,MATCH($EG421,$D$6:$CC$6,0)-1+7,1,1)&gt;0,OFFSET($D$6,MATCH(VALUE(SUBSTITUTE(EQ421,EG421,"")),$A$6:$A$287,0)-1,MATCH($EG421,$D$6:$CC$6,0)-1+7,1,1),""),"")</f>
        <v/>
      </c>
      <c r="EV421" s="178" t="str">
        <f ca="1">IF($EU421&lt;&gt;"",IF(OFFSET($D$6,MATCH(VALUE(SUBSTITUTE($EQ421,$EG421,"")),$A$6:$A$287,0)-1,MATCH($EG421,$D$6:$CC$6,0)-1+8,1,1)=0,"",OFFSET($D$6,MATCH(VALUE(SUBSTITUTE($EQ421,$EG421,"")),$A$6:$A$287,0)-1,MATCH($EG421,$D$6:$CC$6,0)-1+8,1,1)),"")</f>
        <v/>
      </c>
      <c r="EW421" s="178" t="str">
        <f t="shared" ca="1" si="29"/>
        <v/>
      </c>
      <c r="EX421" s="178" t="str">
        <f t="shared" ca="1" si="30"/>
        <v/>
      </c>
      <c r="EY421" s="178" t="str">
        <f ca="1">IF(EU421="","",COUNTIF(EU$6:$EU421,"&gt;"&amp;0))</f>
        <v/>
      </c>
      <c r="EZ421" s="178"/>
      <c r="FA421" s="139"/>
    </row>
    <row r="422" spans="1:157" customFormat="1" ht="27.6" customHeight="1">
      <c r="A422" s="71"/>
      <c r="B422" s="206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  <c r="BZ422" s="206"/>
      <c r="CA422" s="206"/>
      <c r="CB422" s="206"/>
      <c r="CC422" s="206"/>
      <c r="CD422" s="206"/>
      <c r="CE422" s="71"/>
      <c r="EA422" s="198"/>
      <c r="EB422" s="178"/>
      <c r="EC422" s="198"/>
      <c r="ED422" s="178"/>
      <c r="EE422" s="198"/>
      <c r="EF422" s="178"/>
      <c r="EG422" s="178"/>
      <c r="EH422" s="198"/>
      <c r="EI422" s="178"/>
      <c r="EJ422" s="178"/>
      <c r="EK422" s="178"/>
      <c r="EL422" s="178"/>
      <c r="EM422" s="198"/>
      <c r="EN422" s="178"/>
      <c r="EP422" s="178"/>
      <c r="EQ422" s="178"/>
      <c r="ER422" s="178"/>
      <c r="ES422" s="178"/>
      <c r="ET422" s="178" t="str">
        <f t="shared" ca="1" si="28"/>
        <v/>
      </c>
      <c r="EU422" s="178" t="str">
        <f ca="1">IFERROR(IF(OFFSET($D$6,MATCH(VALUE(SUBSTITUTE(EQ422,EG422,"")),$A$6:$A$287,0)-1,MATCH($EG422,$D$6:$CC$6,0)-1+7,1,1)&gt;0,OFFSET($D$6,MATCH(VALUE(SUBSTITUTE(EQ422,EG422,"")),$A$6:$A$287,0)-1,MATCH($EG422,$D$6:$CC$6,0)-1+7,1,1),""),"")</f>
        <v/>
      </c>
      <c r="EV422" s="178" t="str">
        <f ca="1">IF($EU422&lt;&gt;"",IF(OFFSET($D$6,MATCH(VALUE(SUBSTITUTE($EQ422,$EG422,"")),$A$6:$A$287,0)-1,MATCH($EG422,$D$6:$CC$6,0)-1+8,1,1)=0,"",OFFSET($D$6,MATCH(VALUE(SUBSTITUTE($EQ422,$EG422,"")),$A$6:$A$287,0)-1,MATCH($EG422,$D$6:$CC$6,0)-1+8,1,1)),"")</f>
        <v/>
      </c>
      <c r="EW422" s="178" t="str">
        <f t="shared" ca="1" si="29"/>
        <v/>
      </c>
      <c r="EX422" s="178" t="str">
        <f t="shared" ca="1" si="30"/>
        <v/>
      </c>
      <c r="EY422" s="178" t="str">
        <f ca="1">IF(EU422="","",COUNTIF(EU$6:$EU422,"&gt;"&amp;0))</f>
        <v/>
      </c>
      <c r="EZ422" s="178"/>
      <c r="FA422" s="139"/>
    </row>
    <row r="423" spans="1:157" customFormat="1" ht="27.6" customHeight="1">
      <c r="A423" s="71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6"/>
      <c r="CA423" s="206"/>
      <c r="CB423" s="206"/>
      <c r="CC423" s="206"/>
      <c r="CD423" s="206"/>
      <c r="CE423" s="71"/>
      <c r="EA423" s="198"/>
      <c r="EB423" s="178"/>
      <c r="EC423" s="198"/>
      <c r="ED423" s="178"/>
      <c r="EE423" s="198"/>
      <c r="EF423" s="178"/>
      <c r="EG423" s="178"/>
      <c r="EH423" s="198"/>
      <c r="EI423" s="178"/>
      <c r="EJ423" s="178"/>
      <c r="EK423" s="178"/>
      <c r="EL423" s="178"/>
      <c r="EM423" s="198"/>
      <c r="EN423" s="178"/>
      <c r="EP423" s="178"/>
      <c r="EQ423" s="178"/>
      <c r="ER423" s="178"/>
      <c r="ES423" s="178"/>
      <c r="ET423" s="178" t="str">
        <f t="shared" ca="1" si="28"/>
        <v/>
      </c>
      <c r="EU423" s="178" t="str">
        <f ca="1">IFERROR(IF(OFFSET($D$6,MATCH(VALUE(SUBSTITUTE(EQ423,EG423,"")),$A$6:$A$287,0)-1,MATCH($EG423,$D$6:$CC$6,0)-1+7,1,1)&gt;0,OFFSET($D$6,MATCH(VALUE(SUBSTITUTE(EQ423,EG423,"")),$A$6:$A$287,0)-1,MATCH($EG423,$D$6:$CC$6,0)-1+7,1,1),""),"")</f>
        <v/>
      </c>
      <c r="EV423" s="178" t="str">
        <f ca="1">IF($EU423&lt;&gt;"",IF(OFFSET($D$6,MATCH(VALUE(SUBSTITUTE($EQ423,$EG423,"")),$A$6:$A$287,0)-1,MATCH($EG423,$D$6:$CC$6,0)-1+8,1,1)=0,"",OFFSET($D$6,MATCH(VALUE(SUBSTITUTE($EQ423,$EG423,"")),$A$6:$A$287,0)-1,MATCH($EG423,$D$6:$CC$6,0)-1+8,1,1)),"")</f>
        <v/>
      </c>
      <c r="EW423" s="178" t="str">
        <f t="shared" ca="1" si="29"/>
        <v/>
      </c>
      <c r="EX423" s="178" t="str">
        <f t="shared" ca="1" si="30"/>
        <v/>
      </c>
      <c r="EY423" s="178" t="str">
        <f ca="1">IF(EU423="","",COUNTIF(EU$6:$EU423,"&gt;"&amp;0))</f>
        <v/>
      </c>
      <c r="EZ423" s="178"/>
      <c r="FA423" s="139"/>
    </row>
    <row r="424" spans="1:157" customFormat="1" ht="27.6" customHeight="1">
      <c r="A424" s="71"/>
      <c r="B424" s="206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6"/>
      <c r="CA424" s="206"/>
      <c r="CB424" s="206"/>
      <c r="CC424" s="206"/>
      <c r="CD424" s="206"/>
      <c r="CE424" s="71"/>
      <c r="EA424" s="198"/>
      <c r="EB424" s="178"/>
      <c r="EC424" s="198"/>
      <c r="ED424" s="178"/>
      <c r="EE424" s="198"/>
      <c r="EF424" s="178"/>
      <c r="EG424" s="178"/>
      <c r="EH424" s="198"/>
      <c r="EI424" s="178"/>
      <c r="EJ424" s="178"/>
      <c r="EK424" s="178"/>
      <c r="EL424" s="178"/>
      <c r="EM424" s="198"/>
      <c r="EN424" s="178"/>
      <c r="EP424" s="178"/>
      <c r="EQ424" s="178"/>
      <c r="ER424" s="178"/>
      <c r="ES424" s="178"/>
      <c r="ET424" s="178" t="str">
        <f t="shared" ca="1" si="28"/>
        <v/>
      </c>
      <c r="EU424" s="178" t="str">
        <f ca="1">IFERROR(IF(OFFSET($D$6,MATCH(VALUE(SUBSTITUTE(EQ424,EG424,"")),$A$6:$A$287,0)-1,MATCH($EG424,$D$6:$CC$6,0)-1+7,1,1)&gt;0,OFFSET($D$6,MATCH(VALUE(SUBSTITUTE(EQ424,EG424,"")),$A$6:$A$287,0)-1,MATCH($EG424,$D$6:$CC$6,0)-1+7,1,1),""),"")</f>
        <v/>
      </c>
      <c r="EV424" s="178" t="str">
        <f ca="1">IF($EU424&lt;&gt;"",IF(OFFSET($D$6,MATCH(VALUE(SUBSTITUTE($EQ424,$EG424,"")),$A$6:$A$287,0)-1,MATCH($EG424,$D$6:$CC$6,0)-1+8,1,1)=0,"",OFFSET($D$6,MATCH(VALUE(SUBSTITUTE($EQ424,$EG424,"")),$A$6:$A$287,0)-1,MATCH($EG424,$D$6:$CC$6,0)-1+8,1,1)),"")</f>
        <v/>
      </c>
      <c r="EW424" s="178" t="str">
        <f t="shared" ca="1" si="29"/>
        <v/>
      </c>
      <c r="EX424" s="178" t="str">
        <f t="shared" ca="1" si="30"/>
        <v/>
      </c>
      <c r="EY424" s="178" t="str">
        <f ca="1">IF(EU424="","",COUNTIF(EU$6:$EU424,"&gt;"&amp;0))</f>
        <v/>
      </c>
      <c r="EZ424" s="178"/>
      <c r="FA424" s="139"/>
    </row>
    <row r="425" spans="1:157" customFormat="1" ht="27.6" customHeight="1">
      <c r="A425" s="71"/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  <c r="CC425" s="206"/>
      <c r="CD425" s="206"/>
      <c r="CE425" s="71"/>
      <c r="EA425" s="198"/>
      <c r="EB425" s="178"/>
      <c r="EC425" s="198"/>
      <c r="ED425" s="178"/>
      <c r="EE425" s="198"/>
      <c r="EF425" s="178"/>
      <c r="EG425" s="178"/>
      <c r="EH425" s="198"/>
      <c r="EI425" s="178"/>
      <c r="EJ425" s="178"/>
      <c r="EK425" s="178"/>
      <c r="EL425" s="178"/>
      <c r="EM425" s="198"/>
      <c r="EN425" s="178"/>
      <c r="EP425" s="178"/>
      <c r="EQ425" s="178"/>
      <c r="ER425" s="178"/>
      <c r="ES425" s="178"/>
      <c r="ET425" s="178" t="str">
        <f t="shared" ca="1" si="28"/>
        <v/>
      </c>
      <c r="EU425" s="178" t="str">
        <f ca="1">IFERROR(IF(OFFSET($D$6,MATCH(VALUE(SUBSTITUTE(EQ425,EG425,"")),$A$6:$A$287,0)-1,MATCH($EG425,$D$6:$CC$6,0)-1+7,1,1)&gt;0,OFFSET($D$6,MATCH(VALUE(SUBSTITUTE(EQ425,EG425,"")),$A$6:$A$287,0)-1,MATCH($EG425,$D$6:$CC$6,0)-1+7,1,1),""),"")</f>
        <v/>
      </c>
      <c r="EV425" s="178" t="str">
        <f ca="1">IF($EU425&lt;&gt;"",IF(OFFSET($D$6,MATCH(VALUE(SUBSTITUTE($EQ425,$EG425,"")),$A$6:$A$287,0)-1,MATCH($EG425,$D$6:$CC$6,0)-1+8,1,1)=0,"",OFFSET($D$6,MATCH(VALUE(SUBSTITUTE($EQ425,$EG425,"")),$A$6:$A$287,0)-1,MATCH($EG425,$D$6:$CC$6,0)-1+8,1,1)),"")</f>
        <v/>
      </c>
      <c r="EW425" s="178" t="str">
        <f t="shared" ca="1" si="29"/>
        <v/>
      </c>
      <c r="EX425" s="178" t="str">
        <f t="shared" ca="1" si="30"/>
        <v/>
      </c>
      <c r="EY425" s="178" t="str">
        <f ca="1">IF(EU425="","",COUNTIF(EU$6:$EU425,"&gt;"&amp;0))</f>
        <v/>
      </c>
      <c r="EZ425" s="178"/>
      <c r="FA425" s="139"/>
    </row>
    <row r="426" spans="1:157" customFormat="1" ht="27.6" customHeight="1">
      <c r="A426" s="71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6"/>
      <c r="CA426" s="206"/>
      <c r="CB426" s="206"/>
      <c r="CC426" s="206"/>
      <c r="CD426" s="206"/>
      <c r="CE426" s="71"/>
      <c r="EA426" s="198"/>
      <c r="EB426" s="178"/>
      <c r="EC426" s="198"/>
      <c r="ED426" s="178"/>
      <c r="EE426" s="198"/>
      <c r="EF426" s="178"/>
      <c r="EG426" s="178"/>
      <c r="EH426" s="198"/>
      <c r="EI426" s="178"/>
      <c r="EJ426" s="178"/>
      <c r="EK426" s="178"/>
      <c r="EL426" s="178"/>
      <c r="EM426" s="198"/>
      <c r="EN426" s="178"/>
      <c r="EP426" s="178"/>
      <c r="EQ426" s="178"/>
      <c r="ER426" s="178"/>
      <c r="ES426" s="178"/>
      <c r="ET426" s="178" t="str">
        <f t="shared" ca="1" si="28"/>
        <v/>
      </c>
      <c r="EU426" s="178" t="str">
        <f ca="1">IFERROR(IF(OFFSET($D$6,MATCH(VALUE(SUBSTITUTE(EQ426,EG426,"")),$A$6:$A$287,0)-1,MATCH($EG426,$D$6:$CC$6,0)-1+7,1,1)&gt;0,OFFSET($D$6,MATCH(VALUE(SUBSTITUTE(EQ426,EG426,"")),$A$6:$A$287,0)-1,MATCH($EG426,$D$6:$CC$6,0)-1+7,1,1),""),"")</f>
        <v/>
      </c>
      <c r="EV426" s="178" t="str">
        <f ca="1">IF($EU426&lt;&gt;"",IF(OFFSET($D$6,MATCH(VALUE(SUBSTITUTE($EQ426,$EG426,"")),$A$6:$A$287,0)-1,MATCH($EG426,$D$6:$CC$6,0)-1+8,1,1)=0,"",OFFSET($D$6,MATCH(VALUE(SUBSTITUTE($EQ426,$EG426,"")),$A$6:$A$287,0)-1,MATCH($EG426,$D$6:$CC$6,0)-1+8,1,1)),"")</f>
        <v/>
      </c>
      <c r="EW426" s="178" t="str">
        <f t="shared" ca="1" si="29"/>
        <v/>
      </c>
      <c r="EX426" s="178" t="str">
        <f t="shared" ca="1" si="30"/>
        <v/>
      </c>
      <c r="EY426" s="178" t="str">
        <f ca="1">IF(EU426="","",COUNTIF(EU$6:$EU426,"&gt;"&amp;0))</f>
        <v/>
      </c>
      <c r="EZ426" s="178"/>
      <c r="FA426" s="139"/>
    </row>
    <row r="427" spans="1:157" customFormat="1" ht="27.6" customHeight="1">
      <c r="A427" s="71"/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  <c r="BZ427" s="206"/>
      <c r="CA427" s="206"/>
      <c r="CB427" s="206"/>
      <c r="CC427" s="206"/>
      <c r="CD427" s="206"/>
      <c r="CE427" s="71"/>
      <c r="EA427" s="198"/>
      <c r="EB427" s="178"/>
      <c r="EC427" s="198"/>
      <c r="ED427" s="178"/>
      <c r="EE427" s="198"/>
      <c r="EF427" s="178"/>
      <c r="EG427" s="178"/>
      <c r="EH427" s="198"/>
      <c r="EI427" s="178"/>
      <c r="EJ427" s="178"/>
      <c r="EK427" s="178"/>
      <c r="EL427" s="178"/>
      <c r="EM427" s="198"/>
      <c r="EN427" s="178"/>
      <c r="EP427" s="178"/>
      <c r="EQ427" s="178"/>
      <c r="ER427" s="178"/>
      <c r="ES427" s="178"/>
      <c r="ET427" s="178" t="str">
        <f t="shared" ca="1" si="28"/>
        <v/>
      </c>
      <c r="EU427" s="178" t="str">
        <f ca="1">IFERROR(IF(OFFSET($D$6,MATCH(VALUE(SUBSTITUTE(EQ427,EG427,"")),$A$6:$A$287,0)-1,MATCH($EG427,$D$6:$CC$6,0)-1+7,1,1)&gt;0,OFFSET($D$6,MATCH(VALUE(SUBSTITUTE(EQ427,EG427,"")),$A$6:$A$287,0)-1,MATCH($EG427,$D$6:$CC$6,0)-1+7,1,1),""),"")</f>
        <v/>
      </c>
      <c r="EV427" s="178" t="str">
        <f ca="1">IF($EU427&lt;&gt;"",IF(OFFSET($D$6,MATCH(VALUE(SUBSTITUTE($EQ427,$EG427,"")),$A$6:$A$287,0)-1,MATCH($EG427,$D$6:$CC$6,0)-1+8,1,1)=0,"",OFFSET($D$6,MATCH(VALUE(SUBSTITUTE($EQ427,$EG427,"")),$A$6:$A$287,0)-1,MATCH($EG427,$D$6:$CC$6,0)-1+8,1,1)),"")</f>
        <v/>
      </c>
      <c r="EW427" s="178" t="str">
        <f t="shared" ca="1" si="29"/>
        <v/>
      </c>
      <c r="EX427" s="178" t="str">
        <f t="shared" ca="1" si="30"/>
        <v/>
      </c>
      <c r="EY427" s="178" t="str">
        <f ca="1">IF(EU427="","",COUNTIF(EU$6:$EU427,"&gt;"&amp;0))</f>
        <v/>
      </c>
      <c r="EZ427" s="178"/>
      <c r="FA427" s="139"/>
    </row>
    <row r="428" spans="1:157" customFormat="1" ht="27.6" customHeight="1">
      <c r="A428" s="71"/>
      <c r="B428" s="206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  <c r="BZ428" s="206"/>
      <c r="CA428" s="206"/>
      <c r="CB428" s="206"/>
      <c r="CC428" s="206"/>
      <c r="CD428" s="206"/>
      <c r="CE428" s="71"/>
      <c r="EA428" s="198"/>
      <c r="EB428" s="178"/>
      <c r="EC428" s="198"/>
      <c r="ED428" s="178"/>
      <c r="EE428" s="198"/>
      <c r="EF428" s="178"/>
      <c r="EG428" s="178"/>
      <c r="EH428" s="198"/>
      <c r="EI428" s="178"/>
      <c r="EJ428" s="178"/>
      <c r="EK428" s="178"/>
      <c r="EL428" s="178"/>
      <c r="EM428" s="198"/>
      <c r="EN428" s="178"/>
      <c r="EP428" s="178"/>
      <c r="EQ428" s="178"/>
      <c r="ER428" s="178"/>
      <c r="ES428" s="178"/>
      <c r="ET428" s="178" t="str">
        <f t="shared" ca="1" si="28"/>
        <v/>
      </c>
      <c r="EU428" s="178" t="str">
        <f ca="1">IFERROR(IF(OFFSET($D$6,MATCH(VALUE(SUBSTITUTE(EQ428,EG428,"")),$A$6:$A$287,0)-1,MATCH($EG428,$D$6:$CC$6,0)-1+7,1,1)&gt;0,OFFSET($D$6,MATCH(VALUE(SUBSTITUTE(EQ428,EG428,"")),$A$6:$A$287,0)-1,MATCH($EG428,$D$6:$CC$6,0)-1+7,1,1),""),"")</f>
        <v/>
      </c>
      <c r="EV428" s="178" t="str">
        <f ca="1">IF($EU428&lt;&gt;"",IF(OFFSET($D$6,MATCH(VALUE(SUBSTITUTE($EQ428,$EG428,"")),$A$6:$A$287,0)-1,MATCH($EG428,$D$6:$CC$6,0)-1+8,1,1)=0,"",OFFSET($D$6,MATCH(VALUE(SUBSTITUTE($EQ428,$EG428,"")),$A$6:$A$287,0)-1,MATCH($EG428,$D$6:$CC$6,0)-1+8,1,1)),"")</f>
        <v/>
      </c>
      <c r="EW428" s="178" t="str">
        <f t="shared" ca="1" si="29"/>
        <v/>
      </c>
      <c r="EX428" s="178" t="str">
        <f t="shared" ca="1" si="30"/>
        <v/>
      </c>
      <c r="EY428" s="178" t="str">
        <f ca="1">IF(EU428="","",COUNTIF(EU$6:$EU428,"&gt;"&amp;0))</f>
        <v/>
      </c>
      <c r="EZ428" s="178"/>
      <c r="FA428" s="139"/>
    </row>
    <row r="429" spans="1:157" customFormat="1" ht="27.6" customHeight="1">
      <c r="A429" s="71"/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  <c r="CC429" s="206"/>
      <c r="CD429" s="206"/>
      <c r="CE429" s="71"/>
      <c r="EA429" s="198"/>
      <c r="EB429" s="178"/>
      <c r="EC429" s="198"/>
      <c r="ED429" s="178"/>
      <c r="EE429" s="198"/>
      <c r="EF429" s="178"/>
      <c r="EG429" s="178"/>
      <c r="EH429" s="198"/>
      <c r="EI429" s="178"/>
      <c r="EJ429" s="178"/>
      <c r="EK429" s="178"/>
      <c r="EL429" s="178"/>
      <c r="EM429" s="198"/>
      <c r="EN429" s="178"/>
      <c r="EP429" s="178"/>
      <c r="EQ429" s="178"/>
      <c r="ER429" s="178"/>
      <c r="ES429" s="178"/>
      <c r="ET429" s="178" t="str">
        <f t="shared" ca="1" si="28"/>
        <v/>
      </c>
      <c r="EU429" s="178" t="str">
        <f ca="1">IFERROR(IF(OFFSET($D$6,MATCH(VALUE(SUBSTITUTE(EQ429,EG429,"")),$A$6:$A$287,0)-1,MATCH($EG429,$D$6:$CC$6,0)-1+7,1,1)&gt;0,OFFSET($D$6,MATCH(VALUE(SUBSTITUTE(EQ429,EG429,"")),$A$6:$A$287,0)-1,MATCH($EG429,$D$6:$CC$6,0)-1+7,1,1),""),"")</f>
        <v/>
      </c>
      <c r="EV429" s="178" t="str">
        <f ca="1">IF($EU429&lt;&gt;"",IF(OFFSET($D$6,MATCH(VALUE(SUBSTITUTE($EQ429,$EG429,"")),$A$6:$A$287,0)-1,MATCH($EG429,$D$6:$CC$6,0)-1+8,1,1)=0,"",OFFSET($D$6,MATCH(VALUE(SUBSTITUTE($EQ429,$EG429,"")),$A$6:$A$287,0)-1,MATCH($EG429,$D$6:$CC$6,0)-1+8,1,1)),"")</f>
        <v/>
      </c>
      <c r="EW429" s="178" t="str">
        <f t="shared" ca="1" si="29"/>
        <v/>
      </c>
      <c r="EX429" s="178" t="str">
        <f t="shared" ca="1" si="30"/>
        <v/>
      </c>
      <c r="EY429" s="178" t="str">
        <f ca="1">IF(EU429="","",COUNTIF(EU$6:$EU429,"&gt;"&amp;0))</f>
        <v/>
      </c>
      <c r="EZ429" s="178"/>
      <c r="FA429" s="139"/>
    </row>
    <row r="430" spans="1:157" customFormat="1" ht="27.6" customHeight="1">
      <c r="A430" s="71"/>
      <c r="B430" s="206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  <c r="BZ430" s="206"/>
      <c r="CA430" s="206"/>
      <c r="CB430" s="206"/>
      <c r="CC430" s="206"/>
      <c r="CD430" s="206"/>
      <c r="CE430" s="71"/>
      <c r="EA430" s="198"/>
      <c r="EB430" s="178"/>
      <c r="EC430" s="198"/>
      <c r="ED430" s="178"/>
      <c r="EE430" s="198"/>
      <c r="EF430" s="178"/>
      <c r="EG430" s="178"/>
      <c r="EH430" s="198"/>
      <c r="EI430" s="178"/>
      <c r="EJ430" s="178"/>
      <c r="EK430" s="178"/>
      <c r="EL430" s="178"/>
      <c r="EM430" s="198"/>
      <c r="EN430" s="178"/>
      <c r="EP430" s="178"/>
      <c r="EQ430" s="178"/>
      <c r="ER430" s="178"/>
      <c r="ES430" s="178"/>
      <c r="ET430" s="178" t="str">
        <f t="shared" ca="1" si="28"/>
        <v/>
      </c>
      <c r="EU430" s="178" t="str">
        <f ca="1">IFERROR(IF(OFFSET($D$6,MATCH(VALUE(SUBSTITUTE(EQ430,EG430,"")),$A$6:$A$287,0)-1,MATCH($EG430,$D$6:$CC$6,0)-1+7,1,1)&gt;0,OFFSET($D$6,MATCH(VALUE(SUBSTITUTE(EQ430,EG430,"")),$A$6:$A$287,0)-1,MATCH($EG430,$D$6:$CC$6,0)-1+7,1,1),""),"")</f>
        <v/>
      </c>
      <c r="EV430" s="178" t="str">
        <f ca="1">IF($EU430&lt;&gt;"",IF(OFFSET($D$6,MATCH(VALUE(SUBSTITUTE($EQ430,$EG430,"")),$A$6:$A$287,0)-1,MATCH($EG430,$D$6:$CC$6,0)-1+8,1,1)=0,"",OFFSET($D$6,MATCH(VALUE(SUBSTITUTE($EQ430,$EG430,"")),$A$6:$A$287,0)-1,MATCH($EG430,$D$6:$CC$6,0)-1+8,1,1)),"")</f>
        <v/>
      </c>
      <c r="EW430" s="178" t="str">
        <f t="shared" ca="1" si="29"/>
        <v/>
      </c>
      <c r="EX430" s="178" t="str">
        <f t="shared" ca="1" si="30"/>
        <v/>
      </c>
      <c r="EY430" s="178" t="str">
        <f ca="1">IF(EU430="","",COUNTIF(EU$6:$EU430,"&gt;"&amp;0))</f>
        <v/>
      </c>
      <c r="EZ430" s="178"/>
      <c r="FA430" s="139"/>
    </row>
    <row r="431" spans="1:157" customFormat="1" ht="27.6" customHeight="1">
      <c r="A431" s="71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  <c r="AP431" s="206"/>
      <c r="AQ431" s="206"/>
      <c r="AR431" s="206"/>
      <c r="AS431" s="206"/>
      <c r="AT431" s="206"/>
      <c r="AU431" s="206"/>
      <c r="AV431" s="206"/>
      <c r="AW431" s="206"/>
      <c r="AX431" s="206"/>
      <c r="AY431" s="206"/>
      <c r="AZ431" s="206"/>
      <c r="BA431" s="206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  <c r="BZ431" s="206"/>
      <c r="CA431" s="206"/>
      <c r="CB431" s="206"/>
      <c r="CC431" s="206"/>
      <c r="CD431" s="206"/>
      <c r="CE431" s="71"/>
      <c r="EA431" s="198"/>
      <c r="EB431" s="178"/>
      <c r="EC431" s="198"/>
      <c r="ED431" s="178"/>
      <c r="EE431" s="198"/>
      <c r="EF431" s="178"/>
      <c r="EG431" s="178"/>
      <c r="EH431" s="198"/>
      <c r="EI431" s="178"/>
      <c r="EJ431" s="178"/>
      <c r="EK431" s="178"/>
      <c r="EL431" s="178"/>
      <c r="EM431" s="198"/>
      <c r="EN431" s="178"/>
      <c r="EP431" s="178"/>
      <c r="EQ431" s="178"/>
      <c r="ER431" s="178"/>
      <c r="ES431" s="178"/>
      <c r="ET431" s="178" t="str">
        <f t="shared" ca="1" si="28"/>
        <v/>
      </c>
      <c r="EU431" s="178" t="str">
        <f ca="1">IFERROR(IF(OFFSET($D$6,MATCH(VALUE(SUBSTITUTE(EQ431,EG431,"")),$A$6:$A$287,0)-1,MATCH($EG431,$D$6:$CC$6,0)-1+7,1,1)&gt;0,OFFSET($D$6,MATCH(VALUE(SUBSTITUTE(EQ431,EG431,"")),$A$6:$A$287,0)-1,MATCH($EG431,$D$6:$CC$6,0)-1+7,1,1),""),"")</f>
        <v/>
      </c>
      <c r="EV431" s="178" t="str">
        <f ca="1">IF($EU431&lt;&gt;"",IF(OFFSET($D$6,MATCH(VALUE(SUBSTITUTE($EQ431,$EG431,"")),$A$6:$A$287,0)-1,MATCH($EG431,$D$6:$CC$6,0)-1+8,1,1)=0,"",OFFSET($D$6,MATCH(VALUE(SUBSTITUTE($EQ431,$EG431,"")),$A$6:$A$287,0)-1,MATCH($EG431,$D$6:$CC$6,0)-1+8,1,1)),"")</f>
        <v/>
      </c>
      <c r="EW431" s="178" t="str">
        <f t="shared" ca="1" si="29"/>
        <v/>
      </c>
      <c r="EX431" s="178" t="str">
        <f t="shared" ca="1" si="30"/>
        <v/>
      </c>
      <c r="EY431" s="178" t="str">
        <f ca="1">IF(EU431="","",COUNTIF(EU$6:$EU431,"&gt;"&amp;0))</f>
        <v/>
      </c>
      <c r="EZ431" s="178"/>
      <c r="FA431" s="139"/>
    </row>
    <row r="432" spans="1:157" customFormat="1" ht="27.6" customHeight="1">
      <c r="A432" s="71"/>
      <c r="B432" s="206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6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  <c r="BZ432" s="206"/>
      <c r="CA432" s="206"/>
      <c r="CB432" s="206"/>
      <c r="CC432" s="206"/>
      <c r="CD432" s="206"/>
      <c r="CE432" s="71"/>
      <c r="EA432" s="198"/>
      <c r="EB432" s="178"/>
      <c r="EC432" s="198"/>
      <c r="ED432" s="178"/>
      <c r="EE432" s="198"/>
      <c r="EF432" s="178"/>
      <c r="EG432" s="178"/>
      <c r="EH432" s="198"/>
      <c r="EI432" s="178"/>
      <c r="EJ432" s="178"/>
      <c r="EK432" s="178"/>
      <c r="EL432" s="178"/>
      <c r="EM432" s="198"/>
      <c r="EN432" s="178"/>
      <c r="EP432" s="178"/>
      <c r="EQ432" s="178"/>
      <c r="ER432" s="178"/>
      <c r="ES432" s="178"/>
      <c r="ET432" s="178" t="str">
        <f t="shared" ca="1" si="28"/>
        <v/>
      </c>
      <c r="EU432" s="178" t="str">
        <f ca="1">IFERROR(IF(OFFSET($D$6,MATCH(VALUE(SUBSTITUTE(EQ432,EG432,"")),$A$6:$A$287,0)-1,MATCH($EG432,$D$6:$CC$6,0)-1+7,1,1)&gt;0,OFFSET($D$6,MATCH(VALUE(SUBSTITUTE(EQ432,EG432,"")),$A$6:$A$287,0)-1,MATCH($EG432,$D$6:$CC$6,0)-1+7,1,1),""),"")</f>
        <v/>
      </c>
      <c r="EV432" s="178" t="str">
        <f ca="1">IF($EU432&lt;&gt;"",IF(OFFSET($D$6,MATCH(VALUE(SUBSTITUTE($EQ432,$EG432,"")),$A$6:$A$287,0)-1,MATCH($EG432,$D$6:$CC$6,0)-1+8,1,1)=0,"",OFFSET($D$6,MATCH(VALUE(SUBSTITUTE($EQ432,$EG432,"")),$A$6:$A$287,0)-1,MATCH($EG432,$D$6:$CC$6,0)-1+8,1,1)),"")</f>
        <v/>
      </c>
      <c r="EW432" s="178" t="str">
        <f t="shared" ca="1" si="29"/>
        <v/>
      </c>
      <c r="EX432" s="178" t="str">
        <f t="shared" ca="1" si="30"/>
        <v/>
      </c>
      <c r="EY432" s="178" t="str">
        <f ca="1">IF(EU432="","",COUNTIF(EU$6:$EU432,"&gt;"&amp;0))</f>
        <v/>
      </c>
      <c r="EZ432" s="178"/>
      <c r="FA432" s="139"/>
    </row>
    <row r="433" spans="1:157" customFormat="1" ht="27.6" customHeight="1">
      <c r="A433" s="71"/>
      <c r="B433" s="206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  <c r="BZ433" s="206"/>
      <c r="CA433" s="206"/>
      <c r="CB433" s="206"/>
      <c r="CC433" s="206"/>
      <c r="CD433" s="206"/>
      <c r="CE433" s="71"/>
      <c r="EA433" s="198"/>
      <c r="EB433" s="178"/>
      <c r="EC433" s="198"/>
      <c r="ED433" s="178"/>
      <c r="EE433" s="198"/>
      <c r="EF433" s="178"/>
      <c r="EG433" s="178"/>
      <c r="EH433" s="198"/>
      <c r="EI433" s="178"/>
      <c r="EJ433" s="178"/>
      <c r="EK433" s="178"/>
      <c r="EL433" s="178"/>
      <c r="EM433" s="198"/>
      <c r="EN433" s="178"/>
      <c r="EP433" s="178"/>
      <c r="EQ433" s="178"/>
      <c r="ER433" s="178"/>
      <c r="ES433" s="178"/>
      <c r="ET433" s="178" t="str">
        <f t="shared" ca="1" si="28"/>
        <v/>
      </c>
      <c r="EU433" s="178" t="str">
        <f ca="1">IFERROR(IF(OFFSET($D$6,MATCH(VALUE(SUBSTITUTE(EQ433,EG433,"")),$A$6:$A$287,0)-1,MATCH($EG433,$D$6:$CC$6,0)-1+7,1,1)&gt;0,OFFSET($D$6,MATCH(VALUE(SUBSTITUTE(EQ433,EG433,"")),$A$6:$A$287,0)-1,MATCH($EG433,$D$6:$CC$6,0)-1+7,1,1),""),"")</f>
        <v/>
      </c>
      <c r="EV433" s="178" t="str">
        <f ca="1">IF($EU433&lt;&gt;"",IF(OFFSET($D$6,MATCH(VALUE(SUBSTITUTE($EQ433,$EG433,"")),$A$6:$A$287,0)-1,MATCH($EG433,$D$6:$CC$6,0)-1+8,1,1)=0,"",OFFSET($D$6,MATCH(VALUE(SUBSTITUTE($EQ433,$EG433,"")),$A$6:$A$287,0)-1,MATCH($EG433,$D$6:$CC$6,0)-1+8,1,1)),"")</f>
        <v/>
      </c>
      <c r="EW433" s="178" t="str">
        <f t="shared" ca="1" si="29"/>
        <v/>
      </c>
      <c r="EX433" s="178" t="str">
        <f t="shared" ca="1" si="30"/>
        <v/>
      </c>
      <c r="EY433" s="178" t="str">
        <f ca="1">IF(EU433="","",COUNTIF(EU$6:$EU433,"&gt;"&amp;0))</f>
        <v/>
      </c>
      <c r="EZ433" s="178"/>
      <c r="FA433" s="139"/>
    </row>
    <row r="434" spans="1:157" customFormat="1" ht="27.6" customHeight="1">
      <c r="A434" s="71"/>
      <c r="B434" s="206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  <c r="BZ434" s="206"/>
      <c r="CA434" s="206"/>
      <c r="CB434" s="206"/>
      <c r="CC434" s="206"/>
      <c r="CD434" s="206"/>
      <c r="CE434" s="71"/>
      <c r="EA434" s="198"/>
      <c r="EB434" s="178"/>
      <c r="EC434" s="198"/>
      <c r="ED434" s="178"/>
      <c r="EE434" s="198"/>
      <c r="EF434" s="178"/>
      <c r="EG434" s="178"/>
      <c r="EH434" s="198"/>
      <c r="EI434" s="178"/>
      <c r="EJ434" s="178"/>
      <c r="EK434" s="178"/>
      <c r="EL434" s="178"/>
      <c r="EM434" s="198"/>
      <c r="EN434" s="178"/>
      <c r="EP434" s="178"/>
      <c r="EQ434" s="178"/>
      <c r="ER434" s="178"/>
      <c r="ES434" s="178"/>
      <c r="ET434" s="178" t="str">
        <f t="shared" ca="1" si="28"/>
        <v/>
      </c>
      <c r="EU434" s="178" t="str">
        <f ca="1">IFERROR(IF(OFFSET($D$6,MATCH(VALUE(SUBSTITUTE(EQ434,EG434,"")),$A$6:$A$287,0)-1,MATCH($EG434,$D$6:$CC$6,0)-1+7,1,1)&gt;0,OFFSET($D$6,MATCH(VALUE(SUBSTITUTE(EQ434,EG434,"")),$A$6:$A$287,0)-1,MATCH($EG434,$D$6:$CC$6,0)-1+7,1,1),""),"")</f>
        <v/>
      </c>
      <c r="EV434" s="178" t="str">
        <f ca="1">IF($EU434&lt;&gt;"",IF(OFFSET($D$6,MATCH(VALUE(SUBSTITUTE($EQ434,$EG434,"")),$A$6:$A$287,0)-1,MATCH($EG434,$D$6:$CC$6,0)-1+8,1,1)=0,"",OFFSET($D$6,MATCH(VALUE(SUBSTITUTE($EQ434,$EG434,"")),$A$6:$A$287,0)-1,MATCH($EG434,$D$6:$CC$6,0)-1+8,1,1)),"")</f>
        <v/>
      </c>
      <c r="EW434" s="178" t="str">
        <f t="shared" ca="1" si="29"/>
        <v/>
      </c>
      <c r="EX434" s="178" t="str">
        <f t="shared" ca="1" si="30"/>
        <v/>
      </c>
      <c r="EY434" s="178" t="str">
        <f ca="1">IF(EU434="","",COUNTIF(EU$6:$EU434,"&gt;"&amp;0))</f>
        <v/>
      </c>
      <c r="EZ434" s="178"/>
      <c r="FA434" s="139"/>
    </row>
    <row r="435" spans="1:157" customFormat="1" ht="27.6" customHeight="1">
      <c r="A435" s="71"/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  <c r="BZ435" s="206"/>
      <c r="CA435" s="206"/>
      <c r="CB435" s="206"/>
      <c r="CC435" s="206"/>
      <c r="CD435" s="206"/>
      <c r="CE435" s="71"/>
      <c r="EA435" s="198"/>
      <c r="EB435" s="178"/>
      <c r="EC435" s="198"/>
      <c r="ED435" s="178"/>
      <c r="EE435" s="198"/>
      <c r="EF435" s="178"/>
      <c r="EG435" s="178"/>
      <c r="EH435" s="198"/>
      <c r="EI435" s="178"/>
      <c r="EJ435" s="178"/>
      <c r="EK435" s="178"/>
      <c r="EL435" s="178"/>
      <c r="EM435" s="198"/>
      <c r="EN435" s="178"/>
      <c r="EP435" s="178"/>
      <c r="EQ435" s="178"/>
      <c r="ER435" s="178"/>
      <c r="ES435" s="178"/>
      <c r="ET435" s="178" t="str">
        <f t="shared" ca="1" si="28"/>
        <v/>
      </c>
      <c r="EU435" s="178" t="str">
        <f ca="1">IFERROR(IF(OFFSET($D$6,MATCH(VALUE(SUBSTITUTE(EQ435,EG435,"")),$A$6:$A$287,0)-1,MATCH($EG435,$D$6:$CC$6,0)-1+7,1,1)&gt;0,OFFSET($D$6,MATCH(VALUE(SUBSTITUTE(EQ435,EG435,"")),$A$6:$A$287,0)-1,MATCH($EG435,$D$6:$CC$6,0)-1+7,1,1),""),"")</f>
        <v/>
      </c>
      <c r="EV435" s="178" t="str">
        <f ca="1">IF($EU435&lt;&gt;"",IF(OFFSET($D$6,MATCH(VALUE(SUBSTITUTE($EQ435,$EG435,"")),$A$6:$A$287,0)-1,MATCH($EG435,$D$6:$CC$6,0)-1+8,1,1)=0,"",OFFSET($D$6,MATCH(VALUE(SUBSTITUTE($EQ435,$EG435,"")),$A$6:$A$287,0)-1,MATCH($EG435,$D$6:$CC$6,0)-1+8,1,1)),"")</f>
        <v/>
      </c>
      <c r="EW435" s="178" t="str">
        <f t="shared" ca="1" si="29"/>
        <v/>
      </c>
      <c r="EX435" s="178" t="str">
        <f t="shared" ca="1" si="30"/>
        <v/>
      </c>
      <c r="EY435" s="178" t="str">
        <f ca="1">IF(EU435="","",COUNTIF(EU$6:$EU435,"&gt;"&amp;0))</f>
        <v/>
      </c>
      <c r="EZ435" s="178"/>
      <c r="FA435" s="139"/>
    </row>
    <row r="436" spans="1:157" customFormat="1" ht="27.6" customHeight="1">
      <c r="A436" s="71"/>
      <c r="B436" s="206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  <c r="BZ436" s="206"/>
      <c r="CA436" s="206"/>
      <c r="CB436" s="206"/>
      <c r="CC436" s="206"/>
      <c r="CD436" s="206"/>
      <c r="CE436" s="71"/>
      <c r="EA436" s="198"/>
      <c r="EB436" s="178"/>
      <c r="EC436" s="198"/>
      <c r="ED436" s="178"/>
      <c r="EE436" s="198"/>
      <c r="EF436" s="178"/>
      <c r="EG436" s="178"/>
      <c r="EH436" s="198"/>
      <c r="EI436" s="178"/>
      <c r="EJ436" s="178"/>
      <c r="EK436" s="178"/>
      <c r="EL436" s="178"/>
      <c r="EM436" s="198"/>
      <c r="EN436" s="178"/>
      <c r="EP436" s="178"/>
      <c r="EQ436" s="178"/>
      <c r="ER436" s="178"/>
      <c r="ES436" s="178"/>
      <c r="ET436" s="178" t="str">
        <f t="shared" ca="1" si="28"/>
        <v/>
      </c>
      <c r="EU436" s="178" t="str">
        <f ca="1">IFERROR(IF(OFFSET($D$6,MATCH(VALUE(SUBSTITUTE(EQ436,EG436,"")),$A$6:$A$287,0)-1,MATCH($EG436,$D$6:$CC$6,0)-1+7,1,1)&gt;0,OFFSET($D$6,MATCH(VALUE(SUBSTITUTE(EQ436,EG436,"")),$A$6:$A$287,0)-1,MATCH($EG436,$D$6:$CC$6,0)-1+7,1,1),""),"")</f>
        <v/>
      </c>
      <c r="EV436" s="178" t="str">
        <f ca="1">IF($EU436&lt;&gt;"",IF(OFFSET($D$6,MATCH(VALUE(SUBSTITUTE($EQ436,$EG436,"")),$A$6:$A$287,0)-1,MATCH($EG436,$D$6:$CC$6,0)-1+8,1,1)=0,"",OFFSET($D$6,MATCH(VALUE(SUBSTITUTE($EQ436,$EG436,"")),$A$6:$A$287,0)-1,MATCH($EG436,$D$6:$CC$6,0)-1+8,1,1)),"")</f>
        <v/>
      </c>
      <c r="EW436" s="178" t="str">
        <f t="shared" ca="1" si="29"/>
        <v/>
      </c>
      <c r="EX436" s="178" t="str">
        <f t="shared" ca="1" si="30"/>
        <v/>
      </c>
      <c r="EY436" s="178" t="str">
        <f ca="1">IF(EU436="","",COUNTIF(EU$6:$EU436,"&gt;"&amp;0))</f>
        <v/>
      </c>
      <c r="EZ436" s="178"/>
      <c r="FA436" s="139"/>
    </row>
    <row r="437" spans="1:157" customFormat="1" ht="27.6" customHeight="1">
      <c r="A437" s="71"/>
      <c r="B437" s="206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  <c r="BZ437" s="206"/>
      <c r="CA437" s="206"/>
      <c r="CB437" s="206"/>
      <c r="CC437" s="206"/>
      <c r="CD437" s="206"/>
      <c r="CE437" s="71"/>
      <c r="EA437" s="198"/>
      <c r="EB437" s="178"/>
      <c r="EC437" s="198"/>
      <c r="ED437" s="178"/>
      <c r="EE437" s="198"/>
      <c r="EF437" s="178"/>
      <c r="EG437" s="178"/>
      <c r="EH437" s="198"/>
      <c r="EI437" s="178"/>
      <c r="EJ437" s="178"/>
      <c r="EK437" s="178"/>
      <c r="EL437" s="178"/>
      <c r="EM437" s="198"/>
      <c r="EN437" s="178"/>
      <c r="EP437" s="178"/>
      <c r="EQ437" s="178"/>
      <c r="ER437" s="178"/>
      <c r="ES437" s="178"/>
      <c r="ET437" s="178" t="str">
        <f t="shared" ca="1" si="28"/>
        <v/>
      </c>
      <c r="EU437" s="178" t="str">
        <f ca="1">IFERROR(IF(OFFSET($D$6,MATCH(VALUE(SUBSTITUTE(EQ437,EG437,"")),$A$6:$A$287,0)-1,MATCH($EG437,$D$6:$CC$6,0)-1+7,1,1)&gt;0,OFFSET($D$6,MATCH(VALUE(SUBSTITUTE(EQ437,EG437,"")),$A$6:$A$287,0)-1,MATCH($EG437,$D$6:$CC$6,0)-1+7,1,1),""),"")</f>
        <v/>
      </c>
      <c r="EV437" s="178" t="str">
        <f ca="1">IF($EU437&lt;&gt;"",IF(OFFSET($D$6,MATCH(VALUE(SUBSTITUTE($EQ437,$EG437,"")),$A$6:$A$287,0)-1,MATCH($EG437,$D$6:$CC$6,0)-1+8,1,1)=0,"",OFFSET($D$6,MATCH(VALUE(SUBSTITUTE($EQ437,$EG437,"")),$A$6:$A$287,0)-1,MATCH($EG437,$D$6:$CC$6,0)-1+8,1,1)),"")</f>
        <v/>
      </c>
      <c r="EW437" s="178" t="str">
        <f t="shared" ca="1" si="29"/>
        <v/>
      </c>
      <c r="EX437" s="178" t="str">
        <f t="shared" ca="1" si="30"/>
        <v/>
      </c>
      <c r="EY437" s="178" t="str">
        <f ca="1">IF(EU437="","",COUNTIF(EU$6:$EU437,"&gt;"&amp;0))</f>
        <v/>
      </c>
      <c r="EZ437" s="178"/>
      <c r="FA437" s="139"/>
    </row>
    <row r="438" spans="1:157" customFormat="1" ht="27.6" customHeight="1">
      <c r="A438" s="71"/>
      <c r="B438" s="206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  <c r="BZ438" s="206"/>
      <c r="CA438" s="206"/>
      <c r="CB438" s="206"/>
      <c r="CC438" s="206"/>
      <c r="CD438" s="206"/>
      <c r="CE438" s="71"/>
      <c r="EA438" s="198"/>
      <c r="EB438" s="178"/>
      <c r="EC438" s="198"/>
      <c r="ED438" s="178"/>
      <c r="EE438" s="198"/>
      <c r="EF438" s="178"/>
      <c r="EG438" s="178"/>
      <c r="EH438" s="198"/>
      <c r="EI438" s="178"/>
      <c r="EJ438" s="178"/>
      <c r="EK438" s="178"/>
      <c r="EL438" s="178"/>
      <c r="EM438" s="198"/>
      <c r="EN438" s="178"/>
      <c r="EP438" s="178"/>
      <c r="EQ438" s="178"/>
      <c r="ER438" s="178"/>
      <c r="ES438" s="178"/>
      <c r="ET438" s="178" t="str">
        <f t="shared" ca="1" si="28"/>
        <v/>
      </c>
      <c r="EU438" s="178" t="str">
        <f ca="1">IFERROR(IF(OFFSET($D$6,MATCH(VALUE(SUBSTITUTE(EQ438,EG438,"")),$A$6:$A$287,0)-1,MATCH($EG438,$D$6:$CC$6,0)-1+7,1,1)&gt;0,OFFSET($D$6,MATCH(VALUE(SUBSTITUTE(EQ438,EG438,"")),$A$6:$A$287,0)-1,MATCH($EG438,$D$6:$CC$6,0)-1+7,1,1),""),"")</f>
        <v/>
      </c>
      <c r="EV438" s="178" t="str">
        <f ca="1">IF($EU438&lt;&gt;"",IF(OFFSET($D$6,MATCH(VALUE(SUBSTITUTE($EQ438,$EG438,"")),$A$6:$A$287,0)-1,MATCH($EG438,$D$6:$CC$6,0)-1+8,1,1)=0,"",OFFSET($D$6,MATCH(VALUE(SUBSTITUTE($EQ438,$EG438,"")),$A$6:$A$287,0)-1,MATCH($EG438,$D$6:$CC$6,0)-1+8,1,1)),"")</f>
        <v/>
      </c>
      <c r="EW438" s="178" t="str">
        <f t="shared" ca="1" si="29"/>
        <v/>
      </c>
      <c r="EX438" s="178" t="str">
        <f t="shared" ca="1" si="30"/>
        <v/>
      </c>
      <c r="EY438" s="178" t="str">
        <f ca="1">IF(EU438="","",COUNTIF(EU$6:$EU438,"&gt;"&amp;0))</f>
        <v/>
      </c>
      <c r="EZ438" s="178"/>
      <c r="FA438" s="139"/>
    </row>
    <row r="439" spans="1:157" customFormat="1" ht="27.6" customHeight="1">
      <c r="A439" s="71"/>
      <c r="B439" s="206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  <c r="BZ439" s="206"/>
      <c r="CA439" s="206"/>
      <c r="CB439" s="206"/>
      <c r="CC439" s="206"/>
      <c r="CD439" s="206"/>
      <c r="CE439" s="71"/>
      <c r="EA439" s="198"/>
      <c r="EB439" s="178"/>
      <c r="EC439" s="198"/>
      <c r="ED439" s="178"/>
      <c r="EE439" s="198"/>
      <c r="EF439" s="178"/>
      <c r="EG439" s="178"/>
      <c r="EH439" s="198"/>
      <c r="EI439" s="178"/>
      <c r="EJ439" s="178"/>
      <c r="EK439" s="178"/>
      <c r="EL439" s="178"/>
      <c r="EM439" s="198"/>
      <c r="EN439" s="178"/>
      <c r="EP439" s="178"/>
      <c r="EQ439" s="178"/>
      <c r="ER439" s="178"/>
      <c r="ES439" s="178"/>
      <c r="ET439" s="178" t="str">
        <f t="shared" ca="1" si="28"/>
        <v/>
      </c>
      <c r="EU439" s="178" t="str">
        <f ca="1">IFERROR(IF(OFFSET($D$6,MATCH(VALUE(SUBSTITUTE(EQ439,EG439,"")),$A$6:$A$287,0)-1,MATCH($EG439,$D$6:$CC$6,0)-1+7,1,1)&gt;0,OFFSET($D$6,MATCH(VALUE(SUBSTITUTE(EQ439,EG439,"")),$A$6:$A$287,0)-1,MATCH($EG439,$D$6:$CC$6,0)-1+7,1,1),""),"")</f>
        <v/>
      </c>
      <c r="EV439" s="178" t="str">
        <f ca="1">IF($EU439&lt;&gt;"",IF(OFFSET($D$6,MATCH(VALUE(SUBSTITUTE($EQ439,$EG439,"")),$A$6:$A$287,0)-1,MATCH($EG439,$D$6:$CC$6,0)-1+8,1,1)=0,"",OFFSET($D$6,MATCH(VALUE(SUBSTITUTE($EQ439,$EG439,"")),$A$6:$A$287,0)-1,MATCH($EG439,$D$6:$CC$6,0)-1+8,1,1)),"")</f>
        <v/>
      </c>
      <c r="EW439" s="178" t="str">
        <f t="shared" ca="1" si="29"/>
        <v/>
      </c>
      <c r="EX439" s="178" t="str">
        <f t="shared" ca="1" si="30"/>
        <v/>
      </c>
      <c r="EY439" s="178" t="str">
        <f ca="1">IF(EU439="","",COUNTIF(EU$6:$EU439,"&gt;"&amp;0))</f>
        <v/>
      </c>
      <c r="EZ439" s="178"/>
      <c r="FA439" s="139"/>
    </row>
    <row r="440" spans="1:157" customFormat="1" ht="27.6" customHeight="1">
      <c r="A440" s="71"/>
      <c r="B440" s="206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  <c r="BZ440" s="206"/>
      <c r="CA440" s="206"/>
      <c r="CB440" s="206"/>
      <c r="CC440" s="206"/>
      <c r="CD440" s="206"/>
      <c r="CE440" s="71"/>
      <c r="EA440" s="198"/>
      <c r="EB440" s="178"/>
      <c r="EC440" s="198"/>
      <c r="ED440" s="178"/>
      <c r="EE440" s="198"/>
      <c r="EF440" s="178"/>
      <c r="EG440" s="178"/>
      <c r="EH440" s="198"/>
      <c r="EI440" s="178"/>
      <c r="EJ440" s="178"/>
      <c r="EK440" s="178"/>
      <c r="EL440" s="178"/>
      <c r="EM440" s="198"/>
      <c r="EN440" s="178"/>
      <c r="EP440" s="178"/>
      <c r="EQ440" s="178"/>
      <c r="ER440" s="178"/>
      <c r="ES440" s="178"/>
      <c r="ET440" s="178" t="str">
        <f t="shared" ca="1" si="28"/>
        <v/>
      </c>
      <c r="EU440" s="178" t="str">
        <f ca="1">IFERROR(IF(OFFSET($D$6,MATCH(VALUE(SUBSTITUTE(EQ440,EG440,"")),$A$6:$A$287,0)-1,MATCH($EG440,$D$6:$CC$6,0)-1+7,1,1)&gt;0,OFFSET($D$6,MATCH(VALUE(SUBSTITUTE(EQ440,EG440,"")),$A$6:$A$287,0)-1,MATCH($EG440,$D$6:$CC$6,0)-1+7,1,1),""),"")</f>
        <v/>
      </c>
      <c r="EV440" s="178" t="str">
        <f ca="1">IF($EU440&lt;&gt;"",IF(OFFSET($D$6,MATCH(VALUE(SUBSTITUTE($EQ440,$EG440,"")),$A$6:$A$287,0)-1,MATCH($EG440,$D$6:$CC$6,0)-1+8,1,1)=0,"",OFFSET($D$6,MATCH(VALUE(SUBSTITUTE($EQ440,$EG440,"")),$A$6:$A$287,0)-1,MATCH($EG440,$D$6:$CC$6,0)-1+8,1,1)),"")</f>
        <v/>
      </c>
      <c r="EW440" s="178" t="str">
        <f t="shared" ca="1" si="29"/>
        <v/>
      </c>
      <c r="EX440" s="178" t="str">
        <f t="shared" ca="1" si="30"/>
        <v/>
      </c>
      <c r="EY440" s="178" t="str">
        <f ca="1">IF(EU440="","",COUNTIF(EU$6:$EU440,"&gt;"&amp;0))</f>
        <v/>
      </c>
      <c r="EZ440" s="178"/>
      <c r="FA440" s="139"/>
    </row>
    <row r="441" spans="1:157" customFormat="1" ht="27.6" customHeight="1">
      <c r="A441" s="71"/>
      <c r="B441" s="206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  <c r="BZ441" s="206"/>
      <c r="CA441" s="206"/>
      <c r="CB441" s="206"/>
      <c r="CC441" s="206"/>
      <c r="CD441" s="206"/>
      <c r="CE441" s="71"/>
      <c r="EA441" s="198"/>
      <c r="EB441" s="178"/>
      <c r="EC441" s="198"/>
      <c r="ED441" s="178"/>
      <c r="EE441" s="198"/>
      <c r="EF441" s="178"/>
      <c r="EG441" s="178"/>
      <c r="EH441" s="198"/>
      <c r="EI441" s="178"/>
      <c r="EJ441" s="178"/>
      <c r="EK441" s="178"/>
      <c r="EL441" s="178"/>
      <c r="EM441" s="198"/>
      <c r="EN441" s="178"/>
      <c r="EP441" s="178"/>
      <c r="EQ441" s="178"/>
      <c r="ER441" s="178"/>
      <c r="ES441" s="178"/>
      <c r="ET441" s="178" t="str">
        <f t="shared" ca="1" si="28"/>
        <v/>
      </c>
      <c r="EU441" s="178" t="str">
        <f ca="1">IFERROR(IF(OFFSET($D$6,MATCH(VALUE(SUBSTITUTE(EQ441,EG441,"")),$A$6:$A$287,0)-1,MATCH($EG441,$D$6:$CC$6,0)-1+7,1,1)&gt;0,OFFSET($D$6,MATCH(VALUE(SUBSTITUTE(EQ441,EG441,"")),$A$6:$A$287,0)-1,MATCH($EG441,$D$6:$CC$6,0)-1+7,1,1),""),"")</f>
        <v/>
      </c>
      <c r="EV441" s="178" t="str">
        <f ca="1">IF($EU441&lt;&gt;"",IF(OFFSET($D$6,MATCH(VALUE(SUBSTITUTE($EQ441,$EG441,"")),$A$6:$A$287,0)-1,MATCH($EG441,$D$6:$CC$6,0)-1+8,1,1)=0,"",OFFSET($D$6,MATCH(VALUE(SUBSTITUTE($EQ441,$EG441,"")),$A$6:$A$287,0)-1,MATCH($EG441,$D$6:$CC$6,0)-1+8,1,1)),"")</f>
        <v/>
      </c>
      <c r="EW441" s="178" t="str">
        <f t="shared" ca="1" si="29"/>
        <v/>
      </c>
      <c r="EX441" s="178" t="str">
        <f t="shared" ca="1" si="30"/>
        <v/>
      </c>
      <c r="EY441" s="178" t="str">
        <f ca="1">IF(EU441="","",COUNTIF(EU$6:$EU441,"&gt;"&amp;0))</f>
        <v/>
      </c>
      <c r="EZ441" s="178"/>
      <c r="FA441" s="139"/>
    </row>
    <row r="442" spans="1:157" customFormat="1" ht="27.6" customHeight="1">
      <c r="A442" s="71"/>
      <c r="B442" s="206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  <c r="BZ442" s="206"/>
      <c r="CA442" s="206"/>
      <c r="CB442" s="206"/>
      <c r="CC442" s="206"/>
      <c r="CD442" s="206"/>
      <c r="CE442" s="71"/>
      <c r="EA442" s="198"/>
      <c r="EB442" s="178"/>
      <c r="EC442" s="198"/>
      <c r="ED442" s="178"/>
      <c r="EE442" s="198"/>
      <c r="EF442" s="178"/>
      <c r="EG442" s="178"/>
      <c r="EH442" s="198"/>
      <c r="EI442" s="178"/>
      <c r="EJ442" s="178"/>
      <c r="EK442" s="178"/>
      <c r="EL442" s="178"/>
      <c r="EM442" s="198"/>
      <c r="EN442" s="178"/>
      <c r="EP442" s="178"/>
      <c r="EQ442" s="178"/>
      <c r="ER442" s="178"/>
      <c r="ES442" s="178"/>
      <c r="ET442" s="178" t="str">
        <f t="shared" ca="1" si="28"/>
        <v/>
      </c>
      <c r="EU442" s="178" t="str">
        <f ca="1">IFERROR(IF(OFFSET($D$6,MATCH(VALUE(SUBSTITUTE(EQ442,EG442,"")),$A$6:$A$287,0)-1,MATCH($EG442,$D$6:$CC$6,0)-1+7,1,1)&gt;0,OFFSET($D$6,MATCH(VALUE(SUBSTITUTE(EQ442,EG442,"")),$A$6:$A$287,0)-1,MATCH($EG442,$D$6:$CC$6,0)-1+7,1,1),""),"")</f>
        <v/>
      </c>
      <c r="EV442" s="178" t="str">
        <f ca="1">IF($EU442&lt;&gt;"",IF(OFFSET($D$6,MATCH(VALUE(SUBSTITUTE($EQ442,$EG442,"")),$A$6:$A$287,0)-1,MATCH($EG442,$D$6:$CC$6,0)-1+8,1,1)=0,"",OFFSET($D$6,MATCH(VALUE(SUBSTITUTE($EQ442,$EG442,"")),$A$6:$A$287,0)-1,MATCH($EG442,$D$6:$CC$6,0)-1+8,1,1)),"")</f>
        <v/>
      </c>
      <c r="EW442" s="178" t="str">
        <f t="shared" ca="1" si="29"/>
        <v/>
      </c>
      <c r="EX442" s="178" t="str">
        <f t="shared" ca="1" si="30"/>
        <v/>
      </c>
      <c r="EY442" s="178" t="str">
        <f ca="1">IF(EU442="","",COUNTIF(EU$6:$EU442,"&gt;"&amp;0))</f>
        <v/>
      </c>
      <c r="EZ442" s="178"/>
      <c r="FA442" s="139"/>
    </row>
    <row r="443" spans="1:157" customFormat="1" ht="27.6" customHeight="1">
      <c r="A443" s="71"/>
      <c r="B443" s="206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  <c r="BZ443" s="206"/>
      <c r="CA443" s="206"/>
      <c r="CB443" s="206"/>
      <c r="CC443" s="206"/>
      <c r="CD443" s="206"/>
      <c r="CE443" s="71"/>
      <c r="EA443" s="198"/>
      <c r="EB443" s="178"/>
      <c r="EC443" s="198"/>
      <c r="ED443" s="178"/>
      <c r="EE443" s="198"/>
      <c r="EF443" s="178"/>
      <c r="EG443" s="178"/>
      <c r="EH443" s="198"/>
      <c r="EI443" s="178"/>
      <c r="EJ443" s="178"/>
      <c r="EK443" s="178"/>
      <c r="EL443" s="178"/>
      <c r="EM443" s="198"/>
      <c r="EN443" s="178"/>
      <c r="EP443" s="178"/>
      <c r="EQ443" s="178"/>
      <c r="ER443" s="178"/>
      <c r="ES443" s="178"/>
      <c r="ET443" s="178" t="str">
        <f t="shared" ca="1" si="28"/>
        <v/>
      </c>
      <c r="EU443" s="178" t="str">
        <f ca="1">IFERROR(IF(OFFSET($D$6,MATCH(VALUE(SUBSTITUTE(EQ443,EG443,"")),$A$6:$A$287,0)-1,MATCH($EG443,$D$6:$CC$6,0)-1+7,1,1)&gt;0,OFFSET($D$6,MATCH(VALUE(SUBSTITUTE(EQ443,EG443,"")),$A$6:$A$287,0)-1,MATCH($EG443,$D$6:$CC$6,0)-1+7,1,1),""),"")</f>
        <v/>
      </c>
      <c r="EV443" s="178" t="str">
        <f ca="1">IF($EU443&lt;&gt;"",IF(OFFSET($D$6,MATCH(VALUE(SUBSTITUTE($EQ443,$EG443,"")),$A$6:$A$287,0)-1,MATCH($EG443,$D$6:$CC$6,0)-1+8,1,1)=0,"",OFFSET($D$6,MATCH(VALUE(SUBSTITUTE($EQ443,$EG443,"")),$A$6:$A$287,0)-1,MATCH($EG443,$D$6:$CC$6,0)-1+8,1,1)),"")</f>
        <v/>
      </c>
      <c r="EW443" s="178" t="str">
        <f t="shared" ca="1" si="29"/>
        <v/>
      </c>
      <c r="EX443" s="178" t="str">
        <f t="shared" ca="1" si="30"/>
        <v/>
      </c>
      <c r="EY443" s="178" t="str">
        <f ca="1">IF(EU443="","",COUNTIF(EU$6:$EU443,"&gt;"&amp;0))</f>
        <v/>
      </c>
      <c r="EZ443" s="178"/>
      <c r="FA443" s="139"/>
    </row>
    <row r="444" spans="1:157" customFormat="1" ht="27.6" customHeight="1">
      <c r="A444" s="71"/>
      <c r="B444" s="206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  <c r="BZ444" s="206"/>
      <c r="CA444" s="206"/>
      <c r="CB444" s="206"/>
      <c r="CC444" s="206"/>
      <c r="CD444" s="206"/>
      <c r="CE444" s="71"/>
      <c r="EA444" s="198"/>
      <c r="EB444" s="178"/>
      <c r="EC444" s="198"/>
      <c r="ED444" s="178"/>
      <c r="EE444" s="198"/>
      <c r="EF444" s="178"/>
      <c r="EG444" s="178"/>
      <c r="EH444" s="198"/>
      <c r="EI444" s="178"/>
      <c r="EJ444" s="178"/>
      <c r="EK444" s="178"/>
      <c r="EL444" s="178"/>
      <c r="EM444" s="198"/>
      <c r="EN444" s="178"/>
      <c r="EP444" s="178"/>
      <c r="EQ444" s="178"/>
      <c r="ER444" s="178"/>
      <c r="ES444" s="178"/>
      <c r="ET444" s="178" t="str">
        <f t="shared" ca="1" si="28"/>
        <v/>
      </c>
      <c r="EU444" s="178" t="str">
        <f ca="1">IFERROR(IF(OFFSET($D$6,MATCH(VALUE(SUBSTITUTE(EQ444,EG444,"")),$A$6:$A$287,0)-1,MATCH($EG444,$D$6:$CC$6,0)-1+7,1,1)&gt;0,OFFSET($D$6,MATCH(VALUE(SUBSTITUTE(EQ444,EG444,"")),$A$6:$A$287,0)-1,MATCH($EG444,$D$6:$CC$6,0)-1+7,1,1),""),"")</f>
        <v/>
      </c>
      <c r="EV444" s="178" t="str">
        <f ca="1">IF($EU444&lt;&gt;"",IF(OFFSET($D$6,MATCH(VALUE(SUBSTITUTE($EQ444,$EG444,"")),$A$6:$A$287,0)-1,MATCH($EG444,$D$6:$CC$6,0)-1+8,1,1)=0,"",OFFSET($D$6,MATCH(VALUE(SUBSTITUTE($EQ444,$EG444,"")),$A$6:$A$287,0)-1,MATCH($EG444,$D$6:$CC$6,0)-1+8,1,1)),"")</f>
        <v/>
      </c>
      <c r="EW444" s="178" t="str">
        <f t="shared" ca="1" si="29"/>
        <v/>
      </c>
      <c r="EX444" s="178" t="str">
        <f t="shared" ca="1" si="30"/>
        <v/>
      </c>
      <c r="EY444" s="178" t="str">
        <f ca="1">IF(EU444="","",COUNTIF(EU$6:$EU444,"&gt;"&amp;0))</f>
        <v/>
      </c>
      <c r="EZ444" s="178"/>
      <c r="FA444" s="139"/>
    </row>
    <row r="445" spans="1:157" customFormat="1" ht="27.6" customHeight="1">
      <c r="A445" s="71"/>
      <c r="B445" s="206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71"/>
      <c r="EA445" s="198"/>
      <c r="EB445" s="178"/>
      <c r="EC445" s="198"/>
      <c r="ED445" s="178"/>
      <c r="EE445" s="198"/>
      <c r="EF445" s="178"/>
      <c r="EG445" s="178"/>
      <c r="EH445" s="198"/>
      <c r="EI445" s="178"/>
      <c r="EJ445" s="178"/>
      <c r="EK445" s="178"/>
      <c r="EL445" s="178"/>
      <c r="EM445" s="198"/>
      <c r="EN445" s="178"/>
      <c r="EP445" s="178"/>
      <c r="EQ445" s="178"/>
      <c r="ER445" s="178"/>
      <c r="ES445" s="178"/>
      <c r="ET445" s="178" t="str">
        <f t="shared" ca="1" si="28"/>
        <v/>
      </c>
      <c r="EU445" s="178" t="str">
        <f ca="1">IFERROR(IF(OFFSET($D$6,MATCH(VALUE(SUBSTITUTE(EQ445,EG445,"")),$A$6:$A$287,0)-1,MATCH($EG445,$D$6:$CC$6,0)-1+7,1,1)&gt;0,OFFSET($D$6,MATCH(VALUE(SUBSTITUTE(EQ445,EG445,"")),$A$6:$A$287,0)-1,MATCH($EG445,$D$6:$CC$6,0)-1+7,1,1),""),"")</f>
        <v/>
      </c>
      <c r="EV445" s="178" t="str">
        <f ca="1">IF($EU445&lt;&gt;"",IF(OFFSET($D$6,MATCH(VALUE(SUBSTITUTE($EQ445,$EG445,"")),$A$6:$A$287,0)-1,MATCH($EG445,$D$6:$CC$6,0)-1+8,1,1)=0,"",OFFSET($D$6,MATCH(VALUE(SUBSTITUTE($EQ445,$EG445,"")),$A$6:$A$287,0)-1,MATCH($EG445,$D$6:$CC$6,0)-1+8,1,1)),"")</f>
        <v/>
      </c>
      <c r="EW445" s="178" t="str">
        <f t="shared" ca="1" si="29"/>
        <v/>
      </c>
      <c r="EX445" s="178" t="str">
        <f t="shared" ca="1" si="30"/>
        <v/>
      </c>
      <c r="EY445" s="178" t="str">
        <f ca="1">IF(EU445="","",COUNTIF(EU$6:$EU445,"&gt;"&amp;0))</f>
        <v/>
      </c>
      <c r="EZ445" s="178"/>
      <c r="FA445" s="139"/>
    </row>
    <row r="446" spans="1:157" customFormat="1" ht="27.6" customHeight="1">
      <c r="A446" s="71"/>
      <c r="B446" s="206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  <c r="BZ446" s="206"/>
      <c r="CA446" s="206"/>
      <c r="CB446" s="206"/>
      <c r="CC446" s="206"/>
      <c r="CD446" s="206"/>
      <c r="CE446" s="71"/>
      <c r="EA446" s="198"/>
      <c r="EB446" s="178"/>
      <c r="EC446" s="198"/>
      <c r="ED446" s="178"/>
      <c r="EE446" s="198"/>
      <c r="EF446" s="178"/>
      <c r="EG446" s="178"/>
      <c r="EH446" s="198"/>
      <c r="EI446" s="178"/>
      <c r="EJ446" s="178"/>
      <c r="EK446" s="178"/>
      <c r="EL446" s="178"/>
      <c r="EM446" s="198"/>
      <c r="EN446" s="178"/>
      <c r="EP446" s="178"/>
      <c r="EQ446" s="178"/>
      <c r="ER446" s="178"/>
      <c r="ES446" s="178"/>
      <c r="ET446" s="178" t="str">
        <f t="shared" ca="1" si="28"/>
        <v/>
      </c>
      <c r="EU446" s="178" t="str">
        <f ca="1">IFERROR(IF(OFFSET($D$6,MATCH(VALUE(SUBSTITUTE(EQ446,EG446,"")),$A$6:$A$287,0)-1,MATCH($EG446,$D$6:$CC$6,0)-1+7,1,1)&gt;0,OFFSET($D$6,MATCH(VALUE(SUBSTITUTE(EQ446,EG446,"")),$A$6:$A$287,0)-1,MATCH($EG446,$D$6:$CC$6,0)-1+7,1,1),""),"")</f>
        <v/>
      </c>
      <c r="EV446" s="178" t="str">
        <f ca="1">IF($EU446&lt;&gt;"",IF(OFFSET($D$6,MATCH(VALUE(SUBSTITUTE($EQ446,$EG446,"")),$A$6:$A$287,0)-1,MATCH($EG446,$D$6:$CC$6,0)-1+8,1,1)=0,"",OFFSET($D$6,MATCH(VALUE(SUBSTITUTE($EQ446,$EG446,"")),$A$6:$A$287,0)-1,MATCH($EG446,$D$6:$CC$6,0)-1+8,1,1)),"")</f>
        <v/>
      </c>
      <c r="EW446" s="178" t="str">
        <f t="shared" ca="1" si="29"/>
        <v/>
      </c>
      <c r="EX446" s="178" t="str">
        <f t="shared" ca="1" si="30"/>
        <v/>
      </c>
      <c r="EY446" s="178" t="str">
        <f ca="1">IF(EU446="","",COUNTIF(EU$6:$EU446,"&gt;"&amp;0))</f>
        <v/>
      </c>
      <c r="EZ446" s="178"/>
      <c r="FA446" s="139"/>
    </row>
    <row r="447" spans="1:157" customFormat="1" ht="27.6" customHeight="1">
      <c r="A447" s="71"/>
      <c r="B447" s="206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/>
      <c r="AN447" s="206"/>
      <c r="AO447" s="206"/>
      <c r="AP447" s="206"/>
      <c r="AQ447" s="206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  <c r="BZ447" s="206"/>
      <c r="CA447" s="206"/>
      <c r="CB447" s="206"/>
      <c r="CC447" s="206"/>
      <c r="CD447" s="206"/>
      <c r="CE447" s="71"/>
      <c r="EA447" s="198"/>
      <c r="EB447" s="178"/>
      <c r="EC447" s="198"/>
      <c r="ED447" s="178"/>
      <c r="EE447" s="198"/>
      <c r="EF447" s="178"/>
      <c r="EG447" s="178"/>
      <c r="EH447" s="198"/>
      <c r="EI447" s="178"/>
      <c r="EJ447" s="178"/>
      <c r="EK447" s="178"/>
      <c r="EL447" s="178"/>
      <c r="EM447" s="198"/>
      <c r="EN447" s="178"/>
      <c r="EP447" s="178"/>
      <c r="EQ447" s="178"/>
      <c r="ER447" s="178"/>
      <c r="ES447" s="178"/>
      <c r="ET447" s="178" t="str">
        <f t="shared" ca="1" si="28"/>
        <v/>
      </c>
      <c r="EU447" s="178" t="str">
        <f ca="1">IFERROR(IF(OFFSET($D$6,MATCH(VALUE(SUBSTITUTE(EQ447,EG447,"")),$A$6:$A$287,0)-1,MATCH($EG447,$D$6:$CC$6,0)-1+7,1,1)&gt;0,OFFSET($D$6,MATCH(VALUE(SUBSTITUTE(EQ447,EG447,"")),$A$6:$A$287,0)-1,MATCH($EG447,$D$6:$CC$6,0)-1+7,1,1),""),"")</f>
        <v/>
      </c>
      <c r="EV447" s="178" t="str">
        <f ca="1">IF($EU447&lt;&gt;"",IF(OFFSET($D$6,MATCH(VALUE(SUBSTITUTE($EQ447,$EG447,"")),$A$6:$A$287,0)-1,MATCH($EG447,$D$6:$CC$6,0)-1+8,1,1)=0,"",OFFSET($D$6,MATCH(VALUE(SUBSTITUTE($EQ447,$EG447,"")),$A$6:$A$287,0)-1,MATCH($EG447,$D$6:$CC$6,0)-1+8,1,1)),"")</f>
        <v/>
      </c>
      <c r="EW447" s="178" t="str">
        <f t="shared" ca="1" si="29"/>
        <v/>
      </c>
      <c r="EX447" s="178" t="str">
        <f t="shared" ca="1" si="30"/>
        <v/>
      </c>
      <c r="EY447" s="178" t="str">
        <f ca="1">IF(EU447="","",COUNTIF(EU$6:$EU447,"&gt;"&amp;0))</f>
        <v/>
      </c>
      <c r="EZ447" s="178"/>
      <c r="FA447" s="139"/>
    </row>
    <row r="448" spans="1:157" customFormat="1" ht="27.6" customHeight="1">
      <c r="A448" s="71"/>
      <c r="B448" s="206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  <c r="CC448" s="206"/>
      <c r="CD448" s="206"/>
      <c r="CE448" s="71"/>
      <c r="EA448" s="198"/>
      <c r="EB448" s="178"/>
      <c r="EC448" s="198"/>
      <c r="ED448" s="178"/>
      <c r="EE448" s="198"/>
      <c r="EF448" s="178"/>
      <c r="EG448" s="178"/>
      <c r="EH448" s="198"/>
      <c r="EI448" s="178"/>
      <c r="EJ448" s="178"/>
      <c r="EK448" s="178"/>
      <c r="EL448" s="178"/>
      <c r="EM448" s="198"/>
      <c r="EN448" s="178"/>
      <c r="EP448" s="178"/>
      <c r="EQ448" s="178"/>
      <c r="ER448" s="178"/>
      <c r="ES448" s="178"/>
      <c r="ET448" s="178" t="str">
        <f t="shared" ca="1" si="28"/>
        <v/>
      </c>
      <c r="EU448" s="178" t="str">
        <f ca="1">IFERROR(IF(OFFSET($D$6,MATCH(VALUE(SUBSTITUTE(EQ448,EG448,"")),$A$6:$A$287,0)-1,MATCH($EG448,$D$6:$CC$6,0)-1+7,1,1)&gt;0,OFFSET($D$6,MATCH(VALUE(SUBSTITUTE(EQ448,EG448,"")),$A$6:$A$287,0)-1,MATCH($EG448,$D$6:$CC$6,0)-1+7,1,1),""),"")</f>
        <v/>
      </c>
      <c r="EV448" s="178" t="str">
        <f ca="1">IF($EU448&lt;&gt;"",IF(OFFSET($D$6,MATCH(VALUE(SUBSTITUTE($EQ448,$EG448,"")),$A$6:$A$287,0)-1,MATCH($EG448,$D$6:$CC$6,0)-1+8,1,1)=0,"",OFFSET($D$6,MATCH(VALUE(SUBSTITUTE($EQ448,$EG448,"")),$A$6:$A$287,0)-1,MATCH($EG448,$D$6:$CC$6,0)-1+8,1,1)),"")</f>
        <v/>
      </c>
      <c r="EW448" s="178" t="str">
        <f t="shared" ca="1" si="29"/>
        <v/>
      </c>
      <c r="EX448" s="178" t="str">
        <f t="shared" ca="1" si="30"/>
        <v/>
      </c>
      <c r="EY448" s="178" t="str">
        <f ca="1">IF(EU448="","",COUNTIF(EU$6:$EU448,"&gt;"&amp;0))</f>
        <v/>
      </c>
      <c r="EZ448" s="178"/>
      <c r="FA448" s="139"/>
    </row>
    <row r="449" spans="1:157" customFormat="1" ht="27.6" customHeight="1">
      <c r="A449" s="71"/>
      <c r="B449" s="206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  <c r="AP449" s="206"/>
      <c r="AQ449" s="206"/>
      <c r="AR449" s="206"/>
      <c r="AS449" s="206"/>
      <c r="AT449" s="206"/>
      <c r="AU449" s="206"/>
      <c r="AV449" s="206"/>
      <c r="AW449" s="206"/>
      <c r="AX449" s="206"/>
      <c r="AY449" s="206"/>
      <c r="AZ449" s="206"/>
      <c r="BA449" s="206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  <c r="BZ449" s="206"/>
      <c r="CA449" s="206"/>
      <c r="CB449" s="206"/>
      <c r="CC449" s="206"/>
      <c r="CD449" s="206"/>
      <c r="CE449" s="71"/>
      <c r="EA449" s="198"/>
      <c r="EB449" s="178"/>
      <c r="EC449" s="198"/>
      <c r="ED449" s="178"/>
      <c r="EE449" s="198"/>
      <c r="EF449" s="178"/>
      <c r="EG449" s="178"/>
      <c r="EH449" s="198"/>
      <c r="EI449" s="178"/>
      <c r="EJ449" s="178"/>
      <c r="EK449" s="178"/>
      <c r="EL449" s="178"/>
      <c r="EM449" s="198"/>
      <c r="EN449" s="178"/>
      <c r="EP449" s="178"/>
      <c r="EQ449" s="178"/>
      <c r="ER449" s="178"/>
      <c r="ES449" s="178"/>
      <c r="ET449" s="178" t="str">
        <f t="shared" ca="1" si="28"/>
        <v/>
      </c>
      <c r="EU449" s="178" t="str">
        <f ca="1">IFERROR(IF(OFFSET($D$6,MATCH(VALUE(SUBSTITUTE(EQ449,EG449,"")),$A$6:$A$287,0)-1,MATCH($EG449,$D$6:$CC$6,0)-1+7,1,1)&gt;0,OFFSET($D$6,MATCH(VALUE(SUBSTITUTE(EQ449,EG449,"")),$A$6:$A$287,0)-1,MATCH($EG449,$D$6:$CC$6,0)-1+7,1,1),""),"")</f>
        <v/>
      </c>
      <c r="EV449" s="178" t="str">
        <f ca="1">IF($EU449&lt;&gt;"",IF(OFFSET($D$6,MATCH(VALUE(SUBSTITUTE($EQ449,$EG449,"")),$A$6:$A$287,0)-1,MATCH($EG449,$D$6:$CC$6,0)-1+8,1,1)=0,"",OFFSET($D$6,MATCH(VALUE(SUBSTITUTE($EQ449,$EG449,"")),$A$6:$A$287,0)-1,MATCH($EG449,$D$6:$CC$6,0)-1+8,1,1)),"")</f>
        <v/>
      </c>
      <c r="EW449" s="178" t="str">
        <f t="shared" ca="1" si="29"/>
        <v/>
      </c>
      <c r="EX449" s="178" t="str">
        <f t="shared" ca="1" si="30"/>
        <v/>
      </c>
      <c r="EY449" s="178" t="str">
        <f ca="1">IF(EU449="","",COUNTIF(EU$6:$EU449,"&gt;"&amp;0))</f>
        <v/>
      </c>
      <c r="EZ449" s="178"/>
      <c r="FA449" s="139"/>
    </row>
    <row r="450" spans="1:157" customFormat="1" ht="27.6" customHeight="1">
      <c r="A450" s="71"/>
      <c r="B450" s="206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  <c r="BZ450" s="206"/>
      <c r="CA450" s="206"/>
      <c r="CB450" s="206"/>
      <c r="CC450" s="206"/>
      <c r="CD450" s="206"/>
      <c r="CE450" s="71"/>
      <c r="EA450" s="198"/>
      <c r="EB450" s="178"/>
      <c r="EC450" s="198"/>
      <c r="ED450" s="178"/>
      <c r="EE450" s="198"/>
      <c r="EF450" s="178"/>
      <c r="EG450" s="178"/>
      <c r="EH450" s="198"/>
      <c r="EI450" s="178"/>
      <c r="EJ450" s="178"/>
      <c r="EK450" s="178"/>
      <c r="EL450" s="178"/>
      <c r="EM450" s="198"/>
      <c r="EN450" s="178"/>
      <c r="EP450" s="178"/>
      <c r="EQ450" s="178"/>
      <c r="ER450" s="178"/>
      <c r="ES450" s="178"/>
      <c r="ET450" s="178" t="str">
        <f t="shared" ca="1" si="28"/>
        <v/>
      </c>
      <c r="EU450" s="178" t="str">
        <f ca="1">IFERROR(IF(OFFSET($D$6,MATCH(VALUE(SUBSTITUTE(EQ450,EG450,"")),$A$6:$A$287,0)-1,MATCH($EG450,$D$6:$CC$6,0)-1+7,1,1)&gt;0,OFFSET($D$6,MATCH(VALUE(SUBSTITUTE(EQ450,EG450,"")),$A$6:$A$287,0)-1,MATCH($EG450,$D$6:$CC$6,0)-1+7,1,1),""),"")</f>
        <v/>
      </c>
      <c r="EV450" s="178" t="str">
        <f ca="1">IF($EU450&lt;&gt;"",IF(OFFSET($D$6,MATCH(VALUE(SUBSTITUTE($EQ450,$EG450,"")),$A$6:$A$287,0)-1,MATCH($EG450,$D$6:$CC$6,0)-1+8,1,1)=0,"",OFFSET($D$6,MATCH(VALUE(SUBSTITUTE($EQ450,$EG450,"")),$A$6:$A$287,0)-1,MATCH($EG450,$D$6:$CC$6,0)-1+8,1,1)),"")</f>
        <v/>
      </c>
      <c r="EW450" s="178" t="str">
        <f t="shared" ca="1" si="29"/>
        <v/>
      </c>
      <c r="EX450" s="178" t="str">
        <f t="shared" ca="1" si="30"/>
        <v/>
      </c>
      <c r="EY450" s="178" t="str">
        <f ca="1">IF(EU450="","",COUNTIF(EU$6:$EU450,"&gt;"&amp;0))</f>
        <v/>
      </c>
      <c r="EZ450" s="178"/>
      <c r="FA450" s="139"/>
    </row>
    <row r="451" spans="1:157" customFormat="1" ht="27.6" customHeight="1">
      <c r="A451" s="71"/>
      <c r="B451" s="206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  <c r="BZ451" s="206"/>
      <c r="CA451" s="206"/>
      <c r="CB451" s="206"/>
      <c r="CC451" s="206"/>
      <c r="CD451" s="206"/>
      <c r="CE451" s="71"/>
      <c r="EA451" s="198"/>
      <c r="EB451" s="178"/>
      <c r="EC451" s="198"/>
      <c r="ED451" s="178"/>
      <c r="EE451" s="198"/>
      <c r="EF451" s="178"/>
      <c r="EG451" s="178"/>
      <c r="EH451" s="198"/>
      <c r="EI451" s="178"/>
      <c r="EJ451" s="178"/>
      <c r="EK451" s="178"/>
      <c r="EL451" s="178"/>
      <c r="EM451" s="198"/>
      <c r="EN451" s="178"/>
      <c r="EP451" s="178"/>
      <c r="EQ451" s="178"/>
      <c r="ER451" s="178"/>
      <c r="ES451" s="178"/>
      <c r="ET451" s="178" t="str">
        <f t="shared" ca="1" si="28"/>
        <v/>
      </c>
      <c r="EU451" s="178" t="str">
        <f ca="1">IFERROR(IF(OFFSET($D$6,MATCH(VALUE(SUBSTITUTE(EQ451,EG451,"")),$A$6:$A$287,0)-1,MATCH($EG451,$D$6:$CC$6,0)-1+7,1,1)&gt;0,OFFSET($D$6,MATCH(VALUE(SUBSTITUTE(EQ451,EG451,"")),$A$6:$A$287,0)-1,MATCH($EG451,$D$6:$CC$6,0)-1+7,1,1),""),"")</f>
        <v/>
      </c>
      <c r="EV451" s="178" t="str">
        <f ca="1">IF($EU451&lt;&gt;"",IF(OFFSET($D$6,MATCH(VALUE(SUBSTITUTE($EQ451,$EG451,"")),$A$6:$A$287,0)-1,MATCH($EG451,$D$6:$CC$6,0)-1+8,1,1)=0,"",OFFSET($D$6,MATCH(VALUE(SUBSTITUTE($EQ451,$EG451,"")),$A$6:$A$287,0)-1,MATCH($EG451,$D$6:$CC$6,0)-1+8,1,1)),"")</f>
        <v/>
      </c>
      <c r="EW451" s="178" t="str">
        <f t="shared" ca="1" si="29"/>
        <v/>
      </c>
      <c r="EX451" s="178" t="str">
        <f t="shared" ca="1" si="30"/>
        <v/>
      </c>
      <c r="EY451" s="178" t="str">
        <f ca="1">IF(EU451="","",COUNTIF(EU$6:$EU451,"&gt;"&amp;0))</f>
        <v/>
      </c>
      <c r="EZ451" s="178"/>
      <c r="FA451" s="139"/>
    </row>
    <row r="452" spans="1:157" customFormat="1" ht="27.6" customHeight="1">
      <c r="A452" s="71"/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  <c r="BZ452" s="206"/>
      <c r="CA452" s="206"/>
      <c r="CB452" s="206"/>
      <c r="CC452" s="206"/>
      <c r="CD452" s="206"/>
      <c r="CE452" s="71"/>
      <c r="EA452" s="198"/>
      <c r="EB452" s="178"/>
      <c r="EC452" s="198"/>
      <c r="ED452" s="178"/>
      <c r="EE452" s="198"/>
      <c r="EF452" s="178"/>
      <c r="EG452" s="178"/>
      <c r="EH452" s="198"/>
      <c r="EI452" s="178"/>
      <c r="EJ452" s="178"/>
      <c r="EK452" s="178"/>
      <c r="EL452" s="178"/>
      <c r="EM452" s="198"/>
      <c r="EN452" s="178"/>
      <c r="EP452" s="178"/>
      <c r="EQ452" s="178"/>
      <c r="ER452" s="178"/>
      <c r="ES452" s="178"/>
      <c r="ET452" s="178" t="str">
        <f t="shared" ca="1" si="28"/>
        <v/>
      </c>
      <c r="EU452" s="178" t="str">
        <f ca="1">IFERROR(IF(OFFSET($D$6,MATCH(VALUE(SUBSTITUTE(EQ452,EG452,"")),$A$6:$A$287,0)-1,MATCH($EG452,$D$6:$CC$6,0)-1+7,1,1)&gt;0,OFFSET($D$6,MATCH(VALUE(SUBSTITUTE(EQ452,EG452,"")),$A$6:$A$287,0)-1,MATCH($EG452,$D$6:$CC$6,0)-1+7,1,1),""),"")</f>
        <v/>
      </c>
      <c r="EV452" s="178" t="str">
        <f ca="1">IF($EU452&lt;&gt;"",IF(OFFSET($D$6,MATCH(VALUE(SUBSTITUTE($EQ452,$EG452,"")),$A$6:$A$287,0)-1,MATCH($EG452,$D$6:$CC$6,0)-1+8,1,1)=0,"",OFFSET($D$6,MATCH(VALUE(SUBSTITUTE($EQ452,$EG452,"")),$A$6:$A$287,0)-1,MATCH($EG452,$D$6:$CC$6,0)-1+8,1,1)),"")</f>
        <v/>
      </c>
      <c r="EW452" s="178" t="str">
        <f t="shared" ca="1" si="29"/>
        <v/>
      </c>
      <c r="EX452" s="178" t="str">
        <f t="shared" ca="1" si="30"/>
        <v/>
      </c>
      <c r="EY452" s="178" t="str">
        <f ca="1">IF(EU452="","",COUNTIF(EU$6:$EU452,"&gt;"&amp;0))</f>
        <v/>
      </c>
      <c r="EZ452" s="178"/>
      <c r="FA452" s="139"/>
    </row>
    <row r="453" spans="1:157" customFormat="1" ht="27.6" customHeight="1">
      <c r="A453" s="71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  <c r="BZ453" s="206"/>
      <c r="CA453" s="206"/>
      <c r="CB453" s="206"/>
      <c r="CC453" s="206"/>
      <c r="CD453" s="206"/>
      <c r="CE453" s="71"/>
      <c r="EA453" s="198"/>
      <c r="EB453" s="178"/>
      <c r="EC453" s="198"/>
      <c r="ED453" s="178"/>
      <c r="EE453" s="198"/>
      <c r="EF453" s="178"/>
      <c r="EG453" s="178"/>
      <c r="EH453" s="198"/>
      <c r="EI453" s="178"/>
      <c r="EJ453" s="178"/>
      <c r="EK453" s="178"/>
      <c r="EL453" s="178"/>
      <c r="EM453" s="198"/>
      <c r="EN453" s="178"/>
      <c r="EP453" s="178"/>
      <c r="EQ453" s="178"/>
      <c r="ER453" s="178"/>
      <c r="ES453" s="178"/>
      <c r="ET453" s="178" t="str">
        <f t="shared" ca="1" si="28"/>
        <v/>
      </c>
      <c r="EU453" s="178" t="str">
        <f ca="1">IFERROR(IF(OFFSET($D$6,MATCH(VALUE(SUBSTITUTE(EQ453,EG453,"")),$A$6:$A$287,0)-1,MATCH($EG453,$D$6:$CC$6,0)-1+7,1,1)&gt;0,OFFSET($D$6,MATCH(VALUE(SUBSTITUTE(EQ453,EG453,"")),$A$6:$A$287,0)-1,MATCH($EG453,$D$6:$CC$6,0)-1+7,1,1),""),"")</f>
        <v/>
      </c>
      <c r="EV453" s="178" t="str">
        <f ca="1">IF($EU453&lt;&gt;"",IF(OFFSET($D$6,MATCH(VALUE(SUBSTITUTE($EQ453,$EG453,"")),$A$6:$A$287,0)-1,MATCH($EG453,$D$6:$CC$6,0)-1+8,1,1)=0,"",OFFSET($D$6,MATCH(VALUE(SUBSTITUTE($EQ453,$EG453,"")),$A$6:$A$287,0)-1,MATCH($EG453,$D$6:$CC$6,0)-1+8,1,1)),"")</f>
        <v/>
      </c>
      <c r="EW453" s="178" t="str">
        <f t="shared" ca="1" si="29"/>
        <v/>
      </c>
      <c r="EX453" s="178" t="str">
        <f t="shared" ca="1" si="30"/>
        <v/>
      </c>
      <c r="EY453" s="178" t="str">
        <f ca="1">IF(EU453="","",COUNTIF(EU$6:$EU453,"&gt;"&amp;0))</f>
        <v/>
      </c>
      <c r="EZ453" s="178"/>
      <c r="FA453" s="139"/>
    </row>
    <row r="454" spans="1:157" customFormat="1" ht="27.6" customHeight="1">
      <c r="A454" s="71"/>
      <c r="B454" s="206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  <c r="BZ454" s="206"/>
      <c r="CA454" s="206"/>
      <c r="CB454" s="206"/>
      <c r="CC454" s="206"/>
      <c r="CD454" s="206"/>
      <c r="CE454" s="71"/>
      <c r="EA454" s="198"/>
      <c r="EB454" s="178"/>
      <c r="EC454" s="198"/>
      <c r="ED454" s="178"/>
      <c r="EE454" s="198"/>
      <c r="EF454" s="178"/>
      <c r="EG454" s="178"/>
      <c r="EH454" s="198"/>
      <c r="EI454" s="178"/>
      <c r="EJ454" s="178"/>
      <c r="EK454" s="178"/>
      <c r="EL454" s="178"/>
      <c r="EM454" s="198"/>
      <c r="EN454" s="178"/>
      <c r="EP454" s="178"/>
      <c r="EQ454" s="178"/>
      <c r="ER454" s="178"/>
      <c r="ES454" s="178"/>
      <c r="ET454" s="178" t="str">
        <f t="shared" ca="1" si="28"/>
        <v/>
      </c>
      <c r="EU454" s="178" t="str">
        <f ca="1">IFERROR(IF(OFFSET($D$6,MATCH(VALUE(SUBSTITUTE(EQ454,EG454,"")),$A$6:$A$287,0)-1,MATCH($EG454,$D$6:$CC$6,0)-1+7,1,1)&gt;0,OFFSET($D$6,MATCH(VALUE(SUBSTITUTE(EQ454,EG454,"")),$A$6:$A$287,0)-1,MATCH($EG454,$D$6:$CC$6,0)-1+7,1,1),""),"")</f>
        <v/>
      </c>
      <c r="EV454" s="178" t="str">
        <f ca="1">IF($EU454&lt;&gt;"",IF(OFFSET($D$6,MATCH(VALUE(SUBSTITUTE($EQ454,$EG454,"")),$A$6:$A$287,0)-1,MATCH($EG454,$D$6:$CC$6,0)-1+8,1,1)=0,"",OFFSET($D$6,MATCH(VALUE(SUBSTITUTE($EQ454,$EG454,"")),$A$6:$A$287,0)-1,MATCH($EG454,$D$6:$CC$6,0)-1+8,1,1)),"")</f>
        <v/>
      </c>
      <c r="EW454" s="178" t="str">
        <f t="shared" ca="1" si="29"/>
        <v/>
      </c>
      <c r="EX454" s="178" t="str">
        <f t="shared" ca="1" si="30"/>
        <v/>
      </c>
      <c r="EY454" s="178" t="str">
        <f ca="1">IF(EU454="","",COUNTIF(EU$6:$EU454,"&gt;"&amp;0))</f>
        <v/>
      </c>
      <c r="EZ454" s="178"/>
      <c r="FA454" s="139"/>
    </row>
    <row r="455" spans="1:157" customFormat="1" ht="27.6" customHeight="1">
      <c r="A455" s="71"/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  <c r="BZ455" s="206"/>
      <c r="CA455" s="206"/>
      <c r="CB455" s="206"/>
      <c r="CC455" s="206"/>
      <c r="CD455" s="206"/>
      <c r="CE455" s="71"/>
      <c r="EA455" s="198"/>
      <c r="EB455" s="178"/>
      <c r="EC455" s="198"/>
      <c r="ED455" s="178"/>
      <c r="EE455" s="198"/>
      <c r="EF455" s="178"/>
      <c r="EG455" s="178"/>
      <c r="EH455" s="198"/>
      <c r="EI455" s="178"/>
      <c r="EJ455" s="178"/>
      <c r="EK455" s="178"/>
      <c r="EL455" s="178"/>
      <c r="EM455" s="198"/>
      <c r="EN455" s="178"/>
      <c r="EP455" s="178"/>
      <c r="EQ455" s="178"/>
      <c r="ER455" s="178"/>
      <c r="ES455" s="178"/>
      <c r="ET455" s="178" t="str">
        <f t="shared" ref="ET455:ET518" ca="1" si="31">IF(EY455="","",EN455)</f>
        <v/>
      </c>
      <c r="EU455" s="178" t="str">
        <f ca="1">IFERROR(IF(OFFSET($D$6,MATCH(VALUE(SUBSTITUTE(EQ455,EG455,"")),$A$6:$A$287,0)-1,MATCH($EG455,$D$6:$CC$6,0)-1+7,1,1)&gt;0,OFFSET($D$6,MATCH(VALUE(SUBSTITUTE(EQ455,EG455,"")),$A$6:$A$287,0)-1,MATCH($EG455,$D$6:$CC$6,0)-1+7,1,1),""),"")</f>
        <v/>
      </c>
      <c r="EV455" s="178" t="str">
        <f ca="1">IF($EU455&lt;&gt;"",IF(OFFSET($D$6,MATCH(VALUE(SUBSTITUTE($EQ455,$EG455,"")),$A$6:$A$287,0)-1,MATCH($EG455,$D$6:$CC$6,0)-1+8,1,1)=0,"",OFFSET($D$6,MATCH(VALUE(SUBSTITUTE($EQ455,$EG455,"")),$A$6:$A$287,0)-1,MATCH($EG455,$D$6:$CC$6,0)-1+8,1,1)),"")</f>
        <v/>
      </c>
      <c r="EW455" s="178" t="str">
        <f t="shared" ref="EW455:EW518" ca="1" si="32">IF(EY455="","","F")</f>
        <v/>
      </c>
      <c r="EX455" s="178" t="str">
        <f t="shared" ref="EX455:EX518" ca="1" si="33">IF(EY455="","",EM455)</f>
        <v/>
      </c>
      <c r="EY455" s="178" t="str">
        <f ca="1">IF(EU455="","",COUNTIF(EU$6:$EU455,"&gt;"&amp;0))</f>
        <v/>
      </c>
      <c r="EZ455" s="178"/>
      <c r="FA455" s="139"/>
    </row>
    <row r="456" spans="1:157" customFormat="1" ht="27.6" customHeight="1">
      <c r="A456" s="71"/>
      <c r="B456" s="206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  <c r="BZ456" s="206"/>
      <c r="CA456" s="206"/>
      <c r="CB456" s="206"/>
      <c r="CC456" s="206"/>
      <c r="CD456" s="206"/>
      <c r="CE456" s="71"/>
      <c r="EA456" s="198"/>
      <c r="EB456" s="178"/>
      <c r="EC456" s="198"/>
      <c r="ED456" s="178"/>
      <c r="EE456" s="198"/>
      <c r="EF456" s="178"/>
      <c r="EG456" s="178"/>
      <c r="EH456" s="198"/>
      <c r="EI456" s="178"/>
      <c r="EJ456" s="178"/>
      <c r="EK456" s="178"/>
      <c r="EL456" s="178"/>
      <c r="EM456" s="198"/>
      <c r="EN456" s="178"/>
      <c r="EP456" s="178"/>
      <c r="EQ456" s="178"/>
      <c r="ER456" s="178"/>
      <c r="ES456" s="178"/>
      <c r="ET456" s="178" t="str">
        <f t="shared" ca="1" si="31"/>
        <v/>
      </c>
      <c r="EU456" s="178" t="str">
        <f ca="1">IFERROR(IF(OFFSET($D$6,MATCH(VALUE(SUBSTITUTE(EQ456,EG456,"")),$A$6:$A$287,0)-1,MATCH($EG456,$D$6:$CC$6,0)-1+7,1,1)&gt;0,OFFSET($D$6,MATCH(VALUE(SUBSTITUTE(EQ456,EG456,"")),$A$6:$A$287,0)-1,MATCH($EG456,$D$6:$CC$6,0)-1+7,1,1),""),"")</f>
        <v/>
      </c>
      <c r="EV456" s="178" t="str">
        <f ca="1">IF($EU456&lt;&gt;"",IF(OFFSET($D$6,MATCH(VALUE(SUBSTITUTE($EQ456,$EG456,"")),$A$6:$A$287,0)-1,MATCH($EG456,$D$6:$CC$6,0)-1+8,1,1)=0,"",OFFSET($D$6,MATCH(VALUE(SUBSTITUTE($EQ456,$EG456,"")),$A$6:$A$287,0)-1,MATCH($EG456,$D$6:$CC$6,0)-1+8,1,1)),"")</f>
        <v/>
      </c>
      <c r="EW456" s="178" t="str">
        <f t="shared" ca="1" si="32"/>
        <v/>
      </c>
      <c r="EX456" s="178" t="str">
        <f t="shared" ca="1" si="33"/>
        <v/>
      </c>
      <c r="EY456" s="178" t="str">
        <f ca="1">IF(EU456="","",COUNTIF(EU$6:$EU456,"&gt;"&amp;0))</f>
        <v/>
      </c>
      <c r="EZ456" s="178"/>
      <c r="FA456" s="139"/>
    </row>
    <row r="457" spans="1:157" customFormat="1" ht="27.6" customHeight="1">
      <c r="A457" s="71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71"/>
      <c r="EA457" s="198"/>
      <c r="EB457" s="178"/>
      <c r="EC457" s="198"/>
      <c r="ED457" s="178"/>
      <c r="EE457" s="198"/>
      <c r="EF457" s="178"/>
      <c r="EG457" s="178"/>
      <c r="EH457" s="198"/>
      <c r="EI457" s="178"/>
      <c r="EJ457" s="178"/>
      <c r="EK457" s="178"/>
      <c r="EL457" s="178"/>
      <c r="EM457" s="198"/>
      <c r="EN457" s="178"/>
      <c r="EP457" s="178"/>
      <c r="EQ457" s="178"/>
      <c r="ER457" s="178"/>
      <c r="ES457" s="178"/>
      <c r="ET457" s="178" t="str">
        <f t="shared" ca="1" si="31"/>
        <v/>
      </c>
      <c r="EU457" s="178" t="str">
        <f ca="1">IFERROR(IF(OFFSET($D$6,MATCH(VALUE(SUBSTITUTE(EQ457,EG457,"")),$A$6:$A$287,0)-1,MATCH($EG457,$D$6:$CC$6,0)-1+7,1,1)&gt;0,OFFSET($D$6,MATCH(VALUE(SUBSTITUTE(EQ457,EG457,"")),$A$6:$A$287,0)-1,MATCH($EG457,$D$6:$CC$6,0)-1+7,1,1),""),"")</f>
        <v/>
      </c>
      <c r="EV457" s="178" t="str">
        <f ca="1">IF($EU457&lt;&gt;"",IF(OFFSET($D$6,MATCH(VALUE(SUBSTITUTE($EQ457,$EG457,"")),$A$6:$A$287,0)-1,MATCH($EG457,$D$6:$CC$6,0)-1+8,1,1)=0,"",OFFSET($D$6,MATCH(VALUE(SUBSTITUTE($EQ457,$EG457,"")),$A$6:$A$287,0)-1,MATCH($EG457,$D$6:$CC$6,0)-1+8,1,1)),"")</f>
        <v/>
      </c>
      <c r="EW457" s="178" t="str">
        <f t="shared" ca="1" si="32"/>
        <v/>
      </c>
      <c r="EX457" s="178" t="str">
        <f t="shared" ca="1" si="33"/>
        <v/>
      </c>
      <c r="EY457" s="178" t="str">
        <f ca="1">IF(EU457="","",COUNTIF(EU$6:$EU457,"&gt;"&amp;0))</f>
        <v/>
      </c>
      <c r="EZ457" s="178"/>
      <c r="FA457" s="139"/>
    </row>
    <row r="458" spans="1:157" customFormat="1" ht="27.6" customHeight="1">
      <c r="A458" s="71"/>
      <c r="B458" s="206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  <c r="BZ458" s="206"/>
      <c r="CA458" s="206"/>
      <c r="CB458" s="206"/>
      <c r="CC458" s="206"/>
      <c r="CD458" s="206"/>
      <c r="CE458" s="71"/>
      <c r="EA458" s="198"/>
      <c r="EB458" s="178"/>
      <c r="EC458" s="198"/>
      <c r="ED458" s="178"/>
      <c r="EE458" s="198"/>
      <c r="EF458" s="178"/>
      <c r="EG458" s="178"/>
      <c r="EH458" s="198"/>
      <c r="EI458" s="178"/>
      <c r="EJ458" s="178"/>
      <c r="EK458" s="178"/>
      <c r="EL458" s="178"/>
      <c r="EM458" s="198"/>
      <c r="EN458" s="178"/>
      <c r="EP458" s="178"/>
      <c r="EQ458" s="178"/>
      <c r="ER458" s="178"/>
      <c r="ES458" s="178"/>
      <c r="ET458" s="178" t="str">
        <f t="shared" ca="1" si="31"/>
        <v/>
      </c>
      <c r="EU458" s="178" t="str">
        <f ca="1">IFERROR(IF(OFFSET($D$6,MATCH(VALUE(SUBSTITUTE(EQ458,EG458,"")),$A$6:$A$287,0)-1,MATCH($EG458,$D$6:$CC$6,0)-1+7,1,1)&gt;0,OFFSET($D$6,MATCH(VALUE(SUBSTITUTE(EQ458,EG458,"")),$A$6:$A$287,0)-1,MATCH($EG458,$D$6:$CC$6,0)-1+7,1,1),""),"")</f>
        <v/>
      </c>
      <c r="EV458" s="178" t="str">
        <f ca="1">IF($EU458&lt;&gt;"",IF(OFFSET($D$6,MATCH(VALUE(SUBSTITUTE($EQ458,$EG458,"")),$A$6:$A$287,0)-1,MATCH($EG458,$D$6:$CC$6,0)-1+8,1,1)=0,"",OFFSET($D$6,MATCH(VALUE(SUBSTITUTE($EQ458,$EG458,"")),$A$6:$A$287,0)-1,MATCH($EG458,$D$6:$CC$6,0)-1+8,1,1)),"")</f>
        <v/>
      </c>
      <c r="EW458" s="178" t="str">
        <f t="shared" ca="1" si="32"/>
        <v/>
      </c>
      <c r="EX458" s="178" t="str">
        <f t="shared" ca="1" si="33"/>
        <v/>
      </c>
      <c r="EY458" s="178" t="str">
        <f ca="1">IF(EU458="","",COUNTIF(EU$6:$EU458,"&gt;"&amp;0))</f>
        <v/>
      </c>
      <c r="EZ458" s="178"/>
      <c r="FA458" s="139"/>
    </row>
    <row r="459" spans="1:157" customFormat="1" ht="27.6" customHeight="1">
      <c r="A459" s="71"/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  <c r="BZ459" s="206"/>
      <c r="CA459" s="206"/>
      <c r="CB459" s="206"/>
      <c r="CC459" s="206"/>
      <c r="CD459" s="206"/>
      <c r="CE459" s="71"/>
      <c r="EA459" s="198"/>
      <c r="EB459" s="178"/>
      <c r="EC459" s="198"/>
      <c r="ED459" s="178"/>
      <c r="EE459" s="198"/>
      <c r="EF459" s="178"/>
      <c r="EG459" s="178"/>
      <c r="EH459" s="198"/>
      <c r="EI459" s="178"/>
      <c r="EJ459" s="178"/>
      <c r="EK459" s="178"/>
      <c r="EL459" s="178"/>
      <c r="EM459" s="198"/>
      <c r="EN459" s="178"/>
      <c r="EP459" s="178"/>
      <c r="EQ459" s="178"/>
      <c r="ER459" s="178"/>
      <c r="ES459" s="178"/>
      <c r="ET459" s="178" t="str">
        <f t="shared" ca="1" si="31"/>
        <v/>
      </c>
      <c r="EU459" s="178" t="str">
        <f ca="1">IFERROR(IF(OFFSET($D$6,MATCH(VALUE(SUBSTITUTE(EQ459,EG459,"")),$A$6:$A$287,0)-1,MATCH($EG459,$D$6:$CC$6,0)-1+7,1,1)&gt;0,OFFSET($D$6,MATCH(VALUE(SUBSTITUTE(EQ459,EG459,"")),$A$6:$A$287,0)-1,MATCH($EG459,$D$6:$CC$6,0)-1+7,1,1),""),"")</f>
        <v/>
      </c>
      <c r="EV459" s="178" t="str">
        <f ca="1">IF($EU459&lt;&gt;"",IF(OFFSET($D$6,MATCH(VALUE(SUBSTITUTE($EQ459,$EG459,"")),$A$6:$A$287,0)-1,MATCH($EG459,$D$6:$CC$6,0)-1+8,1,1)=0,"",OFFSET($D$6,MATCH(VALUE(SUBSTITUTE($EQ459,$EG459,"")),$A$6:$A$287,0)-1,MATCH($EG459,$D$6:$CC$6,0)-1+8,1,1)),"")</f>
        <v/>
      </c>
      <c r="EW459" s="178" t="str">
        <f t="shared" ca="1" si="32"/>
        <v/>
      </c>
      <c r="EX459" s="178" t="str">
        <f t="shared" ca="1" si="33"/>
        <v/>
      </c>
      <c r="EY459" s="178" t="str">
        <f ca="1">IF(EU459="","",COUNTIF(EU$6:$EU459,"&gt;"&amp;0))</f>
        <v/>
      </c>
      <c r="EZ459" s="178"/>
      <c r="FA459" s="139"/>
    </row>
    <row r="460" spans="1:157" customFormat="1" ht="27.6" customHeight="1">
      <c r="A460" s="71"/>
      <c r="B460" s="206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  <c r="CD460" s="206"/>
      <c r="CE460" s="71"/>
      <c r="EA460" s="198"/>
      <c r="EB460" s="178"/>
      <c r="EC460" s="198"/>
      <c r="ED460" s="178"/>
      <c r="EE460" s="198"/>
      <c r="EF460" s="178"/>
      <c r="EG460" s="178"/>
      <c r="EH460" s="198"/>
      <c r="EI460" s="178"/>
      <c r="EJ460" s="178"/>
      <c r="EK460" s="178"/>
      <c r="EL460" s="178"/>
      <c r="EM460" s="198"/>
      <c r="EN460" s="178"/>
      <c r="EP460" s="178"/>
      <c r="EQ460" s="178"/>
      <c r="ER460" s="178"/>
      <c r="ES460" s="178"/>
      <c r="ET460" s="178" t="str">
        <f t="shared" ca="1" si="31"/>
        <v/>
      </c>
      <c r="EU460" s="178" t="str">
        <f ca="1">IFERROR(IF(OFFSET($D$6,MATCH(VALUE(SUBSTITUTE(EQ460,EG460,"")),$A$6:$A$287,0)-1,MATCH($EG460,$D$6:$CC$6,0)-1+7,1,1)&gt;0,OFFSET($D$6,MATCH(VALUE(SUBSTITUTE(EQ460,EG460,"")),$A$6:$A$287,0)-1,MATCH($EG460,$D$6:$CC$6,0)-1+7,1,1),""),"")</f>
        <v/>
      </c>
      <c r="EV460" s="178" t="str">
        <f ca="1">IF($EU460&lt;&gt;"",IF(OFFSET($D$6,MATCH(VALUE(SUBSTITUTE($EQ460,$EG460,"")),$A$6:$A$287,0)-1,MATCH($EG460,$D$6:$CC$6,0)-1+8,1,1)=0,"",OFFSET($D$6,MATCH(VALUE(SUBSTITUTE($EQ460,$EG460,"")),$A$6:$A$287,0)-1,MATCH($EG460,$D$6:$CC$6,0)-1+8,1,1)),"")</f>
        <v/>
      </c>
      <c r="EW460" s="178" t="str">
        <f t="shared" ca="1" si="32"/>
        <v/>
      </c>
      <c r="EX460" s="178" t="str">
        <f t="shared" ca="1" si="33"/>
        <v/>
      </c>
      <c r="EY460" s="178" t="str">
        <f ca="1">IF(EU460="","",COUNTIF(EU$6:$EU460,"&gt;"&amp;0))</f>
        <v/>
      </c>
      <c r="EZ460" s="178"/>
      <c r="FA460" s="139"/>
    </row>
    <row r="461" spans="1:157" customFormat="1" ht="27.6" customHeight="1">
      <c r="A461" s="71"/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  <c r="BZ461" s="206"/>
      <c r="CA461" s="206"/>
      <c r="CB461" s="206"/>
      <c r="CC461" s="206"/>
      <c r="CD461" s="206"/>
      <c r="CE461" s="71"/>
      <c r="EA461" s="198"/>
      <c r="EB461" s="178"/>
      <c r="EC461" s="198"/>
      <c r="ED461" s="178"/>
      <c r="EE461" s="198"/>
      <c r="EF461" s="178"/>
      <c r="EG461" s="178"/>
      <c r="EH461" s="198"/>
      <c r="EI461" s="178"/>
      <c r="EJ461" s="178"/>
      <c r="EK461" s="178"/>
      <c r="EL461" s="178"/>
      <c r="EM461" s="198"/>
      <c r="EN461" s="178"/>
      <c r="EP461" s="178"/>
      <c r="EQ461" s="178"/>
      <c r="ER461" s="178"/>
      <c r="ES461" s="178"/>
      <c r="ET461" s="178" t="str">
        <f t="shared" ca="1" si="31"/>
        <v/>
      </c>
      <c r="EU461" s="178" t="str">
        <f ca="1">IFERROR(IF(OFFSET($D$6,MATCH(VALUE(SUBSTITUTE(EQ461,EG461,"")),$A$6:$A$287,0)-1,MATCH($EG461,$D$6:$CC$6,0)-1+7,1,1)&gt;0,OFFSET($D$6,MATCH(VALUE(SUBSTITUTE(EQ461,EG461,"")),$A$6:$A$287,0)-1,MATCH($EG461,$D$6:$CC$6,0)-1+7,1,1),""),"")</f>
        <v/>
      </c>
      <c r="EV461" s="178" t="str">
        <f ca="1">IF($EU461&lt;&gt;"",IF(OFFSET($D$6,MATCH(VALUE(SUBSTITUTE($EQ461,$EG461,"")),$A$6:$A$287,0)-1,MATCH($EG461,$D$6:$CC$6,0)-1+8,1,1)=0,"",OFFSET($D$6,MATCH(VALUE(SUBSTITUTE($EQ461,$EG461,"")),$A$6:$A$287,0)-1,MATCH($EG461,$D$6:$CC$6,0)-1+8,1,1)),"")</f>
        <v/>
      </c>
      <c r="EW461" s="178" t="str">
        <f t="shared" ca="1" si="32"/>
        <v/>
      </c>
      <c r="EX461" s="178" t="str">
        <f t="shared" ca="1" si="33"/>
        <v/>
      </c>
      <c r="EY461" s="178" t="str">
        <f ca="1">IF(EU461="","",COUNTIF(EU$6:$EU461,"&gt;"&amp;0))</f>
        <v/>
      </c>
      <c r="EZ461" s="178"/>
      <c r="FA461" s="139"/>
    </row>
    <row r="462" spans="1:157" customFormat="1" ht="27.6" customHeight="1">
      <c r="A462" s="71"/>
      <c r="B462" s="206"/>
      <c r="C462" s="206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  <c r="CD462" s="206"/>
      <c r="CE462" s="71"/>
      <c r="EA462" s="198"/>
      <c r="EB462" s="178"/>
      <c r="EC462" s="198"/>
      <c r="ED462" s="178"/>
      <c r="EE462" s="198"/>
      <c r="EF462" s="178"/>
      <c r="EG462" s="178"/>
      <c r="EH462" s="198"/>
      <c r="EI462" s="178"/>
      <c r="EJ462" s="178"/>
      <c r="EK462" s="178"/>
      <c r="EL462" s="178"/>
      <c r="EM462" s="198"/>
      <c r="EN462" s="178"/>
      <c r="EP462" s="178"/>
      <c r="EQ462" s="178"/>
      <c r="ER462" s="178"/>
      <c r="ES462" s="178"/>
      <c r="ET462" s="178" t="str">
        <f t="shared" ca="1" si="31"/>
        <v/>
      </c>
      <c r="EU462" s="178" t="str">
        <f ca="1">IFERROR(IF(OFFSET($D$6,MATCH(VALUE(SUBSTITUTE(EQ462,EG462,"")),$A$6:$A$287,0)-1,MATCH($EG462,$D$6:$CC$6,0)-1+7,1,1)&gt;0,OFFSET($D$6,MATCH(VALUE(SUBSTITUTE(EQ462,EG462,"")),$A$6:$A$287,0)-1,MATCH($EG462,$D$6:$CC$6,0)-1+7,1,1),""),"")</f>
        <v/>
      </c>
      <c r="EV462" s="178" t="str">
        <f ca="1">IF($EU462&lt;&gt;"",IF(OFFSET($D$6,MATCH(VALUE(SUBSTITUTE($EQ462,$EG462,"")),$A$6:$A$287,0)-1,MATCH($EG462,$D$6:$CC$6,0)-1+8,1,1)=0,"",OFFSET($D$6,MATCH(VALUE(SUBSTITUTE($EQ462,$EG462,"")),$A$6:$A$287,0)-1,MATCH($EG462,$D$6:$CC$6,0)-1+8,1,1)),"")</f>
        <v/>
      </c>
      <c r="EW462" s="178" t="str">
        <f t="shared" ca="1" si="32"/>
        <v/>
      </c>
      <c r="EX462" s="178" t="str">
        <f t="shared" ca="1" si="33"/>
        <v/>
      </c>
      <c r="EY462" s="178" t="str">
        <f ca="1">IF(EU462="","",COUNTIF(EU$6:$EU462,"&gt;"&amp;0))</f>
        <v/>
      </c>
      <c r="EZ462" s="178"/>
      <c r="FA462" s="139"/>
    </row>
    <row r="463" spans="1:157" customFormat="1" ht="27.6" customHeight="1">
      <c r="A463" s="71"/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206"/>
      <c r="AT463" s="206"/>
      <c r="AU463" s="206"/>
      <c r="AV463" s="206"/>
      <c r="AW463" s="206"/>
      <c r="AX463" s="206"/>
      <c r="AY463" s="206"/>
      <c r="AZ463" s="206"/>
      <c r="BA463" s="206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  <c r="BZ463" s="206"/>
      <c r="CA463" s="206"/>
      <c r="CB463" s="206"/>
      <c r="CC463" s="206"/>
      <c r="CD463" s="206"/>
      <c r="CE463" s="71"/>
      <c r="EA463" s="198"/>
      <c r="EB463" s="178"/>
      <c r="EC463" s="198"/>
      <c r="ED463" s="178"/>
      <c r="EE463" s="198"/>
      <c r="EF463" s="178"/>
      <c r="EG463" s="178"/>
      <c r="EH463" s="198"/>
      <c r="EI463" s="178"/>
      <c r="EJ463" s="178"/>
      <c r="EK463" s="178"/>
      <c r="EL463" s="178"/>
      <c r="EM463" s="198"/>
      <c r="EN463" s="178"/>
      <c r="EP463" s="178"/>
      <c r="EQ463" s="178"/>
      <c r="ER463" s="178"/>
      <c r="ES463" s="178"/>
      <c r="ET463" s="178" t="str">
        <f t="shared" ca="1" si="31"/>
        <v/>
      </c>
      <c r="EU463" s="178" t="str">
        <f ca="1">IFERROR(IF(OFFSET($D$6,MATCH(VALUE(SUBSTITUTE(EQ463,EG463,"")),$A$6:$A$287,0)-1,MATCH($EG463,$D$6:$CC$6,0)-1+7,1,1)&gt;0,OFFSET($D$6,MATCH(VALUE(SUBSTITUTE(EQ463,EG463,"")),$A$6:$A$287,0)-1,MATCH($EG463,$D$6:$CC$6,0)-1+7,1,1),""),"")</f>
        <v/>
      </c>
      <c r="EV463" s="178" t="str">
        <f ca="1">IF($EU463&lt;&gt;"",IF(OFFSET($D$6,MATCH(VALUE(SUBSTITUTE($EQ463,$EG463,"")),$A$6:$A$287,0)-1,MATCH($EG463,$D$6:$CC$6,0)-1+8,1,1)=0,"",OFFSET($D$6,MATCH(VALUE(SUBSTITUTE($EQ463,$EG463,"")),$A$6:$A$287,0)-1,MATCH($EG463,$D$6:$CC$6,0)-1+8,1,1)),"")</f>
        <v/>
      </c>
      <c r="EW463" s="178" t="str">
        <f t="shared" ca="1" si="32"/>
        <v/>
      </c>
      <c r="EX463" s="178" t="str">
        <f t="shared" ca="1" si="33"/>
        <v/>
      </c>
      <c r="EY463" s="178" t="str">
        <f ca="1">IF(EU463="","",COUNTIF(EU$6:$EU463,"&gt;"&amp;0))</f>
        <v/>
      </c>
      <c r="EZ463" s="178"/>
      <c r="FA463" s="139"/>
    </row>
    <row r="464" spans="1:157" customFormat="1" ht="27.6" customHeight="1">
      <c r="A464" s="71"/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  <c r="BZ464" s="206"/>
      <c r="CA464" s="206"/>
      <c r="CB464" s="206"/>
      <c r="CC464" s="206"/>
      <c r="CD464" s="206"/>
      <c r="CE464" s="71"/>
      <c r="EA464" s="198"/>
      <c r="EB464" s="178"/>
      <c r="EC464" s="198"/>
      <c r="ED464" s="178"/>
      <c r="EE464" s="198"/>
      <c r="EF464" s="178"/>
      <c r="EG464" s="178"/>
      <c r="EH464" s="198"/>
      <c r="EI464" s="178"/>
      <c r="EJ464" s="178"/>
      <c r="EK464" s="178"/>
      <c r="EL464" s="178"/>
      <c r="EM464" s="198"/>
      <c r="EN464" s="178"/>
      <c r="EP464" s="178"/>
      <c r="EQ464" s="178"/>
      <c r="ER464" s="178"/>
      <c r="ES464" s="178"/>
      <c r="ET464" s="178" t="str">
        <f t="shared" ca="1" si="31"/>
        <v/>
      </c>
      <c r="EU464" s="178" t="str">
        <f ca="1">IFERROR(IF(OFFSET($D$6,MATCH(VALUE(SUBSTITUTE(EQ464,EG464,"")),$A$6:$A$287,0)-1,MATCH($EG464,$D$6:$CC$6,0)-1+7,1,1)&gt;0,OFFSET($D$6,MATCH(VALUE(SUBSTITUTE(EQ464,EG464,"")),$A$6:$A$287,0)-1,MATCH($EG464,$D$6:$CC$6,0)-1+7,1,1),""),"")</f>
        <v/>
      </c>
      <c r="EV464" s="178" t="str">
        <f ca="1">IF($EU464&lt;&gt;"",IF(OFFSET($D$6,MATCH(VALUE(SUBSTITUTE($EQ464,$EG464,"")),$A$6:$A$287,0)-1,MATCH($EG464,$D$6:$CC$6,0)-1+8,1,1)=0,"",OFFSET($D$6,MATCH(VALUE(SUBSTITUTE($EQ464,$EG464,"")),$A$6:$A$287,0)-1,MATCH($EG464,$D$6:$CC$6,0)-1+8,1,1)),"")</f>
        <v/>
      </c>
      <c r="EW464" s="178" t="str">
        <f t="shared" ca="1" si="32"/>
        <v/>
      </c>
      <c r="EX464" s="178" t="str">
        <f t="shared" ca="1" si="33"/>
        <v/>
      </c>
      <c r="EY464" s="178" t="str">
        <f ca="1">IF(EU464="","",COUNTIF(EU$6:$EU464,"&gt;"&amp;0))</f>
        <v/>
      </c>
      <c r="EZ464" s="178"/>
      <c r="FA464" s="139"/>
    </row>
    <row r="465" spans="1:157" customFormat="1" ht="27.6" customHeight="1">
      <c r="A465" s="71"/>
      <c r="B465" s="206"/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  <c r="CC465" s="206"/>
      <c r="CD465" s="206"/>
      <c r="CE465" s="71"/>
      <c r="EA465" s="198"/>
      <c r="EB465" s="178"/>
      <c r="EC465" s="198"/>
      <c r="ED465" s="178"/>
      <c r="EE465" s="198"/>
      <c r="EF465" s="178"/>
      <c r="EG465" s="178"/>
      <c r="EH465" s="198"/>
      <c r="EI465" s="178"/>
      <c r="EJ465" s="178"/>
      <c r="EK465" s="178"/>
      <c r="EL465" s="178"/>
      <c r="EM465" s="198"/>
      <c r="EN465" s="178"/>
      <c r="EP465" s="178"/>
      <c r="EQ465" s="178"/>
      <c r="ER465" s="178"/>
      <c r="ES465" s="178"/>
      <c r="ET465" s="178" t="str">
        <f t="shared" ca="1" si="31"/>
        <v/>
      </c>
      <c r="EU465" s="178" t="str">
        <f ca="1">IFERROR(IF(OFFSET($D$6,MATCH(VALUE(SUBSTITUTE(EQ465,EG465,"")),$A$6:$A$287,0)-1,MATCH($EG465,$D$6:$CC$6,0)-1+7,1,1)&gt;0,OFFSET($D$6,MATCH(VALUE(SUBSTITUTE(EQ465,EG465,"")),$A$6:$A$287,0)-1,MATCH($EG465,$D$6:$CC$6,0)-1+7,1,1),""),"")</f>
        <v/>
      </c>
      <c r="EV465" s="178" t="str">
        <f ca="1">IF($EU465&lt;&gt;"",IF(OFFSET($D$6,MATCH(VALUE(SUBSTITUTE($EQ465,$EG465,"")),$A$6:$A$287,0)-1,MATCH($EG465,$D$6:$CC$6,0)-1+8,1,1)=0,"",OFFSET($D$6,MATCH(VALUE(SUBSTITUTE($EQ465,$EG465,"")),$A$6:$A$287,0)-1,MATCH($EG465,$D$6:$CC$6,0)-1+8,1,1)),"")</f>
        <v/>
      </c>
      <c r="EW465" s="178" t="str">
        <f t="shared" ca="1" si="32"/>
        <v/>
      </c>
      <c r="EX465" s="178" t="str">
        <f t="shared" ca="1" si="33"/>
        <v/>
      </c>
      <c r="EY465" s="178" t="str">
        <f ca="1">IF(EU465="","",COUNTIF(EU$6:$EU465,"&gt;"&amp;0))</f>
        <v/>
      </c>
      <c r="EZ465" s="178"/>
      <c r="FA465" s="139"/>
    </row>
    <row r="466" spans="1:157" customFormat="1" ht="27.6" customHeight="1">
      <c r="A466" s="71"/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  <c r="CC466" s="206"/>
      <c r="CD466" s="206"/>
      <c r="CE466" s="71"/>
      <c r="EA466" s="198"/>
      <c r="EB466" s="178"/>
      <c r="EC466" s="198"/>
      <c r="ED466" s="178"/>
      <c r="EE466" s="198"/>
      <c r="EF466" s="178"/>
      <c r="EG466" s="178"/>
      <c r="EH466" s="198"/>
      <c r="EI466" s="178"/>
      <c r="EJ466" s="178"/>
      <c r="EK466" s="178"/>
      <c r="EL466" s="178"/>
      <c r="EM466" s="198"/>
      <c r="EN466" s="178"/>
      <c r="EP466" s="178"/>
      <c r="EQ466" s="178"/>
      <c r="ER466" s="178"/>
      <c r="ES466" s="178"/>
      <c r="ET466" s="178" t="str">
        <f t="shared" ca="1" si="31"/>
        <v/>
      </c>
      <c r="EU466" s="178" t="str">
        <f ca="1">IFERROR(IF(OFFSET($D$6,MATCH(VALUE(SUBSTITUTE(EQ466,EG466,"")),$A$6:$A$287,0)-1,MATCH($EG466,$D$6:$CC$6,0)-1+7,1,1)&gt;0,OFFSET($D$6,MATCH(VALUE(SUBSTITUTE(EQ466,EG466,"")),$A$6:$A$287,0)-1,MATCH($EG466,$D$6:$CC$6,0)-1+7,1,1),""),"")</f>
        <v/>
      </c>
      <c r="EV466" s="178" t="str">
        <f ca="1">IF($EU466&lt;&gt;"",IF(OFFSET($D$6,MATCH(VALUE(SUBSTITUTE($EQ466,$EG466,"")),$A$6:$A$287,0)-1,MATCH($EG466,$D$6:$CC$6,0)-1+8,1,1)=0,"",OFFSET($D$6,MATCH(VALUE(SUBSTITUTE($EQ466,$EG466,"")),$A$6:$A$287,0)-1,MATCH($EG466,$D$6:$CC$6,0)-1+8,1,1)),"")</f>
        <v/>
      </c>
      <c r="EW466" s="178" t="str">
        <f t="shared" ca="1" si="32"/>
        <v/>
      </c>
      <c r="EX466" s="178" t="str">
        <f t="shared" ca="1" si="33"/>
        <v/>
      </c>
      <c r="EY466" s="178" t="str">
        <f ca="1">IF(EU466="","",COUNTIF(EU$6:$EU466,"&gt;"&amp;0))</f>
        <v/>
      </c>
      <c r="EZ466" s="178"/>
      <c r="FA466" s="139"/>
    </row>
    <row r="467" spans="1:157" customFormat="1" ht="27.6" customHeight="1">
      <c r="A467" s="71"/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  <c r="CC467" s="206"/>
      <c r="CD467" s="206"/>
      <c r="CE467" s="71"/>
      <c r="EA467" s="198"/>
      <c r="EB467" s="178"/>
      <c r="EC467" s="198"/>
      <c r="ED467" s="178"/>
      <c r="EE467" s="198"/>
      <c r="EF467" s="178"/>
      <c r="EG467" s="178"/>
      <c r="EH467" s="198"/>
      <c r="EI467" s="178"/>
      <c r="EJ467" s="178"/>
      <c r="EK467" s="178"/>
      <c r="EL467" s="178"/>
      <c r="EM467" s="198"/>
      <c r="EN467" s="178"/>
      <c r="EP467" s="178"/>
      <c r="EQ467" s="178"/>
      <c r="ER467" s="178"/>
      <c r="ES467" s="178"/>
      <c r="ET467" s="178" t="str">
        <f t="shared" ca="1" si="31"/>
        <v/>
      </c>
      <c r="EU467" s="178" t="str">
        <f ca="1">IFERROR(IF(OFFSET($D$6,MATCH(VALUE(SUBSTITUTE(EQ467,EG467,"")),$A$6:$A$287,0)-1,MATCH($EG467,$D$6:$CC$6,0)-1+7,1,1)&gt;0,OFFSET($D$6,MATCH(VALUE(SUBSTITUTE(EQ467,EG467,"")),$A$6:$A$287,0)-1,MATCH($EG467,$D$6:$CC$6,0)-1+7,1,1),""),"")</f>
        <v/>
      </c>
      <c r="EV467" s="178" t="str">
        <f ca="1">IF($EU467&lt;&gt;"",IF(OFFSET($D$6,MATCH(VALUE(SUBSTITUTE($EQ467,$EG467,"")),$A$6:$A$287,0)-1,MATCH($EG467,$D$6:$CC$6,0)-1+8,1,1)=0,"",OFFSET($D$6,MATCH(VALUE(SUBSTITUTE($EQ467,$EG467,"")),$A$6:$A$287,0)-1,MATCH($EG467,$D$6:$CC$6,0)-1+8,1,1)),"")</f>
        <v/>
      </c>
      <c r="EW467" s="178" t="str">
        <f t="shared" ca="1" si="32"/>
        <v/>
      </c>
      <c r="EX467" s="178" t="str">
        <f t="shared" ca="1" si="33"/>
        <v/>
      </c>
      <c r="EY467" s="178" t="str">
        <f ca="1">IF(EU467="","",COUNTIF(EU$6:$EU467,"&gt;"&amp;0))</f>
        <v/>
      </c>
      <c r="EZ467" s="178"/>
      <c r="FA467" s="139"/>
    </row>
    <row r="468" spans="1:157" customFormat="1" ht="27.6" customHeight="1">
      <c r="A468" s="71"/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  <c r="CC468" s="206"/>
      <c r="CD468" s="206"/>
      <c r="CE468" s="71"/>
      <c r="EA468" s="198"/>
      <c r="EB468" s="178"/>
      <c r="EC468" s="198"/>
      <c r="ED468" s="178"/>
      <c r="EE468" s="198"/>
      <c r="EF468" s="178"/>
      <c r="EG468" s="178"/>
      <c r="EH468" s="198"/>
      <c r="EI468" s="178"/>
      <c r="EJ468" s="178"/>
      <c r="EK468" s="178"/>
      <c r="EL468" s="178"/>
      <c r="EM468" s="198"/>
      <c r="EN468" s="178"/>
      <c r="EP468" s="178"/>
      <c r="EQ468" s="178"/>
      <c r="ER468" s="178"/>
      <c r="ES468" s="178"/>
      <c r="ET468" s="178" t="str">
        <f t="shared" ca="1" si="31"/>
        <v/>
      </c>
      <c r="EU468" s="178" t="str">
        <f ca="1">IFERROR(IF(OFFSET($D$6,MATCH(VALUE(SUBSTITUTE(EQ468,EG468,"")),$A$6:$A$287,0)-1,MATCH($EG468,$D$6:$CC$6,0)-1+7,1,1)&gt;0,OFFSET($D$6,MATCH(VALUE(SUBSTITUTE(EQ468,EG468,"")),$A$6:$A$287,0)-1,MATCH($EG468,$D$6:$CC$6,0)-1+7,1,1),""),"")</f>
        <v/>
      </c>
      <c r="EV468" s="178" t="str">
        <f ca="1">IF($EU468&lt;&gt;"",IF(OFFSET($D$6,MATCH(VALUE(SUBSTITUTE($EQ468,$EG468,"")),$A$6:$A$287,0)-1,MATCH($EG468,$D$6:$CC$6,0)-1+8,1,1)=0,"",OFFSET($D$6,MATCH(VALUE(SUBSTITUTE($EQ468,$EG468,"")),$A$6:$A$287,0)-1,MATCH($EG468,$D$6:$CC$6,0)-1+8,1,1)),"")</f>
        <v/>
      </c>
      <c r="EW468" s="178" t="str">
        <f t="shared" ca="1" si="32"/>
        <v/>
      </c>
      <c r="EX468" s="178" t="str">
        <f t="shared" ca="1" si="33"/>
        <v/>
      </c>
      <c r="EY468" s="178" t="str">
        <f ca="1">IF(EU468="","",COUNTIF(EU$6:$EU468,"&gt;"&amp;0))</f>
        <v/>
      </c>
      <c r="EZ468" s="178"/>
      <c r="FA468" s="139"/>
    </row>
    <row r="469" spans="1:157" customFormat="1" ht="27.6" customHeight="1">
      <c r="A469" s="71"/>
      <c r="B469" s="206"/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  <c r="CC469" s="206"/>
      <c r="CD469" s="206"/>
      <c r="CE469" s="71"/>
      <c r="EA469" s="198"/>
      <c r="EB469" s="178"/>
      <c r="EC469" s="198"/>
      <c r="ED469" s="178"/>
      <c r="EE469" s="198"/>
      <c r="EF469" s="178"/>
      <c r="EG469" s="178"/>
      <c r="EH469" s="198"/>
      <c r="EI469" s="178"/>
      <c r="EJ469" s="178"/>
      <c r="EK469" s="178"/>
      <c r="EL469" s="178"/>
      <c r="EM469" s="198"/>
      <c r="EN469" s="178"/>
      <c r="EP469" s="178"/>
      <c r="EQ469" s="178"/>
      <c r="ER469" s="178"/>
      <c r="ES469" s="178"/>
      <c r="ET469" s="178" t="str">
        <f t="shared" ca="1" si="31"/>
        <v/>
      </c>
      <c r="EU469" s="178" t="str">
        <f ca="1">IFERROR(IF(OFFSET($D$6,MATCH(VALUE(SUBSTITUTE(EQ469,EG469,"")),$A$6:$A$287,0)-1,MATCH($EG469,$D$6:$CC$6,0)-1+7,1,1)&gt;0,OFFSET($D$6,MATCH(VALUE(SUBSTITUTE(EQ469,EG469,"")),$A$6:$A$287,0)-1,MATCH($EG469,$D$6:$CC$6,0)-1+7,1,1),""),"")</f>
        <v/>
      </c>
      <c r="EV469" s="178" t="str">
        <f ca="1">IF($EU469&lt;&gt;"",IF(OFFSET($D$6,MATCH(VALUE(SUBSTITUTE($EQ469,$EG469,"")),$A$6:$A$287,0)-1,MATCH($EG469,$D$6:$CC$6,0)-1+8,1,1)=0,"",OFFSET($D$6,MATCH(VALUE(SUBSTITUTE($EQ469,$EG469,"")),$A$6:$A$287,0)-1,MATCH($EG469,$D$6:$CC$6,0)-1+8,1,1)),"")</f>
        <v/>
      </c>
      <c r="EW469" s="178" t="str">
        <f t="shared" ca="1" si="32"/>
        <v/>
      </c>
      <c r="EX469" s="178" t="str">
        <f t="shared" ca="1" si="33"/>
        <v/>
      </c>
      <c r="EY469" s="178" t="str">
        <f ca="1">IF(EU469="","",COUNTIF(EU$6:$EU469,"&gt;"&amp;0))</f>
        <v/>
      </c>
      <c r="EZ469" s="178"/>
      <c r="FA469" s="139"/>
    </row>
    <row r="470" spans="1:157" customFormat="1" ht="27.6" customHeight="1">
      <c r="A470" s="71"/>
      <c r="B470" s="206"/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/>
      <c r="AN470" s="206"/>
      <c r="AO470" s="206"/>
      <c r="AP470" s="206"/>
      <c r="AQ470" s="206"/>
      <c r="AR470" s="206"/>
      <c r="AS470" s="206"/>
      <c r="AT470" s="206"/>
      <c r="AU470" s="206"/>
      <c r="AV470" s="206"/>
      <c r="AW470" s="206"/>
      <c r="AX470" s="206"/>
      <c r="AY470" s="206"/>
      <c r="AZ470" s="206"/>
      <c r="BA470" s="206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  <c r="BZ470" s="206"/>
      <c r="CA470" s="206"/>
      <c r="CB470" s="206"/>
      <c r="CC470" s="206"/>
      <c r="CD470" s="206"/>
      <c r="CE470" s="71"/>
      <c r="EA470" s="198"/>
      <c r="EB470" s="178"/>
      <c r="EC470" s="198"/>
      <c r="ED470" s="178"/>
      <c r="EE470" s="198"/>
      <c r="EF470" s="178"/>
      <c r="EG470" s="178"/>
      <c r="EH470" s="198"/>
      <c r="EI470" s="178"/>
      <c r="EJ470" s="178"/>
      <c r="EK470" s="178"/>
      <c r="EL470" s="178"/>
      <c r="EM470" s="198"/>
      <c r="EN470" s="178"/>
      <c r="EP470" s="178"/>
      <c r="EQ470" s="178"/>
      <c r="ER470" s="178"/>
      <c r="ES470" s="178"/>
      <c r="ET470" s="178" t="str">
        <f t="shared" ca="1" si="31"/>
        <v/>
      </c>
      <c r="EU470" s="178" t="str">
        <f ca="1">IFERROR(IF(OFFSET($D$6,MATCH(VALUE(SUBSTITUTE(EQ470,EG470,"")),$A$6:$A$287,0)-1,MATCH($EG470,$D$6:$CC$6,0)-1+7,1,1)&gt;0,OFFSET($D$6,MATCH(VALUE(SUBSTITUTE(EQ470,EG470,"")),$A$6:$A$287,0)-1,MATCH($EG470,$D$6:$CC$6,0)-1+7,1,1),""),"")</f>
        <v/>
      </c>
      <c r="EV470" s="178" t="str">
        <f ca="1">IF($EU470&lt;&gt;"",IF(OFFSET($D$6,MATCH(VALUE(SUBSTITUTE($EQ470,$EG470,"")),$A$6:$A$287,0)-1,MATCH($EG470,$D$6:$CC$6,0)-1+8,1,1)=0,"",OFFSET($D$6,MATCH(VALUE(SUBSTITUTE($EQ470,$EG470,"")),$A$6:$A$287,0)-1,MATCH($EG470,$D$6:$CC$6,0)-1+8,1,1)),"")</f>
        <v/>
      </c>
      <c r="EW470" s="178" t="str">
        <f t="shared" ca="1" si="32"/>
        <v/>
      </c>
      <c r="EX470" s="178" t="str">
        <f t="shared" ca="1" si="33"/>
        <v/>
      </c>
      <c r="EY470" s="178" t="str">
        <f ca="1">IF(EU470="","",COUNTIF(EU$6:$EU470,"&gt;"&amp;0))</f>
        <v/>
      </c>
      <c r="EZ470" s="178"/>
      <c r="FA470" s="139"/>
    </row>
    <row r="471" spans="1:157" customFormat="1" ht="27.6" customHeight="1">
      <c r="A471" s="71"/>
      <c r="B471" s="206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  <c r="CC471" s="206"/>
      <c r="CD471" s="206"/>
      <c r="CE471" s="71"/>
      <c r="EA471" s="198"/>
      <c r="EB471" s="178"/>
      <c r="EC471" s="198"/>
      <c r="ED471" s="178"/>
      <c r="EE471" s="198"/>
      <c r="EF471" s="178"/>
      <c r="EG471" s="178"/>
      <c r="EH471" s="198"/>
      <c r="EI471" s="178"/>
      <c r="EJ471" s="178"/>
      <c r="EK471" s="178"/>
      <c r="EL471" s="178"/>
      <c r="EM471" s="198"/>
      <c r="EN471" s="178"/>
      <c r="EP471" s="178"/>
      <c r="EQ471" s="178"/>
      <c r="ER471" s="178"/>
      <c r="ES471" s="178"/>
      <c r="ET471" s="178" t="str">
        <f t="shared" ca="1" si="31"/>
        <v/>
      </c>
      <c r="EU471" s="178" t="str">
        <f ca="1">IFERROR(IF(OFFSET($D$6,MATCH(VALUE(SUBSTITUTE(EQ471,EG471,"")),$A$6:$A$287,0)-1,MATCH($EG471,$D$6:$CC$6,0)-1+7,1,1)&gt;0,OFFSET($D$6,MATCH(VALUE(SUBSTITUTE(EQ471,EG471,"")),$A$6:$A$287,0)-1,MATCH($EG471,$D$6:$CC$6,0)-1+7,1,1),""),"")</f>
        <v/>
      </c>
      <c r="EV471" s="178" t="str">
        <f ca="1">IF($EU471&lt;&gt;"",IF(OFFSET($D$6,MATCH(VALUE(SUBSTITUTE($EQ471,$EG471,"")),$A$6:$A$287,0)-1,MATCH($EG471,$D$6:$CC$6,0)-1+8,1,1)=0,"",OFFSET($D$6,MATCH(VALUE(SUBSTITUTE($EQ471,$EG471,"")),$A$6:$A$287,0)-1,MATCH($EG471,$D$6:$CC$6,0)-1+8,1,1)),"")</f>
        <v/>
      </c>
      <c r="EW471" s="178" t="str">
        <f t="shared" ca="1" si="32"/>
        <v/>
      </c>
      <c r="EX471" s="178" t="str">
        <f t="shared" ca="1" si="33"/>
        <v/>
      </c>
      <c r="EY471" s="178" t="str">
        <f ca="1">IF(EU471="","",COUNTIF(EU$6:$EU471,"&gt;"&amp;0))</f>
        <v/>
      </c>
      <c r="EZ471" s="178"/>
      <c r="FA471" s="139"/>
    </row>
    <row r="472" spans="1:157" customFormat="1" ht="27.6" customHeight="1">
      <c r="A472" s="71"/>
      <c r="B472" s="206"/>
      <c r="C472" s="206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  <c r="CD472" s="206"/>
      <c r="CE472" s="71"/>
      <c r="EA472" s="198"/>
      <c r="EB472" s="178"/>
      <c r="EC472" s="198"/>
      <c r="ED472" s="178"/>
      <c r="EE472" s="198"/>
      <c r="EF472" s="178"/>
      <c r="EG472" s="178"/>
      <c r="EH472" s="198"/>
      <c r="EI472" s="178"/>
      <c r="EJ472" s="178"/>
      <c r="EK472" s="178"/>
      <c r="EL472" s="178"/>
      <c r="EM472" s="198"/>
      <c r="EN472" s="178"/>
      <c r="EP472" s="178"/>
      <c r="EQ472" s="178"/>
      <c r="ER472" s="178"/>
      <c r="ES472" s="178"/>
      <c r="ET472" s="178" t="str">
        <f t="shared" ca="1" si="31"/>
        <v/>
      </c>
      <c r="EU472" s="178" t="str">
        <f ca="1">IFERROR(IF(OFFSET($D$6,MATCH(VALUE(SUBSTITUTE(EQ472,EG472,"")),$A$6:$A$287,0)-1,MATCH($EG472,$D$6:$CC$6,0)-1+7,1,1)&gt;0,OFFSET($D$6,MATCH(VALUE(SUBSTITUTE(EQ472,EG472,"")),$A$6:$A$287,0)-1,MATCH($EG472,$D$6:$CC$6,0)-1+7,1,1),""),"")</f>
        <v/>
      </c>
      <c r="EV472" s="178" t="str">
        <f ca="1">IF($EU472&lt;&gt;"",IF(OFFSET($D$6,MATCH(VALUE(SUBSTITUTE($EQ472,$EG472,"")),$A$6:$A$287,0)-1,MATCH($EG472,$D$6:$CC$6,0)-1+8,1,1)=0,"",OFFSET($D$6,MATCH(VALUE(SUBSTITUTE($EQ472,$EG472,"")),$A$6:$A$287,0)-1,MATCH($EG472,$D$6:$CC$6,0)-1+8,1,1)),"")</f>
        <v/>
      </c>
      <c r="EW472" s="178" t="str">
        <f t="shared" ca="1" si="32"/>
        <v/>
      </c>
      <c r="EX472" s="178" t="str">
        <f t="shared" ca="1" si="33"/>
        <v/>
      </c>
      <c r="EY472" s="178" t="str">
        <f ca="1">IF(EU472="","",COUNTIF(EU$6:$EU472,"&gt;"&amp;0))</f>
        <v/>
      </c>
      <c r="EZ472" s="178"/>
      <c r="FA472" s="139"/>
    </row>
    <row r="473" spans="1:157" customFormat="1" ht="27.6" customHeight="1">
      <c r="A473" s="71"/>
      <c r="B473" s="206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  <c r="CD473" s="206"/>
      <c r="CE473" s="71"/>
      <c r="EA473" s="198"/>
      <c r="EB473" s="178"/>
      <c r="EC473" s="198"/>
      <c r="ED473" s="178"/>
      <c r="EE473" s="198"/>
      <c r="EF473" s="178"/>
      <c r="EG473" s="178"/>
      <c r="EH473" s="198"/>
      <c r="EI473" s="178"/>
      <c r="EJ473" s="178"/>
      <c r="EK473" s="178"/>
      <c r="EL473" s="178"/>
      <c r="EM473" s="198"/>
      <c r="EN473" s="178"/>
      <c r="EP473" s="178"/>
      <c r="EQ473" s="178"/>
      <c r="ER473" s="178"/>
      <c r="ES473" s="178"/>
      <c r="ET473" s="178" t="str">
        <f t="shared" ca="1" si="31"/>
        <v/>
      </c>
      <c r="EU473" s="178" t="str">
        <f ca="1">IFERROR(IF(OFFSET($D$6,MATCH(VALUE(SUBSTITUTE(EQ473,EG473,"")),$A$6:$A$287,0)-1,MATCH($EG473,$D$6:$CC$6,0)-1+7,1,1)&gt;0,OFFSET($D$6,MATCH(VALUE(SUBSTITUTE(EQ473,EG473,"")),$A$6:$A$287,0)-1,MATCH($EG473,$D$6:$CC$6,0)-1+7,1,1),""),"")</f>
        <v/>
      </c>
      <c r="EV473" s="178" t="str">
        <f ca="1">IF($EU473&lt;&gt;"",IF(OFFSET($D$6,MATCH(VALUE(SUBSTITUTE($EQ473,$EG473,"")),$A$6:$A$287,0)-1,MATCH($EG473,$D$6:$CC$6,0)-1+8,1,1)=0,"",OFFSET($D$6,MATCH(VALUE(SUBSTITUTE($EQ473,$EG473,"")),$A$6:$A$287,0)-1,MATCH($EG473,$D$6:$CC$6,0)-1+8,1,1)),"")</f>
        <v/>
      </c>
      <c r="EW473" s="178" t="str">
        <f t="shared" ca="1" si="32"/>
        <v/>
      </c>
      <c r="EX473" s="178" t="str">
        <f t="shared" ca="1" si="33"/>
        <v/>
      </c>
      <c r="EY473" s="178" t="str">
        <f ca="1">IF(EU473="","",COUNTIF(EU$6:$EU473,"&gt;"&amp;0))</f>
        <v/>
      </c>
      <c r="EZ473" s="178"/>
      <c r="FA473" s="139"/>
    </row>
    <row r="474" spans="1:157" customFormat="1" ht="27.6" customHeight="1">
      <c r="A474" s="71"/>
      <c r="B474" s="206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  <c r="CC474" s="206"/>
      <c r="CD474" s="206"/>
      <c r="CE474" s="71"/>
      <c r="EA474" s="198"/>
      <c r="EB474" s="178"/>
      <c r="EC474" s="198"/>
      <c r="ED474" s="178"/>
      <c r="EE474" s="198"/>
      <c r="EF474" s="178"/>
      <c r="EG474" s="178"/>
      <c r="EH474" s="198"/>
      <c r="EI474" s="178"/>
      <c r="EJ474" s="178"/>
      <c r="EK474" s="178"/>
      <c r="EL474" s="178"/>
      <c r="EM474" s="198"/>
      <c r="EN474" s="178"/>
      <c r="EP474" s="178"/>
      <c r="EQ474" s="178"/>
      <c r="ER474" s="178"/>
      <c r="ES474" s="178"/>
      <c r="ET474" s="178" t="str">
        <f t="shared" ca="1" si="31"/>
        <v/>
      </c>
      <c r="EU474" s="178" t="str">
        <f ca="1">IFERROR(IF(OFFSET($D$6,MATCH(VALUE(SUBSTITUTE(EQ474,EG474,"")),$A$6:$A$287,0)-1,MATCH($EG474,$D$6:$CC$6,0)-1+7,1,1)&gt;0,OFFSET($D$6,MATCH(VALUE(SUBSTITUTE(EQ474,EG474,"")),$A$6:$A$287,0)-1,MATCH($EG474,$D$6:$CC$6,0)-1+7,1,1),""),"")</f>
        <v/>
      </c>
      <c r="EV474" s="178" t="str">
        <f ca="1">IF($EU474&lt;&gt;"",IF(OFFSET($D$6,MATCH(VALUE(SUBSTITUTE($EQ474,$EG474,"")),$A$6:$A$287,0)-1,MATCH($EG474,$D$6:$CC$6,0)-1+8,1,1)=0,"",OFFSET($D$6,MATCH(VALUE(SUBSTITUTE($EQ474,$EG474,"")),$A$6:$A$287,0)-1,MATCH($EG474,$D$6:$CC$6,0)-1+8,1,1)),"")</f>
        <v/>
      </c>
      <c r="EW474" s="178" t="str">
        <f t="shared" ca="1" si="32"/>
        <v/>
      </c>
      <c r="EX474" s="178" t="str">
        <f t="shared" ca="1" si="33"/>
        <v/>
      </c>
      <c r="EY474" s="178" t="str">
        <f ca="1">IF(EU474="","",COUNTIF(EU$6:$EU474,"&gt;"&amp;0))</f>
        <v/>
      </c>
      <c r="EZ474" s="178"/>
      <c r="FA474" s="139"/>
    </row>
    <row r="475" spans="1:157" customFormat="1" ht="27.6" customHeight="1">
      <c r="A475" s="71"/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  <c r="CC475" s="206"/>
      <c r="CD475" s="206"/>
      <c r="CE475" s="71"/>
      <c r="EA475" s="198"/>
      <c r="EB475" s="178"/>
      <c r="EC475" s="198"/>
      <c r="ED475" s="178"/>
      <c r="EE475" s="198"/>
      <c r="EF475" s="178"/>
      <c r="EG475" s="178"/>
      <c r="EH475" s="198"/>
      <c r="EI475" s="178"/>
      <c r="EJ475" s="178"/>
      <c r="EK475" s="178"/>
      <c r="EL475" s="178"/>
      <c r="EM475" s="198"/>
      <c r="EN475" s="178"/>
      <c r="EP475" s="178"/>
      <c r="EQ475" s="178"/>
      <c r="ER475" s="178"/>
      <c r="ES475" s="178"/>
      <c r="ET475" s="178" t="str">
        <f t="shared" ca="1" si="31"/>
        <v/>
      </c>
      <c r="EU475" s="178" t="str">
        <f ca="1">IFERROR(IF(OFFSET($D$6,MATCH(VALUE(SUBSTITUTE(EQ475,EG475,"")),$A$6:$A$287,0)-1,MATCH($EG475,$D$6:$CC$6,0)-1+7,1,1)&gt;0,OFFSET($D$6,MATCH(VALUE(SUBSTITUTE(EQ475,EG475,"")),$A$6:$A$287,0)-1,MATCH($EG475,$D$6:$CC$6,0)-1+7,1,1),""),"")</f>
        <v/>
      </c>
      <c r="EV475" s="178" t="str">
        <f ca="1">IF($EU475&lt;&gt;"",IF(OFFSET($D$6,MATCH(VALUE(SUBSTITUTE($EQ475,$EG475,"")),$A$6:$A$287,0)-1,MATCH($EG475,$D$6:$CC$6,0)-1+8,1,1)=0,"",OFFSET($D$6,MATCH(VALUE(SUBSTITUTE($EQ475,$EG475,"")),$A$6:$A$287,0)-1,MATCH($EG475,$D$6:$CC$6,0)-1+8,1,1)),"")</f>
        <v/>
      </c>
      <c r="EW475" s="178" t="str">
        <f t="shared" ca="1" si="32"/>
        <v/>
      </c>
      <c r="EX475" s="178" t="str">
        <f t="shared" ca="1" si="33"/>
        <v/>
      </c>
      <c r="EY475" s="178" t="str">
        <f ca="1">IF(EU475="","",COUNTIF(EU$6:$EU475,"&gt;"&amp;0))</f>
        <v/>
      </c>
      <c r="EZ475" s="178"/>
      <c r="FA475" s="139"/>
    </row>
    <row r="476" spans="1:157" customFormat="1" ht="27.6" customHeight="1">
      <c r="A476" s="71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6"/>
      <c r="CC476" s="206"/>
      <c r="CD476" s="206"/>
      <c r="CE476" s="71"/>
      <c r="EA476" s="198"/>
      <c r="EB476" s="178"/>
      <c r="EC476" s="198"/>
      <c r="ED476" s="178"/>
      <c r="EE476" s="198"/>
      <c r="EF476" s="178"/>
      <c r="EG476" s="178"/>
      <c r="EH476" s="198"/>
      <c r="EI476" s="178"/>
      <c r="EJ476" s="178"/>
      <c r="EK476" s="178"/>
      <c r="EL476" s="178"/>
      <c r="EM476" s="198"/>
      <c r="EN476" s="178"/>
      <c r="EP476" s="178"/>
      <c r="EQ476" s="178"/>
      <c r="ER476" s="178"/>
      <c r="ES476" s="178"/>
      <c r="ET476" s="178" t="str">
        <f t="shared" ca="1" si="31"/>
        <v/>
      </c>
      <c r="EU476" s="178" t="str">
        <f ca="1">IFERROR(IF(OFFSET($D$6,MATCH(VALUE(SUBSTITUTE(EQ476,EG476,"")),$A$6:$A$287,0)-1,MATCH($EG476,$D$6:$CC$6,0)-1+7,1,1)&gt;0,OFFSET($D$6,MATCH(VALUE(SUBSTITUTE(EQ476,EG476,"")),$A$6:$A$287,0)-1,MATCH($EG476,$D$6:$CC$6,0)-1+7,1,1),""),"")</f>
        <v/>
      </c>
      <c r="EV476" s="178" t="str">
        <f ca="1">IF($EU476&lt;&gt;"",IF(OFFSET($D$6,MATCH(VALUE(SUBSTITUTE($EQ476,$EG476,"")),$A$6:$A$287,0)-1,MATCH($EG476,$D$6:$CC$6,0)-1+8,1,1)=0,"",OFFSET($D$6,MATCH(VALUE(SUBSTITUTE($EQ476,$EG476,"")),$A$6:$A$287,0)-1,MATCH($EG476,$D$6:$CC$6,0)-1+8,1,1)),"")</f>
        <v/>
      </c>
      <c r="EW476" s="178" t="str">
        <f t="shared" ca="1" si="32"/>
        <v/>
      </c>
      <c r="EX476" s="178" t="str">
        <f t="shared" ca="1" si="33"/>
        <v/>
      </c>
      <c r="EY476" s="178" t="str">
        <f ca="1">IF(EU476="","",COUNTIF(EU$6:$EU476,"&gt;"&amp;0))</f>
        <v/>
      </c>
      <c r="EZ476" s="178"/>
      <c r="FA476" s="139"/>
    </row>
    <row r="477" spans="1:157" customFormat="1" ht="27.6" customHeight="1">
      <c r="A477" s="71"/>
      <c r="B477" s="206"/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6"/>
      <c r="CC477" s="206"/>
      <c r="CD477" s="206"/>
      <c r="CE477" s="71"/>
      <c r="EA477" s="198"/>
      <c r="EB477" s="178"/>
      <c r="EC477" s="198"/>
      <c r="ED477" s="178"/>
      <c r="EE477" s="198"/>
      <c r="EF477" s="178"/>
      <c r="EG477" s="178"/>
      <c r="EH477" s="198"/>
      <c r="EI477" s="178"/>
      <c r="EJ477" s="178"/>
      <c r="EK477" s="178"/>
      <c r="EL477" s="178"/>
      <c r="EM477" s="198"/>
      <c r="EN477" s="178"/>
      <c r="EP477" s="178"/>
      <c r="EQ477" s="178"/>
      <c r="ER477" s="178"/>
      <c r="ES477" s="178"/>
      <c r="ET477" s="178" t="str">
        <f t="shared" ca="1" si="31"/>
        <v/>
      </c>
      <c r="EU477" s="178" t="str">
        <f ca="1">IFERROR(IF(OFFSET($D$6,MATCH(VALUE(SUBSTITUTE(EQ477,EG477,"")),$A$6:$A$287,0)-1,MATCH($EG477,$D$6:$CC$6,0)-1+7,1,1)&gt;0,OFFSET($D$6,MATCH(VALUE(SUBSTITUTE(EQ477,EG477,"")),$A$6:$A$287,0)-1,MATCH($EG477,$D$6:$CC$6,0)-1+7,1,1),""),"")</f>
        <v/>
      </c>
      <c r="EV477" s="178" t="str">
        <f ca="1">IF($EU477&lt;&gt;"",IF(OFFSET($D$6,MATCH(VALUE(SUBSTITUTE($EQ477,$EG477,"")),$A$6:$A$287,0)-1,MATCH($EG477,$D$6:$CC$6,0)-1+8,1,1)=0,"",OFFSET($D$6,MATCH(VALUE(SUBSTITUTE($EQ477,$EG477,"")),$A$6:$A$287,0)-1,MATCH($EG477,$D$6:$CC$6,0)-1+8,1,1)),"")</f>
        <v/>
      </c>
      <c r="EW477" s="178" t="str">
        <f t="shared" ca="1" si="32"/>
        <v/>
      </c>
      <c r="EX477" s="178" t="str">
        <f t="shared" ca="1" si="33"/>
        <v/>
      </c>
      <c r="EY477" s="178" t="str">
        <f ca="1">IF(EU477="","",COUNTIF(EU$6:$EU477,"&gt;"&amp;0))</f>
        <v/>
      </c>
      <c r="EZ477" s="178"/>
      <c r="FA477" s="139"/>
    </row>
    <row r="478" spans="1:157" customFormat="1" ht="27.6" customHeight="1">
      <c r="A478" s="71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  <c r="CC478" s="206"/>
      <c r="CD478" s="206"/>
      <c r="CE478" s="71"/>
      <c r="EA478" s="198"/>
      <c r="EB478" s="178"/>
      <c r="EC478" s="198"/>
      <c r="ED478" s="178"/>
      <c r="EE478" s="198"/>
      <c r="EF478" s="178"/>
      <c r="EG478" s="178"/>
      <c r="EH478" s="198"/>
      <c r="EI478" s="178"/>
      <c r="EJ478" s="178"/>
      <c r="EK478" s="178"/>
      <c r="EL478" s="178"/>
      <c r="EM478" s="198"/>
      <c r="EN478" s="178"/>
      <c r="EP478" s="178"/>
      <c r="EQ478" s="178"/>
      <c r="ER478" s="178"/>
      <c r="ES478" s="178"/>
      <c r="ET478" s="178" t="str">
        <f t="shared" ca="1" si="31"/>
        <v/>
      </c>
      <c r="EU478" s="178" t="str">
        <f ca="1">IFERROR(IF(OFFSET($D$6,MATCH(VALUE(SUBSTITUTE(EQ478,EG478,"")),$A$6:$A$287,0)-1,MATCH($EG478,$D$6:$CC$6,0)-1+7,1,1)&gt;0,OFFSET($D$6,MATCH(VALUE(SUBSTITUTE(EQ478,EG478,"")),$A$6:$A$287,0)-1,MATCH($EG478,$D$6:$CC$6,0)-1+7,1,1),""),"")</f>
        <v/>
      </c>
      <c r="EV478" s="178" t="str">
        <f ca="1">IF($EU478&lt;&gt;"",IF(OFFSET($D$6,MATCH(VALUE(SUBSTITUTE($EQ478,$EG478,"")),$A$6:$A$287,0)-1,MATCH($EG478,$D$6:$CC$6,0)-1+8,1,1)=0,"",OFFSET($D$6,MATCH(VALUE(SUBSTITUTE($EQ478,$EG478,"")),$A$6:$A$287,0)-1,MATCH($EG478,$D$6:$CC$6,0)-1+8,1,1)),"")</f>
        <v/>
      </c>
      <c r="EW478" s="178" t="str">
        <f t="shared" ca="1" si="32"/>
        <v/>
      </c>
      <c r="EX478" s="178" t="str">
        <f t="shared" ca="1" si="33"/>
        <v/>
      </c>
      <c r="EY478" s="178" t="str">
        <f ca="1">IF(EU478="","",COUNTIF(EU$6:$EU478,"&gt;"&amp;0))</f>
        <v/>
      </c>
      <c r="EZ478" s="178"/>
      <c r="FA478" s="139"/>
    </row>
    <row r="479" spans="1:157" customFormat="1" ht="27.6" customHeight="1">
      <c r="A479" s="71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  <c r="CC479" s="206"/>
      <c r="CD479" s="206"/>
      <c r="CE479" s="71"/>
      <c r="EA479" s="198"/>
      <c r="EB479" s="178"/>
      <c r="EC479" s="198"/>
      <c r="ED479" s="178"/>
      <c r="EE479" s="198"/>
      <c r="EF479" s="178"/>
      <c r="EG479" s="178"/>
      <c r="EH479" s="198"/>
      <c r="EI479" s="178"/>
      <c r="EJ479" s="178"/>
      <c r="EK479" s="178"/>
      <c r="EL479" s="178"/>
      <c r="EM479" s="198"/>
      <c r="EN479" s="178"/>
      <c r="EP479" s="178"/>
      <c r="EQ479" s="178"/>
      <c r="ER479" s="178"/>
      <c r="ES479" s="178"/>
      <c r="ET479" s="178" t="str">
        <f t="shared" ca="1" si="31"/>
        <v/>
      </c>
      <c r="EU479" s="178" t="str">
        <f ca="1">IFERROR(IF(OFFSET($D$6,MATCH(VALUE(SUBSTITUTE(EQ479,EG479,"")),$A$6:$A$287,0)-1,MATCH($EG479,$D$6:$CC$6,0)-1+7,1,1)&gt;0,OFFSET($D$6,MATCH(VALUE(SUBSTITUTE(EQ479,EG479,"")),$A$6:$A$287,0)-1,MATCH($EG479,$D$6:$CC$6,0)-1+7,1,1),""),"")</f>
        <v/>
      </c>
      <c r="EV479" s="178" t="str">
        <f ca="1">IF($EU479&lt;&gt;"",IF(OFFSET($D$6,MATCH(VALUE(SUBSTITUTE($EQ479,$EG479,"")),$A$6:$A$287,0)-1,MATCH($EG479,$D$6:$CC$6,0)-1+8,1,1)=0,"",OFFSET($D$6,MATCH(VALUE(SUBSTITUTE($EQ479,$EG479,"")),$A$6:$A$287,0)-1,MATCH($EG479,$D$6:$CC$6,0)-1+8,1,1)),"")</f>
        <v/>
      </c>
      <c r="EW479" s="178" t="str">
        <f t="shared" ca="1" si="32"/>
        <v/>
      </c>
      <c r="EX479" s="178" t="str">
        <f t="shared" ca="1" si="33"/>
        <v/>
      </c>
      <c r="EY479" s="178" t="str">
        <f ca="1">IF(EU479="","",COUNTIF(EU$6:$EU479,"&gt;"&amp;0))</f>
        <v/>
      </c>
      <c r="EZ479" s="178"/>
      <c r="FA479" s="139"/>
    </row>
    <row r="480" spans="1:157" customFormat="1" ht="27.6" customHeight="1">
      <c r="A480" s="71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6"/>
      <c r="CC480" s="206"/>
      <c r="CD480" s="206"/>
      <c r="CE480" s="71"/>
      <c r="EA480" s="198"/>
      <c r="EB480" s="178"/>
      <c r="EC480" s="198"/>
      <c r="ED480" s="178"/>
      <c r="EE480" s="198"/>
      <c r="EF480" s="178"/>
      <c r="EG480" s="178"/>
      <c r="EH480" s="198"/>
      <c r="EI480" s="178"/>
      <c r="EJ480" s="178"/>
      <c r="EK480" s="178"/>
      <c r="EL480" s="178"/>
      <c r="EM480" s="198"/>
      <c r="EN480" s="178"/>
      <c r="EP480" s="178"/>
      <c r="EQ480" s="178"/>
      <c r="ER480" s="178"/>
      <c r="ES480" s="178"/>
      <c r="ET480" s="178" t="str">
        <f t="shared" ca="1" si="31"/>
        <v/>
      </c>
      <c r="EU480" s="178" t="str">
        <f ca="1">IFERROR(IF(OFFSET($D$6,MATCH(VALUE(SUBSTITUTE(EQ480,EG480,"")),$A$6:$A$287,0)-1,MATCH($EG480,$D$6:$CC$6,0)-1+7,1,1)&gt;0,OFFSET($D$6,MATCH(VALUE(SUBSTITUTE(EQ480,EG480,"")),$A$6:$A$287,0)-1,MATCH($EG480,$D$6:$CC$6,0)-1+7,1,1),""),"")</f>
        <v/>
      </c>
      <c r="EV480" s="178" t="str">
        <f ca="1">IF($EU480&lt;&gt;"",IF(OFFSET($D$6,MATCH(VALUE(SUBSTITUTE($EQ480,$EG480,"")),$A$6:$A$287,0)-1,MATCH($EG480,$D$6:$CC$6,0)-1+8,1,1)=0,"",OFFSET($D$6,MATCH(VALUE(SUBSTITUTE($EQ480,$EG480,"")),$A$6:$A$287,0)-1,MATCH($EG480,$D$6:$CC$6,0)-1+8,1,1)),"")</f>
        <v/>
      </c>
      <c r="EW480" s="178" t="str">
        <f t="shared" ca="1" si="32"/>
        <v/>
      </c>
      <c r="EX480" s="178" t="str">
        <f t="shared" ca="1" si="33"/>
        <v/>
      </c>
      <c r="EY480" s="178" t="str">
        <f ca="1">IF(EU480="","",COUNTIF(EU$6:$EU480,"&gt;"&amp;0))</f>
        <v/>
      </c>
      <c r="EZ480" s="178"/>
      <c r="FA480" s="139"/>
    </row>
    <row r="481" spans="1:157" customFormat="1" ht="27.6" customHeight="1">
      <c r="A481" s="71"/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6"/>
      <c r="CC481" s="206"/>
      <c r="CD481" s="206"/>
      <c r="CE481" s="71"/>
      <c r="EA481" s="198"/>
      <c r="EB481" s="178"/>
      <c r="EC481" s="198"/>
      <c r="ED481" s="178"/>
      <c r="EE481" s="198"/>
      <c r="EF481" s="178"/>
      <c r="EG481" s="178"/>
      <c r="EH481" s="198"/>
      <c r="EI481" s="178"/>
      <c r="EJ481" s="178"/>
      <c r="EK481" s="178"/>
      <c r="EL481" s="178"/>
      <c r="EM481" s="198"/>
      <c r="EN481" s="178"/>
      <c r="EP481" s="178"/>
      <c r="EQ481" s="178"/>
      <c r="ER481" s="178"/>
      <c r="ES481" s="178"/>
      <c r="ET481" s="178" t="str">
        <f t="shared" ca="1" si="31"/>
        <v/>
      </c>
      <c r="EU481" s="178" t="str">
        <f ca="1">IFERROR(IF(OFFSET($D$6,MATCH(VALUE(SUBSTITUTE(EQ481,EG481,"")),$A$6:$A$287,0)-1,MATCH($EG481,$D$6:$CC$6,0)-1+7,1,1)&gt;0,OFFSET($D$6,MATCH(VALUE(SUBSTITUTE(EQ481,EG481,"")),$A$6:$A$287,0)-1,MATCH($EG481,$D$6:$CC$6,0)-1+7,1,1),""),"")</f>
        <v/>
      </c>
      <c r="EV481" s="178" t="str">
        <f ca="1">IF($EU481&lt;&gt;"",IF(OFFSET($D$6,MATCH(VALUE(SUBSTITUTE($EQ481,$EG481,"")),$A$6:$A$287,0)-1,MATCH($EG481,$D$6:$CC$6,0)-1+8,1,1)=0,"",OFFSET($D$6,MATCH(VALUE(SUBSTITUTE($EQ481,$EG481,"")),$A$6:$A$287,0)-1,MATCH($EG481,$D$6:$CC$6,0)-1+8,1,1)),"")</f>
        <v/>
      </c>
      <c r="EW481" s="178" t="str">
        <f t="shared" ca="1" si="32"/>
        <v/>
      </c>
      <c r="EX481" s="178" t="str">
        <f t="shared" ca="1" si="33"/>
        <v/>
      </c>
      <c r="EY481" s="178" t="str">
        <f ca="1">IF(EU481="","",COUNTIF(EU$6:$EU481,"&gt;"&amp;0))</f>
        <v/>
      </c>
      <c r="EZ481" s="178"/>
      <c r="FA481" s="139"/>
    </row>
    <row r="482" spans="1:157" customFormat="1" ht="27.6" customHeight="1">
      <c r="A482" s="71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6"/>
      <c r="CC482" s="206"/>
      <c r="CD482" s="206"/>
      <c r="CE482" s="71"/>
      <c r="EA482" s="198"/>
      <c r="EB482" s="178"/>
      <c r="EC482" s="198"/>
      <c r="ED482" s="178"/>
      <c r="EE482" s="198"/>
      <c r="EF482" s="178"/>
      <c r="EG482" s="178"/>
      <c r="EH482" s="198"/>
      <c r="EI482" s="178"/>
      <c r="EJ482" s="178"/>
      <c r="EK482" s="178"/>
      <c r="EL482" s="178"/>
      <c r="EM482" s="198"/>
      <c r="EN482" s="178"/>
      <c r="EP482" s="178"/>
      <c r="EQ482" s="178"/>
      <c r="ER482" s="178"/>
      <c r="ES482" s="178"/>
      <c r="ET482" s="178" t="str">
        <f t="shared" ca="1" si="31"/>
        <v/>
      </c>
      <c r="EU482" s="178" t="str">
        <f ca="1">IFERROR(IF(OFFSET($D$6,MATCH(VALUE(SUBSTITUTE(EQ482,EG482,"")),$A$6:$A$287,0)-1,MATCH($EG482,$D$6:$CC$6,0)-1+7,1,1)&gt;0,OFFSET($D$6,MATCH(VALUE(SUBSTITUTE(EQ482,EG482,"")),$A$6:$A$287,0)-1,MATCH($EG482,$D$6:$CC$6,0)-1+7,1,1),""),"")</f>
        <v/>
      </c>
      <c r="EV482" s="178" t="str">
        <f ca="1">IF($EU482&lt;&gt;"",IF(OFFSET($D$6,MATCH(VALUE(SUBSTITUTE($EQ482,$EG482,"")),$A$6:$A$287,0)-1,MATCH($EG482,$D$6:$CC$6,0)-1+8,1,1)=0,"",OFFSET($D$6,MATCH(VALUE(SUBSTITUTE($EQ482,$EG482,"")),$A$6:$A$287,0)-1,MATCH($EG482,$D$6:$CC$6,0)-1+8,1,1)),"")</f>
        <v/>
      </c>
      <c r="EW482" s="178" t="str">
        <f t="shared" ca="1" si="32"/>
        <v/>
      </c>
      <c r="EX482" s="178" t="str">
        <f t="shared" ca="1" si="33"/>
        <v/>
      </c>
      <c r="EY482" s="178" t="str">
        <f ca="1">IF(EU482="","",COUNTIF(EU$6:$EU482,"&gt;"&amp;0))</f>
        <v/>
      </c>
      <c r="EZ482" s="178"/>
      <c r="FA482" s="139"/>
    </row>
    <row r="483" spans="1:157" customFormat="1" ht="27.6" customHeight="1">
      <c r="A483" s="71"/>
      <c r="B483" s="206"/>
      <c r="C483" s="206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6"/>
      <c r="CC483" s="206"/>
      <c r="CD483" s="206"/>
      <c r="CE483" s="71"/>
      <c r="EA483" s="198"/>
      <c r="EB483" s="178"/>
      <c r="EC483" s="198"/>
      <c r="ED483" s="178"/>
      <c r="EE483" s="198"/>
      <c r="EF483" s="178"/>
      <c r="EG483" s="178"/>
      <c r="EH483" s="198"/>
      <c r="EI483" s="178"/>
      <c r="EJ483" s="178"/>
      <c r="EK483" s="178"/>
      <c r="EL483" s="178"/>
      <c r="EM483" s="198"/>
      <c r="EN483" s="178"/>
      <c r="EP483" s="178"/>
      <c r="EQ483" s="178"/>
      <c r="ER483" s="178"/>
      <c r="ES483" s="178"/>
      <c r="ET483" s="178" t="str">
        <f t="shared" ca="1" si="31"/>
        <v/>
      </c>
      <c r="EU483" s="178" t="str">
        <f ca="1">IFERROR(IF(OFFSET($D$6,MATCH(VALUE(SUBSTITUTE(EQ483,EG483,"")),$A$6:$A$287,0)-1,MATCH($EG483,$D$6:$CC$6,0)-1+7,1,1)&gt;0,OFFSET($D$6,MATCH(VALUE(SUBSTITUTE(EQ483,EG483,"")),$A$6:$A$287,0)-1,MATCH($EG483,$D$6:$CC$6,0)-1+7,1,1),""),"")</f>
        <v/>
      </c>
      <c r="EV483" s="178" t="str">
        <f ca="1">IF($EU483&lt;&gt;"",IF(OFFSET($D$6,MATCH(VALUE(SUBSTITUTE($EQ483,$EG483,"")),$A$6:$A$287,0)-1,MATCH($EG483,$D$6:$CC$6,0)-1+8,1,1)=0,"",OFFSET($D$6,MATCH(VALUE(SUBSTITUTE($EQ483,$EG483,"")),$A$6:$A$287,0)-1,MATCH($EG483,$D$6:$CC$6,0)-1+8,1,1)),"")</f>
        <v/>
      </c>
      <c r="EW483" s="178" t="str">
        <f t="shared" ca="1" si="32"/>
        <v/>
      </c>
      <c r="EX483" s="178" t="str">
        <f t="shared" ca="1" si="33"/>
        <v/>
      </c>
      <c r="EY483" s="178" t="str">
        <f ca="1">IF(EU483="","",COUNTIF(EU$6:$EU483,"&gt;"&amp;0))</f>
        <v/>
      </c>
      <c r="EZ483" s="178"/>
      <c r="FA483" s="139"/>
    </row>
    <row r="484" spans="1:157" customFormat="1" ht="27.6" customHeight="1">
      <c r="A484" s="71"/>
      <c r="B484" s="206"/>
      <c r="C484" s="206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6"/>
      <c r="CC484" s="206"/>
      <c r="CD484" s="206"/>
      <c r="CE484" s="71"/>
      <c r="EA484" s="198"/>
      <c r="EB484" s="178"/>
      <c r="EC484" s="198"/>
      <c r="ED484" s="178"/>
      <c r="EE484" s="198"/>
      <c r="EF484" s="178"/>
      <c r="EG484" s="178"/>
      <c r="EH484" s="198"/>
      <c r="EI484" s="178"/>
      <c r="EJ484" s="178"/>
      <c r="EK484" s="178"/>
      <c r="EL484" s="178"/>
      <c r="EM484" s="198"/>
      <c r="EN484" s="178"/>
      <c r="EP484" s="178"/>
      <c r="EQ484" s="178"/>
      <c r="ER484" s="178"/>
      <c r="ES484" s="178"/>
      <c r="ET484" s="178" t="str">
        <f t="shared" ca="1" si="31"/>
        <v/>
      </c>
      <c r="EU484" s="178" t="str">
        <f ca="1">IFERROR(IF(OFFSET($D$6,MATCH(VALUE(SUBSTITUTE(EQ484,EG484,"")),$A$6:$A$287,0)-1,MATCH($EG484,$D$6:$CC$6,0)-1+7,1,1)&gt;0,OFFSET($D$6,MATCH(VALUE(SUBSTITUTE(EQ484,EG484,"")),$A$6:$A$287,0)-1,MATCH($EG484,$D$6:$CC$6,0)-1+7,1,1),""),"")</f>
        <v/>
      </c>
      <c r="EV484" s="178" t="str">
        <f ca="1">IF($EU484&lt;&gt;"",IF(OFFSET($D$6,MATCH(VALUE(SUBSTITUTE($EQ484,$EG484,"")),$A$6:$A$287,0)-1,MATCH($EG484,$D$6:$CC$6,0)-1+8,1,1)=0,"",OFFSET($D$6,MATCH(VALUE(SUBSTITUTE($EQ484,$EG484,"")),$A$6:$A$287,0)-1,MATCH($EG484,$D$6:$CC$6,0)-1+8,1,1)),"")</f>
        <v/>
      </c>
      <c r="EW484" s="178" t="str">
        <f t="shared" ca="1" si="32"/>
        <v/>
      </c>
      <c r="EX484" s="178" t="str">
        <f t="shared" ca="1" si="33"/>
        <v/>
      </c>
      <c r="EY484" s="178" t="str">
        <f ca="1">IF(EU484="","",COUNTIF(EU$6:$EU484,"&gt;"&amp;0))</f>
        <v/>
      </c>
      <c r="EZ484" s="178"/>
      <c r="FA484" s="139"/>
    </row>
    <row r="485" spans="1:157" customFormat="1" ht="27.6" customHeight="1">
      <c r="A485" s="71"/>
      <c r="B485" s="206"/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6"/>
      <c r="CC485" s="206"/>
      <c r="CD485" s="206"/>
      <c r="CE485" s="71"/>
      <c r="EA485" s="198"/>
      <c r="EB485" s="178"/>
      <c r="EC485" s="198"/>
      <c r="ED485" s="178"/>
      <c r="EE485" s="198"/>
      <c r="EF485" s="178"/>
      <c r="EG485" s="178"/>
      <c r="EH485" s="198"/>
      <c r="EI485" s="178"/>
      <c r="EJ485" s="178"/>
      <c r="EK485" s="178"/>
      <c r="EL485" s="178"/>
      <c r="EM485" s="198"/>
      <c r="EN485" s="178"/>
      <c r="EP485" s="178"/>
      <c r="EQ485" s="178"/>
      <c r="ER485" s="178"/>
      <c r="ES485" s="178"/>
      <c r="ET485" s="178" t="str">
        <f t="shared" ca="1" si="31"/>
        <v/>
      </c>
      <c r="EU485" s="178" t="str">
        <f ca="1">IFERROR(IF(OFFSET($D$6,MATCH(VALUE(SUBSTITUTE(EQ485,EG485,"")),$A$6:$A$287,0)-1,MATCH($EG485,$D$6:$CC$6,0)-1+7,1,1)&gt;0,OFFSET($D$6,MATCH(VALUE(SUBSTITUTE(EQ485,EG485,"")),$A$6:$A$287,0)-1,MATCH($EG485,$D$6:$CC$6,0)-1+7,1,1),""),"")</f>
        <v/>
      </c>
      <c r="EV485" s="178" t="str">
        <f ca="1">IF($EU485&lt;&gt;"",IF(OFFSET($D$6,MATCH(VALUE(SUBSTITUTE($EQ485,$EG485,"")),$A$6:$A$287,0)-1,MATCH($EG485,$D$6:$CC$6,0)-1+8,1,1)=0,"",OFFSET($D$6,MATCH(VALUE(SUBSTITUTE($EQ485,$EG485,"")),$A$6:$A$287,0)-1,MATCH($EG485,$D$6:$CC$6,0)-1+8,1,1)),"")</f>
        <v/>
      </c>
      <c r="EW485" s="178" t="str">
        <f t="shared" ca="1" si="32"/>
        <v/>
      </c>
      <c r="EX485" s="178" t="str">
        <f t="shared" ca="1" si="33"/>
        <v/>
      </c>
      <c r="EY485" s="178" t="str">
        <f ca="1">IF(EU485="","",COUNTIF(EU$6:$EU485,"&gt;"&amp;0))</f>
        <v/>
      </c>
      <c r="EZ485" s="178"/>
      <c r="FA485" s="139"/>
    </row>
    <row r="486" spans="1:157" customFormat="1" ht="27.6" customHeight="1">
      <c r="A486" s="71"/>
      <c r="B486" s="206"/>
      <c r="C486" s="206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  <c r="CC486" s="206"/>
      <c r="CD486" s="206"/>
      <c r="CE486" s="71"/>
      <c r="EA486" s="198"/>
      <c r="EB486" s="178"/>
      <c r="EC486" s="198"/>
      <c r="ED486" s="178"/>
      <c r="EE486" s="198"/>
      <c r="EF486" s="178"/>
      <c r="EG486" s="178"/>
      <c r="EH486" s="198"/>
      <c r="EI486" s="178"/>
      <c r="EJ486" s="178"/>
      <c r="EK486" s="178"/>
      <c r="EL486" s="178"/>
      <c r="EM486" s="198"/>
      <c r="EN486" s="178"/>
      <c r="EP486" s="178"/>
      <c r="EQ486" s="178"/>
      <c r="ER486" s="178"/>
      <c r="ES486" s="178"/>
      <c r="ET486" s="178" t="str">
        <f t="shared" ca="1" si="31"/>
        <v/>
      </c>
      <c r="EU486" s="178" t="str">
        <f ca="1">IFERROR(IF(OFFSET($D$6,MATCH(VALUE(SUBSTITUTE(EQ486,EG486,"")),$A$6:$A$287,0)-1,MATCH($EG486,$D$6:$CC$6,0)-1+7,1,1)&gt;0,OFFSET($D$6,MATCH(VALUE(SUBSTITUTE(EQ486,EG486,"")),$A$6:$A$287,0)-1,MATCH($EG486,$D$6:$CC$6,0)-1+7,1,1),""),"")</f>
        <v/>
      </c>
      <c r="EV486" s="178" t="str">
        <f ca="1">IF($EU486&lt;&gt;"",IF(OFFSET($D$6,MATCH(VALUE(SUBSTITUTE($EQ486,$EG486,"")),$A$6:$A$287,0)-1,MATCH($EG486,$D$6:$CC$6,0)-1+8,1,1)=0,"",OFFSET($D$6,MATCH(VALUE(SUBSTITUTE($EQ486,$EG486,"")),$A$6:$A$287,0)-1,MATCH($EG486,$D$6:$CC$6,0)-1+8,1,1)),"")</f>
        <v/>
      </c>
      <c r="EW486" s="178" t="str">
        <f t="shared" ca="1" si="32"/>
        <v/>
      </c>
      <c r="EX486" s="178" t="str">
        <f t="shared" ca="1" si="33"/>
        <v/>
      </c>
      <c r="EY486" s="178" t="str">
        <f ca="1">IF(EU486="","",COUNTIF(EU$6:$EU486,"&gt;"&amp;0))</f>
        <v/>
      </c>
      <c r="EZ486" s="178"/>
      <c r="FA486" s="139"/>
    </row>
    <row r="487" spans="1:157" customFormat="1" ht="27.6" customHeight="1">
      <c r="A487" s="71"/>
      <c r="B487" s="206"/>
      <c r="C487" s="206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  <c r="CC487" s="206"/>
      <c r="CD487" s="206"/>
      <c r="CE487" s="71"/>
      <c r="EA487" s="198"/>
      <c r="EB487" s="178"/>
      <c r="EC487" s="198"/>
      <c r="ED487" s="178"/>
      <c r="EE487" s="198"/>
      <c r="EF487" s="178"/>
      <c r="EG487" s="178"/>
      <c r="EH487" s="198"/>
      <c r="EI487" s="178"/>
      <c r="EJ487" s="178"/>
      <c r="EK487" s="178"/>
      <c r="EL487" s="178"/>
      <c r="EM487" s="198"/>
      <c r="EN487" s="178"/>
      <c r="EP487" s="178"/>
      <c r="EQ487" s="178"/>
      <c r="ER487" s="178"/>
      <c r="ES487" s="178"/>
      <c r="ET487" s="178" t="str">
        <f t="shared" ca="1" si="31"/>
        <v/>
      </c>
      <c r="EU487" s="178" t="str">
        <f ca="1">IFERROR(IF(OFFSET($D$6,MATCH(VALUE(SUBSTITUTE(EQ487,EG487,"")),$A$6:$A$287,0)-1,MATCH($EG487,$D$6:$CC$6,0)-1+7,1,1)&gt;0,OFFSET($D$6,MATCH(VALUE(SUBSTITUTE(EQ487,EG487,"")),$A$6:$A$287,0)-1,MATCH($EG487,$D$6:$CC$6,0)-1+7,1,1),""),"")</f>
        <v/>
      </c>
      <c r="EV487" s="178" t="str">
        <f ca="1">IF($EU487&lt;&gt;"",IF(OFFSET($D$6,MATCH(VALUE(SUBSTITUTE($EQ487,$EG487,"")),$A$6:$A$287,0)-1,MATCH($EG487,$D$6:$CC$6,0)-1+8,1,1)=0,"",OFFSET($D$6,MATCH(VALUE(SUBSTITUTE($EQ487,$EG487,"")),$A$6:$A$287,0)-1,MATCH($EG487,$D$6:$CC$6,0)-1+8,1,1)),"")</f>
        <v/>
      </c>
      <c r="EW487" s="178" t="str">
        <f t="shared" ca="1" si="32"/>
        <v/>
      </c>
      <c r="EX487" s="178" t="str">
        <f t="shared" ca="1" si="33"/>
        <v/>
      </c>
      <c r="EY487" s="178" t="str">
        <f ca="1">IF(EU487="","",COUNTIF(EU$6:$EU487,"&gt;"&amp;0))</f>
        <v/>
      </c>
      <c r="EZ487" s="178"/>
      <c r="FA487" s="139"/>
    </row>
    <row r="488" spans="1:157" customFormat="1" ht="27.6" customHeight="1">
      <c r="A488" s="71"/>
      <c r="B488" s="206"/>
      <c r="C488" s="206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6"/>
      <c r="CC488" s="206"/>
      <c r="CD488" s="206"/>
      <c r="CE488" s="71"/>
      <c r="EA488" s="198"/>
      <c r="EB488" s="178"/>
      <c r="EC488" s="198"/>
      <c r="ED488" s="178"/>
      <c r="EE488" s="198"/>
      <c r="EF488" s="178"/>
      <c r="EG488" s="178"/>
      <c r="EH488" s="198"/>
      <c r="EI488" s="178"/>
      <c r="EJ488" s="178"/>
      <c r="EK488" s="178"/>
      <c r="EL488" s="178"/>
      <c r="EM488" s="198"/>
      <c r="EN488" s="178"/>
      <c r="EP488" s="178"/>
      <c r="EQ488" s="178"/>
      <c r="ER488" s="178"/>
      <c r="ES488" s="178"/>
      <c r="ET488" s="178" t="str">
        <f t="shared" ca="1" si="31"/>
        <v/>
      </c>
      <c r="EU488" s="178" t="str">
        <f ca="1">IFERROR(IF(OFFSET($D$6,MATCH(VALUE(SUBSTITUTE(EQ488,EG488,"")),$A$6:$A$287,0)-1,MATCH($EG488,$D$6:$CC$6,0)-1+7,1,1)&gt;0,OFFSET($D$6,MATCH(VALUE(SUBSTITUTE(EQ488,EG488,"")),$A$6:$A$287,0)-1,MATCH($EG488,$D$6:$CC$6,0)-1+7,1,1),""),"")</f>
        <v/>
      </c>
      <c r="EV488" s="178" t="str">
        <f ca="1">IF($EU488&lt;&gt;"",IF(OFFSET($D$6,MATCH(VALUE(SUBSTITUTE($EQ488,$EG488,"")),$A$6:$A$287,0)-1,MATCH($EG488,$D$6:$CC$6,0)-1+8,1,1)=0,"",OFFSET($D$6,MATCH(VALUE(SUBSTITUTE($EQ488,$EG488,"")),$A$6:$A$287,0)-1,MATCH($EG488,$D$6:$CC$6,0)-1+8,1,1)),"")</f>
        <v/>
      </c>
      <c r="EW488" s="178" t="str">
        <f t="shared" ca="1" si="32"/>
        <v/>
      </c>
      <c r="EX488" s="178" t="str">
        <f t="shared" ca="1" si="33"/>
        <v/>
      </c>
      <c r="EY488" s="178" t="str">
        <f ca="1">IF(EU488="","",COUNTIF(EU$6:$EU488,"&gt;"&amp;0))</f>
        <v/>
      </c>
      <c r="EZ488" s="178"/>
      <c r="FA488" s="139"/>
    </row>
    <row r="489" spans="1:157" customFormat="1" ht="27.6" customHeight="1">
      <c r="A489" s="71"/>
      <c r="B489" s="206"/>
      <c r="C489" s="206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6"/>
      <c r="CC489" s="206"/>
      <c r="CD489" s="206"/>
      <c r="CE489" s="71"/>
      <c r="EA489" s="198"/>
      <c r="EB489" s="178"/>
      <c r="EC489" s="198"/>
      <c r="ED489" s="178"/>
      <c r="EE489" s="198"/>
      <c r="EF489" s="178"/>
      <c r="EG489" s="178"/>
      <c r="EH489" s="198"/>
      <c r="EI489" s="178"/>
      <c r="EJ489" s="178"/>
      <c r="EK489" s="178"/>
      <c r="EL489" s="178"/>
      <c r="EM489" s="198"/>
      <c r="EN489" s="178"/>
      <c r="EP489" s="178"/>
      <c r="EQ489" s="178"/>
      <c r="ER489" s="178"/>
      <c r="ES489" s="178"/>
      <c r="ET489" s="178" t="str">
        <f t="shared" ca="1" si="31"/>
        <v/>
      </c>
      <c r="EU489" s="178" t="str">
        <f ca="1">IFERROR(IF(OFFSET($D$6,MATCH(VALUE(SUBSTITUTE(EQ489,EG489,"")),$A$6:$A$287,0)-1,MATCH($EG489,$D$6:$CC$6,0)-1+7,1,1)&gt;0,OFFSET($D$6,MATCH(VALUE(SUBSTITUTE(EQ489,EG489,"")),$A$6:$A$287,0)-1,MATCH($EG489,$D$6:$CC$6,0)-1+7,1,1),""),"")</f>
        <v/>
      </c>
      <c r="EV489" s="178" t="str">
        <f ca="1">IF($EU489&lt;&gt;"",IF(OFFSET($D$6,MATCH(VALUE(SUBSTITUTE($EQ489,$EG489,"")),$A$6:$A$287,0)-1,MATCH($EG489,$D$6:$CC$6,0)-1+8,1,1)=0,"",OFFSET($D$6,MATCH(VALUE(SUBSTITUTE($EQ489,$EG489,"")),$A$6:$A$287,0)-1,MATCH($EG489,$D$6:$CC$6,0)-1+8,1,1)),"")</f>
        <v/>
      </c>
      <c r="EW489" s="178" t="str">
        <f t="shared" ca="1" si="32"/>
        <v/>
      </c>
      <c r="EX489" s="178" t="str">
        <f t="shared" ca="1" si="33"/>
        <v/>
      </c>
      <c r="EY489" s="178" t="str">
        <f ca="1">IF(EU489="","",COUNTIF(EU$6:$EU489,"&gt;"&amp;0))</f>
        <v/>
      </c>
      <c r="EZ489" s="178"/>
      <c r="FA489" s="139"/>
    </row>
    <row r="490" spans="1:157" customFormat="1" ht="27.6" customHeight="1">
      <c r="A490" s="71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6"/>
      <c r="CC490" s="206"/>
      <c r="CD490" s="206"/>
      <c r="CE490" s="71"/>
      <c r="EA490" s="198"/>
      <c r="EB490" s="178"/>
      <c r="EC490" s="198"/>
      <c r="ED490" s="178"/>
      <c r="EE490" s="198"/>
      <c r="EF490" s="178"/>
      <c r="EG490" s="178"/>
      <c r="EH490" s="198"/>
      <c r="EI490" s="178"/>
      <c r="EJ490" s="178"/>
      <c r="EK490" s="178"/>
      <c r="EL490" s="178"/>
      <c r="EM490" s="198"/>
      <c r="EN490" s="178"/>
      <c r="EP490" s="178"/>
      <c r="EQ490" s="178"/>
      <c r="ER490" s="178"/>
      <c r="ES490" s="178"/>
      <c r="ET490" s="178" t="str">
        <f t="shared" ca="1" si="31"/>
        <v/>
      </c>
      <c r="EU490" s="178" t="str">
        <f ca="1">IFERROR(IF(OFFSET($D$6,MATCH(VALUE(SUBSTITUTE(EQ490,EG490,"")),$A$6:$A$287,0)-1,MATCH($EG490,$D$6:$CC$6,0)-1+7,1,1)&gt;0,OFFSET($D$6,MATCH(VALUE(SUBSTITUTE(EQ490,EG490,"")),$A$6:$A$287,0)-1,MATCH($EG490,$D$6:$CC$6,0)-1+7,1,1),""),"")</f>
        <v/>
      </c>
      <c r="EV490" s="178" t="str">
        <f ca="1">IF($EU490&lt;&gt;"",IF(OFFSET($D$6,MATCH(VALUE(SUBSTITUTE($EQ490,$EG490,"")),$A$6:$A$287,0)-1,MATCH($EG490,$D$6:$CC$6,0)-1+8,1,1)=0,"",OFFSET($D$6,MATCH(VALUE(SUBSTITUTE($EQ490,$EG490,"")),$A$6:$A$287,0)-1,MATCH($EG490,$D$6:$CC$6,0)-1+8,1,1)),"")</f>
        <v/>
      </c>
      <c r="EW490" s="178" t="str">
        <f t="shared" ca="1" si="32"/>
        <v/>
      </c>
      <c r="EX490" s="178" t="str">
        <f t="shared" ca="1" si="33"/>
        <v/>
      </c>
      <c r="EY490" s="178" t="str">
        <f ca="1">IF(EU490="","",COUNTIF(EU$6:$EU490,"&gt;"&amp;0))</f>
        <v/>
      </c>
      <c r="EZ490" s="178"/>
      <c r="FA490" s="139"/>
    </row>
    <row r="491" spans="1:157" customFormat="1" ht="27.6" customHeight="1">
      <c r="A491" s="71"/>
      <c r="B491" s="206"/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6"/>
      <c r="CC491" s="206"/>
      <c r="CD491" s="206"/>
      <c r="CE491" s="71"/>
      <c r="EA491" s="198"/>
      <c r="EB491" s="178"/>
      <c r="EC491" s="198"/>
      <c r="ED491" s="178"/>
      <c r="EE491" s="198"/>
      <c r="EF491" s="178"/>
      <c r="EG491" s="178"/>
      <c r="EH491" s="198"/>
      <c r="EI491" s="178"/>
      <c r="EJ491" s="178"/>
      <c r="EK491" s="178"/>
      <c r="EL491" s="178"/>
      <c r="EM491" s="198"/>
      <c r="EN491" s="178"/>
      <c r="EP491" s="178"/>
      <c r="EQ491" s="178"/>
      <c r="ER491" s="178"/>
      <c r="ES491" s="178"/>
      <c r="ET491" s="178" t="str">
        <f t="shared" ca="1" si="31"/>
        <v/>
      </c>
      <c r="EU491" s="178" t="str">
        <f ca="1">IFERROR(IF(OFFSET($D$6,MATCH(VALUE(SUBSTITUTE(EQ491,EG491,"")),$A$6:$A$287,0)-1,MATCH($EG491,$D$6:$CC$6,0)-1+7,1,1)&gt;0,OFFSET($D$6,MATCH(VALUE(SUBSTITUTE(EQ491,EG491,"")),$A$6:$A$287,0)-1,MATCH($EG491,$D$6:$CC$6,0)-1+7,1,1),""),"")</f>
        <v/>
      </c>
      <c r="EV491" s="178" t="str">
        <f ca="1">IF($EU491&lt;&gt;"",IF(OFFSET($D$6,MATCH(VALUE(SUBSTITUTE($EQ491,$EG491,"")),$A$6:$A$287,0)-1,MATCH($EG491,$D$6:$CC$6,0)-1+8,1,1)=0,"",OFFSET($D$6,MATCH(VALUE(SUBSTITUTE($EQ491,$EG491,"")),$A$6:$A$287,0)-1,MATCH($EG491,$D$6:$CC$6,0)-1+8,1,1)),"")</f>
        <v/>
      </c>
      <c r="EW491" s="178" t="str">
        <f t="shared" ca="1" si="32"/>
        <v/>
      </c>
      <c r="EX491" s="178" t="str">
        <f t="shared" ca="1" si="33"/>
        <v/>
      </c>
      <c r="EY491" s="178" t="str">
        <f ca="1">IF(EU491="","",COUNTIF(EU$6:$EU491,"&gt;"&amp;0))</f>
        <v/>
      </c>
      <c r="EZ491" s="178"/>
      <c r="FA491" s="139"/>
    </row>
    <row r="492" spans="1:157" customFormat="1" ht="27.6" customHeight="1">
      <c r="A492" s="71"/>
      <c r="B492" s="206"/>
      <c r="C492" s="206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6"/>
      <c r="CC492" s="206"/>
      <c r="CD492" s="206"/>
      <c r="CE492" s="71"/>
      <c r="EA492" s="198"/>
      <c r="EB492" s="178"/>
      <c r="EC492" s="198"/>
      <c r="ED492" s="178"/>
      <c r="EE492" s="198"/>
      <c r="EF492" s="178"/>
      <c r="EG492" s="178"/>
      <c r="EH492" s="198"/>
      <c r="EI492" s="178"/>
      <c r="EJ492" s="178"/>
      <c r="EK492" s="178"/>
      <c r="EL492" s="178"/>
      <c r="EM492" s="198"/>
      <c r="EN492" s="178"/>
      <c r="EP492" s="178"/>
      <c r="EQ492" s="178"/>
      <c r="ER492" s="178"/>
      <c r="ES492" s="178"/>
      <c r="ET492" s="178" t="str">
        <f t="shared" ca="1" si="31"/>
        <v/>
      </c>
      <c r="EU492" s="178" t="str">
        <f ca="1">IFERROR(IF(OFFSET($D$6,MATCH(VALUE(SUBSTITUTE(EQ492,EG492,"")),$A$6:$A$287,0)-1,MATCH($EG492,$D$6:$CC$6,0)-1+7,1,1)&gt;0,OFFSET($D$6,MATCH(VALUE(SUBSTITUTE(EQ492,EG492,"")),$A$6:$A$287,0)-1,MATCH($EG492,$D$6:$CC$6,0)-1+7,1,1),""),"")</f>
        <v/>
      </c>
      <c r="EV492" s="178" t="str">
        <f ca="1">IF($EU492&lt;&gt;"",IF(OFFSET($D$6,MATCH(VALUE(SUBSTITUTE($EQ492,$EG492,"")),$A$6:$A$287,0)-1,MATCH($EG492,$D$6:$CC$6,0)-1+8,1,1)=0,"",OFFSET($D$6,MATCH(VALUE(SUBSTITUTE($EQ492,$EG492,"")),$A$6:$A$287,0)-1,MATCH($EG492,$D$6:$CC$6,0)-1+8,1,1)),"")</f>
        <v/>
      </c>
      <c r="EW492" s="178" t="str">
        <f t="shared" ca="1" si="32"/>
        <v/>
      </c>
      <c r="EX492" s="178" t="str">
        <f t="shared" ca="1" si="33"/>
        <v/>
      </c>
      <c r="EY492" s="178" t="str">
        <f ca="1">IF(EU492="","",COUNTIF(EU$6:$EU492,"&gt;"&amp;0))</f>
        <v/>
      </c>
      <c r="EZ492" s="178"/>
      <c r="FA492" s="139"/>
    </row>
    <row r="493" spans="1:157" customFormat="1" ht="27.6" customHeight="1">
      <c r="A493" s="71"/>
      <c r="B493" s="206"/>
      <c r="C493" s="206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6"/>
      <c r="AT493" s="206"/>
      <c r="AU493" s="206"/>
      <c r="AV493" s="206"/>
      <c r="AW493" s="206"/>
      <c r="AX493" s="206"/>
      <c r="AY493" s="206"/>
      <c r="AZ493" s="206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6"/>
      <c r="CC493" s="206"/>
      <c r="CD493" s="206"/>
      <c r="CE493" s="71"/>
      <c r="EA493" s="198"/>
      <c r="EB493" s="178"/>
      <c r="EC493" s="198"/>
      <c r="ED493" s="178"/>
      <c r="EE493" s="198"/>
      <c r="EF493" s="178"/>
      <c r="EG493" s="178"/>
      <c r="EH493" s="198"/>
      <c r="EI493" s="178"/>
      <c r="EJ493" s="178"/>
      <c r="EK493" s="178"/>
      <c r="EL493" s="178"/>
      <c r="EM493" s="198"/>
      <c r="EN493" s="178"/>
      <c r="EP493" s="178"/>
      <c r="EQ493" s="178"/>
      <c r="ER493" s="178"/>
      <c r="ES493" s="178"/>
      <c r="ET493" s="178" t="str">
        <f t="shared" ca="1" si="31"/>
        <v/>
      </c>
      <c r="EU493" s="178" t="str">
        <f ca="1">IFERROR(IF(OFFSET($D$6,MATCH(VALUE(SUBSTITUTE(EQ493,EG493,"")),$A$6:$A$287,0)-1,MATCH($EG493,$D$6:$CC$6,0)-1+7,1,1)&gt;0,OFFSET($D$6,MATCH(VALUE(SUBSTITUTE(EQ493,EG493,"")),$A$6:$A$287,0)-1,MATCH($EG493,$D$6:$CC$6,0)-1+7,1,1),""),"")</f>
        <v/>
      </c>
      <c r="EV493" s="178" t="str">
        <f ca="1">IF($EU493&lt;&gt;"",IF(OFFSET($D$6,MATCH(VALUE(SUBSTITUTE($EQ493,$EG493,"")),$A$6:$A$287,0)-1,MATCH($EG493,$D$6:$CC$6,0)-1+8,1,1)=0,"",OFFSET($D$6,MATCH(VALUE(SUBSTITUTE($EQ493,$EG493,"")),$A$6:$A$287,0)-1,MATCH($EG493,$D$6:$CC$6,0)-1+8,1,1)),"")</f>
        <v/>
      </c>
      <c r="EW493" s="178" t="str">
        <f t="shared" ca="1" si="32"/>
        <v/>
      </c>
      <c r="EX493" s="178" t="str">
        <f t="shared" ca="1" si="33"/>
        <v/>
      </c>
      <c r="EY493" s="178" t="str">
        <f ca="1">IF(EU493="","",COUNTIF(EU$6:$EU493,"&gt;"&amp;0))</f>
        <v/>
      </c>
      <c r="EZ493" s="178"/>
      <c r="FA493" s="139"/>
    </row>
    <row r="494" spans="1:157" customFormat="1" ht="27.6" customHeight="1">
      <c r="A494" s="71"/>
      <c r="B494" s="206"/>
      <c r="C494" s="206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6"/>
      <c r="CC494" s="206"/>
      <c r="CD494" s="206"/>
      <c r="CE494" s="71"/>
      <c r="EA494" s="198"/>
      <c r="EB494" s="178"/>
      <c r="EC494" s="198"/>
      <c r="ED494" s="178"/>
      <c r="EE494" s="198"/>
      <c r="EF494" s="178"/>
      <c r="EG494" s="178"/>
      <c r="EH494" s="198"/>
      <c r="EI494" s="178"/>
      <c r="EJ494" s="178"/>
      <c r="EK494" s="178"/>
      <c r="EL494" s="178"/>
      <c r="EM494" s="198"/>
      <c r="EN494" s="178"/>
      <c r="EP494" s="178"/>
      <c r="EQ494" s="178"/>
      <c r="ER494" s="178"/>
      <c r="ES494" s="178"/>
      <c r="ET494" s="178" t="str">
        <f t="shared" ca="1" si="31"/>
        <v/>
      </c>
      <c r="EU494" s="178" t="str">
        <f ca="1">IFERROR(IF(OFFSET($D$6,MATCH(VALUE(SUBSTITUTE(EQ494,EG494,"")),$A$6:$A$287,0)-1,MATCH($EG494,$D$6:$CC$6,0)-1+7,1,1)&gt;0,OFFSET($D$6,MATCH(VALUE(SUBSTITUTE(EQ494,EG494,"")),$A$6:$A$287,0)-1,MATCH($EG494,$D$6:$CC$6,0)-1+7,1,1),""),"")</f>
        <v/>
      </c>
      <c r="EV494" s="178" t="str">
        <f ca="1">IF($EU494&lt;&gt;"",IF(OFFSET($D$6,MATCH(VALUE(SUBSTITUTE($EQ494,$EG494,"")),$A$6:$A$287,0)-1,MATCH($EG494,$D$6:$CC$6,0)-1+8,1,1)=0,"",OFFSET($D$6,MATCH(VALUE(SUBSTITUTE($EQ494,$EG494,"")),$A$6:$A$287,0)-1,MATCH($EG494,$D$6:$CC$6,0)-1+8,1,1)),"")</f>
        <v/>
      </c>
      <c r="EW494" s="178" t="str">
        <f t="shared" ca="1" si="32"/>
        <v/>
      </c>
      <c r="EX494" s="178" t="str">
        <f t="shared" ca="1" si="33"/>
        <v/>
      </c>
      <c r="EY494" s="178" t="str">
        <f ca="1">IF(EU494="","",COUNTIF(EU$6:$EU494,"&gt;"&amp;0))</f>
        <v/>
      </c>
      <c r="EZ494" s="178"/>
      <c r="FA494" s="139"/>
    </row>
    <row r="495" spans="1:157" customFormat="1" ht="27.6" customHeight="1">
      <c r="A495" s="71"/>
      <c r="B495" s="206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6"/>
      <c r="CC495" s="206"/>
      <c r="CD495" s="206"/>
      <c r="CE495" s="71"/>
      <c r="EA495" s="198"/>
      <c r="EB495" s="178"/>
      <c r="EC495" s="198"/>
      <c r="ED495" s="178"/>
      <c r="EE495" s="198"/>
      <c r="EF495" s="178"/>
      <c r="EG495" s="178"/>
      <c r="EH495" s="198"/>
      <c r="EI495" s="178"/>
      <c r="EJ495" s="178"/>
      <c r="EK495" s="178"/>
      <c r="EL495" s="178"/>
      <c r="EM495" s="198"/>
      <c r="EN495" s="178"/>
      <c r="EP495" s="178"/>
      <c r="EQ495" s="178"/>
      <c r="ER495" s="178"/>
      <c r="ES495" s="178"/>
      <c r="ET495" s="178" t="str">
        <f t="shared" ca="1" si="31"/>
        <v/>
      </c>
      <c r="EU495" s="178" t="str">
        <f ca="1">IFERROR(IF(OFFSET($D$6,MATCH(VALUE(SUBSTITUTE(EQ495,EG495,"")),$A$6:$A$287,0)-1,MATCH($EG495,$D$6:$CC$6,0)-1+7,1,1)&gt;0,OFFSET($D$6,MATCH(VALUE(SUBSTITUTE(EQ495,EG495,"")),$A$6:$A$287,0)-1,MATCH($EG495,$D$6:$CC$6,0)-1+7,1,1),""),"")</f>
        <v/>
      </c>
      <c r="EV495" s="178" t="str">
        <f ca="1">IF($EU495&lt;&gt;"",IF(OFFSET($D$6,MATCH(VALUE(SUBSTITUTE($EQ495,$EG495,"")),$A$6:$A$287,0)-1,MATCH($EG495,$D$6:$CC$6,0)-1+8,1,1)=0,"",OFFSET($D$6,MATCH(VALUE(SUBSTITUTE($EQ495,$EG495,"")),$A$6:$A$287,0)-1,MATCH($EG495,$D$6:$CC$6,0)-1+8,1,1)),"")</f>
        <v/>
      </c>
      <c r="EW495" s="178" t="str">
        <f t="shared" ca="1" si="32"/>
        <v/>
      </c>
      <c r="EX495" s="178" t="str">
        <f t="shared" ca="1" si="33"/>
        <v/>
      </c>
      <c r="EY495" s="178" t="str">
        <f ca="1">IF(EU495="","",COUNTIF(EU$6:$EU495,"&gt;"&amp;0))</f>
        <v/>
      </c>
      <c r="EZ495" s="178"/>
      <c r="FA495" s="139"/>
    </row>
    <row r="496" spans="1:157" customFormat="1" ht="27.6" customHeight="1">
      <c r="A496" s="71"/>
      <c r="B496" s="206"/>
      <c r="C496" s="206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6"/>
      <c r="CC496" s="206"/>
      <c r="CD496" s="206"/>
      <c r="CE496" s="71"/>
      <c r="EA496" s="198"/>
      <c r="EB496" s="178"/>
      <c r="EC496" s="198"/>
      <c r="ED496" s="178"/>
      <c r="EE496" s="198"/>
      <c r="EF496" s="178"/>
      <c r="EG496" s="178"/>
      <c r="EH496" s="198"/>
      <c r="EI496" s="178"/>
      <c r="EJ496" s="178"/>
      <c r="EK496" s="178"/>
      <c r="EL496" s="178"/>
      <c r="EM496" s="198"/>
      <c r="EN496" s="178"/>
      <c r="EP496" s="178"/>
      <c r="EQ496" s="178"/>
      <c r="ER496" s="178"/>
      <c r="ES496" s="178"/>
      <c r="ET496" s="178" t="str">
        <f t="shared" ca="1" si="31"/>
        <v/>
      </c>
      <c r="EU496" s="178" t="str">
        <f ca="1">IFERROR(IF(OFFSET($D$6,MATCH(VALUE(SUBSTITUTE(EQ496,EG496,"")),$A$6:$A$287,0)-1,MATCH($EG496,$D$6:$CC$6,0)-1+7,1,1)&gt;0,OFFSET($D$6,MATCH(VALUE(SUBSTITUTE(EQ496,EG496,"")),$A$6:$A$287,0)-1,MATCH($EG496,$D$6:$CC$6,0)-1+7,1,1),""),"")</f>
        <v/>
      </c>
      <c r="EV496" s="178" t="str">
        <f ca="1">IF($EU496&lt;&gt;"",IF(OFFSET($D$6,MATCH(VALUE(SUBSTITUTE($EQ496,$EG496,"")),$A$6:$A$287,0)-1,MATCH($EG496,$D$6:$CC$6,0)-1+8,1,1)=0,"",OFFSET($D$6,MATCH(VALUE(SUBSTITUTE($EQ496,$EG496,"")),$A$6:$A$287,0)-1,MATCH($EG496,$D$6:$CC$6,0)-1+8,1,1)),"")</f>
        <v/>
      </c>
      <c r="EW496" s="178" t="str">
        <f t="shared" ca="1" si="32"/>
        <v/>
      </c>
      <c r="EX496" s="178" t="str">
        <f t="shared" ca="1" si="33"/>
        <v/>
      </c>
      <c r="EY496" s="178" t="str">
        <f ca="1">IF(EU496="","",COUNTIF(EU$6:$EU496,"&gt;"&amp;0))</f>
        <v/>
      </c>
      <c r="EZ496" s="178"/>
      <c r="FA496" s="139"/>
    </row>
    <row r="497" spans="1:157" customFormat="1" ht="27.6" customHeight="1">
      <c r="A497" s="71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6"/>
      <c r="CC497" s="206"/>
      <c r="CD497" s="206"/>
      <c r="CE497" s="71"/>
      <c r="EA497" s="198"/>
      <c r="EB497" s="178"/>
      <c r="EC497" s="198"/>
      <c r="ED497" s="178"/>
      <c r="EE497" s="198"/>
      <c r="EF497" s="178"/>
      <c r="EG497" s="178"/>
      <c r="EH497" s="198"/>
      <c r="EI497" s="178"/>
      <c r="EJ497" s="178"/>
      <c r="EK497" s="178"/>
      <c r="EL497" s="178"/>
      <c r="EM497" s="198"/>
      <c r="EN497" s="178"/>
      <c r="EP497" s="178"/>
      <c r="EQ497" s="178"/>
      <c r="ER497" s="178"/>
      <c r="ES497" s="178"/>
      <c r="ET497" s="178" t="str">
        <f t="shared" ca="1" si="31"/>
        <v/>
      </c>
      <c r="EU497" s="178" t="str">
        <f ca="1">IFERROR(IF(OFFSET($D$6,MATCH(VALUE(SUBSTITUTE(EQ497,EG497,"")),$A$6:$A$287,0)-1,MATCH($EG497,$D$6:$CC$6,0)-1+7,1,1)&gt;0,OFFSET($D$6,MATCH(VALUE(SUBSTITUTE(EQ497,EG497,"")),$A$6:$A$287,0)-1,MATCH($EG497,$D$6:$CC$6,0)-1+7,1,1),""),"")</f>
        <v/>
      </c>
      <c r="EV497" s="178" t="str">
        <f ca="1">IF($EU497&lt;&gt;"",IF(OFFSET($D$6,MATCH(VALUE(SUBSTITUTE($EQ497,$EG497,"")),$A$6:$A$287,0)-1,MATCH($EG497,$D$6:$CC$6,0)-1+8,1,1)=0,"",OFFSET($D$6,MATCH(VALUE(SUBSTITUTE($EQ497,$EG497,"")),$A$6:$A$287,0)-1,MATCH($EG497,$D$6:$CC$6,0)-1+8,1,1)),"")</f>
        <v/>
      </c>
      <c r="EW497" s="178" t="str">
        <f t="shared" ca="1" si="32"/>
        <v/>
      </c>
      <c r="EX497" s="178" t="str">
        <f t="shared" ca="1" si="33"/>
        <v/>
      </c>
      <c r="EY497" s="178" t="str">
        <f ca="1">IF(EU497="","",COUNTIF(EU$6:$EU497,"&gt;"&amp;0))</f>
        <v/>
      </c>
      <c r="EZ497" s="178"/>
      <c r="FA497" s="139"/>
    </row>
    <row r="498" spans="1:157" customFormat="1" ht="27.6" customHeight="1">
      <c r="A498" s="71"/>
      <c r="B498" s="206"/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6"/>
      <c r="CC498" s="206"/>
      <c r="CD498" s="206"/>
      <c r="CE498" s="71"/>
      <c r="EA498" s="198"/>
      <c r="EB498" s="178"/>
      <c r="EC498" s="198"/>
      <c r="ED498" s="178"/>
      <c r="EE498" s="198"/>
      <c r="EF498" s="178"/>
      <c r="EG498" s="178"/>
      <c r="EH498" s="198"/>
      <c r="EI498" s="178"/>
      <c r="EJ498" s="178"/>
      <c r="EK498" s="178"/>
      <c r="EL498" s="178"/>
      <c r="EM498" s="198"/>
      <c r="EN498" s="178"/>
      <c r="EP498" s="178"/>
      <c r="EQ498" s="178"/>
      <c r="ER498" s="178"/>
      <c r="ES498" s="178"/>
      <c r="ET498" s="178" t="str">
        <f t="shared" ca="1" si="31"/>
        <v/>
      </c>
      <c r="EU498" s="178" t="str">
        <f ca="1">IFERROR(IF(OFFSET($D$6,MATCH(VALUE(SUBSTITUTE(EQ498,EG498,"")),$A$6:$A$287,0)-1,MATCH($EG498,$D$6:$CC$6,0)-1+7,1,1)&gt;0,OFFSET($D$6,MATCH(VALUE(SUBSTITUTE(EQ498,EG498,"")),$A$6:$A$287,0)-1,MATCH($EG498,$D$6:$CC$6,0)-1+7,1,1),""),"")</f>
        <v/>
      </c>
      <c r="EV498" s="178" t="str">
        <f ca="1">IF($EU498&lt;&gt;"",IF(OFFSET($D$6,MATCH(VALUE(SUBSTITUTE($EQ498,$EG498,"")),$A$6:$A$287,0)-1,MATCH($EG498,$D$6:$CC$6,0)-1+8,1,1)=0,"",OFFSET($D$6,MATCH(VALUE(SUBSTITUTE($EQ498,$EG498,"")),$A$6:$A$287,0)-1,MATCH($EG498,$D$6:$CC$6,0)-1+8,1,1)),"")</f>
        <v/>
      </c>
      <c r="EW498" s="178" t="str">
        <f t="shared" ca="1" si="32"/>
        <v/>
      </c>
      <c r="EX498" s="178" t="str">
        <f t="shared" ca="1" si="33"/>
        <v/>
      </c>
      <c r="EY498" s="178" t="str">
        <f ca="1">IF(EU498="","",COUNTIF(EU$6:$EU498,"&gt;"&amp;0))</f>
        <v/>
      </c>
      <c r="EZ498" s="178"/>
      <c r="FA498" s="139"/>
    </row>
    <row r="499" spans="1:157" customFormat="1" ht="27.6" customHeight="1">
      <c r="A499" s="71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6"/>
      <c r="CC499" s="206"/>
      <c r="CD499" s="206"/>
      <c r="CE499" s="71"/>
      <c r="EA499" s="198"/>
      <c r="EB499" s="178"/>
      <c r="EC499" s="198"/>
      <c r="ED499" s="178"/>
      <c r="EE499" s="198"/>
      <c r="EF499" s="178"/>
      <c r="EG499" s="178"/>
      <c r="EH499" s="198"/>
      <c r="EI499" s="178"/>
      <c r="EJ499" s="178"/>
      <c r="EK499" s="178"/>
      <c r="EL499" s="178"/>
      <c r="EM499" s="198"/>
      <c r="EN499" s="178"/>
      <c r="EP499" s="178"/>
      <c r="EQ499" s="178"/>
      <c r="ER499" s="178"/>
      <c r="ES499" s="178"/>
      <c r="ET499" s="178" t="str">
        <f t="shared" ca="1" si="31"/>
        <v/>
      </c>
      <c r="EU499" s="178" t="str">
        <f ca="1">IFERROR(IF(OFFSET($D$6,MATCH(VALUE(SUBSTITUTE(EQ499,EG499,"")),$A$6:$A$287,0)-1,MATCH($EG499,$D$6:$CC$6,0)-1+7,1,1)&gt;0,OFFSET($D$6,MATCH(VALUE(SUBSTITUTE(EQ499,EG499,"")),$A$6:$A$287,0)-1,MATCH($EG499,$D$6:$CC$6,0)-1+7,1,1),""),"")</f>
        <v/>
      </c>
      <c r="EV499" s="178" t="str">
        <f ca="1">IF($EU499&lt;&gt;"",IF(OFFSET($D$6,MATCH(VALUE(SUBSTITUTE($EQ499,$EG499,"")),$A$6:$A$287,0)-1,MATCH($EG499,$D$6:$CC$6,0)-1+8,1,1)=0,"",OFFSET($D$6,MATCH(VALUE(SUBSTITUTE($EQ499,$EG499,"")),$A$6:$A$287,0)-1,MATCH($EG499,$D$6:$CC$6,0)-1+8,1,1)),"")</f>
        <v/>
      </c>
      <c r="EW499" s="178" t="str">
        <f t="shared" ca="1" si="32"/>
        <v/>
      </c>
      <c r="EX499" s="178" t="str">
        <f t="shared" ca="1" si="33"/>
        <v/>
      </c>
      <c r="EY499" s="178" t="str">
        <f ca="1">IF(EU499="","",COUNTIF(EU$6:$EU499,"&gt;"&amp;0))</f>
        <v/>
      </c>
      <c r="EZ499" s="178"/>
      <c r="FA499" s="139"/>
    </row>
    <row r="500" spans="1:157" customFormat="1" ht="27.6" customHeight="1">
      <c r="A500" s="71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6"/>
      <c r="CC500" s="206"/>
      <c r="CD500" s="206"/>
      <c r="CE500" s="71"/>
      <c r="EA500" s="198"/>
      <c r="EB500" s="178"/>
      <c r="EC500" s="198"/>
      <c r="ED500" s="178"/>
      <c r="EE500" s="198"/>
      <c r="EF500" s="178"/>
      <c r="EG500" s="178"/>
      <c r="EH500" s="198"/>
      <c r="EI500" s="178"/>
      <c r="EJ500" s="178"/>
      <c r="EK500" s="178"/>
      <c r="EL500" s="178"/>
      <c r="EM500" s="198"/>
      <c r="EN500" s="178"/>
      <c r="EP500" s="178"/>
      <c r="EQ500" s="178"/>
      <c r="ER500" s="178"/>
      <c r="ES500" s="178"/>
      <c r="ET500" s="178" t="str">
        <f t="shared" ca="1" si="31"/>
        <v/>
      </c>
      <c r="EU500" s="178" t="str">
        <f ca="1">IFERROR(IF(OFFSET($D$6,MATCH(VALUE(SUBSTITUTE(EQ500,EG500,"")),$A$6:$A$287,0)-1,MATCH($EG500,$D$6:$CC$6,0)-1+7,1,1)&gt;0,OFFSET($D$6,MATCH(VALUE(SUBSTITUTE(EQ500,EG500,"")),$A$6:$A$287,0)-1,MATCH($EG500,$D$6:$CC$6,0)-1+7,1,1),""),"")</f>
        <v/>
      </c>
      <c r="EV500" s="178" t="str">
        <f ca="1">IF($EU500&lt;&gt;"",IF(OFFSET($D$6,MATCH(VALUE(SUBSTITUTE($EQ500,$EG500,"")),$A$6:$A$287,0)-1,MATCH($EG500,$D$6:$CC$6,0)-1+8,1,1)=0,"",OFFSET($D$6,MATCH(VALUE(SUBSTITUTE($EQ500,$EG500,"")),$A$6:$A$287,0)-1,MATCH($EG500,$D$6:$CC$6,0)-1+8,1,1)),"")</f>
        <v/>
      </c>
      <c r="EW500" s="178" t="str">
        <f t="shared" ca="1" si="32"/>
        <v/>
      </c>
      <c r="EX500" s="178" t="str">
        <f t="shared" ca="1" si="33"/>
        <v/>
      </c>
      <c r="EY500" s="178" t="str">
        <f ca="1">IF(EU500="","",COUNTIF(EU$6:$EU500,"&gt;"&amp;0))</f>
        <v/>
      </c>
      <c r="EZ500" s="178"/>
      <c r="FA500" s="139"/>
    </row>
    <row r="501" spans="1:157" customFormat="1" ht="27.6" customHeight="1">
      <c r="A501" s="71"/>
      <c r="B501" s="206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6"/>
      <c r="CC501" s="206"/>
      <c r="CD501" s="206"/>
      <c r="CE501" s="71"/>
      <c r="EA501" s="198"/>
      <c r="EB501" s="178"/>
      <c r="EC501" s="198"/>
      <c r="ED501" s="178"/>
      <c r="EE501" s="198"/>
      <c r="EF501" s="178"/>
      <c r="EG501" s="178"/>
      <c r="EH501" s="198"/>
      <c r="EI501" s="178"/>
      <c r="EJ501" s="178"/>
      <c r="EK501" s="178"/>
      <c r="EL501" s="178"/>
      <c r="EM501" s="198"/>
      <c r="EN501" s="178"/>
      <c r="EP501" s="178"/>
      <c r="EQ501" s="178"/>
      <c r="ER501" s="178"/>
      <c r="ES501" s="178"/>
      <c r="ET501" s="178" t="str">
        <f t="shared" ca="1" si="31"/>
        <v/>
      </c>
      <c r="EU501" s="178" t="str">
        <f ca="1">IFERROR(IF(OFFSET($D$6,MATCH(VALUE(SUBSTITUTE(EQ501,EG501,"")),$A$6:$A$287,0)-1,MATCH($EG501,$D$6:$CC$6,0)-1+7,1,1)&gt;0,OFFSET($D$6,MATCH(VALUE(SUBSTITUTE(EQ501,EG501,"")),$A$6:$A$287,0)-1,MATCH($EG501,$D$6:$CC$6,0)-1+7,1,1),""),"")</f>
        <v/>
      </c>
      <c r="EV501" s="178" t="str">
        <f ca="1">IF($EU501&lt;&gt;"",IF(OFFSET($D$6,MATCH(VALUE(SUBSTITUTE($EQ501,$EG501,"")),$A$6:$A$287,0)-1,MATCH($EG501,$D$6:$CC$6,0)-1+8,1,1)=0,"",OFFSET($D$6,MATCH(VALUE(SUBSTITUTE($EQ501,$EG501,"")),$A$6:$A$287,0)-1,MATCH($EG501,$D$6:$CC$6,0)-1+8,1,1)),"")</f>
        <v/>
      </c>
      <c r="EW501" s="178" t="str">
        <f t="shared" ca="1" si="32"/>
        <v/>
      </c>
      <c r="EX501" s="178" t="str">
        <f t="shared" ca="1" si="33"/>
        <v/>
      </c>
      <c r="EY501" s="178" t="str">
        <f ca="1">IF(EU501="","",COUNTIF(EU$6:$EU501,"&gt;"&amp;0))</f>
        <v/>
      </c>
      <c r="EZ501" s="178"/>
      <c r="FA501" s="139"/>
    </row>
    <row r="502" spans="1:157" customFormat="1" ht="27.6" customHeight="1">
      <c r="A502" s="71"/>
      <c r="B502" s="206"/>
      <c r="C502" s="206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6"/>
      <c r="CC502" s="206"/>
      <c r="CD502" s="206"/>
      <c r="CE502" s="71"/>
      <c r="EA502" s="198"/>
      <c r="EB502" s="178"/>
      <c r="EC502" s="198"/>
      <c r="ED502" s="178"/>
      <c r="EE502" s="198"/>
      <c r="EF502" s="178"/>
      <c r="EG502" s="178"/>
      <c r="EH502" s="198"/>
      <c r="EI502" s="178"/>
      <c r="EJ502" s="178"/>
      <c r="EK502" s="178"/>
      <c r="EL502" s="178"/>
      <c r="EM502" s="198"/>
      <c r="EN502" s="178"/>
      <c r="EP502" s="178"/>
      <c r="EQ502" s="178"/>
      <c r="ER502" s="178"/>
      <c r="ES502" s="178"/>
      <c r="ET502" s="178" t="str">
        <f t="shared" ca="1" si="31"/>
        <v/>
      </c>
      <c r="EU502" s="178" t="str">
        <f ca="1">IFERROR(IF(OFFSET($D$6,MATCH(VALUE(SUBSTITUTE(EQ502,EG502,"")),$A$6:$A$287,0)-1,MATCH($EG502,$D$6:$CC$6,0)-1+7,1,1)&gt;0,OFFSET($D$6,MATCH(VALUE(SUBSTITUTE(EQ502,EG502,"")),$A$6:$A$287,0)-1,MATCH($EG502,$D$6:$CC$6,0)-1+7,1,1),""),"")</f>
        <v/>
      </c>
      <c r="EV502" s="178" t="str">
        <f ca="1">IF($EU502&lt;&gt;"",IF(OFFSET($D$6,MATCH(VALUE(SUBSTITUTE($EQ502,$EG502,"")),$A$6:$A$287,0)-1,MATCH($EG502,$D$6:$CC$6,0)-1+8,1,1)=0,"",OFFSET($D$6,MATCH(VALUE(SUBSTITUTE($EQ502,$EG502,"")),$A$6:$A$287,0)-1,MATCH($EG502,$D$6:$CC$6,0)-1+8,1,1)),"")</f>
        <v/>
      </c>
      <c r="EW502" s="178" t="str">
        <f t="shared" ca="1" si="32"/>
        <v/>
      </c>
      <c r="EX502" s="178" t="str">
        <f t="shared" ca="1" si="33"/>
        <v/>
      </c>
      <c r="EY502" s="178" t="str">
        <f ca="1">IF(EU502="","",COUNTIF(EU$6:$EU502,"&gt;"&amp;0))</f>
        <v/>
      </c>
      <c r="EZ502" s="178"/>
      <c r="FA502" s="139"/>
    </row>
    <row r="503" spans="1:157" customFormat="1" ht="27.6" customHeight="1">
      <c r="A503" s="71"/>
      <c r="B503" s="206"/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71"/>
      <c r="EA503" s="198"/>
      <c r="EB503" s="178"/>
      <c r="EC503" s="198"/>
      <c r="ED503" s="178"/>
      <c r="EE503" s="198"/>
      <c r="EF503" s="178"/>
      <c r="EG503" s="178"/>
      <c r="EH503" s="198"/>
      <c r="EI503" s="178"/>
      <c r="EJ503" s="178"/>
      <c r="EK503" s="178"/>
      <c r="EL503" s="178"/>
      <c r="EM503" s="198"/>
      <c r="EN503" s="178"/>
      <c r="EP503" s="178"/>
      <c r="EQ503" s="178"/>
      <c r="ER503" s="178"/>
      <c r="ES503" s="178"/>
      <c r="ET503" s="178" t="str">
        <f t="shared" ca="1" si="31"/>
        <v/>
      </c>
      <c r="EU503" s="178" t="str">
        <f ca="1">IFERROR(IF(OFFSET($D$6,MATCH(VALUE(SUBSTITUTE(EQ503,EG503,"")),$A$6:$A$287,0)-1,MATCH($EG503,$D$6:$CC$6,0)-1+7,1,1)&gt;0,OFFSET($D$6,MATCH(VALUE(SUBSTITUTE(EQ503,EG503,"")),$A$6:$A$287,0)-1,MATCH($EG503,$D$6:$CC$6,0)-1+7,1,1),""),"")</f>
        <v/>
      </c>
      <c r="EV503" s="178" t="str">
        <f ca="1">IF($EU503&lt;&gt;"",IF(OFFSET($D$6,MATCH(VALUE(SUBSTITUTE($EQ503,$EG503,"")),$A$6:$A$287,0)-1,MATCH($EG503,$D$6:$CC$6,0)-1+8,1,1)=0,"",OFFSET($D$6,MATCH(VALUE(SUBSTITUTE($EQ503,$EG503,"")),$A$6:$A$287,0)-1,MATCH($EG503,$D$6:$CC$6,0)-1+8,1,1)),"")</f>
        <v/>
      </c>
      <c r="EW503" s="178" t="str">
        <f t="shared" ca="1" si="32"/>
        <v/>
      </c>
      <c r="EX503" s="178" t="str">
        <f t="shared" ca="1" si="33"/>
        <v/>
      </c>
      <c r="EY503" s="178" t="str">
        <f ca="1">IF(EU503="","",COUNTIF(EU$6:$EU503,"&gt;"&amp;0))</f>
        <v/>
      </c>
      <c r="EZ503" s="178"/>
      <c r="FA503" s="139"/>
    </row>
    <row r="504" spans="1:157" customFormat="1" ht="27.6" customHeight="1">
      <c r="A504" s="71"/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  <c r="CC504" s="206"/>
      <c r="CD504" s="206"/>
      <c r="CE504" s="71"/>
      <c r="EA504" s="198"/>
      <c r="EB504" s="178"/>
      <c r="EC504" s="198"/>
      <c r="ED504" s="178"/>
      <c r="EE504" s="198"/>
      <c r="EF504" s="178"/>
      <c r="EG504" s="178"/>
      <c r="EH504" s="198"/>
      <c r="EI504" s="178"/>
      <c r="EJ504" s="178"/>
      <c r="EK504" s="178"/>
      <c r="EL504" s="178"/>
      <c r="EM504" s="198"/>
      <c r="EN504" s="178"/>
      <c r="EP504" s="178"/>
      <c r="EQ504" s="178"/>
      <c r="ER504" s="178"/>
      <c r="ES504" s="178"/>
      <c r="ET504" s="178" t="str">
        <f t="shared" ca="1" si="31"/>
        <v/>
      </c>
      <c r="EU504" s="178" t="str">
        <f ca="1">IFERROR(IF(OFFSET($D$6,MATCH(VALUE(SUBSTITUTE(EQ504,EG504,"")),$A$6:$A$287,0)-1,MATCH($EG504,$D$6:$CC$6,0)-1+7,1,1)&gt;0,OFFSET($D$6,MATCH(VALUE(SUBSTITUTE(EQ504,EG504,"")),$A$6:$A$287,0)-1,MATCH($EG504,$D$6:$CC$6,0)-1+7,1,1),""),"")</f>
        <v/>
      </c>
      <c r="EV504" s="178" t="str">
        <f ca="1">IF($EU504&lt;&gt;"",IF(OFFSET($D$6,MATCH(VALUE(SUBSTITUTE($EQ504,$EG504,"")),$A$6:$A$287,0)-1,MATCH($EG504,$D$6:$CC$6,0)-1+8,1,1)=0,"",OFFSET($D$6,MATCH(VALUE(SUBSTITUTE($EQ504,$EG504,"")),$A$6:$A$287,0)-1,MATCH($EG504,$D$6:$CC$6,0)-1+8,1,1)),"")</f>
        <v/>
      </c>
      <c r="EW504" s="178" t="str">
        <f t="shared" ca="1" si="32"/>
        <v/>
      </c>
      <c r="EX504" s="178" t="str">
        <f t="shared" ca="1" si="33"/>
        <v/>
      </c>
      <c r="EY504" s="178" t="str">
        <f ca="1">IF(EU504="","",COUNTIF(EU$6:$EU504,"&gt;"&amp;0))</f>
        <v/>
      </c>
      <c r="EZ504" s="178"/>
      <c r="FA504" s="139"/>
    </row>
    <row r="505" spans="1:157" customFormat="1" ht="27.6" customHeight="1">
      <c r="A505" s="71"/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6"/>
      <c r="CC505" s="206"/>
      <c r="CD505" s="206"/>
      <c r="CE505" s="71"/>
      <c r="EA505" s="198"/>
      <c r="EB505" s="178"/>
      <c r="EC505" s="198"/>
      <c r="ED505" s="178"/>
      <c r="EE505" s="198"/>
      <c r="EF505" s="178"/>
      <c r="EG505" s="178"/>
      <c r="EH505" s="198"/>
      <c r="EI505" s="178"/>
      <c r="EJ505" s="178"/>
      <c r="EK505" s="178"/>
      <c r="EL505" s="178"/>
      <c r="EM505" s="198"/>
      <c r="EN505" s="178"/>
      <c r="EP505" s="178"/>
      <c r="EQ505" s="178"/>
      <c r="ER505" s="178"/>
      <c r="ES505" s="178"/>
      <c r="ET505" s="178" t="str">
        <f t="shared" ca="1" si="31"/>
        <v/>
      </c>
      <c r="EU505" s="178" t="str">
        <f ca="1">IFERROR(IF(OFFSET($D$6,MATCH(VALUE(SUBSTITUTE(EQ505,EG505,"")),$A$6:$A$287,0)-1,MATCH($EG505,$D$6:$CC$6,0)-1+7,1,1)&gt;0,OFFSET($D$6,MATCH(VALUE(SUBSTITUTE(EQ505,EG505,"")),$A$6:$A$287,0)-1,MATCH($EG505,$D$6:$CC$6,0)-1+7,1,1),""),"")</f>
        <v/>
      </c>
      <c r="EV505" s="178" t="str">
        <f ca="1">IF($EU505&lt;&gt;"",IF(OFFSET($D$6,MATCH(VALUE(SUBSTITUTE($EQ505,$EG505,"")),$A$6:$A$287,0)-1,MATCH($EG505,$D$6:$CC$6,0)-1+8,1,1)=0,"",OFFSET($D$6,MATCH(VALUE(SUBSTITUTE($EQ505,$EG505,"")),$A$6:$A$287,0)-1,MATCH($EG505,$D$6:$CC$6,0)-1+8,1,1)),"")</f>
        <v/>
      </c>
      <c r="EW505" s="178" t="str">
        <f t="shared" ca="1" si="32"/>
        <v/>
      </c>
      <c r="EX505" s="178" t="str">
        <f t="shared" ca="1" si="33"/>
        <v/>
      </c>
      <c r="EY505" s="178" t="str">
        <f ca="1">IF(EU505="","",COUNTIF(EU$6:$EU505,"&gt;"&amp;0))</f>
        <v/>
      </c>
      <c r="EZ505" s="178"/>
      <c r="FA505" s="139"/>
    </row>
    <row r="506" spans="1:157" customFormat="1" ht="27.6" customHeight="1">
      <c r="A506" s="71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6"/>
      <c r="CC506" s="206"/>
      <c r="CD506" s="206"/>
      <c r="CE506" s="71"/>
      <c r="EA506" s="198"/>
      <c r="EB506" s="178"/>
      <c r="EC506" s="198"/>
      <c r="ED506" s="178"/>
      <c r="EE506" s="198"/>
      <c r="EF506" s="178"/>
      <c r="EG506" s="178"/>
      <c r="EH506" s="198"/>
      <c r="EI506" s="178"/>
      <c r="EJ506" s="178"/>
      <c r="EK506" s="178"/>
      <c r="EL506" s="178"/>
      <c r="EM506" s="198"/>
      <c r="EN506" s="178"/>
      <c r="EP506" s="178"/>
      <c r="EQ506" s="178"/>
      <c r="ER506" s="178"/>
      <c r="ES506" s="178"/>
      <c r="ET506" s="178" t="str">
        <f t="shared" ca="1" si="31"/>
        <v/>
      </c>
      <c r="EU506" s="178" t="str">
        <f ca="1">IFERROR(IF(OFFSET($D$6,MATCH(VALUE(SUBSTITUTE(EQ506,EG506,"")),$A$6:$A$287,0)-1,MATCH($EG506,$D$6:$CC$6,0)-1+7,1,1)&gt;0,OFFSET($D$6,MATCH(VALUE(SUBSTITUTE(EQ506,EG506,"")),$A$6:$A$287,0)-1,MATCH($EG506,$D$6:$CC$6,0)-1+7,1,1),""),"")</f>
        <v/>
      </c>
      <c r="EV506" s="178" t="str">
        <f ca="1">IF($EU506&lt;&gt;"",IF(OFFSET($D$6,MATCH(VALUE(SUBSTITUTE($EQ506,$EG506,"")),$A$6:$A$287,0)-1,MATCH($EG506,$D$6:$CC$6,0)-1+8,1,1)=0,"",OFFSET($D$6,MATCH(VALUE(SUBSTITUTE($EQ506,$EG506,"")),$A$6:$A$287,0)-1,MATCH($EG506,$D$6:$CC$6,0)-1+8,1,1)),"")</f>
        <v/>
      </c>
      <c r="EW506" s="178" t="str">
        <f t="shared" ca="1" si="32"/>
        <v/>
      </c>
      <c r="EX506" s="178" t="str">
        <f t="shared" ca="1" si="33"/>
        <v/>
      </c>
      <c r="EY506" s="178" t="str">
        <f ca="1">IF(EU506="","",COUNTIF(EU$6:$EU506,"&gt;"&amp;0))</f>
        <v/>
      </c>
      <c r="EZ506" s="178"/>
      <c r="FA506" s="139"/>
    </row>
    <row r="507" spans="1:157" customFormat="1" ht="27.6" customHeight="1">
      <c r="A507" s="71"/>
      <c r="B507" s="206"/>
      <c r="C507" s="206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6"/>
      <c r="CC507" s="206"/>
      <c r="CD507" s="206"/>
      <c r="CE507" s="71"/>
      <c r="EA507" s="198"/>
      <c r="EB507" s="178"/>
      <c r="EC507" s="198"/>
      <c r="ED507" s="178"/>
      <c r="EE507" s="198"/>
      <c r="EF507" s="178"/>
      <c r="EG507" s="178"/>
      <c r="EH507" s="198"/>
      <c r="EI507" s="178"/>
      <c r="EJ507" s="178"/>
      <c r="EK507" s="178"/>
      <c r="EL507" s="178"/>
      <c r="EM507" s="198"/>
      <c r="EN507" s="178"/>
      <c r="EP507" s="178"/>
      <c r="EQ507" s="178"/>
      <c r="ER507" s="178"/>
      <c r="ES507" s="178"/>
      <c r="ET507" s="178" t="str">
        <f t="shared" ca="1" si="31"/>
        <v/>
      </c>
      <c r="EU507" s="178" t="str">
        <f ca="1">IFERROR(IF(OFFSET($D$6,MATCH(VALUE(SUBSTITUTE(EQ507,EG507,"")),$A$6:$A$287,0)-1,MATCH($EG507,$D$6:$CC$6,0)-1+7,1,1)&gt;0,OFFSET($D$6,MATCH(VALUE(SUBSTITUTE(EQ507,EG507,"")),$A$6:$A$287,0)-1,MATCH($EG507,$D$6:$CC$6,0)-1+7,1,1),""),"")</f>
        <v/>
      </c>
      <c r="EV507" s="178" t="str">
        <f ca="1">IF($EU507&lt;&gt;"",IF(OFFSET($D$6,MATCH(VALUE(SUBSTITUTE($EQ507,$EG507,"")),$A$6:$A$287,0)-1,MATCH($EG507,$D$6:$CC$6,0)-1+8,1,1)=0,"",OFFSET($D$6,MATCH(VALUE(SUBSTITUTE($EQ507,$EG507,"")),$A$6:$A$287,0)-1,MATCH($EG507,$D$6:$CC$6,0)-1+8,1,1)),"")</f>
        <v/>
      </c>
      <c r="EW507" s="178" t="str">
        <f t="shared" ca="1" si="32"/>
        <v/>
      </c>
      <c r="EX507" s="178" t="str">
        <f t="shared" ca="1" si="33"/>
        <v/>
      </c>
      <c r="EY507" s="178" t="str">
        <f ca="1">IF(EU507="","",COUNTIF(EU$6:$EU507,"&gt;"&amp;0))</f>
        <v/>
      </c>
      <c r="EZ507" s="178"/>
      <c r="FA507" s="139"/>
    </row>
    <row r="508" spans="1:157" customFormat="1" ht="27.6" customHeight="1">
      <c r="A508" s="71"/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6"/>
      <c r="CC508" s="206"/>
      <c r="CD508" s="206"/>
      <c r="CE508" s="71"/>
      <c r="EA508" s="198"/>
      <c r="EB508" s="178"/>
      <c r="EC508" s="198"/>
      <c r="ED508" s="178"/>
      <c r="EE508" s="198"/>
      <c r="EF508" s="178"/>
      <c r="EG508" s="178"/>
      <c r="EH508" s="198"/>
      <c r="EI508" s="178"/>
      <c r="EJ508" s="178"/>
      <c r="EK508" s="178"/>
      <c r="EL508" s="178"/>
      <c r="EM508" s="198"/>
      <c r="EN508" s="178"/>
      <c r="EP508" s="178"/>
      <c r="EQ508" s="178"/>
      <c r="ER508" s="178"/>
      <c r="ES508" s="178"/>
      <c r="ET508" s="178" t="str">
        <f t="shared" ca="1" si="31"/>
        <v/>
      </c>
      <c r="EU508" s="178" t="str">
        <f ca="1">IFERROR(IF(OFFSET($D$6,MATCH(VALUE(SUBSTITUTE(EQ508,EG508,"")),$A$6:$A$287,0)-1,MATCH($EG508,$D$6:$CC$6,0)-1+7,1,1)&gt;0,OFFSET($D$6,MATCH(VALUE(SUBSTITUTE(EQ508,EG508,"")),$A$6:$A$287,0)-1,MATCH($EG508,$D$6:$CC$6,0)-1+7,1,1),""),"")</f>
        <v/>
      </c>
      <c r="EV508" s="178" t="str">
        <f ca="1">IF($EU508&lt;&gt;"",IF(OFFSET($D$6,MATCH(VALUE(SUBSTITUTE($EQ508,$EG508,"")),$A$6:$A$287,0)-1,MATCH($EG508,$D$6:$CC$6,0)-1+8,1,1)=0,"",OFFSET($D$6,MATCH(VALUE(SUBSTITUTE($EQ508,$EG508,"")),$A$6:$A$287,0)-1,MATCH($EG508,$D$6:$CC$6,0)-1+8,1,1)),"")</f>
        <v/>
      </c>
      <c r="EW508" s="178" t="str">
        <f t="shared" ca="1" si="32"/>
        <v/>
      </c>
      <c r="EX508" s="178" t="str">
        <f t="shared" ca="1" si="33"/>
        <v/>
      </c>
      <c r="EY508" s="178" t="str">
        <f ca="1">IF(EU508="","",COUNTIF(EU$6:$EU508,"&gt;"&amp;0))</f>
        <v/>
      </c>
      <c r="EZ508" s="178"/>
      <c r="FA508" s="139"/>
    </row>
    <row r="509" spans="1:157" customFormat="1" ht="27.6" customHeight="1">
      <c r="A509" s="71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6"/>
      <c r="CC509" s="206"/>
      <c r="CD509" s="206"/>
      <c r="CE509" s="71"/>
      <c r="EA509" s="198"/>
      <c r="EB509" s="178"/>
      <c r="EC509" s="198"/>
      <c r="ED509" s="178"/>
      <c r="EE509" s="198"/>
      <c r="EF509" s="178"/>
      <c r="EG509" s="178"/>
      <c r="EH509" s="198"/>
      <c r="EI509" s="178"/>
      <c r="EJ509" s="178"/>
      <c r="EK509" s="178"/>
      <c r="EL509" s="178"/>
      <c r="EM509" s="198"/>
      <c r="EN509" s="178"/>
      <c r="EP509" s="178"/>
      <c r="EQ509" s="178"/>
      <c r="ER509" s="178"/>
      <c r="ES509" s="178"/>
      <c r="ET509" s="178" t="str">
        <f t="shared" ca="1" si="31"/>
        <v/>
      </c>
      <c r="EU509" s="178" t="str">
        <f ca="1">IFERROR(IF(OFFSET($D$6,MATCH(VALUE(SUBSTITUTE(EQ509,EG509,"")),$A$6:$A$287,0)-1,MATCH($EG509,$D$6:$CC$6,0)-1+7,1,1)&gt;0,OFFSET($D$6,MATCH(VALUE(SUBSTITUTE(EQ509,EG509,"")),$A$6:$A$287,0)-1,MATCH($EG509,$D$6:$CC$6,0)-1+7,1,1),""),"")</f>
        <v/>
      </c>
      <c r="EV509" s="178" t="str">
        <f ca="1">IF($EU509&lt;&gt;"",IF(OFFSET($D$6,MATCH(VALUE(SUBSTITUTE($EQ509,$EG509,"")),$A$6:$A$287,0)-1,MATCH($EG509,$D$6:$CC$6,0)-1+8,1,1)=0,"",OFFSET($D$6,MATCH(VALUE(SUBSTITUTE($EQ509,$EG509,"")),$A$6:$A$287,0)-1,MATCH($EG509,$D$6:$CC$6,0)-1+8,1,1)),"")</f>
        <v/>
      </c>
      <c r="EW509" s="178" t="str">
        <f t="shared" ca="1" si="32"/>
        <v/>
      </c>
      <c r="EX509" s="178" t="str">
        <f t="shared" ca="1" si="33"/>
        <v/>
      </c>
      <c r="EY509" s="178" t="str">
        <f ca="1">IF(EU509="","",COUNTIF(EU$6:$EU509,"&gt;"&amp;0))</f>
        <v/>
      </c>
      <c r="EZ509" s="178"/>
      <c r="FA509" s="139"/>
    </row>
    <row r="510" spans="1:157" customFormat="1" ht="27.6" customHeight="1">
      <c r="A510" s="71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6"/>
      <c r="AT510" s="206"/>
      <c r="AU510" s="206"/>
      <c r="AV510" s="206"/>
      <c r="AW510" s="206"/>
      <c r="AX510" s="206"/>
      <c r="AY510" s="206"/>
      <c r="AZ510" s="206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6"/>
      <c r="CC510" s="206"/>
      <c r="CD510" s="206"/>
      <c r="CE510" s="71"/>
      <c r="EA510" s="198"/>
      <c r="EB510" s="178"/>
      <c r="EC510" s="198"/>
      <c r="ED510" s="178"/>
      <c r="EE510" s="198"/>
      <c r="EF510" s="178"/>
      <c r="EG510" s="178"/>
      <c r="EH510" s="198"/>
      <c r="EI510" s="178"/>
      <c r="EJ510" s="178"/>
      <c r="EK510" s="178"/>
      <c r="EL510" s="178"/>
      <c r="EM510" s="198"/>
      <c r="EN510" s="178"/>
      <c r="EP510" s="178"/>
      <c r="EQ510" s="178"/>
      <c r="ER510" s="178"/>
      <c r="ES510" s="178"/>
      <c r="ET510" s="178" t="str">
        <f t="shared" ca="1" si="31"/>
        <v/>
      </c>
      <c r="EU510" s="178" t="str">
        <f ca="1">IFERROR(IF(OFFSET($D$6,MATCH(VALUE(SUBSTITUTE(EQ510,EG510,"")),$A$6:$A$287,0)-1,MATCH($EG510,$D$6:$CC$6,0)-1+7,1,1)&gt;0,OFFSET($D$6,MATCH(VALUE(SUBSTITUTE(EQ510,EG510,"")),$A$6:$A$287,0)-1,MATCH($EG510,$D$6:$CC$6,0)-1+7,1,1),""),"")</f>
        <v/>
      </c>
      <c r="EV510" s="178" t="str">
        <f ca="1">IF($EU510&lt;&gt;"",IF(OFFSET($D$6,MATCH(VALUE(SUBSTITUTE($EQ510,$EG510,"")),$A$6:$A$287,0)-1,MATCH($EG510,$D$6:$CC$6,0)-1+8,1,1)=0,"",OFFSET($D$6,MATCH(VALUE(SUBSTITUTE($EQ510,$EG510,"")),$A$6:$A$287,0)-1,MATCH($EG510,$D$6:$CC$6,0)-1+8,1,1)),"")</f>
        <v/>
      </c>
      <c r="EW510" s="178" t="str">
        <f t="shared" ca="1" si="32"/>
        <v/>
      </c>
      <c r="EX510" s="178" t="str">
        <f t="shared" ca="1" si="33"/>
        <v/>
      </c>
      <c r="EY510" s="178" t="str">
        <f ca="1">IF(EU510="","",COUNTIF(EU$6:$EU510,"&gt;"&amp;0))</f>
        <v/>
      </c>
      <c r="EZ510" s="178"/>
      <c r="FA510" s="139"/>
    </row>
    <row r="511" spans="1:157" customFormat="1" ht="27.6" customHeight="1">
      <c r="A511" s="71"/>
      <c r="B511" s="206"/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6"/>
      <c r="CC511" s="206"/>
      <c r="CD511" s="206"/>
      <c r="CE511" s="71"/>
      <c r="EA511" s="198"/>
      <c r="EB511" s="178"/>
      <c r="EC511" s="198"/>
      <c r="ED511" s="178"/>
      <c r="EE511" s="198"/>
      <c r="EF511" s="178"/>
      <c r="EG511" s="178"/>
      <c r="EH511" s="198"/>
      <c r="EI511" s="178"/>
      <c r="EJ511" s="178"/>
      <c r="EK511" s="178"/>
      <c r="EL511" s="178"/>
      <c r="EM511" s="198"/>
      <c r="EN511" s="178"/>
      <c r="EP511" s="178"/>
      <c r="EQ511" s="178"/>
      <c r="ER511" s="178"/>
      <c r="ES511" s="178"/>
      <c r="ET511" s="178" t="str">
        <f t="shared" ca="1" si="31"/>
        <v/>
      </c>
      <c r="EU511" s="178" t="str">
        <f ca="1">IFERROR(IF(OFFSET($D$6,MATCH(VALUE(SUBSTITUTE(EQ511,EG511,"")),$A$6:$A$287,0)-1,MATCH($EG511,$D$6:$CC$6,0)-1+7,1,1)&gt;0,OFFSET($D$6,MATCH(VALUE(SUBSTITUTE(EQ511,EG511,"")),$A$6:$A$287,0)-1,MATCH($EG511,$D$6:$CC$6,0)-1+7,1,1),""),"")</f>
        <v/>
      </c>
      <c r="EV511" s="178" t="str">
        <f ca="1">IF($EU511&lt;&gt;"",IF(OFFSET($D$6,MATCH(VALUE(SUBSTITUTE($EQ511,$EG511,"")),$A$6:$A$287,0)-1,MATCH($EG511,$D$6:$CC$6,0)-1+8,1,1)=0,"",OFFSET($D$6,MATCH(VALUE(SUBSTITUTE($EQ511,$EG511,"")),$A$6:$A$287,0)-1,MATCH($EG511,$D$6:$CC$6,0)-1+8,1,1)),"")</f>
        <v/>
      </c>
      <c r="EW511" s="178" t="str">
        <f t="shared" ca="1" si="32"/>
        <v/>
      </c>
      <c r="EX511" s="178" t="str">
        <f t="shared" ca="1" si="33"/>
        <v/>
      </c>
      <c r="EY511" s="178" t="str">
        <f ca="1">IF(EU511="","",COUNTIF(EU$6:$EU511,"&gt;"&amp;0))</f>
        <v/>
      </c>
      <c r="EZ511" s="178"/>
      <c r="FA511" s="139"/>
    </row>
    <row r="512" spans="1:157" customFormat="1" ht="27.6" customHeight="1">
      <c r="A512" s="71"/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6"/>
      <c r="CC512" s="206"/>
      <c r="CD512" s="206"/>
      <c r="CE512" s="71"/>
      <c r="EA512" s="198"/>
      <c r="EB512" s="178"/>
      <c r="EC512" s="198"/>
      <c r="ED512" s="178"/>
      <c r="EE512" s="198"/>
      <c r="EF512" s="178"/>
      <c r="EG512" s="178"/>
      <c r="EH512" s="198"/>
      <c r="EI512" s="178"/>
      <c r="EJ512" s="178"/>
      <c r="EK512" s="178"/>
      <c r="EL512" s="178"/>
      <c r="EM512" s="198"/>
      <c r="EN512" s="178"/>
      <c r="EP512" s="178"/>
      <c r="EQ512" s="178"/>
      <c r="ER512" s="178"/>
      <c r="ES512" s="178"/>
      <c r="ET512" s="178" t="str">
        <f t="shared" ca="1" si="31"/>
        <v/>
      </c>
      <c r="EU512" s="178" t="str">
        <f ca="1">IFERROR(IF(OFFSET($D$6,MATCH(VALUE(SUBSTITUTE(EQ512,EG512,"")),$A$6:$A$287,0)-1,MATCH($EG512,$D$6:$CC$6,0)-1+7,1,1)&gt;0,OFFSET($D$6,MATCH(VALUE(SUBSTITUTE(EQ512,EG512,"")),$A$6:$A$287,0)-1,MATCH($EG512,$D$6:$CC$6,0)-1+7,1,1),""),"")</f>
        <v/>
      </c>
      <c r="EV512" s="178" t="str">
        <f ca="1">IF($EU512&lt;&gt;"",IF(OFFSET($D$6,MATCH(VALUE(SUBSTITUTE($EQ512,$EG512,"")),$A$6:$A$287,0)-1,MATCH($EG512,$D$6:$CC$6,0)-1+8,1,1)=0,"",OFFSET($D$6,MATCH(VALUE(SUBSTITUTE($EQ512,$EG512,"")),$A$6:$A$287,0)-1,MATCH($EG512,$D$6:$CC$6,0)-1+8,1,1)),"")</f>
        <v/>
      </c>
      <c r="EW512" s="178" t="str">
        <f t="shared" ca="1" si="32"/>
        <v/>
      </c>
      <c r="EX512" s="178" t="str">
        <f t="shared" ca="1" si="33"/>
        <v/>
      </c>
      <c r="EY512" s="178" t="str">
        <f ca="1">IF(EU512="","",COUNTIF(EU$6:$EU512,"&gt;"&amp;0))</f>
        <v/>
      </c>
      <c r="EZ512" s="178"/>
      <c r="FA512" s="139"/>
    </row>
    <row r="513" spans="1:157" customFormat="1" ht="27.6" customHeight="1">
      <c r="A513" s="71"/>
      <c r="B513" s="206"/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6"/>
      <c r="CC513" s="206"/>
      <c r="CD513" s="206"/>
      <c r="CE513" s="71"/>
      <c r="EA513" s="198"/>
      <c r="EB513" s="178"/>
      <c r="EC513" s="198"/>
      <c r="ED513" s="178"/>
      <c r="EE513" s="198"/>
      <c r="EF513" s="178"/>
      <c r="EG513" s="178"/>
      <c r="EH513" s="198"/>
      <c r="EI513" s="178"/>
      <c r="EJ513" s="178"/>
      <c r="EK513" s="178"/>
      <c r="EL513" s="178"/>
      <c r="EM513" s="198"/>
      <c r="EN513" s="178"/>
      <c r="EP513" s="178"/>
      <c r="EQ513" s="178"/>
      <c r="ER513" s="178"/>
      <c r="ES513" s="178"/>
      <c r="ET513" s="178" t="str">
        <f t="shared" ca="1" si="31"/>
        <v/>
      </c>
      <c r="EU513" s="178" t="str">
        <f ca="1">IFERROR(IF(OFFSET($D$6,MATCH(VALUE(SUBSTITUTE(EQ513,EG513,"")),$A$6:$A$287,0)-1,MATCH($EG513,$D$6:$CC$6,0)-1+7,1,1)&gt;0,OFFSET($D$6,MATCH(VALUE(SUBSTITUTE(EQ513,EG513,"")),$A$6:$A$287,0)-1,MATCH($EG513,$D$6:$CC$6,0)-1+7,1,1),""),"")</f>
        <v/>
      </c>
      <c r="EV513" s="178" t="str">
        <f ca="1">IF($EU513&lt;&gt;"",IF(OFFSET($D$6,MATCH(VALUE(SUBSTITUTE($EQ513,$EG513,"")),$A$6:$A$287,0)-1,MATCH($EG513,$D$6:$CC$6,0)-1+8,1,1)=0,"",OFFSET($D$6,MATCH(VALUE(SUBSTITUTE($EQ513,$EG513,"")),$A$6:$A$287,0)-1,MATCH($EG513,$D$6:$CC$6,0)-1+8,1,1)),"")</f>
        <v/>
      </c>
      <c r="EW513" s="178" t="str">
        <f t="shared" ca="1" si="32"/>
        <v/>
      </c>
      <c r="EX513" s="178" t="str">
        <f t="shared" ca="1" si="33"/>
        <v/>
      </c>
      <c r="EY513" s="178" t="str">
        <f ca="1">IF(EU513="","",COUNTIF(EU$6:$EU513,"&gt;"&amp;0))</f>
        <v/>
      </c>
      <c r="EZ513" s="178"/>
      <c r="FA513" s="139"/>
    </row>
    <row r="514" spans="1:157" customFormat="1" ht="27.6" customHeight="1">
      <c r="A514" s="71"/>
      <c r="B514" s="206"/>
      <c r="C514" s="206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6"/>
      <c r="CC514" s="206"/>
      <c r="CD514" s="206"/>
      <c r="CE514" s="71"/>
      <c r="EA514" s="198"/>
      <c r="EB514" s="178"/>
      <c r="EC514" s="198"/>
      <c r="ED514" s="178"/>
      <c r="EE514" s="198"/>
      <c r="EF514" s="178"/>
      <c r="EG514" s="178"/>
      <c r="EH514" s="198"/>
      <c r="EI514" s="178"/>
      <c r="EJ514" s="178"/>
      <c r="EK514" s="178"/>
      <c r="EL514" s="178"/>
      <c r="EM514" s="198"/>
      <c r="EN514" s="178"/>
      <c r="EP514" s="178"/>
      <c r="EQ514" s="178"/>
      <c r="ER514" s="178"/>
      <c r="ES514" s="178"/>
      <c r="ET514" s="178" t="str">
        <f t="shared" ca="1" si="31"/>
        <v/>
      </c>
      <c r="EU514" s="178" t="str">
        <f ca="1">IFERROR(IF(OFFSET($D$6,MATCH(VALUE(SUBSTITUTE(EQ514,EG514,"")),$A$6:$A$287,0)-1,MATCH($EG514,$D$6:$CC$6,0)-1+7,1,1)&gt;0,OFFSET($D$6,MATCH(VALUE(SUBSTITUTE(EQ514,EG514,"")),$A$6:$A$287,0)-1,MATCH($EG514,$D$6:$CC$6,0)-1+7,1,1),""),"")</f>
        <v/>
      </c>
      <c r="EV514" s="178" t="str">
        <f ca="1">IF($EU514&lt;&gt;"",IF(OFFSET($D$6,MATCH(VALUE(SUBSTITUTE($EQ514,$EG514,"")),$A$6:$A$287,0)-1,MATCH($EG514,$D$6:$CC$6,0)-1+8,1,1)=0,"",OFFSET($D$6,MATCH(VALUE(SUBSTITUTE($EQ514,$EG514,"")),$A$6:$A$287,0)-1,MATCH($EG514,$D$6:$CC$6,0)-1+8,1,1)),"")</f>
        <v/>
      </c>
      <c r="EW514" s="178" t="str">
        <f t="shared" ca="1" si="32"/>
        <v/>
      </c>
      <c r="EX514" s="178" t="str">
        <f t="shared" ca="1" si="33"/>
        <v/>
      </c>
      <c r="EY514" s="178" t="str">
        <f ca="1">IF(EU514="","",COUNTIF(EU$6:$EU514,"&gt;"&amp;0))</f>
        <v/>
      </c>
      <c r="EZ514" s="178"/>
      <c r="FA514" s="139"/>
    </row>
    <row r="515" spans="1:157" customFormat="1" ht="27.6" customHeight="1">
      <c r="A515" s="71"/>
      <c r="B515" s="206"/>
      <c r="C515" s="206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6"/>
      <c r="CC515" s="206"/>
      <c r="CD515" s="206"/>
      <c r="CE515" s="71"/>
      <c r="EA515" s="198"/>
      <c r="EB515" s="178"/>
      <c r="EC515" s="198"/>
      <c r="ED515" s="178"/>
      <c r="EE515" s="198"/>
      <c r="EF515" s="178"/>
      <c r="EG515" s="178"/>
      <c r="EH515" s="198"/>
      <c r="EI515" s="178"/>
      <c r="EJ515" s="178"/>
      <c r="EK515" s="178"/>
      <c r="EL515" s="178"/>
      <c r="EM515" s="198"/>
      <c r="EN515" s="178"/>
      <c r="EP515" s="178"/>
      <c r="EQ515" s="178"/>
      <c r="ER515" s="178"/>
      <c r="ES515" s="178"/>
      <c r="ET515" s="178" t="str">
        <f t="shared" ca="1" si="31"/>
        <v/>
      </c>
      <c r="EU515" s="178" t="str">
        <f ca="1">IFERROR(IF(OFFSET($D$6,MATCH(VALUE(SUBSTITUTE(EQ515,EG515,"")),$A$6:$A$287,0)-1,MATCH($EG515,$D$6:$CC$6,0)-1+7,1,1)&gt;0,OFFSET($D$6,MATCH(VALUE(SUBSTITUTE(EQ515,EG515,"")),$A$6:$A$287,0)-1,MATCH($EG515,$D$6:$CC$6,0)-1+7,1,1),""),"")</f>
        <v/>
      </c>
      <c r="EV515" s="178" t="str">
        <f ca="1">IF($EU515&lt;&gt;"",IF(OFFSET($D$6,MATCH(VALUE(SUBSTITUTE($EQ515,$EG515,"")),$A$6:$A$287,0)-1,MATCH($EG515,$D$6:$CC$6,0)-1+8,1,1)=0,"",OFFSET($D$6,MATCH(VALUE(SUBSTITUTE($EQ515,$EG515,"")),$A$6:$A$287,0)-1,MATCH($EG515,$D$6:$CC$6,0)-1+8,1,1)),"")</f>
        <v/>
      </c>
      <c r="EW515" s="178" t="str">
        <f t="shared" ca="1" si="32"/>
        <v/>
      </c>
      <c r="EX515" s="178" t="str">
        <f t="shared" ca="1" si="33"/>
        <v/>
      </c>
      <c r="EY515" s="178" t="str">
        <f ca="1">IF(EU515="","",COUNTIF(EU$6:$EU515,"&gt;"&amp;0))</f>
        <v/>
      </c>
      <c r="EZ515" s="178"/>
      <c r="FA515" s="139"/>
    </row>
    <row r="516" spans="1:157" customFormat="1" ht="27.6" customHeight="1">
      <c r="A516" s="71"/>
      <c r="B516" s="206"/>
      <c r="C516" s="206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6"/>
      <c r="CC516" s="206"/>
      <c r="CD516" s="206"/>
      <c r="CE516" s="71"/>
      <c r="EA516" s="198"/>
      <c r="EB516" s="178"/>
      <c r="EC516" s="198"/>
      <c r="ED516" s="178"/>
      <c r="EE516" s="198"/>
      <c r="EF516" s="178"/>
      <c r="EG516" s="178"/>
      <c r="EH516" s="198"/>
      <c r="EI516" s="178"/>
      <c r="EJ516" s="178"/>
      <c r="EK516" s="178"/>
      <c r="EL516" s="178"/>
      <c r="EM516" s="198"/>
      <c r="EN516" s="178"/>
      <c r="EP516" s="178"/>
      <c r="EQ516" s="178"/>
      <c r="ER516" s="178"/>
      <c r="ES516" s="178"/>
      <c r="ET516" s="178" t="str">
        <f t="shared" ca="1" si="31"/>
        <v/>
      </c>
      <c r="EU516" s="178" t="str">
        <f ca="1">IFERROR(IF(OFFSET($D$6,MATCH(VALUE(SUBSTITUTE(EQ516,EG516,"")),$A$6:$A$287,0)-1,MATCH($EG516,$D$6:$CC$6,0)-1+7,1,1)&gt;0,OFFSET($D$6,MATCH(VALUE(SUBSTITUTE(EQ516,EG516,"")),$A$6:$A$287,0)-1,MATCH($EG516,$D$6:$CC$6,0)-1+7,1,1),""),"")</f>
        <v/>
      </c>
      <c r="EV516" s="178" t="str">
        <f ca="1">IF($EU516&lt;&gt;"",IF(OFFSET($D$6,MATCH(VALUE(SUBSTITUTE($EQ516,$EG516,"")),$A$6:$A$287,0)-1,MATCH($EG516,$D$6:$CC$6,0)-1+8,1,1)=0,"",OFFSET($D$6,MATCH(VALUE(SUBSTITUTE($EQ516,$EG516,"")),$A$6:$A$287,0)-1,MATCH($EG516,$D$6:$CC$6,0)-1+8,1,1)),"")</f>
        <v/>
      </c>
      <c r="EW516" s="178" t="str">
        <f t="shared" ca="1" si="32"/>
        <v/>
      </c>
      <c r="EX516" s="178" t="str">
        <f t="shared" ca="1" si="33"/>
        <v/>
      </c>
      <c r="EY516" s="178" t="str">
        <f ca="1">IF(EU516="","",COUNTIF(EU$6:$EU516,"&gt;"&amp;0))</f>
        <v/>
      </c>
      <c r="EZ516" s="178"/>
      <c r="FA516" s="139"/>
    </row>
    <row r="517" spans="1:157" customFormat="1" ht="27.6" customHeight="1">
      <c r="A517" s="71"/>
      <c r="B517" s="206"/>
      <c r="C517" s="206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6"/>
      <c r="CC517" s="206"/>
      <c r="CD517" s="206"/>
      <c r="CE517" s="71"/>
      <c r="EA517" s="198"/>
      <c r="EB517" s="178"/>
      <c r="EC517" s="198"/>
      <c r="ED517" s="178"/>
      <c r="EE517" s="198"/>
      <c r="EF517" s="178"/>
      <c r="EG517" s="178"/>
      <c r="EH517" s="198"/>
      <c r="EI517" s="178"/>
      <c r="EJ517" s="178"/>
      <c r="EK517" s="178"/>
      <c r="EL517" s="178"/>
      <c r="EM517" s="198"/>
      <c r="EN517" s="178"/>
      <c r="EP517" s="178"/>
      <c r="EQ517" s="178"/>
      <c r="ER517" s="178"/>
      <c r="ES517" s="178"/>
      <c r="ET517" s="178" t="str">
        <f t="shared" ca="1" si="31"/>
        <v/>
      </c>
      <c r="EU517" s="178" t="str">
        <f ca="1">IFERROR(IF(OFFSET($D$6,MATCH(VALUE(SUBSTITUTE(EQ517,EG517,"")),$A$6:$A$287,0)-1,MATCH($EG517,$D$6:$CC$6,0)-1+7,1,1)&gt;0,OFFSET($D$6,MATCH(VALUE(SUBSTITUTE(EQ517,EG517,"")),$A$6:$A$287,0)-1,MATCH($EG517,$D$6:$CC$6,0)-1+7,1,1),""),"")</f>
        <v/>
      </c>
      <c r="EV517" s="178" t="str">
        <f ca="1">IF($EU517&lt;&gt;"",IF(OFFSET($D$6,MATCH(VALUE(SUBSTITUTE($EQ517,$EG517,"")),$A$6:$A$287,0)-1,MATCH($EG517,$D$6:$CC$6,0)-1+8,1,1)=0,"",OFFSET($D$6,MATCH(VALUE(SUBSTITUTE($EQ517,$EG517,"")),$A$6:$A$287,0)-1,MATCH($EG517,$D$6:$CC$6,0)-1+8,1,1)),"")</f>
        <v/>
      </c>
      <c r="EW517" s="178" t="str">
        <f t="shared" ca="1" si="32"/>
        <v/>
      </c>
      <c r="EX517" s="178" t="str">
        <f t="shared" ca="1" si="33"/>
        <v/>
      </c>
      <c r="EY517" s="178" t="str">
        <f ca="1">IF(EU517="","",COUNTIF(EU$6:$EU517,"&gt;"&amp;0))</f>
        <v/>
      </c>
      <c r="EZ517" s="178"/>
      <c r="FA517" s="139"/>
    </row>
    <row r="518" spans="1:157" customFormat="1" ht="27.6" customHeight="1">
      <c r="A518" s="71"/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6"/>
      <c r="CC518" s="206"/>
      <c r="CD518" s="206"/>
      <c r="CE518" s="71"/>
      <c r="EA518" s="198"/>
      <c r="EB518" s="178"/>
      <c r="EC518" s="198"/>
      <c r="ED518" s="178"/>
      <c r="EE518" s="198"/>
      <c r="EF518" s="178"/>
      <c r="EG518" s="178"/>
      <c r="EH518" s="198"/>
      <c r="EI518" s="178"/>
      <c r="EJ518" s="178"/>
      <c r="EK518" s="178"/>
      <c r="EL518" s="178"/>
      <c r="EM518" s="198"/>
      <c r="EN518" s="178"/>
      <c r="EP518" s="178"/>
      <c r="EQ518" s="178"/>
      <c r="ER518" s="178"/>
      <c r="ES518" s="178"/>
      <c r="ET518" s="178" t="str">
        <f t="shared" ca="1" si="31"/>
        <v/>
      </c>
      <c r="EU518" s="178" t="str">
        <f ca="1">IFERROR(IF(OFFSET($D$6,MATCH(VALUE(SUBSTITUTE(EQ518,EG518,"")),$A$6:$A$287,0)-1,MATCH($EG518,$D$6:$CC$6,0)-1+7,1,1)&gt;0,OFFSET($D$6,MATCH(VALUE(SUBSTITUTE(EQ518,EG518,"")),$A$6:$A$287,0)-1,MATCH($EG518,$D$6:$CC$6,0)-1+7,1,1),""),"")</f>
        <v/>
      </c>
      <c r="EV518" s="178" t="str">
        <f ca="1">IF($EU518&lt;&gt;"",IF(OFFSET($D$6,MATCH(VALUE(SUBSTITUTE($EQ518,$EG518,"")),$A$6:$A$287,0)-1,MATCH($EG518,$D$6:$CC$6,0)-1+8,1,1)=0,"",OFFSET($D$6,MATCH(VALUE(SUBSTITUTE($EQ518,$EG518,"")),$A$6:$A$287,0)-1,MATCH($EG518,$D$6:$CC$6,0)-1+8,1,1)),"")</f>
        <v/>
      </c>
      <c r="EW518" s="178" t="str">
        <f t="shared" ca="1" si="32"/>
        <v/>
      </c>
      <c r="EX518" s="178" t="str">
        <f t="shared" ca="1" si="33"/>
        <v/>
      </c>
      <c r="EY518" s="178" t="str">
        <f ca="1">IF(EU518="","",COUNTIF(EU$6:$EU518,"&gt;"&amp;0))</f>
        <v/>
      </c>
      <c r="EZ518" s="178"/>
      <c r="FA518" s="139"/>
    </row>
    <row r="519" spans="1:157" customFormat="1" ht="27.6" customHeight="1">
      <c r="A519" s="71"/>
      <c r="B519" s="206"/>
      <c r="C519" s="206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  <c r="CC519" s="206"/>
      <c r="CD519" s="206"/>
      <c r="CE519" s="71"/>
      <c r="EA519" s="198"/>
      <c r="EB519" s="178"/>
      <c r="EC519" s="198"/>
      <c r="ED519" s="178"/>
      <c r="EE519" s="198"/>
      <c r="EF519" s="178"/>
      <c r="EG519" s="178"/>
      <c r="EH519" s="198"/>
      <c r="EI519" s="178"/>
      <c r="EJ519" s="178"/>
      <c r="EK519" s="178"/>
      <c r="EL519" s="178"/>
      <c r="EM519" s="198"/>
      <c r="EN519" s="178"/>
      <c r="EP519" s="178"/>
      <c r="EQ519" s="178"/>
      <c r="ER519" s="178"/>
      <c r="ES519" s="178"/>
      <c r="ET519" s="178" t="str">
        <f t="shared" ref="ET519:ET582" ca="1" si="34">IF(EY519="","",EN519)</f>
        <v/>
      </c>
      <c r="EU519" s="178" t="str">
        <f ca="1">IFERROR(IF(OFFSET($D$6,MATCH(VALUE(SUBSTITUTE(EQ519,EG519,"")),$A$6:$A$287,0)-1,MATCH($EG519,$D$6:$CC$6,0)-1+7,1,1)&gt;0,OFFSET($D$6,MATCH(VALUE(SUBSTITUTE(EQ519,EG519,"")),$A$6:$A$287,0)-1,MATCH($EG519,$D$6:$CC$6,0)-1+7,1,1),""),"")</f>
        <v/>
      </c>
      <c r="EV519" s="178" t="str">
        <f ca="1">IF($EU519&lt;&gt;"",IF(OFFSET($D$6,MATCH(VALUE(SUBSTITUTE($EQ519,$EG519,"")),$A$6:$A$287,0)-1,MATCH($EG519,$D$6:$CC$6,0)-1+8,1,1)=0,"",OFFSET($D$6,MATCH(VALUE(SUBSTITUTE($EQ519,$EG519,"")),$A$6:$A$287,0)-1,MATCH($EG519,$D$6:$CC$6,0)-1+8,1,1)),"")</f>
        <v/>
      </c>
      <c r="EW519" s="178" t="str">
        <f t="shared" ref="EW519:EW582" ca="1" si="35">IF(EY519="","","F")</f>
        <v/>
      </c>
      <c r="EX519" s="178" t="str">
        <f t="shared" ref="EX519:EX582" ca="1" si="36">IF(EY519="","",EM519)</f>
        <v/>
      </c>
      <c r="EY519" s="178" t="str">
        <f ca="1">IF(EU519="","",COUNTIF(EU$6:$EU519,"&gt;"&amp;0))</f>
        <v/>
      </c>
      <c r="EZ519" s="178"/>
      <c r="FA519" s="139"/>
    </row>
    <row r="520" spans="1:157" customFormat="1" ht="27.6" customHeight="1">
      <c r="A520" s="71"/>
      <c r="B520" s="206"/>
      <c r="C520" s="206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  <c r="CD520" s="206"/>
      <c r="CE520" s="71"/>
      <c r="EA520" s="198"/>
      <c r="EB520" s="178"/>
      <c r="EC520" s="198"/>
      <c r="ED520" s="178"/>
      <c r="EE520" s="198"/>
      <c r="EF520" s="178"/>
      <c r="EG520" s="178"/>
      <c r="EH520" s="198"/>
      <c r="EI520" s="178"/>
      <c r="EJ520" s="178"/>
      <c r="EK520" s="178"/>
      <c r="EL520" s="178"/>
      <c r="EM520" s="198"/>
      <c r="EN520" s="178"/>
      <c r="EP520" s="178"/>
      <c r="EQ520" s="178"/>
      <c r="ER520" s="178"/>
      <c r="ES520" s="178"/>
      <c r="ET520" s="178" t="str">
        <f t="shared" ca="1" si="34"/>
        <v/>
      </c>
      <c r="EU520" s="178" t="str">
        <f ca="1">IFERROR(IF(OFFSET($D$6,MATCH(VALUE(SUBSTITUTE(EQ520,EG520,"")),$A$6:$A$287,0)-1,MATCH($EG520,$D$6:$CC$6,0)-1+7,1,1)&gt;0,OFFSET($D$6,MATCH(VALUE(SUBSTITUTE(EQ520,EG520,"")),$A$6:$A$287,0)-1,MATCH($EG520,$D$6:$CC$6,0)-1+7,1,1),""),"")</f>
        <v/>
      </c>
      <c r="EV520" s="178" t="str">
        <f ca="1">IF($EU520&lt;&gt;"",IF(OFFSET($D$6,MATCH(VALUE(SUBSTITUTE($EQ520,$EG520,"")),$A$6:$A$287,0)-1,MATCH($EG520,$D$6:$CC$6,0)-1+8,1,1)=0,"",OFFSET($D$6,MATCH(VALUE(SUBSTITUTE($EQ520,$EG520,"")),$A$6:$A$287,0)-1,MATCH($EG520,$D$6:$CC$6,0)-1+8,1,1)),"")</f>
        <v/>
      </c>
      <c r="EW520" s="178" t="str">
        <f t="shared" ca="1" si="35"/>
        <v/>
      </c>
      <c r="EX520" s="178" t="str">
        <f t="shared" ca="1" si="36"/>
        <v/>
      </c>
      <c r="EY520" s="178" t="str">
        <f ca="1">IF(EU520="","",COUNTIF(EU$6:$EU520,"&gt;"&amp;0))</f>
        <v/>
      </c>
      <c r="EZ520" s="178"/>
      <c r="FA520" s="139"/>
    </row>
    <row r="521" spans="1:157" customFormat="1" ht="27.6" customHeight="1">
      <c r="A521" s="71"/>
      <c r="B521" s="206"/>
      <c r="C521" s="206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  <c r="CC521" s="206"/>
      <c r="CD521" s="206"/>
      <c r="CE521" s="71"/>
      <c r="EA521" s="198"/>
      <c r="EB521" s="178"/>
      <c r="EC521" s="198"/>
      <c r="ED521" s="178"/>
      <c r="EE521" s="198"/>
      <c r="EF521" s="178"/>
      <c r="EG521" s="178"/>
      <c r="EH521" s="198"/>
      <c r="EI521" s="178"/>
      <c r="EJ521" s="178"/>
      <c r="EK521" s="178"/>
      <c r="EL521" s="178"/>
      <c r="EM521" s="198"/>
      <c r="EN521" s="178"/>
      <c r="EP521" s="178"/>
      <c r="EQ521" s="178"/>
      <c r="ER521" s="178"/>
      <c r="ES521" s="178"/>
      <c r="ET521" s="178" t="str">
        <f t="shared" ca="1" si="34"/>
        <v/>
      </c>
      <c r="EU521" s="178" t="str">
        <f ca="1">IFERROR(IF(OFFSET($D$6,MATCH(VALUE(SUBSTITUTE(EQ521,EG521,"")),$A$6:$A$287,0)-1,MATCH($EG521,$D$6:$CC$6,0)-1+7,1,1)&gt;0,OFFSET($D$6,MATCH(VALUE(SUBSTITUTE(EQ521,EG521,"")),$A$6:$A$287,0)-1,MATCH($EG521,$D$6:$CC$6,0)-1+7,1,1),""),"")</f>
        <v/>
      </c>
      <c r="EV521" s="178" t="str">
        <f ca="1">IF($EU521&lt;&gt;"",IF(OFFSET($D$6,MATCH(VALUE(SUBSTITUTE($EQ521,$EG521,"")),$A$6:$A$287,0)-1,MATCH($EG521,$D$6:$CC$6,0)-1+8,1,1)=0,"",OFFSET($D$6,MATCH(VALUE(SUBSTITUTE($EQ521,$EG521,"")),$A$6:$A$287,0)-1,MATCH($EG521,$D$6:$CC$6,0)-1+8,1,1)),"")</f>
        <v/>
      </c>
      <c r="EW521" s="178" t="str">
        <f t="shared" ca="1" si="35"/>
        <v/>
      </c>
      <c r="EX521" s="178" t="str">
        <f t="shared" ca="1" si="36"/>
        <v/>
      </c>
      <c r="EY521" s="178" t="str">
        <f ca="1">IF(EU521="","",COUNTIF(EU$6:$EU521,"&gt;"&amp;0))</f>
        <v/>
      </c>
      <c r="EZ521" s="178"/>
      <c r="FA521" s="139"/>
    </row>
    <row r="522" spans="1:157" customFormat="1" ht="27.6" customHeight="1">
      <c r="A522" s="71"/>
      <c r="B522" s="206"/>
      <c r="C522" s="206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6"/>
      <c r="CC522" s="206"/>
      <c r="CD522" s="206"/>
      <c r="CE522" s="71"/>
      <c r="EA522" s="198"/>
      <c r="EB522" s="178"/>
      <c r="EC522" s="198"/>
      <c r="ED522" s="178"/>
      <c r="EE522" s="198"/>
      <c r="EF522" s="178"/>
      <c r="EG522" s="178"/>
      <c r="EH522" s="198"/>
      <c r="EI522" s="178"/>
      <c r="EJ522" s="178"/>
      <c r="EK522" s="178"/>
      <c r="EL522" s="178"/>
      <c r="EM522" s="198"/>
      <c r="EN522" s="178"/>
      <c r="EP522" s="178"/>
      <c r="EQ522" s="178"/>
      <c r="ER522" s="178"/>
      <c r="ES522" s="178"/>
      <c r="ET522" s="178" t="str">
        <f t="shared" ca="1" si="34"/>
        <v/>
      </c>
      <c r="EU522" s="178" t="str">
        <f ca="1">IFERROR(IF(OFFSET($D$6,MATCH(VALUE(SUBSTITUTE(EQ522,EG522,"")),$A$6:$A$287,0)-1,MATCH($EG522,$D$6:$CC$6,0)-1+7,1,1)&gt;0,OFFSET($D$6,MATCH(VALUE(SUBSTITUTE(EQ522,EG522,"")),$A$6:$A$287,0)-1,MATCH($EG522,$D$6:$CC$6,0)-1+7,1,1),""),"")</f>
        <v/>
      </c>
      <c r="EV522" s="178" t="str">
        <f ca="1">IF($EU522&lt;&gt;"",IF(OFFSET($D$6,MATCH(VALUE(SUBSTITUTE($EQ522,$EG522,"")),$A$6:$A$287,0)-1,MATCH($EG522,$D$6:$CC$6,0)-1+8,1,1)=0,"",OFFSET($D$6,MATCH(VALUE(SUBSTITUTE($EQ522,$EG522,"")),$A$6:$A$287,0)-1,MATCH($EG522,$D$6:$CC$6,0)-1+8,1,1)),"")</f>
        <v/>
      </c>
      <c r="EW522" s="178" t="str">
        <f t="shared" ca="1" si="35"/>
        <v/>
      </c>
      <c r="EX522" s="178" t="str">
        <f t="shared" ca="1" si="36"/>
        <v/>
      </c>
      <c r="EY522" s="178" t="str">
        <f ca="1">IF(EU522="","",COUNTIF(EU$6:$EU522,"&gt;"&amp;0))</f>
        <v/>
      </c>
      <c r="EZ522" s="178"/>
      <c r="FA522" s="139"/>
    </row>
    <row r="523" spans="1:157" customFormat="1" ht="27.6" customHeight="1">
      <c r="A523" s="71"/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6"/>
      <c r="CC523" s="206"/>
      <c r="CD523" s="206"/>
      <c r="CE523" s="71"/>
      <c r="EA523" s="198"/>
      <c r="EB523" s="178"/>
      <c r="EC523" s="198"/>
      <c r="ED523" s="178"/>
      <c r="EE523" s="198"/>
      <c r="EF523" s="178"/>
      <c r="EG523" s="178"/>
      <c r="EH523" s="198"/>
      <c r="EI523" s="178"/>
      <c r="EJ523" s="178"/>
      <c r="EK523" s="178"/>
      <c r="EL523" s="178"/>
      <c r="EM523" s="198"/>
      <c r="EN523" s="178"/>
      <c r="EP523" s="178"/>
      <c r="EQ523" s="178"/>
      <c r="ER523" s="178"/>
      <c r="ES523" s="178"/>
      <c r="ET523" s="178" t="str">
        <f t="shared" ca="1" si="34"/>
        <v/>
      </c>
      <c r="EU523" s="178" t="str">
        <f ca="1">IFERROR(IF(OFFSET($D$6,MATCH(VALUE(SUBSTITUTE(EQ523,EG523,"")),$A$6:$A$287,0)-1,MATCH($EG523,$D$6:$CC$6,0)-1+7,1,1)&gt;0,OFFSET($D$6,MATCH(VALUE(SUBSTITUTE(EQ523,EG523,"")),$A$6:$A$287,0)-1,MATCH($EG523,$D$6:$CC$6,0)-1+7,1,1),""),"")</f>
        <v/>
      </c>
      <c r="EV523" s="178" t="str">
        <f ca="1">IF($EU523&lt;&gt;"",IF(OFFSET($D$6,MATCH(VALUE(SUBSTITUTE($EQ523,$EG523,"")),$A$6:$A$287,0)-1,MATCH($EG523,$D$6:$CC$6,0)-1+8,1,1)=0,"",OFFSET($D$6,MATCH(VALUE(SUBSTITUTE($EQ523,$EG523,"")),$A$6:$A$287,0)-1,MATCH($EG523,$D$6:$CC$6,0)-1+8,1,1)),"")</f>
        <v/>
      </c>
      <c r="EW523" s="178" t="str">
        <f t="shared" ca="1" si="35"/>
        <v/>
      </c>
      <c r="EX523" s="178" t="str">
        <f t="shared" ca="1" si="36"/>
        <v/>
      </c>
      <c r="EY523" s="178" t="str">
        <f ca="1">IF(EU523="","",COUNTIF(EU$6:$EU523,"&gt;"&amp;0))</f>
        <v/>
      </c>
      <c r="EZ523" s="178"/>
      <c r="FA523" s="139"/>
    </row>
    <row r="524" spans="1:157" customFormat="1" ht="27.6" customHeight="1">
      <c r="A524" s="71"/>
      <c r="B524" s="206"/>
      <c r="C524" s="206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  <c r="CC524" s="206"/>
      <c r="CD524" s="206"/>
      <c r="CE524" s="71"/>
      <c r="EA524" s="198"/>
      <c r="EB524" s="178"/>
      <c r="EC524" s="198"/>
      <c r="ED524" s="178"/>
      <c r="EE524" s="198"/>
      <c r="EF524" s="178"/>
      <c r="EG524" s="178"/>
      <c r="EH524" s="198"/>
      <c r="EI524" s="178"/>
      <c r="EJ524" s="178"/>
      <c r="EK524" s="178"/>
      <c r="EL524" s="178"/>
      <c r="EM524" s="198"/>
      <c r="EN524" s="178"/>
      <c r="EP524" s="178"/>
      <c r="EQ524" s="178"/>
      <c r="ER524" s="178"/>
      <c r="ES524" s="178"/>
      <c r="ET524" s="178" t="str">
        <f t="shared" ca="1" si="34"/>
        <v/>
      </c>
      <c r="EU524" s="178" t="str">
        <f ca="1">IFERROR(IF(OFFSET($D$6,MATCH(VALUE(SUBSTITUTE(EQ524,EG524,"")),$A$6:$A$287,0)-1,MATCH($EG524,$D$6:$CC$6,0)-1+7,1,1)&gt;0,OFFSET($D$6,MATCH(VALUE(SUBSTITUTE(EQ524,EG524,"")),$A$6:$A$287,0)-1,MATCH($EG524,$D$6:$CC$6,0)-1+7,1,1),""),"")</f>
        <v/>
      </c>
      <c r="EV524" s="178" t="str">
        <f ca="1">IF($EU524&lt;&gt;"",IF(OFFSET($D$6,MATCH(VALUE(SUBSTITUTE($EQ524,$EG524,"")),$A$6:$A$287,0)-1,MATCH($EG524,$D$6:$CC$6,0)-1+8,1,1)=0,"",OFFSET($D$6,MATCH(VALUE(SUBSTITUTE($EQ524,$EG524,"")),$A$6:$A$287,0)-1,MATCH($EG524,$D$6:$CC$6,0)-1+8,1,1)),"")</f>
        <v/>
      </c>
      <c r="EW524" s="178" t="str">
        <f t="shared" ca="1" si="35"/>
        <v/>
      </c>
      <c r="EX524" s="178" t="str">
        <f t="shared" ca="1" si="36"/>
        <v/>
      </c>
      <c r="EY524" s="178" t="str">
        <f ca="1">IF(EU524="","",COUNTIF(EU$6:$EU524,"&gt;"&amp;0))</f>
        <v/>
      </c>
      <c r="EZ524" s="178"/>
      <c r="FA524" s="139"/>
    </row>
    <row r="525" spans="1:157" customFormat="1" ht="27.6" customHeight="1">
      <c r="A525" s="71"/>
      <c r="B525" s="206"/>
      <c r="C525" s="206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  <c r="CC525" s="206"/>
      <c r="CD525" s="206"/>
      <c r="CE525" s="71"/>
      <c r="EA525" s="198"/>
      <c r="EB525" s="178"/>
      <c r="EC525" s="198"/>
      <c r="ED525" s="178"/>
      <c r="EE525" s="198"/>
      <c r="EF525" s="178"/>
      <c r="EG525" s="178"/>
      <c r="EH525" s="198"/>
      <c r="EI525" s="178"/>
      <c r="EJ525" s="178"/>
      <c r="EK525" s="178"/>
      <c r="EL525" s="178"/>
      <c r="EM525" s="198"/>
      <c r="EN525" s="178"/>
      <c r="EP525" s="178"/>
      <c r="EQ525" s="178"/>
      <c r="ER525" s="178"/>
      <c r="ES525" s="178"/>
      <c r="ET525" s="178" t="str">
        <f t="shared" ca="1" si="34"/>
        <v/>
      </c>
      <c r="EU525" s="178" t="str">
        <f ca="1">IFERROR(IF(OFFSET($D$6,MATCH(VALUE(SUBSTITUTE(EQ525,EG525,"")),$A$6:$A$287,0)-1,MATCH($EG525,$D$6:$CC$6,0)-1+7,1,1)&gt;0,OFFSET($D$6,MATCH(VALUE(SUBSTITUTE(EQ525,EG525,"")),$A$6:$A$287,0)-1,MATCH($EG525,$D$6:$CC$6,0)-1+7,1,1),""),"")</f>
        <v/>
      </c>
      <c r="EV525" s="178" t="str">
        <f ca="1">IF($EU525&lt;&gt;"",IF(OFFSET($D$6,MATCH(VALUE(SUBSTITUTE($EQ525,$EG525,"")),$A$6:$A$287,0)-1,MATCH($EG525,$D$6:$CC$6,0)-1+8,1,1)=0,"",OFFSET($D$6,MATCH(VALUE(SUBSTITUTE($EQ525,$EG525,"")),$A$6:$A$287,0)-1,MATCH($EG525,$D$6:$CC$6,0)-1+8,1,1)),"")</f>
        <v/>
      </c>
      <c r="EW525" s="178" t="str">
        <f t="shared" ca="1" si="35"/>
        <v/>
      </c>
      <c r="EX525" s="178" t="str">
        <f t="shared" ca="1" si="36"/>
        <v/>
      </c>
      <c r="EY525" s="178" t="str">
        <f ca="1">IF(EU525="","",COUNTIF(EU$6:$EU525,"&gt;"&amp;0))</f>
        <v/>
      </c>
      <c r="EZ525" s="178"/>
      <c r="FA525" s="139"/>
    </row>
    <row r="526" spans="1:157" customFormat="1" ht="27.6" customHeight="1">
      <c r="A526" s="71"/>
      <c r="B526" s="206"/>
      <c r="C526" s="206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  <c r="CC526" s="206"/>
      <c r="CD526" s="206"/>
      <c r="CE526" s="71"/>
      <c r="EA526" s="198"/>
      <c r="EB526" s="178"/>
      <c r="EC526" s="198"/>
      <c r="ED526" s="178"/>
      <c r="EE526" s="198"/>
      <c r="EF526" s="178"/>
      <c r="EG526" s="178"/>
      <c r="EH526" s="198"/>
      <c r="EI526" s="178"/>
      <c r="EJ526" s="178"/>
      <c r="EK526" s="178"/>
      <c r="EL526" s="178"/>
      <c r="EM526" s="198"/>
      <c r="EN526" s="178"/>
      <c r="EP526" s="178"/>
      <c r="EQ526" s="178"/>
      <c r="ER526" s="178"/>
      <c r="ES526" s="178"/>
      <c r="ET526" s="178" t="str">
        <f t="shared" ca="1" si="34"/>
        <v/>
      </c>
      <c r="EU526" s="178" t="str">
        <f ca="1">IFERROR(IF(OFFSET($D$6,MATCH(VALUE(SUBSTITUTE(EQ526,EG526,"")),$A$6:$A$287,0)-1,MATCH($EG526,$D$6:$CC$6,0)-1+7,1,1)&gt;0,OFFSET($D$6,MATCH(VALUE(SUBSTITUTE(EQ526,EG526,"")),$A$6:$A$287,0)-1,MATCH($EG526,$D$6:$CC$6,0)-1+7,1,1),""),"")</f>
        <v/>
      </c>
      <c r="EV526" s="178" t="str">
        <f ca="1">IF($EU526&lt;&gt;"",IF(OFFSET($D$6,MATCH(VALUE(SUBSTITUTE($EQ526,$EG526,"")),$A$6:$A$287,0)-1,MATCH($EG526,$D$6:$CC$6,0)-1+8,1,1)=0,"",OFFSET($D$6,MATCH(VALUE(SUBSTITUTE($EQ526,$EG526,"")),$A$6:$A$287,0)-1,MATCH($EG526,$D$6:$CC$6,0)-1+8,1,1)),"")</f>
        <v/>
      </c>
      <c r="EW526" s="178" t="str">
        <f t="shared" ca="1" si="35"/>
        <v/>
      </c>
      <c r="EX526" s="178" t="str">
        <f t="shared" ca="1" si="36"/>
        <v/>
      </c>
      <c r="EY526" s="178" t="str">
        <f ca="1">IF(EU526="","",COUNTIF(EU$6:$EU526,"&gt;"&amp;0))</f>
        <v/>
      </c>
      <c r="EZ526" s="178"/>
      <c r="FA526" s="139"/>
    </row>
    <row r="527" spans="1:157" customFormat="1" ht="27.6" customHeight="1">
      <c r="A527" s="71"/>
      <c r="B527" s="206"/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6"/>
      <c r="CC527" s="206"/>
      <c r="CD527" s="206"/>
      <c r="CE527" s="71"/>
      <c r="EA527" s="198"/>
      <c r="EB527" s="178"/>
      <c r="EC527" s="198"/>
      <c r="ED527" s="178"/>
      <c r="EE527" s="198"/>
      <c r="EF527" s="178"/>
      <c r="EG527" s="178"/>
      <c r="EH527" s="198"/>
      <c r="EI527" s="178"/>
      <c r="EJ527" s="178"/>
      <c r="EK527" s="178"/>
      <c r="EL527" s="178"/>
      <c r="EM527" s="198"/>
      <c r="EN527" s="178"/>
      <c r="EP527" s="178"/>
      <c r="EQ527" s="178"/>
      <c r="ER527" s="178"/>
      <c r="ES527" s="178"/>
      <c r="ET527" s="178" t="str">
        <f t="shared" ca="1" si="34"/>
        <v/>
      </c>
      <c r="EU527" s="178" t="str">
        <f ca="1">IFERROR(IF(OFFSET($D$6,MATCH(VALUE(SUBSTITUTE(EQ527,EG527,"")),$A$6:$A$287,0)-1,MATCH($EG527,$D$6:$CC$6,0)-1+7,1,1)&gt;0,OFFSET($D$6,MATCH(VALUE(SUBSTITUTE(EQ527,EG527,"")),$A$6:$A$287,0)-1,MATCH($EG527,$D$6:$CC$6,0)-1+7,1,1),""),"")</f>
        <v/>
      </c>
      <c r="EV527" s="178" t="str">
        <f ca="1">IF($EU527&lt;&gt;"",IF(OFFSET($D$6,MATCH(VALUE(SUBSTITUTE($EQ527,$EG527,"")),$A$6:$A$287,0)-1,MATCH($EG527,$D$6:$CC$6,0)-1+8,1,1)=0,"",OFFSET($D$6,MATCH(VALUE(SUBSTITUTE($EQ527,$EG527,"")),$A$6:$A$287,0)-1,MATCH($EG527,$D$6:$CC$6,0)-1+8,1,1)),"")</f>
        <v/>
      </c>
      <c r="EW527" s="178" t="str">
        <f t="shared" ca="1" si="35"/>
        <v/>
      </c>
      <c r="EX527" s="178" t="str">
        <f t="shared" ca="1" si="36"/>
        <v/>
      </c>
      <c r="EY527" s="178" t="str">
        <f ca="1">IF(EU527="","",COUNTIF(EU$6:$EU527,"&gt;"&amp;0))</f>
        <v/>
      </c>
      <c r="EZ527" s="178"/>
      <c r="FA527" s="139"/>
    </row>
    <row r="528" spans="1:157" customFormat="1" ht="27.6" customHeight="1">
      <c r="A528" s="71"/>
      <c r="B528" s="206"/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6"/>
      <c r="CC528" s="206"/>
      <c r="CD528" s="206"/>
      <c r="CE528" s="71"/>
      <c r="EA528" s="198"/>
      <c r="EB528" s="178"/>
      <c r="EC528" s="198"/>
      <c r="ED528" s="178"/>
      <c r="EE528" s="198"/>
      <c r="EF528" s="178"/>
      <c r="EG528" s="178"/>
      <c r="EH528" s="198"/>
      <c r="EI528" s="178"/>
      <c r="EJ528" s="178"/>
      <c r="EK528" s="178"/>
      <c r="EL528" s="178"/>
      <c r="EM528" s="198"/>
      <c r="EN528" s="178"/>
      <c r="EP528" s="178"/>
      <c r="EQ528" s="178"/>
      <c r="ER528" s="178"/>
      <c r="ES528" s="178"/>
      <c r="ET528" s="178" t="str">
        <f t="shared" ca="1" si="34"/>
        <v/>
      </c>
      <c r="EU528" s="178" t="str">
        <f ca="1">IFERROR(IF(OFFSET($D$6,MATCH(VALUE(SUBSTITUTE(EQ528,EG528,"")),$A$6:$A$287,0)-1,MATCH($EG528,$D$6:$CC$6,0)-1+7,1,1)&gt;0,OFFSET($D$6,MATCH(VALUE(SUBSTITUTE(EQ528,EG528,"")),$A$6:$A$287,0)-1,MATCH($EG528,$D$6:$CC$6,0)-1+7,1,1),""),"")</f>
        <v/>
      </c>
      <c r="EV528" s="178" t="str">
        <f ca="1">IF($EU528&lt;&gt;"",IF(OFFSET($D$6,MATCH(VALUE(SUBSTITUTE($EQ528,$EG528,"")),$A$6:$A$287,0)-1,MATCH($EG528,$D$6:$CC$6,0)-1+8,1,1)=0,"",OFFSET($D$6,MATCH(VALUE(SUBSTITUTE($EQ528,$EG528,"")),$A$6:$A$287,0)-1,MATCH($EG528,$D$6:$CC$6,0)-1+8,1,1)),"")</f>
        <v/>
      </c>
      <c r="EW528" s="178" t="str">
        <f t="shared" ca="1" si="35"/>
        <v/>
      </c>
      <c r="EX528" s="178" t="str">
        <f t="shared" ca="1" si="36"/>
        <v/>
      </c>
      <c r="EY528" s="178" t="str">
        <f ca="1">IF(EU528="","",COUNTIF(EU$6:$EU528,"&gt;"&amp;0))</f>
        <v/>
      </c>
      <c r="EZ528" s="178"/>
      <c r="FA528" s="139"/>
    </row>
    <row r="529" spans="1:157" customFormat="1" ht="27.6" customHeight="1">
      <c r="A529" s="71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6"/>
      <c r="CC529" s="206"/>
      <c r="CD529" s="206"/>
      <c r="CE529" s="71"/>
      <c r="EA529" s="198"/>
      <c r="EB529" s="178"/>
      <c r="EC529" s="198"/>
      <c r="ED529" s="178"/>
      <c r="EE529" s="198"/>
      <c r="EF529" s="178"/>
      <c r="EG529" s="178"/>
      <c r="EH529" s="198"/>
      <c r="EI529" s="178"/>
      <c r="EJ529" s="178"/>
      <c r="EK529" s="178"/>
      <c r="EL529" s="178"/>
      <c r="EM529" s="198"/>
      <c r="EN529" s="178"/>
      <c r="EP529" s="178"/>
      <c r="EQ529" s="178"/>
      <c r="ER529" s="178"/>
      <c r="ES529" s="178"/>
      <c r="ET529" s="178" t="str">
        <f t="shared" ca="1" si="34"/>
        <v/>
      </c>
      <c r="EU529" s="178" t="str">
        <f ca="1">IFERROR(IF(OFFSET($D$6,MATCH(VALUE(SUBSTITUTE(EQ529,EG529,"")),$A$6:$A$287,0)-1,MATCH($EG529,$D$6:$CC$6,0)-1+7,1,1)&gt;0,OFFSET($D$6,MATCH(VALUE(SUBSTITUTE(EQ529,EG529,"")),$A$6:$A$287,0)-1,MATCH($EG529,$D$6:$CC$6,0)-1+7,1,1),""),"")</f>
        <v/>
      </c>
      <c r="EV529" s="178" t="str">
        <f ca="1">IF($EU529&lt;&gt;"",IF(OFFSET($D$6,MATCH(VALUE(SUBSTITUTE($EQ529,$EG529,"")),$A$6:$A$287,0)-1,MATCH($EG529,$D$6:$CC$6,0)-1+8,1,1)=0,"",OFFSET($D$6,MATCH(VALUE(SUBSTITUTE($EQ529,$EG529,"")),$A$6:$A$287,0)-1,MATCH($EG529,$D$6:$CC$6,0)-1+8,1,1)),"")</f>
        <v/>
      </c>
      <c r="EW529" s="178" t="str">
        <f t="shared" ca="1" si="35"/>
        <v/>
      </c>
      <c r="EX529" s="178" t="str">
        <f t="shared" ca="1" si="36"/>
        <v/>
      </c>
      <c r="EY529" s="178" t="str">
        <f ca="1">IF(EU529="","",COUNTIF(EU$6:$EU529,"&gt;"&amp;0))</f>
        <v/>
      </c>
      <c r="EZ529" s="178"/>
      <c r="FA529" s="139"/>
    </row>
    <row r="530" spans="1:157" customFormat="1" ht="27.6" customHeight="1">
      <c r="A530" s="71"/>
      <c r="B530" s="206"/>
      <c r="C530" s="206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6"/>
      <c r="CC530" s="206"/>
      <c r="CD530" s="206"/>
      <c r="CE530" s="71"/>
      <c r="EA530" s="198"/>
      <c r="EB530" s="178"/>
      <c r="EC530" s="198"/>
      <c r="ED530" s="178"/>
      <c r="EE530" s="198"/>
      <c r="EF530" s="178"/>
      <c r="EG530" s="178"/>
      <c r="EH530" s="198"/>
      <c r="EI530" s="178"/>
      <c r="EJ530" s="178"/>
      <c r="EK530" s="178"/>
      <c r="EL530" s="178"/>
      <c r="EM530" s="198"/>
      <c r="EN530" s="178"/>
      <c r="EP530" s="178"/>
      <c r="EQ530" s="178"/>
      <c r="ER530" s="178"/>
      <c r="ES530" s="178"/>
      <c r="ET530" s="178" t="str">
        <f t="shared" ca="1" si="34"/>
        <v/>
      </c>
      <c r="EU530" s="178" t="str">
        <f ca="1">IFERROR(IF(OFFSET($D$6,MATCH(VALUE(SUBSTITUTE(EQ530,EG530,"")),$A$6:$A$287,0)-1,MATCH($EG530,$D$6:$CC$6,0)-1+7,1,1)&gt;0,OFFSET($D$6,MATCH(VALUE(SUBSTITUTE(EQ530,EG530,"")),$A$6:$A$287,0)-1,MATCH($EG530,$D$6:$CC$6,0)-1+7,1,1),""),"")</f>
        <v/>
      </c>
      <c r="EV530" s="178" t="str">
        <f ca="1">IF($EU530&lt;&gt;"",IF(OFFSET($D$6,MATCH(VALUE(SUBSTITUTE($EQ530,$EG530,"")),$A$6:$A$287,0)-1,MATCH($EG530,$D$6:$CC$6,0)-1+8,1,1)=0,"",OFFSET($D$6,MATCH(VALUE(SUBSTITUTE($EQ530,$EG530,"")),$A$6:$A$287,0)-1,MATCH($EG530,$D$6:$CC$6,0)-1+8,1,1)),"")</f>
        <v/>
      </c>
      <c r="EW530" s="178" t="str">
        <f t="shared" ca="1" si="35"/>
        <v/>
      </c>
      <c r="EX530" s="178" t="str">
        <f t="shared" ca="1" si="36"/>
        <v/>
      </c>
      <c r="EY530" s="178" t="str">
        <f ca="1">IF(EU530="","",COUNTIF(EU$6:$EU530,"&gt;"&amp;0))</f>
        <v/>
      </c>
      <c r="EZ530" s="178"/>
      <c r="FA530" s="139"/>
    </row>
    <row r="531" spans="1:157" customFormat="1" ht="27.6" customHeight="1">
      <c r="A531" s="71"/>
      <c r="B531" s="206"/>
      <c r="C531" s="206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  <c r="CC531" s="206"/>
      <c r="CD531" s="206"/>
      <c r="CE531" s="71"/>
      <c r="EA531" s="198"/>
      <c r="EB531" s="178"/>
      <c r="EC531" s="198"/>
      <c r="ED531" s="178"/>
      <c r="EE531" s="198"/>
      <c r="EF531" s="178"/>
      <c r="EG531" s="178"/>
      <c r="EH531" s="198"/>
      <c r="EI531" s="178"/>
      <c r="EJ531" s="178"/>
      <c r="EK531" s="178"/>
      <c r="EL531" s="178"/>
      <c r="EM531" s="198"/>
      <c r="EN531" s="178"/>
      <c r="EP531" s="178"/>
      <c r="EQ531" s="178"/>
      <c r="ER531" s="178"/>
      <c r="ES531" s="178"/>
      <c r="ET531" s="178" t="str">
        <f t="shared" ca="1" si="34"/>
        <v/>
      </c>
      <c r="EU531" s="178" t="str">
        <f ca="1">IFERROR(IF(OFFSET($D$6,MATCH(VALUE(SUBSTITUTE(EQ531,EG531,"")),$A$6:$A$287,0)-1,MATCH($EG531,$D$6:$CC$6,0)-1+7,1,1)&gt;0,OFFSET($D$6,MATCH(VALUE(SUBSTITUTE(EQ531,EG531,"")),$A$6:$A$287,0)-1,MATCH($EG531,$D$6:$CC$6,0)-1+7,1,1),""),"")</f>
        <v/>
      </c>
      <c r="EV531" s="178" t="str">
        <f ca="1">IF($EU531&lt;&gt;"",IF(OFFSET($D$6,MATCH(VALUE(SUBSTITUTE($EQ531,$EG531,"")),$A$6:$A$287,0)-1,MATCH($EG531,$D$6:$CC$6,0)-1+8,1,1)=0,"",OFFSET($D$6,MATCH(VALUE(SUBSTITUTE($EQ531,$EG531,"")),$A$6:$A$287,0)-1,MATCH($EG531,$D$6:$CC$6,0)-1+8,1,1)),"")</f>
        <v/>
      </c>
      <c r="EW531" s="178" t="str">
        <f t="shared" ca="1" si="35"/>
        <v/>
      </c>
      <c r="EX531" s="178" t="str">
        <f t="shared" ca="1" si="36"/>
        <v/>
      </c>
      <c r="EY531" s="178" t="str">
        <f ca="1">IF(EU531="","",COUNTIF(EU$6:$EU531,"&gt;"&amp;0))</f>
        <v/>
      </c>
      <c r="EZ531" s="178"/>
      <c r="FA531" s="139"/>
    </row>
    <row r="532" spans="1:157" customFormat="1" ht="27.6" customHeight="1">
      <c r="A532" s="71"/>
      <c r="B532" s="206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  <c r="CC532" s="206"/>
      <c r="CD532" s="206"/>
      <c r="CE532" s="71"/>
      <c r="EA532" s="198"/>
      <c r="EB532" s="178"/>
      <c r="EC532" s="198"/>
      <c r="ED532" s="178"/>
      <c r="EE532" s="198"/>
      <c r="EF532" s="178"/>
      <c r="EG532" s="178"/>
      <c r="EH532" s="198"/>
      <c r="EI532" s="178"/>
      <c r="EJ532" s="178"/>
      <c r="EK532" s="178"/>
      <c r="EL532" s="178"/>
      <c r="EM532" s="198"/>
      <c r="EN532" s="178"/>
      <c r="EP532" s="178"/>
      <c r="EQ532" s="178"/>
      <c r="ER532" s="178"/>
      <c r="ES532" s="178"/>
      <c r="ET532" s="178" t="str">
        <f t="shared" ca="1" si="34"/>
        <v/>
      </c>
      <c r="EU532" s="178" t="str">
        <f ca="1">IFERROR(IF(OFFSET($D$6,MATCH(VALUE(SUBSTITUTE(EQ532,EG532,"")),$A$6:$A$287,0)-1,MATCH($EG532,$D$6:$CC$6,0)-1+7,1,1)&gt;0,OFFSET($D$6,MATCH(VALUE(SUBSTITUTE(EQ532,EG532,"")),$A$6:$A$287,0)-1,MATCH($EG532,$D$6:$CC$6,0)-1+7,1,1),""),"")</f>
        <v/>
      </c>
      <c r="EV532" s="178" t="str">
        <f ca="1">IF($EU532&lt;&gt;"",IF(OFFSET($D$6,MATCH(VALUE(SUBSTITUTE($EQ532,$EG532,"")),$A$6:$A$287,0)-1,MATCH($EG532,$D$6:$CC$6,0)-1+8,1,1)=0,"",OFFSET($D$6,MATCH(VALUE(SUBSTITUTE($EQ532,$EG532,"")),$A$6:$A$287,0)-1,MATCH($EG532,$D$6:$CC$6,0)-1+8,1,1)),"")</f>
        <v/>
      </c>
      <c r="EW532" s="178" t="str">
        <f t="shared" ca="1" si="35"/>
        <v/>
      </c>
      <c r="EX532" s="178" t="str">
        <f t="shared" ca="1" si="36"/>
        <v/>
      </c>
      <c r="EY532" s="178" t="str">
        <f ca="1">IF(EU532="","",COUNTIF(EU$6:$EU532,"&gt;"&amp;0))</f>
        <v/>
      </c>
      <c r="EZ532" s="178"/>
      <c r="FA532" s="139"/>
    </row>
    <row r="533" spans="1:157" customFormat="1" ht="27.6" customHeight="1">
      <c r="A533" s="71"/>
      <c r="B533" s="206"/>
      <c r="C533" s="206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  <c r="CC533" s="206"/>
      <c r="CD533" s="206"/>
      <c r="CE533" s="71"/>
      <c r="EA533" s="198"/>
      <c r="EB533" s="178"/>
      <c r="EC533" s="198"/>
      <c r="ED533" s="178"/>
      <c r="EE533" s="198"/>
      <c r="EF533" s="178"/>
      <c r="EG533" s="178"/>
      <c r="EH533" s="198"/>
      <c r="EI533" s="178"/>
      <c r="EJ533" s="178"/>
      <c r="EK533" s="178"/>
      <c r="EL533" s="178"/>
      <c r="EM533" s="198"/>
      <c r="EN533" s="178"/>
      <c r="EP533" s="178"/>
      <c r="EQ533" s="178"/>
      <c r="ER533" s="178"/>
      <c r="ES533" s="178"/>
      <c r="ET533" s="178" t="str">
        <f t="shared" ca="1" si="34"/>
        <v/>
      </c>
      <c r="EU533" s="178" t="str">
        <f ca="1">IFERROR(IF(OFFSET($D$6,MATCH(VALUE(SUBSTITUTE(EQ533,EG533,"")),$A$6:$A$287,0)-1,MATCH($EG533,$D$6:$CC$6,0)-1+7,1,1)&gt;0,OFFSET($D$6,MATCH(VALUE(SUBSTITUTE(EQ533,EG533,"")),$A$6:$A$287,0)-1,MATCH($EG533,$D$6:$CC$6,0)-1+7,1,1),""),"")</f>
        <v/>
      </c>
      <c r="EV533" s="178" t="str">
        <f ca="1">IF($EU533&lt;&gt;"",IF(OFFSET($D$6,MATCH(VALUE(SUBSTITUTE($EQ533,$EG533,"")),$A$6:$A$287,0)-1,MATCH($EG533,$D$6:$CC$6,0)-1+8,1,1)=0,"",OFFSET($D$6,MATCH(VALUE(SUBSTITUTE($EQ533,$EG533,"")),$A$6:$A$287,0)-1,MATCH($EG533,$D$6:$CC$6,0)-1+8,1,1)),"")</f>
        <v/>
      </c>
      <c r="EW533" s="178" t="str">
        <f t="shared" ca="1" si="35"/>
        <v/>
      </c>
      <c r="EX533" s="178" t="str">
        <f t="shared" ca="1" si="36"/>
        <v/>
      </c>
      <c r="EY533" s="178" t="str">
        <f ca="1">IF(EU533="","",COUNTIF(EU$6:$EU533,"&gt;"&amp;0))</f>
        <v/>
      </c>
      <c r="EZ533" s="178"/>
      <c r="FA533" s="139"/>
    </row>
    <row r="534" spans="1:157" customFormat="1" ht="27.6" customHeight="1">
      <c r="A534" s="71"/>
      <c r="B534" s="206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  <c r="CC534" s="206"/>
      <c r="CD534" s="206"/>
      <c r="CE534" s="71"/>
      <c r="EA534" s="198"/>
      <c r="EB534" s="178"/>
      <c r="EC534" s="198"/>
      <c r="ED534" s="178"/>
      <c r="EE534" s="198"/>
      <c r="EF534" s="178"/>
      <c r="EG534" s="178"/>
      <c r="EH534" s="198"/>
      <c r="EI534" s="178"/>
      <c r="EJ534" s="178"/>
      <c r="EK534" s="178"/>
      <c r="EL534" s="178"/>
      <c r="EM534" s="198"/>
      <c r="EN534" s="178"/>
      <c r="EP534" s="178"/>
      <c r="EQ534" s="178"/>
      <c r="ER534" s="178"/>
      <c r="ES534" s="178"/>
      <c r="ET534" s="178" t="str">
        <f t="shared" ca="1" si="34"/>
        <v/>
      </c>
      <c r="EU534" s="178" t="str">
        <f ca="1">IFERROR(IF(OFFSET($D$6,MATCH(VALUE(SUBSTITUTE(EQ534,EG534,"")),$A$6:$A$287,0)-1,MATCH($EG534,$D$6:$CC$6,0)-1+7,1,1)&gt;0,OFFSET($D$6,MATCH(VALUE(SUBSTITUTE(EQ534,EG534,"")),$A$6:$A$287,0)-1,MATCH($EG534,$D$6:$CC$6,0)-1+7,1,1),""),"")</f>
        <v/>
      </c>
      <c r="EV534" s="178" t="str">
        <f ca="1">IF($EU534&lt;&gt;"",IF(OFFSET($D$6,MATCH(VALUE(SUBSTITUTE($EQ534,$EG534,"")),$A$6:$A$287,0)-1,MATCH($EG534,$D$6:$CC$6,0)-1+8,1,1)=0,"",OFFSET($D$6,MATCH(VALUE(SUBSTITUTE($EQ534,$EG534,"")),$A$6:$A$287,0)-1,MATCH($EG534,$D$6:$CC$6,0)-1+8,1,1)),"")</f>
        <v/>
      </c>
      <c r="EW534" s="178" t="str">
        <f t="shared" ca="1" si="35"/>
        <v/>
      </c>
      <c r="EX534" s="178" t="str">
        <f t="shared" ca="1" si="36"/>
        <v/>
      </c>
      <c r="EY534" s="178" t="str">
        <f ca="1">IF(EU534="","",COUNTIF(EU$6:$EU534,"&gt;"&amp;0))</f>
        <v/>
      </c>
      <c r="EZ534" s="178"/>
      <c r="FA534" s="139"/>
    </row>
    <row r="535" spans="1:157" customFormat="1" ht="27.6" customHeight="1">
      <c r="A535" s="71"/>
      <c r="B535" s="206"/>
      <c r="C535" s="206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  <c r="CC535" s="206"/>
      <c r="CD535" s="206"/>
      <c r="CE535" s="71"/>
      <c r="EA535" s="198"/>
      <c r="EB535" s="178"/>
      <c r="EC535" s="198"/>
      <c r="ED535" s="178"/>
      <c r="EE535" s="198"/>
      <c r="EF535" s="178"/>
      <c r="EG535" s="178"/>
      <c r="EH535" s="198"/>
      <c r="EI535" s="178"/>
      <c r="EJ535" s="178"/>
      <c r="EK535" s="178"/>
      <c r="EL535" s="178"/>
      <c r="EM535" s="198"/>
      <c r="EN535" s="178"/>
      <c r="EP535" s="178"/>
      <c r="EQ535" s="178"/>
      <c r="ER535" s="178"/>
      <c r="ES535" s="178"/>
      <c r="ET535" s="178" t="str">
        <f t="shared" ca="1" si="34"/>
        <v/>
      </c>
      <c r="EU535" s="178" t="str">
        <f ca="1">IFERROR(IF(OFFSET($D$6,MATCH(VALUE(SUBSTITUTE(EQ535,EG535,"")),$A$6:$A$287,0)-1,MATCH($EG535,$D$6:$CC$6,0)-1+7,1,1)&gt;0,OFFSET($D$6,MATCH(VALUE(SUBSTITUTE(EQ535,EG535,"")),$A$6:$A$287,0)-1,MATCH($EG535,$D$6:$CC$6,0)-1+7,1,1),""),"")</f>
        <v/>
      </c>
      <c r="EV535" s="178" t="str">
        <f ca="1">IF($EU535&lt;&gt;"",IF(OFFSET($D$6,MATCH(VALUE(SUBSTITUTE($EQ535,$EG535,"")),$A$6:$A$287,0)-1,MATCH($EG535,$D$6:$CC$6,0)-1+8,1,1)=0,"",OFFSET($D$6,MATCH(VALUE(SUBSTITUTE($EQ535,$EG535,"")),$A$6:$A$287,0)-1,MATCH($EG535,$D$6:$CC$6,0)-1+8,1,1)),"")</f>
        <v/>
      </c>
      <c r="EW535" s="178" t="str">
        <f t="shared" ca="1" si="35"/>
        <v/>
      </c>
      <c r="EX535" s="178" t="str">
        <f t="shared" ca="1" si="36"/>
        <v/>
      </c>
      <c r="EY535" s="178" t="str">
        <f ca="1">IF(EU535="","",COUNTIF(EU$6:$EU535,"&gt;"&amp;0))</f>
        <v/>
      </c>
      <c r="EZ535" s="178"/>
      <c r="FA535" s="139"/>
    </row>
    <row r="536" spans="1:157" customFormat="1" ht="27.6" customHeight="1">
      <c r="A536" s="71"/>
      <c r="B536" s="206"/>
      <c r="C536" s="206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  <c r="CC536" s="206"/>
      <c r="CD536" s="206"/>
      <c r="CE536" s="71"/>
      <c r="EA536" s="198"/>
      <c r="EB536" s="178"/>
      <c r="EC536" s="198"/>
      <c r="ED536" s="178"/>
      <c r="EE536" s="198"/>
      <c r="EF536" s="178"/>
      <c r="EG536" s="178"/>
      <c r="EH536" s="198"/>
      <c r="EI536" s="178"/>
      <c r="EJ536" s="178"/>
      <c r="EK536" s="178"/>
      <c r="EL536" s="178"/>
      <c r="EM536" s="198"/>
      <c r="EN536" s="178"/>
      <c r="EP536" s="178"/>
      <c r="EQ536" s="178"/>
      <c r="ER536" s="178"/>
      <c r="ES536" s="178"/>
      <c r="ET536" s="178" t="str">
        <f t="shared" ca="1" si="34"/>
        <v/>
      </c>
      <c r="EU536" s="178" t="str">
        <f ca="1">IFERROR(IF(OFFSET($D$6,MATCH(VALUE(SUBSTITUTE(EQ536,EG536,"")),$A$6:$A$287,0)-1,MATCH($EG536,$D$6:$CC$6,0)-1+7,1,1)&gt;0,OFFSET($D$6,MATCH(VALUE(SUBSTITUTE(EQ536,EG536,"")),$A$6:$A$287,0)-1,MATCH($EG536,$D$6:$CC$6,0)-1+7,1,1),""),"")</f>
        <v/>
      </c>
      <c r="EV536" s="178" t="str">
        <f ca="1">IF($EU536&lt;&gt;"",IF(OFFSET($D$6,MATCH(VALUE(SUBSTITUTE($EQ536,$EG536,"")),$A$6:$A$287,0)-1,MATCH($EG536,$D$6:$CC$6,0)-1+8,1,1)=0,"",OFFSET($D$6,MATCH(VALUE(SUBSTITUTE($EQ536,$EG536,"")),$A$6:$A$287,0)-1,MATCH($EG536,$D$6:$CC$6,0)-1+8,1,1)),"")</f>
        <v/>
      </c>
      <c r="EW536" s="178" t="str">
        <f t="shared" ca="1" si="35"/>
        <v/>
      </c>
      <c r="EX536" s="178" t="str">
        <f t="shared" ca="1" si="36"/>
        <v/>
      </c>
      <c r="EY536" s="178" t="str">
        <f ca="1">IF(EU536="","",COUNTIF(EU$6:$EU536,"&gt;"&amp;0))</f>
        <v/>
      </c>
      <c r="EZ536" s="178"/>
      <c r="FA536" s="139"/>
    </row>
    <row r="537" spans="1:157" customFormat="1" ht="27.6" customHeight="1">
      <c r="A537" s="71"/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6"/>
      <c r="CC537" s="206"/>
      <c r="CD537" s="206"/>
      <c r="CE537" s="71"/>
      <c r="EA537" s="198"/>
      <c r="EB537" s="178"/>
      <c r="EC537" s="198"/>
      <c r="ED537" s="178"/>
      <c r="EE537" s="198"/>
      <c r="EF537" s="178"/>
      <c r="EG537" s="178"/>
      <c r="EH537" s="198"/>
      <c r="EI537" s="178"/>
      <c r="EJ537" s="178"/>
      <c r="EK537" s="178"/>
      <c r="EL537" s="178"/>
      <c r="EM537" s="198"/>
      <c r="EN537" s="178"/>
      <c r="EP537" s="178"/>
      <c r="EQ537" s="178"/>
      <c r="ER537" s="178"/>
      <c r="ES537" s="178"/>
      <c r="ET537" s="178" t="str">
        <f t="shared" ca="1" si="34"/>
        <v/>
      </c>
      <c r="EU537" s="178" t="str">
        <f ca="1">IFERROR(IF(OFFSET($D$6,MATCH(VALUE(SUBSTITUTE(EQ537,EG537,"")),$A$6:$A$287,0)-1,MATCH($EG537,$D$6:$CC$6,0)-1+7,1,1)&gt;0,OFFSET($D$6,MATCH(VALUE(SUBSTITUTE(EQ537,EG537,"")),$A$6:$A$287,0)-1,MATCH($EG537,$D$6:$CC$6,0)-1+7,1,1),""),"")</f>
        <v/>
      </c>
      <c r="EV537" s="178" t="str">
        <f ca="1">IF($EU537&lt;&gt;"",IF(OFFSET($D$6,MATCH(VALUE(SUBSTITUTE($EQ537,$EG537,"")),$A$6:$A$287,0)-1,MATCH($EG537,$D$6:$CC$6,0)-1+8,1,1)=0,"",OFFSET($D$6,MATCH(VALUE(SUBSTITUTE($EQ537,$EG537,"")),$A$6:$A$287,0)-1,MATCH($EG537,$D$6:$CC$6,0)-1+8,1,1)),"")</f>
        <v/>
      </c>
      <c r="EW537" s="178" t="str">
        <f t="shared" ca="1" si="35"/>
        <v/>
      </c>
      <c r="EX537" s="178" t="str">
        <f t="shared" ca="1" si="36"/>
        <v/>
      </c>
      <c r="EY537" s="178" t="str">
        <f ca="1">IF(EU537="","",COUNTIF(EU$6:$EU537,"&gt;"&amp;0))</f>
        <v/>
      </c>
      <c r="EZ537" s="178"/>
      <c r="FA537" s="139"/>
    </row>
    <row r="538" spans="1:157" customFormat="1" ht="27.6" customHeight="1">
      <c r="A538" s="71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6"/>
      <c r="AN538" s="206"/>
      <c r="AO538" s="206"/>
      <c r="AP538" s="206"/>
      <c r="AQ538" s="206"/>
      <c r="AR538" s="206"/>
      <c r="AS538" s="206"/>
      <c r="AT538" s="206"/>
      <c r="AU538" s="206"/>
      <c r="AV538" s="206"/>
      <c r="AW538" s="206"/>
      <c r="AX538" s="206"/>
      <c r="AY538" s="206"/>
      <c r="AZ538" s="206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6"/>
      <c r="CC538" s="206"/>
      <c r="CD538" s="206"/>
      <c r="CE538" s="71"/>
      <c r="EA538" s="198"/>
      <c r="EB538" s="178"/>
      <c r="EC538" s="198"/>
      <c r="ED538" s="178"/>
      <c r="EE538" s="198"/>
      <c r="EF538" s="178"/>
      <c r="EG538" s="178"/>
      <c r="EH538" s="198"/>
      <c r="EI538" s="178"/>
      <c r="EJ538" s="178"/>
      <c r="EK538" s="178"/>
      <c r="EL538" s="178"/>
      <c r="EM538" s="198"/>
      <c r="EN538" s="178"/>
      <c r="EP538" s="178"/>
      <c r="EQ538" s="178"/>
      <c r="ER538" s="178"/>
      <c r="ES538" s="178"/>
      <c r="ET538" s="178" t="str">
        <f t="shared" ca="1" si="34"/>
        <v/>
      </c>
      <c r="EU538" s="178" t="str">
        <f ca="1">IFERROR(IF(OFFSET($D$6,MATCH(VALUE(SUBSTITUTE(EQ538,EG538,"")),$A$6:$A$287,0)-1,MATCH($EG538,$D$6:$CC$6,0)-1+7,1,1)&gt;0,OFFSET($D$6,MATCH(VALUE(SUBSTITUTE(EQ538,EG538,"")),$A$6:$A$287,0)-1,MATCH($EG538,$D$6:$CC$6,0)-1+7,1,1),""),"")</f>
        <v/>
      </c>
      <c r="EV538" s="178" t="str">
        <f ca="1">IF($EU538&lt;&gt;"",IF(OFFSET($D$6,MATCH(VALUE(SUBSTITUTE($EQ538,$EG538,"")),$A$6:$A$287,0)-1,MATCH($EG538,$D$6:$CC$6,0)-1+8,1,1)=0,"",OFFSET($D$6,MATCH(VALUE(SUBSTITUTE($EQ538,$EG538,"")),$A$6:$A$287,0)-1,MATCH($EG538,$D$6:$CC$6,0)-1+8,1,1)),"")</f>
        <v/>
      </c>
      <c r="EW538" s="178" t="str">
        <f t="shared" ca="1" si="35"/>
        <v/>
      </c>
      <c r="EX538" s="178" t="str">
        <f t="shared" ca="1" si="36"/>
        <v/>
      </c>
      <c r="EY538" s="178" t="str">
        <f ca="1">IF(EU538="","",COUNTIF(EU$6:$EU538,"&gt;"&amp;0))</f>
        <v/>
      </c>
      <c r="EZ538" s="178"/>
      <c r="FA538" s="139"/>
    </row>
    <row r="539" spans="1:157" customFormat="1" ht="27.6" customHeight="1">
      <c r="A539" s="71"/>
      <c r="B539" s="206"/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6"/>
      <c r="CC539" s="206"/>
      <c r="CD539" s="206"/>
      <c r="CE539" s="71"/>
      <c r="EA539" s="198"/>
      <c r="EB539" s="178"/>
      <c r="EC539" s="198"/>
      <c r="ED539" s="178"/>
      <c r="EE539" s="198"/>
      <c r="EF539" s="178"/>
      <c r="EG539" s="178"/>
      <c r="EH539" s="198"/>
      <c r="EI539" s="178"/>
      <c r="EJ539" s="178"/>
      <c r="EK539" s="178"/>
      <c r="EL539" s="178"/>
      <c r="EM539" s="198"/>
      <c r="EN539" s="178"/>
      <c r="EP539" s="178"/>
      <c r="EQ539" s="178"/>
      <c r="ER539" s="178"/>
      <c r="ES539" s="178"/>
      <c r="ET539" s="178" t="str">
        <f t="shared" ca="1" si="34"/>
        <v/>
      </c>
      <c r="EU539" s="178" t="str">
        <f ca="1">IFERROR(IF(OFFSET($D$6,MATCH(VALUE(SUBSTITUTE(EQ539,EG539,"")),$A$6:$A$287,0)-1,MATCH($EG539,$D$6:$CC$6,0)-1+7,1,1)&gt;0,OFFSET($D$6,MATCH(VALUE(SUBSTITUTE(EQ539,EG539,"")),$A$6:$A$287,0)-1,MATCH($EG539,$D$6:$CC$6,0)-1+7,1,1),""),"")</f>
        <v/>
      </c>
      <c r="EV539" s="178" t="str">
        <f ca="1">IF($EU539&lt;&gt;"",IF(OFFSET($D$6,MATCH(VALUE(SUBSTITUTE($EQ539,$EG539,"")),$A$6:$A$287,0)-1,MATCH($EG539,$D$6:$CC$6,0)-1+8,1,1)=0,"",OFFSET($D$6,MATCH(VALUE(SUBSTITUTE($EQ539,$EG539,"")),$A$6:$A$287,0)-1,MATCH($EG539,$D$6:$CC$6,0)-1+8,1,1)),"")</f>
        <v/>
      </c>
      <c r="EW539" s="178" t="str">
        <f t="shared" ca="1" si="35"/>
        <v/>
      </c>
      <c r="EX539" s="178" t="str">
        <f t="shared" ca="1" si="36"/>
        <v/>
      </c>
      <c r="EY539" s="178" t="str">
        <f ca="1">IF(EU539="","",COUNTIF(EU$6:$EU539,"&gt;"&amp;0))</f>
        <v/>
      </c>
      <c r="EZ539" s="178"/>
      <c r="FA539" s="139"/>
    </row>
    <row r="540" spans="1:157" customFormat="1" ht="27.6" customHeight="1">
      <c r="A540" s="71"/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6"/>
      <c r="CC540" s="206"/>
      <c r="CD540" s="206"/>
      <c r="CE540" s="71"/>
      <c r="EA540" s="198"/>
      <c r="EB540" s="178"/>
      <c r="EC540" s="198"/>
      <c r="ED540" s="178"/>
      <c r="EE540" s="198"/>
      <c r="EF540" s="178"/>
      <c r="EG540" s="178"/>
      <c r="EH540" s="198"/>
      <c r="EI540" s="178"/>
      <c r="EJ540" s="178"/>
      <c r="EK540" s="178"/>
      <c r="EL540" s="178"/>
      <c r="EM540" s="198"/>
      <c r="EN540" s="178"/>
      <c r="EP540" s="178"/>
      <c r="EQ540" s="178"/>
      <c r="ER540" s="178"/>
      <c r="ES540" s="178"/>
      <c r="ET540" s="178" t="str">
        <f t="shared" ca="1" si="34"/>
        <v/>
      </c>
      <c r="EU540" s="178" t="str">
        <f ca="1">IFERROR(IF(OFFSET($D$6,MATCH(VALUE(SUBSTITUTE(EQ540,EG540,"")),$A$6:$A$287,0)-1,MATCH($EG540,$D$6:$CC$6,0)-1+7,1,1)&gt;0,OFFSET($D$6,MATCH(VALUE(SUBSTITUTE(EQ540,EG540,"")),$A$6:$A$287,0)-1,MATCH($EG540,$D$6:$CC$6,0)-1+7,1,1),""),"")</f>
        <v/>
      </c>
      <c r="EV540" s="178" t="str">
        <f ca="1">IF($EU540&lt;&gt;"",IF(OFFSET($D$6,MATCH(VALUE(SUBSTITUTE($EQ540,$EG540,"")),$A$6:$A$287,0)-1,MATCH($EG540,$D$6:$CC$6,0)-1+8,1,1)=0,"",OFFSET($D$6,MATCH(VALUE(SUBSTITUTE($EQ540,$EG540,"")),$A$6:$A$287,0)-1,MATCH($EG540,$D$6:$CC$6,0)-1+8,1,1)),"")</f>
        <v/>
      </c>
      <c r="EW540" s="178" t="str">
        <f t="shared" ca="1" si="35"/>
        <v/>
      </c>
      <c r="EX540" s="178" t="str">
        <f t="shared" ca="1" si="36"/>
        <v/>
      </c>
      <c r="EY540" s="178" t="str">
        <f ca="1">IF(EU540="","",COUNTIF(EU$6:$EU540,"&gt;"&amp;0))</f>
        <v/>
      </c>
      <c r="EZ540" s="178"/>
      <c r="FA540" s="139"/>
    </row>
    <row r="541" spans="1:157" customFormat="1" ht="27.6" customHeight="1">
      <c r="A541" s="71"/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6"/>
      <c r="CC541" s="206"/>
      <c r="CD541" s="206"/>
      <c r="CE541" s="71"/>
      <c r="EA541" s="198"/>
      <c r="EB541" s="178"/>
      <c r="EC541" s="198"/>
      <c r="ED541" s="178"/>
      <c r="EE541" s="198"/>
      <c r="EF541" s="178"/>
      <c r="EG541" s="178"/>
      <c r="EH541" s="198"/>
      <c r="EI541" s="178"/>
      <c r="EJ541" s="178"/>
      <c r="EK541" s="178"/>
      <c r="EL541" s="178"/>
      <c r="EM541" s="198"/>
      <c r="EN541" s="178"/>
      <c r="EP541" s="178"/>
      <c r="EQ541" s="178"/>
      <c r="ER541" s="178"/>
      <c r="ES541" s="178"/>
      <c r="ET541" s="178" t="str">
        <f t="shared" ca="1" si="34"/>
        <v/>
      </c>
      <c r="EU541" s="178" t="str">
        <f ca="1">IFERROR(IF(OFFSET($D$6,MATCH(VALUE(SUBSTITUTE(EQ541,EG541,"")),$A$6:$A$287,0)-1,MATCH($EG541,$D$6:$CC$6,0)-1+7,1,1)&gt;0,OFFSET($D$6,MATCH(VALUE(SUBSTITUTE(EQ541,EG541,"")),$A$6:$A$287,0)-1,MATCH($EG541,$D$6:$CC$6,0)-1+7,1,1),""),"")</f>
        <v/>
      </c>
      <c r="EV541" s="178" t="str">
        <f ca="1">IF($EU541&lt;&gt;"",IF(OFFSET($D$6,MATCH(VALUE(SUBSTITUTE($EQ541,$EG541,"")),$A$6:$A$287,0)-1,MATCH($EG541,$D$6:$CC$6,0)-1+8,1,1)=0,"",OFFSET($D$6,MATCH(VALUE(SUBSTITUTE($EQ541,$EG541,"")),$A$6:$A$287,0)-1,MATCH($EG541,$D$6:$CC$6,0)-1+8,1,1)),"")</f>
        <v/>
      </c>
      <c r="EW541" s="178" t="str">
        <f t="shared" ca="1" si="35"/>
        <v/>
      </c>
      <c r="EX541" s="178" t="str">
        <f t="shared" ca="1" si="36"/>
        <v/>
      </c>
      <c r="EY541" s="178" t="str">
        <f ca="1">IF(EU541="","",COUNTIF(EU$6:$EU541,"&gt;"&amp;0))</f>
        <v/>
      </c>
      <c r="EZ541" s="178"/>
      <c r="FA541" s="139"/>
    </row>
    <row r="542" spans="1:157" customFormat="1" ht="27.6" customHeight="1">
      <c r="A542" s="71"/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6"/>
      <c r="CC542" s="206"/>
      <c r="CD542" s="206"/>
      <c r="CE542" s="71"/>
      <c r="EA542" s="198"/>
      <c r="EB542" s="178"/>
      <c r="EC542" s="198"/>
      <c r="ED542" s="178"/>
      <c r="EE542" s="198"/>
      <c r="EF542" s="178"/>
      <c r="EG542" s="178"/>
      <c r="EH542" s="198"/>
      <c r="EI542" s="178"/>
      <c r="EJ542" s="178"/>
      <c r="EK542" s="178"/>
      <c r="EL542" s="178"/>
      <c r="EM542" s="198"/>
      <c r="EN542" s="178"/>
      <c r="EP542" s="178"/>
      <c r="EQ542" s="178"/>
      <c r="ER542" s="178"/>
      <c r="ES542" s="178"/>
      <c r="ET542" s="178" t="str">
        <f t="shared" ca="1" si="34"/>
        <v/>
      </c>
      <c r="EU542" s="178" t="str">
        <f ca="1">IFERROR(IF(OFFSET($D$6,MATCH(VALUE(SUBSTITUTE(EQ542,EG542,"")),$A$6:$A$287,0)-1,MATCH($EG542,$D$6:$CC$6,0)-1+7,1,1)&gt;0,OFFSET($D$6,MATCH(VALUE(SUBSTITUTE(EQ542,EG542,"")),$A$6:$A$287,0)-1,MATCH($EG542,$D$6:$CC$6,0)-1+7,1,1),""),"")</f>
        <v/>
      </c>
      <c r="EV542" s="178" t="str">
        <f ca="1">IF($EU542&lt;&gt;"",IF(OFFSET($D$6,MATCH(VALUE(SUBSTITUTE($EQ542,$EG542,"")),$A$6:$A$287,0)-1,MATCH($EG542,$D$6:$CC$6,0)-1+8,1,1)=0,"",OFFSET($D$6,MATCH(VALUE(SUBSTITUTE($EQ542,$EG542,"")),$A$6:$A$287,0)-1,MATCH($EG542,$D$6:$CC$6,0)-1+8,1,1)),"")</f>
        <v/>
      </c>
      <c r="EW542" s="178" t="str">
        <f t="shared" ca="1" si="35"/>
        <v/>
      </c>
      <c r="EX542" s="178" t="str">
        <f t="shared" ca="1" si="36"/>
        <v/>
      </c>
      <c r="EY542" s="178" t="str">
        <f ca="1">IF(EU542="","",COUNTIF(EU$6:$EU542,"&gt;"&amp;0))</f>
        <v/>
      </c>
      <c r="EZ542" s="178"/>
      <c r="FA542" s="139"/>
    </row>
    <row r="543" spans="1:157" customFormat="1" ht="27.6" customHeight="1">
      <c r="A543" s="71"/>
      <c r="B543" s="206"/>
      <c r="C543" s="206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6"/>
      <c r="CC543" s="206"/>
      <c r="CD543" s="206"/>
      <c r="CE543" s="71"/>
      <c r="EA543" s="198"/>
      <c r="EB543" s="178"/>
      <c r="EC543" s="198"/>
      <c r="ED543" s="178"/>
      <c r="EE543" s="198"/>
      <c r="EF543" s="178"/>
      <c r="EG543" s="178"/>
      <c r="EH543" s="198"/>
      <c r="EI543" s="178"/>
      <c r="EJ543" s="178"/>
      <c r="EK543" s="178"/>
      <c r="EL543" s="178"/>
      <c r="EM543" s="198"/>
      <c r="EN543" s="178"/>
      <c r="EP543" s="178"/>
      <c r="EQ543" s="178"/>
      <c r="ER543" s="178"/>
      <c r="ES543" s="178"/>
      <c r="ET543" s="178" t="str">
        <f t="shared" ca="1" si="34"/>
        <v/>
      </c>
      <c r="EU543" s="178" t="str">
        <f ca="1">IFERROR(IF(OFFSET($D$6,MATCH(VALUE(SUBSTITUTE(EQ543,EG543,"")),$A$6:$A$287,0)-1,MATCH($EG543,$D$6:$CC$6,0)-1+7,1,1)&gt;0,OFFSET($D$6,MATCH(VALUE(SUBSTITUTE(EQ543,EG543,"")),$A$6:$A$287,0)-1,MATCH($EG543,$D$6:$CC$6,0)-1+7,1,1),""),"")</f>
        <v/>
      </c>
      <c r="EV543" s="178" t="str">
        <f ca="1">IF($EU543&lt;&gt;"",IF(OFFSET($D$6,MATCH(VALUE(SUBSTITUTE($EQ543,$EG543,"")),$A$6:$A$287,0)-1,MATCH($EG543,$D$6:$CC$6,0)-1+8,1,1)=0,"",OFFSET($D$6,MATCH(VALUE(SUBSTITUTE($EQ543,$EG543,"")),$A$6:$A$287,0)-1,MATCH($EG543,$D$6:$CC$6,0)-1+8,1,1)),"")</f>
        <v/>
      </c>
      <c r="EW543" s="178" t="str">
        <f t="shared" ca="1" si="35"/>
        <v/>
      </c>
      <c r="EX543" s="178" t="str">
        <f t="shared" ca="1" si="36"/>
        <v/>
      </c>
      <c r="EY543" s="178" t="str">
        <f ca="1">IF(EU543="","",COUNTIF(EU$6:$EU543,"&gt;"&amp;0))</f>
        <v/>
      </c>
      <c r="EZ543" s="178"/>
      <c r="FA543" s="139"/>
    </row>
    <row r="544" spans="1:157" customFormat="1" ht="27.6" customHeight="1">
      <c r="A544" s="71"/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  <c r="CC544" s="206"/>
      <c r="CD544" s="206"/>
      <c r="CE544" s="71"/>
      <c r="EA544" s="198"/>
      <c r="EB544" s="178"/>
      <c r="EC544" s="198"/>
      <c r="ED544" s="178"/>
      <c r="EE544" s="198"/>
      <c r="EF544" s="178"/>
      <c r="EG544" s="178"/>
      <c r="EH544" s="198"/>
      <c r="EI544" s="178"/>
      <c r="EJ544" s="178"/>
      <c r="EK544" s="178"/>
      <c r="EL544" s="178"/>
      <c r="EM544" s="198"/>
      <c r="EN544" s="178"/>
      <c r="EP544" s="178"/>
      <c r="EQ544" s="178"/>
      <c r="ER544" s="178"/>
      <c r="ES544" s="178"/>
      <c r="ET544" s="178" t="str">
        <f t="shared" ca="1" si="34"/>
        <v/>
      </c>
      <c r="EU544" s="178" t="str">
        <f ca="1">IFERROR(IF(OFFSET($D$6,MATCH(VALUE(SUBSTITUTE(EQ544,EG544,"")),$A$6:$A$287,0)-1,MATCH($EG544,$D$6:$CC$6,0)-1+7,1,1)&gt;0,OFFSET($D$6,MATCH(VALUE(SUBSTITUTE(EQ544,EG544,"")),$A$6:$A$287,0)-1,MATCH($EG544,$D$6:$CC$6,0)-1+7,1,1),""),"")</f>
        <v/>
      </c>
      <c r="EV544" s="178" t="str">
        <f ca="1">IF($EU544&lt;&gt;"",IF(OFFSET($D$6,MATCH(VALUE(SUBSTITUTE($EQ544,$EG544,"")),$A$6:$A$287,0)-1,MATCH($EG544,$D$6:$CC$6,0)-1+8,1,1)=0,"",OFFSET($D$6,MATCH(VALUE(SUBSTITUTE($EQ544,$EG544,"")),$A$6:$A$287,0)-1,MATCH($EG544,$D$6:$CC$6,0)-1+8,1,1)),"")</f>
        <v/>
      </c>
      <c r="EW544" s="178" t="str">
        <f t="shared" ca="1" si="35"/>
        <v/>
      </c>
      <c r="EX544" s="178" t="str">
        <f t="shared" ca="1" si="36"/>
        <v/>
      </c>
      <c r="EY544" s="178" t="str">
        <f ca="1">IF(EU544="","",COUNTIF(EU$6:$EU544,"&gt;"&amp;0))</f>
        <v/>
      </c>
      <c r="EZ544" s="178"/>
      <c r="FA544" s="139"/>
    </row>
    <row r="545" spans="1:157" customFormat="1" ht="27.6" customHeight="1">
      <c r="A545" s="71"/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  <c r="CC545" s="206"/>
      <c r="CD545" s="206"/>
      <c r="CE545" s="71"/>
      <c r="EA545" s="198"/>
      <c r="EB545" s="178"/>
      <c r="EC545" s="198"/>
      <c r="ED545" s="178"/>
      <c r="EE545" s="198"/>
      <c r="EF545" s="178"/>
      <c r="EG545" s="178"/>
      <c r="EH545" s="198"/>
      <c r="EI545" s="178"/>
      <c r="EJ545" s="178"/>
      <c r="EK545" s="178"/>
      <c r="EL545" s="178"/>
      <c r="EM545" s="198"/>
      <c r="EN545" s="178"/>
      <c r="EP545" s="178"/>
      <c r="EQ545" s="178"/>
      <c r="ER545" s="178"/>
      <c r="ES545" s="178"/>
      <c r="ET545" s="178" t="str">
        <f t="shared" ca="1" si="34"/>
        <v/>
      </c>
      <c r="EU545" s="178" t="str">
        <f ca="1">IFERROR(IF(OFFSET($D$6,MATCH(VALUE(SUBSTITUTE(EQ545,EG545,"")),$A$6:$A$287,0)-1,MATCH($EG545,$D$6:$CC$6,0)-1+7,1,1)&gt;0,OFFSET($D$6,MATCH(VALUE(SUBSTITUTE(EQ545,EG545,"")),$A$6:$A$287,0)-1,MATCH($EG545,$D$6:$CC$6,0)-1+7,1,1),""),"")</f>
        <v/>
      </c>
      <c r="EV545" s="178" t="str">
        <f ca="1">IF($EU545&lt;&gt;"",IF(OFFSET($D$6,MATCH(VALUE(SUBSTITUTE($EQ545,$EG545,"")),$A$6:$A$287,0)-1,MATCH($EG545,$D$6:$CC$6,0)-1+8,1,1)=0,"",OFFSET($D$6,MATCH(VALUE(SUBSTITUTE($EQ545,$EG545,"")),$A$6:$A$287,0)-1,MATCH($EG545,$D$6:$CC$6,0)-1+8,1,1)),"")</f>
        <v/>
      </c>
      <c r="EW545" s="178" t="str">
        <f t="shared" ca="1" si="35"/>
        <v/>
      </c>
      <c r="EX545" s="178" t="str">
        <f t="shared" ca="1" si="36"/>
        <v/>
      </c>
      <c r="EY545" s="178" t="str">
        <f ca="1">IF(EU545="","",COUNTIF(EU$6:$EU545,"&gt;"&amp;0))</f>
        <v/>
      </c>
      <c r="EZ545" s="178"/>
      <c r="FA545" s="139"/>
    </row>
    <row r="546" spans="1:157" customFormat="1" ht="27.6" customHeight="1">
      <c r="A546" s="71"/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  <c r="CC546" s="206"/>
      <c r="CD546" s="206"/>
      <c r="CE546" s="71"/>
      <c r="EA546" s="198"/>
      <c r="EB546" s="178"/>
      <c r="EC546" s="198"/>
      <c r="ED546" s="178"/>
      <c r="EE546" s="198"/>
      <c r="EF546" s="178"/>
      <c r="EG546" s="178"/>
      <c r="EH546" s="198"/>
      <c r="EI546" s="178"/>
      <c r="EJ546" s="178"/>
      <c r="EK546" s="178"/>
      <c r="EL546" s="178"/>
      <c r="EM546" s="198"/>
      <c r="EN546" s="178"/>
      <c r="EP546" s="178"/>
      <c r="EQ546" s="178"/>
      <c r="ER546" s="178"/>
      <c r="ES546" s="178"/>
      <c r="ET546" s="178" t="str">
        <f t="shared" ca="1" si="34"/>
        <v/>
      </c>
      <c r="EU546" s="178" t="str">
        <f ca="1">IFERROR(IF(OFFSET($D$6,MATCH(VALUE(SUBSTITUTE(EQ546,EG546,"")),$A$6:$A$287,0)-1,MATCH($EG546,$D$6:$CC$6,0)-1+7,1,1)&gt;0,OFFSET($D$6,MATCH(VALUE(SUBSTITUTE(EQ546,EG546,"")),$A$6:$A$287,0)-1,MATCH($EG546,$D$6:$CC$6,0)-1+7,1,1),""),"")</f>
        <v/>
      </c>
      <c r="EV546" s="178" t="str">
        <f ca="1">IF($EU546&lt;&gt;"",IF(OFFSET($D$6,MATCH(VALUE(SUBSTITUTE($EQ546,$EG546,"")),$A$6:$A$287,0)-1,MATCH($EG546,$D$6:$CC$6,0)-1+8,1,1)=0,"",OFFSET($D$6,MATCH(VALUE(SUBSTITUTE($EQ546,$EG546,"")),$A$6:$A$287,0)-1,MATCH($EG546,$D$6:$CC$6,0)-1+8,1,1)),"")</f>
        <v/>
      </c>
      <c r="EW546" s="178" t="str">
        <f t="shared" ca="1" si="35"/>
        <v/>
      </c>
      <c r="EX546" s="178" t="str">
        <f t="shared" ca="1" si="36"/>
        <v/>
      </c>
      <c r="EY546" s="178" t="str">
        <f ca="1">IF(EU546="","",COUNTIF(EU$6:$EU546,"&gt;"&amp;0))</f>
        <v/>
      </c>
      <c r="EZ546" s="178"/>
      <c r="FA546" s="139"/>
    </row>
    <row r="547" spans="1:157" customFormat="1" ht="27.6" customHeight="1">
      <c r="A547" s="71"/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71"/>
      <c r="EA547" s="198"/>
      <c r="EB547" s="178"/>
      <c r="EC547" s="198"/>
      <c r="ED547" s="178"/>
      <c r="EE547" s="198"/>
      <c r="EF547" s="178"/>
      <c r="EG547" s="178"/>
      <c r="EH547" s="198"/>
      <c r="EI547" s="178"/>
      <c r="EJ547" s="178"/>
      <c r="EK547" s="178"/>
      <c r="EL547" s="178"/>
      <c r="EM547" s="198"/>
      <c r="EN547" s="178"/>
      <c r="EP547" s="178"/>
      <c r="EQ547" s="178"/>
      <c r="ER547" s="178"/>
      <c r="ES547" s="178"/>
      <c r="ET547" s="178" t="str">
        <f t="shared" ca="1" si="34"/>
        <v/>
      </c>
      <c r="EU547" s="178" t="str">
        <f ca="1">IFERROR(IF(OFFSET($D$6,MATCH(VALUE(SUBSTITUTE(EQ547,EG547,"")),$A$6:$A$287,0)-1,MATCH($EG547,$D$6:$CC$6,0)-1+7,1,1)&gt;0,OFFSET($D$6,MATCH(VALUE(SUBSTITUTE(EQ547,EG547,"")),$A$6:$A$287,0)-1,MATCH($EG547,$D$6:$CC$6,0)-1+7,1,1),""),"")</f>
        <v/>
      </c>
      <c r="EV547" s="178" t="str">
        <f ca="1">IF($EU547&lt;&gt;"",IF(OFFSET($D$6,MATCH(VALUE(SUBSTITUTE($EQ547,$EG547,"")),$A$6:$A$287,0)-1,MATCH($EG547,$D$6:$CC$6,0)-1+8,1,1)=0,"",OFFSET($D$6,MATCH(VALUE(SUBSTITUTE($EQ547,$EG547,"")),$A$6:$A$287,0)-1,MATCH($EG547,$D$6:$CC$6,0)-1+8,1,1)),"")</f>
        <v/>
      </c>
      <c r="EW547" s="178" t="str">
        <f t="shared" ca="1" si="35"/>
        <v/>
      </c>
      <c r="EX547" s="178" t="str">
        <f t="shared" ca="1" si="36"/>
        <v/>
      </c>
      <c r="EY547" s="178" t="str">
        <f ca="1">IF(EU547="","",COUNTIF(EU$6:$EU547,"&gt;"&amp;0))</f>
        <v/>
      </c>
      <c r="EZ547" s="178"/>
      <c r="FA547" s="139"/>
    </row>
    <row r="548" spans="1:157" customFormat="1" ht="27.6" customHeight="1">
      <c r="A548" s="71"/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  <c r="CD548" s="206"/>
      <c r="CE548" s="71"/>
      <c r="EA548" s="198"/>
      <c r="EB548" s="178"/>
      <c r="EC548" s="198"/>
      <c r="ED548" s="178"/>
      <c r="EE548" s="198"/>
      <c r="EF548" s="178"/>
      <c r="EG548" s="178"/>
      <c r="EH548" s="198"/>
      <c r="EI548" s="178"/>
      <c r="EJ548" s="178"/>
      <c r="EK548" s="178"/>
      <c r="EL548" s="178"/>
      <c r="EM548" s="198"/>
      <c r="EN548" s="178"/>
      <c r="EP548" s="178"/>
      <c r="EQ548" s="178"/>
      <c r="ER548" s="178"/>
      <c r="ES548" s="178"/>
      <c r="ET548" s="178" t="str">
        <f t="shared" ca="1" si="34"/>
        <v/>
      </c>
      <c r="EU548" s="178" t="str">
        <f ca="1">IFERROR(IF(OFFSET($D$6,MATCH(VALUE(SUBSTITUTE(EQ548,EG548,"")),$A$6:$A$287,0)-1,MATCH($EG548,$D$6:$CC$6,0)-1+7,1,1)&gt;0,OFFSET($D$6,MATCH(VALUE(SUBSTITUTE(EQ548,EG548,"")),$A$6:$A$287,0)-1,MATCH($EG548,$D$6:$CC$6,0)-1+7,1,1),""),"")</f>
        <v/>
      </c>
      <c r="EV548" s="178" t="str">
        <f ca="1">IF($EU548&lt;&gt;"",IF(OFFSET($D$6,MATCH(VALUE(SUBSTITUTE($EQ548,$EG548,"")),$A$6:$A$287,0)-1,MATCH($EG548,$D$6:$CC$6,0)-1+8,1,1)=0,"",OFFSET($D$6,MATCH(VALUE(SUBSTITUTE($EQ548,$EG548,"")),$A$6:$A$287,0)-1,MATCH($EG548,$D$6:$CC$6,0)-1+8,1,1)),"")</f>
        <v/>
      </c>
      <c r="EW548" s="178" t="str">
        <f t="shared" ca="1" si="35"/>
        <v/>
      </c>
      <c r="EX548" s="178" t="str">
        <f t="shared" ca="1" si="36"/>
        <v/>
      </c>
      <c r="EY548" s="178" t="str">
        <f ca="1">IF(EU548="","",COUNTIF(EU$6:$EU548,"&gt;"&amp;0))</f>
        <v/>
      </c>
      <c r="EZ548" s="178"/>
      <c r="FA548" s="139"/>
    </row>
    <row r="549" spans="1:157" customFormat="1" ht="27.6" customHeight="1">
      <c r="A549" s="71"/>
      <c r="B549" s="206"/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  <c r="CD549" s="206"/>
      <c r="CE549" s="71"/>
      <c r="EA549" s="198"/>
      <c r="EB549" s="178"/>
      <c r="EC549" s="198"/>
      <c r="ED549" s="178"/>
      <c r="EE549" s="198"/>
      <c r="EF549" s="178"/>
      <c r="EG549" s="178"/>
      <c r="EH549" s="198"/>
      <c r="EI549" s="178"/>
      <c r="EJ549" s="178"/>
      <c r="EK549" s="178"/>
      <c r="EL549" s="178"/>
      <c r="EM549" s="198"/>
      <c r="EN549" s="178"/>
      <c r="EP549" s="178"/>
      <c r="EQ549" s="178"/>
      <c r="ER549" s="178"/>
      <c r="ES549" s="178"/>
      <c r="ET549" s="178" t="str">
        <f t="shared" ca="1" si="34"/>
        <v/>
      </c>
      <c r="EU549" s="178" t="str">
        <f ca="1">IFERROR(IF(OFFSET($D$6,MATCH(VALUE(SUBSTITUTE(EQ549,EG549,"")),$A$6:$A$287,0)-1,MATCH($EG549,$D$6:$CC$6,0)-1+7,1,1)&gt;0,OFFSET($D$6,MATCH(VALUE(SUBSTITUTE(EQ549,EG549,"")),$A$6:$A$287,0)-1,MATCH($EG549,$D$6:$CC$6,0)-1+7,1,1),""),"")</f>
        <v/>
      </c>
      <c r="EV549" s="178" t="str">
        <f ca="1">IF($EU549&lt;&gt;"",IF(OFFSET($D$6,MATCH(VALUE(SUBSTITUTE($EQ549,$EG549,"")),$A$6:$A$287,0)-1,MATCH($EG549,$D$6:$CC$6,0)-1+8,1,1)=0,"",OFFSET($D$6,MATCH(VALUE(SUBSTITUTE($EQ549,$EG549,"")),$A$6:$A$287,0)-1,MATCH($EG549,$D$6:$CC$6,0)-1+8,1,1)),"")</f>
        <v/>
      </c>
      <c r="EW549" s="178" t="str">
        <f t="shared" ca="1" si="35"/>
        <v/>
      </c>
      <c r="EX549" s="178" t="str">
        <f t="shared" ca="1" si="36"/>
        <v/>
      </c>
      <c r="EY549" s="178" t="str">
        <f ca="1">IF(EU549="","",COUNTIF(EU$6:$EU549,"&gt;"&amp;0))</f>
        <v/>
      </c>
      <c r="EZ549" s="178"/>
      <c r="FA549" s="139"/>
    </row>
    <row r="550" spans="1:157" customFormat="1" ht="27.6" customHeight="1">
      <c r="A550" s="71"/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  <c r="CC550" s="206"/>
      <c r="CD550" s="206"/>
      <c r="CE550" s="71"/>
      <c r="EA550" s="198"/>
      <c r="EB550" s="178"/>
      <c r="EC550" s="198"/>
      <c r="ED550" s="178"/>
      <c r="EE550" s="198"/>
      <c r="EF550" s="178"/>
      <c r="EG550" s="178"/>
      <c r="EH550" s="198"/>
      <c r="EI550" s="178"/>
      <c r="EJ550" s="178"/>
      <c r="EK550" s="178"/>
      <c r="EL550" s="178"/>
      <c r="EM550" s="198"/>
      <c r="EN550" s="178"/>
      <c r="EP550" s="178"/>
      <c r="EQ550" s="178"/>
      <c r="ER550" s="178"/>
      <c r="ES550" s="178"/>
      <c r="ET550" s="178" t="str">
        <f t="shared" ca="1" si="34"/>
        <v/>
      </c>
      <c r="EU550" s="178" t="str">
        <f ca="1">IFERROR(IF(OFFSET($D$6,MATCH(VALUE(SUBSTITUTE(EQ550,EG550,"")),$A$6:$A$287,0)-1,MATCH($EG550,$D$6:$CC$6,0)-1+7,1,1)&gt;0,OFFSET($D$6,MATCH(VALUE(SUBSTITUTE(EQ550,EG550,"")),$A$6:$A$287,0)-1,MATCH($EG550,$D$6:$CC$6,0)-1+7,1,1),""),"")</f>
        <v/>
      </c>
      <c r="EV550" s="178" t="str">
        <f ca="1">IF($EU550&lt;&gt;"",IF(OFFSET($D$6,MATCH(VALUE(SUBSTITUTE($EQ550,$EG550,"")),$A$6:$A$287,0)-1,MATCH($EG550,$D$6:$CC$6,0)-1+8,1,1)=0,"",OFFSET($D$6,MATCH(VALUE(SUBSTITUTE($EQ550,$EG550,"")),$A$6:$A$287,0)-1,MATCH($EG550,$D$6:$CC$6,0)-1+8,1,1)),"")</f>
        <v/>
      </c>
      <c r="EW550" s="178" t="str">
        <f t="shared" ca="1" si="35"/>
        <v/>
      </c>
      <c r="EX550" s="178" t="str">
        <f t="shared" ca="1" si="36"/>
        <v/>
      </c>
      <c r="EY550" s="178" t="str">
        <f ca="1">IF(EU550="","",COUNTIF(EU$6:$EU550,"&gt;"&amp;0))</f>
        <v/>
      </c>
      <c r="EZ550" s="178"/>
      <c r="FA550" s="139"/>
    </row>
    <row r="551" spans="1:157" customFormat="1" ht="27.6" customHeight="1">
      <c r="A551" s="71"/>
      <c r="B551" s="206"/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  <c r="CC551" s="206"/>
      <c r="CD551" s="206"/>
      <c r="CE551" s="71"/>
      <c r="EA551" s="198"/>
      <c r="EB551" s="178"/>
      <c r="EC551" s="198"/>
      <c r="ED551" s="178"/>
      <c r="EE551" s="198"/>
      <c r="EF551" s="178"/>
      <c r="EG551" s="178"/>
      <c r="EH551" s="198"/>
      <c r="EI551" s="178"/>
      <c r="EJ551" s="178"/>
      <c r="EK551" s="178"/>
      <c r="EL551" s="178"/>
      <c r="EM551" s="198"/>
      <c r="EN551" s="178"/>
      <c r="EP551" s="178"/>
      <c r="EQ551" s="178"/>
      <c r="ER551" s="178"/>
      <c r="ES551" s="178"/>
      <c r="ET551" s="178" t="str">
        <f t="shared" ca="1" si="34"/>
        <v/>
      </c>
      <c r="EU551" s="178" t="str">
        <f ca="1">IFERROR(IF(OFFSET($D$6,MATCH(VALUE(SUBSTITUTE(EQ551,EG551,"")),$A$6:$A$287,0)-1,MATCH($EG551,$D$6:$CC$6,0)-1+7,1,1)&gt;0,OFFSET($D$6,MATCH(VALUE(SUBSTITUTE(EQ551,EG551,"")),$A$6:$A$287,0)-1,MATCH($EG551,$D$6:$CC$6,0)-1+7,1,1),""),"")</f>
        <v/>
      </c>
      <c r="EV551" s="178" t="str">
        <f ca="1">IF($EU551&lt;&gt;"",IF(OFFSET($D$6,MATCH(VALUE(SUBSTITUTE($EQ551,$EG551,"")),$A$6:$A$287,0)-1,MATCH($EG551,$D$6:$CC$6,0)-1+8,1,1)=0,"",OFFSET($D$6,MATCH(VALUE(SUBSTITUTE($EQ551,$EG551,"")),$A$6:$A$287,0)-1,MATCH($EG551,$D$6:$CC$6,0)-1+8,1,1)),"")</f>
        <v/>
      </c>
      <c r="EW551" s="178" t="str">
        <f t="shared" ca="1" si="35"/>
        <v/>
      </c>
      <c r="EX551" s="178" t="str">
        <f t="shared" ca="1" si="36"/>
        <v/>
      </c>
      <c r="EY551" s="178" t="str">
        <f ca="1">IF(EU551="","",COUNTIF(EU$6:$EU551,"&gt;"&amp;0))</f>
        <v/>
      </c>
      <c r="EZ551" s="178"/>
      <c r="FA551" s="139"/>
    </row>
    <row r="552" spans="1:157" customFormat="1" ht="27.6" customHeight="1">
      <c r="A552" s="71"/>
      <c r="B552" s="206"/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  <c r="CC552" s="206"/>
      <c r="CD552" s="206"/>
      <c r="CE552" s="71"/>
      <c r="EA552" s="198"/>
      <c r="EB552" s="178"/>
      <c r="EC552" s="198"/>
      <c r="ED552" s="178"/>
      <c r="EE552" s="198"/>
      <c r="EF552" s="178"/>
      <c r="EG552" s="178"/>
      <c r="EH552" s="198"/>
      <c r="EI552" s="178"/>
      <c r="EJ552" s="178"/>
      <c r="EK552" s="178"/>
      <c r="EL552" s="178"/>
      <c r="EM552" s="198"/>
      <c r="EN552" s="178"/>
      <c r="EP552" s="178"/>
      <c r="EQ552" s="178"/>
      <c r="ER552" s="178"/>
      <c r="ES552" s="178"/>
      <c r="ET552" s="178" t="str">
        <f t="shared" ca="1" si="34"/>
        <v/>
      </c>
      <c r="EU552" s="178" t="str">
        <f ca="1">IFERROR(IF(OFFSET($D$6,MATCH(VALUE(SUBSTITUTE(EQ552,EG552,"")),$A$6:$A$287,0)-1,MATCH($EG552,$D$6:$CC$6,0)-1+7,1,1)&gt;0,OFFSET($D$6,MATCH(VALUE(SUBSTITUTE(EQ552,EG552,"")),$A$6:$A$287,0)-1,MATCH($EG552,$D$6:$CC$6,0)-1+7,1,1),""),"")</f>
        <v/>
      </c>
      <c r="EV552" s="178" t="str">
        <f ca="1">IF($EU552&lt;&gt;"",IF(OFFSET($D$6,MATCH(VALUE(SUBSTITUTE($EQ552,$EG552,"")),$A$6:$A$287,0)-1,MATCH($EG552,$D$6:$CC$6,0)-1+8,1,1)=0,"",OFFSET($D$6,MATCH(VALUE(SUBSTITUTE($EQ552,$EG552,"")),$A$6:$A$287,0)-1,MATCH($EG552,$D$6:$CC$6,0)-1+8,1,1)),"")</f>
        <v/>
      </c>
      <c r="EW552" s="178" t="str">
        <f t="shared" ca="1" si="35"/>
        <v/>
      </c>
      <c r="EX552" s="178" t="str">
        <f t="shared" ca="1" si="36"/>
        <v/>
      </c>
      <c r="EY552" s="178" t="str">
        <f ca="1">IF(EU552="","",COUNTIF(EU$6:$EU552,"&gt;"&amp;0))</f>
        <v/>
      </c>
      <c r="EZ552" s="178"/>
      <c r="FA552" s="139"/>
    </row>
    <row r="553" spans="1:157" customFormat="1" ht="27.6" customHeight="1">
      <c r="A553" s="71"/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  <c r="CC553" s="206"/>
      <c r="CD553" s="206"/>
      <c r="CE553" s="71"/>
      <c r="EA553" s="198"/>
      <c r="EB553" s="178"/>
      <c r="EC553" s="198"/>
      <c r="ED553" s="178"/>
      <c r="EE553" s="198"/>
      <c r="EF553" s="178"/>
      <c r="EG553" s="178"/>
      <c r="EH553" s="198"/>
      <c r="EI553" s="178"/>
      <c r="EJ553" s="178"/>
      <c r="EK553" s="178"/>
      <c r="EL553" s="178"/>
      <c r="EM553" s="198"/>
      <c r="EN553" s="178"/>
      <c r="EP553" s="178"/>
      <c r="EQ553" s="178"/>
      <c r="ER553" s="178"/>
      <c r="ES553" s="178"/>
      <c r="ET553" s="178" t="str">
        <f t="shared" ca="1" si="34"/>
        <v/>
      </c>
      <c r="EU553" s="178" t="str">
        <f ca="1">IFERROR(IF(OFFSET($D$6,MATCH(VALUE(SUBSTITUTE(EQ553,EG553,"")),$A$6:$A$287,0)-1,MATCH($EG553,$D$6:$CC$6,0)-1+7,1,1)&gt;0,OFFSET($D$6,MATCH(VALUE(SUBSTITUTE(EQ553,EG553,"")),$A$6:$A$287,0)-1,MATCH($EG553,$D$6:$CC$6,0)-1+7,1,1),""),"")</f>
        <v/>
      </c>
      <c r="EV553" s="178" t="str">
        <f ca="1">IF($EU553&lt;&gt;"",IF(OFFSET($D$6,MATCH(VALUE(SUBSTITUTE($EQ553,$EG553,"")),$A$6:$A$287,0)-1,MATCH($EG553,$D$6:$CC$6,0)-1+8,1,1)=0,"",OFFSET($D$6,MATCH(VALUE(SUBSTITUTE($EQ553,$EG553,"")),$A$6:$A$287,0)-1,MATCH($EG553,$D$6:$CC$6,0)-1+8,1,1)),"")</f>
        <v/>
      </c>
      <c r="EW553" s="178" t="str">
        <f t="shared" ca="1" si="35"/>
        <v/>
      </c>
      <c r="EX553" s="178" t="str">
        <f t="shared" ca="1" si="36"/>
        <v/>
      </c>
      <c r="EY553" s="178" t="str">
        <f ca="1">IF(EU553="","",COUNTIF(EU$6:$EU553,"&gt;"&amp;0))</f>
        <v/>
      </c>
      <c r="EZ553" s="178"/>
      <c r="FA553" s="139"/>
    </row>
    <row r="554" spans="1:157" customFormat="1" ht="27.6" customHeight="1">
      <c r="A554" s="71"/>
      <c r="B554" s="206"/>
      <c r="C554" s="206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  <c r="CC554" s="206"/>
      <c r="CD554" s="206"/>
      <c r="CE554" s="71"/>
      <c r="EA554" s="198"/>
      <c r="EB554" s="178"/>
      <c r="EC554" s="198"/>
      <c r="ED554" s="178"/>
      <c r="EE554" s="198"/>
      <c r="EF554" s="178"/>
      <c r="EG554" s="178"/>
      <c r="EH554" s="198"/>
      <c r="EI554" s="178"/>
      <c r="EJ554" s="178"/>
      <c r="EK554" s="178"/>
      <c r="EL554" s="178"/>
      <c r="EM554" s="198"/>
      <c r="EN554" s="178"/>
      <c r="EP554" s="178"/>
      <c r="EQ554" s="178"/>
      <c r="ER554" s="178"/>
      <c r="ES554" s="178"/>
      <c r="ET554" s="178" t="str">
        <f t="shared" ca="1" si="34"/>
        <v/>
      </c>
      <c r="EU554" s="178" t="str">
        <f ca="1">IFERROR(IF(OFFSET($D$6,MATCH(VALUE(SUBSTITUTE(EQ554,EG554,"")),$A$6:$A$287,0)-1,MATCH($EG554,$D$6:$CC$6,0)-1+7,1,1)&gt;0,OFFSET($D$6,MATCH(VALUE(SUBSTITUTE(EQ554,EG554,"")),$A$6:$A$287,0)-1,MATCH($EG554,$D$6:$CC$6,0)-1+7,1,1),""),"")</f>
        <v/>
      </c>
      <c r="EV554" s="178" t="str">
        <f ca="1">IF($EU554&lt;&gt;"",IF(OFFSET($D$6,MATCH(VALUE(SUBSTITUTE($EQ554,$EG554,"")),$A$6:$A$287,0)-1,MATCH($EG554,$D$6:$CC$6,0)-1+8,1,1)=0,"",OFFSET($D$6,MATCH(VALUE(SUBSTITUTE($EQ554,$EG554,"")),$A$6:$A$287,0)-1,MATCH($EG554,$D$6:$CC$6,0)-1+8,1,1)),"")</f>
        <v/>
      </c>
      <c r="EW554" s="178" t="str">
        <f t="shared" ca="1" si="35"/>
        <v/>
      </c>
      <c r="EX554" s="178" t="str">
        <f t="shared" ca="1" si="36"/>
        <v/>
      </c>
      <c r="EY554" s="178" t="str">
        <f ca="1">IF(EU554="","",COUNTIF(EU$6:$EU554,"&gt;"&amp;0))</f>
        <v/>
      </c>
      <c r="EZ554" s="178"/>
      <c r="FA554" s="139"/>
    </row>
    <row r="555" spans="1:157" customFormat="1" ht="27.6" customHeight="1">
      <c r="A555" s="71"/>
      <c r="B555" s="206"/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  <c r="CC555" s="206"/>
      <c r="CD555" s="206"/>
      <c r="CE555" s="71"/>
      <c r="EA555" s="198"/>
      <c r="EB555" s="178"/>
      <c r="EC555" s="198"/>
      <c r="ED555" s="178"/>
      <c r="EE555" s="198"/>
      <c r="EF555" s="178"/>
      <c r="EG555" s="178"/>
      <c r="EH555" s="198"/>
      <c r="EI555" s="178"/>
      <c r="EJ555" s="178"/>
      <c r="EK555" s="178"/>
      <c r="EL555" s="178"/>
      <c r="EM555" s="198"/>
      <c r="EN555" s="178"/>
      <c r="EP555" s="178"/>
      <c r="EQ555" s="178"/>
      <c r="ER555" s="178"/>
      <c r="ES555" s="178"/>
      <c r="ET555" s="178" t="str">
        <f t="shared" ca="1" si="34"/>
        <v/>
      </c>
      <c r="EU555" s="178" t="str">
        <f ca="1">IFERROR(IF(OFFSET($D$6,MATCH(VALUE(SUBSTITUTE(EQ555,EG555,"")),$A$6:$A$287,0)-1,MATCH($EG555,$D$6:$CC$6,0)-1+7,1,1)&gt;0,OFFSET($D$6,MATCH(VALUE(SUBSTITUTE(EQ555,EG555,"")),$A$6:$A$287,0)-1,MATCH($EG555,$D$6:$CC$6,0)-1+7,1,1),""),"")</f>
        <v/>
      </c>
      <c r="EV555" s="178" t="str">
        <f ca="1">IF($EU555&lt;&gt;"",IF(OFFSET($D$6,MATCH(VALUE(SUBSTITUTE($EQ555,$EG555,"")),$A$6:$A$287,0)-1,MATCH($EG555,$D$6:$CC$6,0)-1+8,1,1)=0,"",OFFSET($D$6,MATCH(VALUE(SUBSTITUTE($EQ555,$EG555,"")),$A$6:$A$287,0)-1,MATCH($EG555,$D$6:$CC$6,0)-1+8,1,1)),"")</f>
        <v/>
      </c>
      <c r="EW555" s="178" t="str">
        <f t="shared" ca="1" si="35"/>
        <v/>
      </c>
      <c r="EX555" s="178" t="str">
        <f t="shared" ca="1" si="36"/>
        <v/>
      </c>
      <c r="EY555" s="178" t="str">
        <f ca="1">IF(EU555="","",COUNTIF(EU$6:$EU555,"&gt;"&amp;0))</f>
        <v/>
      </c>
      <c r="EZ555" s="178"/>
      <c r="FA555" s="139"/>
    </row>
    <row r="556" spans="1:157" customFormat="1" ht="27.6" customHeight="1">
      <c r="A556" s="71"/>
      <c r="B556" s="206"/>
      <c r="C556" s="206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  <c r="CC556" s="206"/>
      <c r="CD556" s="206"/>
      <c r="CE556" s="71"/>
      <c r="EA556" s="198"/>
      <c r="EB556" s="178"/>
      <c r="EC556" s="198"/>
      <c r="ED556" s="178"/>
      <c r="EE556" s="198"/>
      <c r="EF556" s="178"/>
      <c r="EG556" s="178"/>
      <c r="EH556" s="198"/>
      <c r="EI556" s="178"/>
      <c r="EJ556" s="178"/>
      <c r="EK556" s="178"/>
      <c r="EL556" s="178"/>
      <c r="EM556" s="198"/>
      <c r="EN556" s="178"/>
      <c r="EP556" s="178"/>
      <c r="EQ556" s="178"/>
      <c r="ER556" s="178"/>
      <c r="ES556" s="178"/>
      <c r="ET556" s="178" t="str">
        <f t="shared" ca="1" si="34"/>
        <v/>
      </c>
      <c r="EU556" s="178" t="str">
        <f ca="1">IFERROR(IF(OFFSET($D$6,MATCH(VALUE(SUBSTITUTE(EQ556,EG556,"")),$A$6:$A$287,0)-1,MATCH($EG556,$D$6:$CC$6,0)-1+7,1,1)&gt;0,OFFSET($D$6,MATCH(VALUE(SUBSTITUTE(EQ556,EG556,"")),$A$6:$A$287,0)-1,MATCH($EG556,$D$6:$CC$6,0)-1+7,1,1),""),"")</f>
        <v/>
      </c>
      <c r="EV556" s="178" t="str">
        <f ca="1">IF($EU556&lt;&gt;"",IF(OFFSET($D$6,MATCH(VALUE(SUBSTITUTE($EQ556,$EG556,"")),$A$6:$A$287,0)-1,MATCH($EG556,$D$6:$CC$6,0)-1+8,1,1)=0,"",OFFSET($D$6,MATCH(VALUE(SUBSTITUTE($EQ556,$EG556,"")),$A$6:$A$287,0)-1,MATCH($EG556,$D$6:$CC$6,0)-1+8,1,1)),"")</f>
        <v/>
      </c>
      <c r="EW556" s="178" t="str">
        <f t="shared" ca="1" si="35"/>
        <v/>
      </c>
      <c r="EX556" s="178" t="str">
        <f t="shared" ca="1" si="36"/>
        <v/>
      </c>
      <c r="EY556" s="178" t="str">
        <f ca="1">IF(EU556="","",COUNTIF(EU$6:$EU556,"&gt;"&amp;0))</f>
        <v/>
      </c>
      <c r="EZ556" s="178"/>
      <c r="FA556" s="139"/>
    </row>
    <row r="557" spans="1:157" customFormat="1" ht="27.6" customHeight="1">
      <c r="A557" s="71"/>
      <c r="B557" s="206"/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  <c r="CC557" s="206"/>
      <c r="CD557" s="206"/>
      <c r="CE557" s="71"/>
      <c r="EA557" s="198"/>
      <c r="EB557" s="178"/>
      <c r="EC557" s="198"/>
      <c r="ED557" s="178"/>
      <c r="EE557" s="198"/>
      <c r="EF557" s="178"/>
      <c r="EG557" s="178"/>
      <c r="EH557" s="198"/>
      <c r="EI557" s="178"/>
      <c r="EJ557" s="178"/>
      <c r="EK557" s="178"/>
      <c r="EL557" s="178"/>
      <c r="EM557" s="198"/>
      <c r="EN557" s="178"/>
      <c r="EP557" s="178"/>
      <c r="EQ557" s="178"/>
      <c r="ER557" s="178"/>
      <c r="ES557" s="178"/>
      <c r="ET557" s="178" t="str">
        <f t="shared" ca="1" si="34"/>
        <v/>
      </c>
      <c r="EU557" s="178" t="str">
        <f ca="1">IFERROR(IF(OFFSET($D$6,MATCH(VALUE(SUBSTITUTE(EQ557,EG557,"")),$A$6:$A$287,0)-1,MATCH($EG557,$D$6:$CC$6,0)-1+7,1,1)&gt;0,OFFSET($D$6,MATCH(VALUE(SUBSTITUTE(EQ557,EG557,"")),$A$6:$A$287,0)-1,MATCH($EG557,$D$6:$CC$6,0)-1+7,1,1),""),"")</f>
        <v/>
      </c>
      <c r="EV557" s="178" t="str">
        <f ca="1">IF($EU557&lt;&gt;"",IF(OFFSET($D$6,MATCH(VALUE(SUBSTITUTE($EQ557,$EG557,"")),$A$6:$A$287,0)-1,MATCH($EG557,$D$6:$CC$6,0)-1+8,1,1)=0,"",OFFSET($D$6,MATCH(VALUE(SUBSTITUTE($EQ557,$EG557,"")),$A$6:$A$287,0)-1,MATCH($EG557,$D$6:$CC$6,0)-1+8,1,1)),"")</f>
        <v/>
      </c>
      <c r="EW557" s="178" t="str">
        <f t="shared" ca="1" si="35"/>
        <v/>
      </c>
      <c r="EX557" s="178" t="str">
        <f t="shared" ca="1" si="36"/>
        <v/>
      </c>
      <c r="EY557" s="178" t="str">
        <f ca="1">IF(EU557="","",COUNTIF(EU$6:$EU557,"&gt;"&amp;0))</f>
        <v/>
      </c>
      <c r="EZ557" s="178"/>
      <c r="FA557" s="139"/>
    </row>
    <row r="558" spans="1:157" customFormat="1" ht="27.6" customHeight="1">
      <c r="A558" s="71"/>
      <c r="B558" s="206"/>
      <c r="C558" s="206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  <c r="CC558" s="206"/>
      <c r="CD558" s="206"/>
      <c r="CE558" s="71"/>
      <c r="EA558" s="198"/>
      <c r="EB558" s="178"/>
      <c r="EC558" s="198"/>
      <c r="ED558" s="178"/>
      <c r="EE558" s="198"/>
      <c r="EF558" s="178"/>
      <c r="EG558" s="178"/>
      <c r="EH558" s="198"/>
      <c r="EI558" s="178"/>
      <c r="EJ558" s="178"/>
      <c r="EK558" s="178"/>
      <c r="EL558" s="178"/>
      <c r="EM558" s="198"/>
      <c r="EN558" s="178"/>
      <c r="EP558" s="178"/>
      <c r="EQ558" s="178"/>
      <c r="ER558" s="178"/>
      <c r="ES558" s="178"/>
      <c r="ET558" s="178" t="str">
        <f t="shared" ca="1" si="34"/>
        <v/>
      </c>
      <c r="EU558" s="178" t="str">
        <f ca="1">IFERROR(IF(OFFSET($D$6,MATCH(VALUE(SUBSTITUTE(EQ558,EG558,"")),$A$6:$A$287,0)-1,MATCH($EG558,$D$6:$CC$6,0)-1+7,1,1)&gt;0,OFFSET($D$6,MATCH(VALUE(SUBSTITUTE(EQ558,EG558,"")),$A$6:$A$287,0)-1,MATCH($EG558,$D$6:$CC$6,0)-1+7,1,1),""),"")</f>
        <v/>
      </c>
      <c r="EV558" s="178" t="str">
        <f ca="1">IF($EU558&lt;&gt;"",IF(OFFSET($D$6,MATCH(VALUE(SUBSTITUTE($EQ558,$EG558,"")),$A$6:$A$287,0)-1,MATCH($EG558,$D$6:$CC$6,0)-1+8,1,1)=0,"",OFFSET($D$6,MATCH(VALUE(SUBSTITUTE($EQ558,$EG558,"")),$A$6:$A$287,0)-1,MATCH($EG558,$D$6:$CC$6,0)-1+8,1,1)),"")</f>
        <v/>
      </c>
      <c r="EW558" s="178" t="str">
        <f t="shared" ca="1" si="35"/>
        <v/>
      </c>
      <c r="EX558" s="178" t="str">
        <f t="shared" ca="1" si="36"/>
        <v/>
      </c>
      <c r="EY558" s="178" t="str">
        <f ca="1">IF(EU558="","",COUNTIF(EU$6:$EU558,"&gt;"&amp;0))</f>
        <v/>
      </c>
      <c r="EZ558" s="178"/>
      <c r="FA558" s="139"/>
    </row>
    <row r="559" spans="1:157" customFormat="1" ht="27.6" customHeight="1">
      <c r="A559" s="71"/>
      <c r="B559" s="206"/>
      <c r="C559" s="206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71"/>
      <c r="EA559" s="198"/>
      <c r="EB559" s="178"/>
      <c r="EC559" s="198"/>
      <c r="ED559" s="178"/>
      <c r="EE559" s="198"/>
      <c r="EF559" s="178"/>
      <c r="EG559" s="178"/>
      <c r="EH559" s="198"/>
      <c r="EI559" s="178"/>
      <c r="EJ559" s="178"/>
      <c r="EK559" s="178"/>
      <c r="EL559" s="178"/>
      <c r="EM559" s="198"/>
      <c r="EN559" s="178"/>
      <c r="EP559" s="178"/>
      <c r="EQ559" s="178"/>
      <c r="ER559" s="178"/>
      <c r="ES559" s="178"/>
      <c r="ET559" s="178" t="str">
        <f t="shared" ca="1" si="34"/>
        <v/>
      </c>
      <c r="EU559" s="178" t="str">
        <f ca="1">IFERROR(IF(OFFSET($D$6,MATCH(VALUE(SUBSTITUTE(EQ559,EG559,"")),$A$6:$A$287,0)-1,MATCH($EG559,$D$6:$CC$6,0)-1+7,1,1)&gt;0,OFFSET($D$6,MATCH(VALUE(SUBSTITUTE(EQ559,EG559,"")),$A$6:$A$287,0)-1,MATCH($EG559,$D$6:$CC$6,0)-1+7,1,1),""),"")</f>
        <v/>
      </c>
      <c r="EV559" s="178" t="str">
        <f ca="1">IF($EU559&lt;&gt;"",IF(OFFSET($D$6,MATCH(VALUE(SUBSTITUTE($EQ559,$EG559,"")),$A$6:$A$287,0)-1,MATCH($EG559,$D$6:$CC$6,0)-1+8,1,1)=0,"",OFFSET($D$6,MATCH(VALUE(SUBSTITUTE($EQ559,$EG559,"")),$A$6:$A$287,0)-1,MATCH($EG559,$D$6:$CC$6,0)-1+8,1,1)),"")</f>
        <v/>
      </c>
      <c r="EW559" s="178" t="str">
        <f t="shared" ca="1" si="35"/>
        <v/>
      </c>
      <c r="EX559" s="178" t="str">
        <f t="shared" ca="1" si="36"/>
        <v/>
      </c>
      <c r="EY559" s="178" t="str">
        <f ca="1">IF(EU559="","",COUNTIF(EU$6:$EU559,"&gt;"&amp;0))</f>
        <v/>
      </c>
      <c r="EZ559" s="178"/>
      <c r="FA559" s="139"/>
    </row>
    <row r="560" spans="1:157" customFormat="1" ht="27.6" customHeight="1">
      <c r="A560" s="71"/>
      <c r="B560" s="206"/>
      <c r="C560" s="206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  <c r="CC560" s="206"/>
      <c r="CD560" s="206"/>
      <c r="CE560" s="71"/>
      <c r="EA560" s="198"/>
      <c r="EB560" s="178"/>
      <c r="EC560" s="198"/>
      <c r="ED560" s="178"/>
      <c r="EE560" s="198"/>
      <c r="EF560" s="178"/>
      <c r="EG560" s="178"/>
      <c r="EH560" s="198"/>
      <c r="EI560" s="178"/>
      <c r="EJ560" s="178"/>
      <c r="EK560" s="178"/>
      <c r="EL560" s="178"/>
      <c r="EM560" s="198"/>
      <c r="EN560" s="178"/>
      <c r="EP560" s="178"/>
      <c r="EQ560" s="178"/>
      <c r="ER560" s="178"/>
      <c r="ES560" s="178"/>
      <c r="ET560" s="178" t="str">
        <f t="shared" ca="1" si="34"/>
        <v/>
      </c>
      <c r="EU560" s="178" t="str">
        <f ca="1">IFERROR(IF(OFFSET($D$6,MATCH(VALUE(SUBSTITUTE(EQ560,EG560,"")),$A$6:$A$287,0)-1,MATCH($EG560,$D$6:$CC$6,0)-1+7,1,1)&gt;0,OFFSET($D$6,MATCH(VALUE(SUBSTITUTE(EQ560,EG560,"")),$A$6:$A$287,0)-1,MATCH($EG560,$D$6:$CC$6,0)-1+7,1,1),""),"")</f>
        <v/>
      </c>
      <c r="EV560" s="178" t="str">
        <f ca="1">IF($EU560&lt;&gt;"",IF(OFFSET($D$6,MATCH(VALUE(SUBSTITUTE($EQ560,$EG560,"")),$A$6:$A$287,0)-1,MATCH($EG560,$D$6:$CC$6,0)-1+8,1,1)=0,"",OFFSET($D$6,MATCH(VALUE(SUBSTITUTE($EQ560,$EG560,"")),$A$6:$A$287,0)-1,MATCH($EG560,$D$6:$CC$6,0)-1+8,1,1)),"")</f>
        <v/>
      </c>
      <c r="EW560" s="178" t="str">
        <f t="shared" ca="1" si="35"/>
        <v/>
      </c>
      <c r="EX560" s="178" t="str">
        <f t="shared" ca="1" si="36"/>
        <v/>
      </c>
      <c r="EY560" s="178" t="str">
        <f ca="1">IF(EU560="","",COUNTIF(EU$6:$EU560,"&gt;"&amp;0))</f>
        <v/>
      </c>
      <c r="EZ560" s="178"/>
      <c r="FA560" s="139"/>
    </row>
    <row r="561" spans="1:157" customFormat="1" ht="27.6" customHeight="1">
      <c r="A561" s="71"/>
      <c r="B561" s="206"/>
      <c r="C561" s="206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  <c r="CC561" s="206"/>
      <c r="CD561" s="206"/>
      <c r="CE561" s="71"/>
      <c r="EA561" s="198"/>
      <c r="EB561" s="178"/>
      <c r="EC561" s="198"/>
      <c r="ED561" s="178"/>
      <c r="EE561" s="198"/>
      <c r="EF561" s="178"/>
      <c r="EG561" s="178"/>
      <c r="EH561" s="198"/>
      <c r="EI561" s="178"/>
      <c r="EJ561" s="178"/>
      <c r="EK561" s="178"/>
      <c r="EL561" s="178"/>
      <c r="EM561" s="198"/>
      <c r="EN561" s="178"/>
      <c r="EP561" s="178"/>
      <c r="EQ561" s="178"/>
      <c r="ER561" s="178"/>
      <c r="ES561" s="178"/>
      <c r="ET561" s="178" t="str">
        <f t="shared" ca="1" si="34"/>
        <v/>
      </c>
      <c r="EU561" s="178" t="str">
        <f ca="1">IFERROR(IF(OFFSET($D$6,MATCH(VALUE(SUBSTITUTE(EQ561,EG561,"")),$A$6:$A$287,0)-1,MATCH($EG561,$D$6:$CC$6,0)-1+7,1,1)&gt;0,OFFSET($D$6,MATCH(VALUE(SUBSTITUTE(EQ561,EG561,"")),$A$6:$A$287,0)-1,MATCH($EG561,$D$6:$CC$6,0)-1+7,1,1),""),"")</f>
        <v/>
      </c>
      <c r="EV561" s="178" t="str">
        <f ca="1">IF($EU561&lt;&gt;"",IF(OFFSET($D$6,MATCH(VALUE(SUBSTITUTE($EQ561,$EG561,"")),$A$6:$A$287,0)-1,MATCH($EG561,$D$6:$CC$6,0)-1+8,1,1)=0,"",OFFSET($D$6,MATCH(VALUE(SUBSTITUTE($EQ561,$EG561,"")),$A$6:$A$287,0)-1,MATCH($EG561,$D$6:$CC$6,0)-1+8,1,1)),"")</f>
        <v/>
      </c>
      <c r="EW561" s="178" t="str">
        <f t="shared" ca="1" si="35"/>
        <v/>
      </c>
      <c r="EX561" s="178" t="str">
        <f t="shared" ca="1" si="36"/>
        <v/>
      </c>
      <c r="EY561" s="178" t="str">
        <f ca="1">IF(EU561="","",COUNTIF(EU$6:$EU561,"&gt;"&amp;0))</f>
        <v/>
      </c>
      <c r="EZ561" s="178"/>
      <c r="FA561" s="139"/>
    </row>
    <row r="562" spans="1:157" customFormat="1" ht="27.6" customHeight="1">
      <c r="A562" s="71"/>
      <c r="B562" s="206"/>
      <c r="C562" s="206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  <c r="CC562" s="206"/>
      <c r="CD562" s="206"/>
      <c r="CE562" s="71"/>
      <c r="EA562" s="198"/>
      <c r="EB562" s="178"/>
      <c r="EC562" s="198"/>
      <c r="ED562" s="178"/>
      <c r="EE562" s="198"/>
      <c r="EF562" s="178"/>
      <c r="EG562" s="178"/>
      <c r="EH562" s="198"/>
      <c r="EI562" s="178"/>
      <c r="EJ562" s="178"/>
      <c r="EK562" s="178"/>
      <c r="EL562" s="178"/>
      <c r="EM562" s="198"/>
      <c r="EN562" s="178"/>
      <c r="EP562" s="178"/>
      <c r="EQ562" s="178"/>
      <c r="ER562" s="178"/>
      <c r="ES562" s="178"/>
      <c r="ET562" s="178" t="str">
        <f t="shared" ca="1" si="34"/>
        <v/>
      </c>
      <c r="EU562" s="178" t="str">
        <f ca="1">IFERROR(IF(OFFSET($D$6,MATCH(VALUE(SUBSTITUTE(EQ562,EG562,"")),$A$6:$A$287,0)-1,MATCH($EG562,$D$6:$CC$6,0)-1+7,1,1)&gt;0,OFFSET($D$6,MATCH(VALUE(SUBSTITUTE(EQ562,EG562,"")),$A$6:$A$287,0)-1,MATCH($EG562,$D$6:$CC$6,0)-1+7,1,1),""),"")</f>
        <v/>
      </c>
      <c r="EV562" s="178" t="str">
        <f ca="1">IF($EU562&lt;&gt;"",IF(OFFSET($D$6,MATCH(VALUE(SUBSTITUTE($EQ562,$EG562,"")),$A$6:$A$287,0)-1,MATCH($EG562,$D$6:$CC$6,0)-1+8,1,1)=0,"",OFFSET($D$6,MATCH(VALUE(SUBSTITUTE($EQ562,$EG562,"")),$A$6:$A$287,0)-1,MATCH($EG562,$D$6:$CC$6,0)-1+8,1,1)),"")</f>
        <v/>
      </c>
      <c r="EW562" s="178" t="str">
        <f t="shared" ca="1" si="35"/>
        <v/>
      </c>
      <c r="EX562" s="178" t="str">
        <f t="shared" ca="1" si="36"/>
        <v/>
      </c>
      <c r="EY562" s="178" t="str">
        <f ca="1">IF(EU562="","",COUNTIF(EU$6:$EU562,"&gt;"&amp;0))</f>
        <v/>
      </c>
      <c r="EZ562" s="178"/>
      <c r="FA562" s="139"/>
    </row>
    <row r="563" spans="1:157" customFormat="1" ht="27.6" customHeight="1">
      <c r="A563" s="71"/>
      <c r="B563" s="206"/>
      <c r="C563" s="206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  <c r="CC563" s="206"/>
      <c r="CD563" s="206"/>
      <c r="CE563" s="71"/>
      <c r="EA563" s="198"/>
      <c r="EB563" s="178"/>
      <c r="EC563" s="198"/>
      <c r="ED563" s="178"/>
      <c r="EE563" s="198"/>
      <c r="EF563" s="178"/>
      <c r="EG563" s="178"/>
      <c r="EH563" s="198"/>
      <c r="EI563" s="178"/>
      <c r="EJ563" s="178"/>
      <c r="EK563" s="178"/>
      <c r="EL563" s="178"/>
      <c r="EM563" s="198"/>
      <c r="EN563" s="178"/>
      <c r="EP563" s="178"/>
      <c r="EQ563" s="178"/>
      <c r="ER563" s="178"/>
      <c r="ES563" s="178"/>
      <c r="ET563" s="178" t="str">
        <f t="shared" ca="1" si="34"/>
        <v/>
      </c>
      <c r="EU563" s="178" t="str">
        <f ca="1">IFERROR(IF(OFFSET($D$6,MATCH(VALUE(SUBSTITUTE(EQ563,EG563,"")),$A$6:$A$287,0)-1,MATCH($EG563,$D$6:$CC$6,0)-1+7,1,1)&gt;0,OFFSET($D$6,MATCH(VALUE(SUBSTITUTE(EQ563,EG563,"")),$A$6:$A$287,0)-1,MATCH($EG563,$D$6:$CC$6,0)-1+7,1,1),""),"")</f>
        <v/>
      </c>
      <c r="EV563" s="178" t="str">
        <f ca="1">IF($EU563&lt;&gt;"",IF(OFFSET($D$6,MATCH(VALUE(SUBSTITUTE($EQ563,$EG563,"")),$A$6:$A$287,0)-1,MATCH($EG563,$D$6:$CC$6,0)-1+8,1,1)=0,"",OFFSET($D$6,MATCH(VALUE(SUBSTITUTE($EQ563,$EG563,"")),$A$6:$A$287,0)-1,MATCH($EG563,$D$6:$CC$6,0)-1+8,1,1)),"")</f>
        <v/>
      </c>
      <c r="EW563" s="178" t="str">
        <f t="shared" ca="1" si="35"/>
        <v/>
      </c>
      <c r="EX563" s="178" t="str">
        <f t="shared" ca="1" si="36"/>
        <v/>
      </c>
      <c r="EY563" s="178" t="str">
        <f ca="1">IF(EU563="","",COUNTIF(EU$6:$EU563,"&gt;"&amp;0))</f>
        <v/>
      </c>
      <c r="EZ563" s="178"/>
      <c r="FA563" s="139"/>
    </row>
    <row r="564" spans="1:157" customFormat="1" ht="27.6" customHeight="1">
      <c r="A564" s="71"/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  <c r="CC564" s="206"/>
      <c r="CD564" s="206"/>
      <c r="CE564" s="71"/>
      <c r="EA564" s="198"/>
      <c r="EB564" s="178"/>
      <c r="EC564" s="198"/>
      <c r="ED564" s="178"/>
      <c r="EE564" s="198"/>
      <c r="EF564" s="178"/>
      <c r="EG564" s="178"/>
      <c r="EH564" s="198"/>
      <c r="EI564" s="178"/>
      <c r="EJ564" s="178"/>
      <c r="EK564" s="178"/>
      <c r="EL564" s="178"/>
      <c r="EM564" s="198"/>
      <c r="EN564" s="178"/>
      <c r="EP564" s="178"/>
      <c r="EQ564" s="178"/>
      <c r="ER564" s="178"/>
      <c r="ES564" s="178"/>
      <c r="ET564" s="178" t="str">
        <f t="shared" ca="1" si="34"/>
        <v/>
      </c>
      <c r="EU564" s="178" t="str">
        <f ca="1">IFERROR(IF(OFFSET($D$6,MATCH(VALUE(SUBSTITUTE(EQ564,EG564,"")),$A$6:$A$287,0)-1,MATCH($EG564,$D$6:$CC$6,0)-1+7,1,1)&gt;0,OFFSET($D$6,MATCH(VALUE(SUBSTITUTE(EQ564,EG564,"")),$A$6:$A$287,0)-1,MATCH($EG564,$D$6:$CC$6,0)-1+7,1,1),""),"")</f>
        <v/>
      </c>
      <c r="EV564" s="178" t="str">
        <f ca="1">IF($EU564&lt;&gt;"",IF(OFFSET($D$6,MATCH(VALUE(SUBSTITUTE($EQ564,$EG564,"")),$A$6:$A$287,0)-1,MATCH($EG564,$D$6:$CC$6,0)-1+8,1,1)=0,"",OFFSET($D$6,MATCH(VALUE(SUBSTITUTE($EQ564,$EG564,"")),$A$6:$A$287,0)-1,MATCH($EG564,$D$6:$CC$6,0)-1+8,1,1)),"")</f>
        <v/>
      </c>
      <c r="EW564" s="178" t="str">
        <f t="shared" ca="1" si="35"/>
        <v/>
      </c>
      <c r="EX564" s="178" t="str">
        <f t="shared" ca="1" si="36"/>
        <v/>
      </c>
      <c r="EY564" s="178" t="str">
        <f ca="1">IF(EU564="","",COUNTIF(EU$6:$EU564,"&gt;"&amp;0))</f>
        <v/>
      </c>
      <c r="EZ564" s="178"/>
      <c r="FA564" s="139"/>
    </row>
    <row r="565" spans="1:157" customFormat="1" ht="27.6" customHeight="1">
      <c r="A565" s="71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  <c r="CC565" s="206"/>
      <c r="CD565" s="206"/>
      <c r="CE565" s="71"/>
      <c r="EA565" s="198"/>
      <c r="EB565" s="178"/>
      <c r="EC565" s="198"/>
      <c r="ED565" s="178"/>
      <c r="EE565" s="198"/>
      <c r="EF565" s="178"/>
      <c r="EG565" s="178"/>
      <c r="EH565" s="198"/>
      <c r="EI565" s="178"/>
      <c r="EJ565" s="178"/>
      <c r="EK565" s="178"/>
      <c r="EL565" s="178"/>
      <c r="EM565" s="198"/>
      <c r="EN565" s="178"/>
      <c r="EP565" s="178"/>
      <c r="EQ565" s="178"/>
      <c r="ER565" s="178"/>
      <c r="ES565" s="178"/>
      <c r="ET565" s="178" t="str">
        <f t="shared" ca="1" si="34"/>
        <v/>
      </c>
      <c r="EU565" s="178" t="str">
        <f ca="1">IFERROR(IF(OFFSET($D$6,MATCH(VALUE(SUBSTITUTE(EQ565,EG565,"")),$A$6:$A$287,0)-1,MATCH($EG565,$D$6:$CC$6,0)-1+7,1,1)&gt;0,OFFSET($D$6,MATCH(VALUE(SUBSTITUTE(EQ565,EG565,"")),$A$6:$A$287,0)-1,MATCH($EG565,$D$6:$CC$6,0)-1+7,1,1),""),"")</f>
        <v/>
      </c>
      <c r="EV565" s="178" t="str">
        <f ca="1">IF($EU565&lt;&gt;"",IF(OFFSET($D$6,MATCH(VALUE(SUBSTITUTE($EQ565,$EG565,"")),$A$6:$A$287,0)-1,MATCH($EG565,$D$6:$CC$6,0)-1+8,1,1)=0,"",OFFSET($D$6,MATCH(VALUE(SUBSTITUTE($EQ565,$EG565,"")),$A$6:$A$287,0)-1,MATCH($EG565,$D$6:$CC$6,0)-1+8,1,1)),"")</f>
        <v/>
      </c>
      <c r="EW565" s="178" t="str">
        <f t="shared" ca="1" si="35"/>
        <v/>
      </c>
      <c r="EX565" s="178" t="str">
        <f t="shared" ca="1" si="36"/>
        <v/>
      </c>
      <c r="EY565" s="178" t="str">
        <f ca="1">IF(EU565="","",COUNTIF(EU$6:$EU565,"&gt;"&amp;0))</f>
        <v/>
      </c>
      <c r="EZ565" s="178"/>
      <c r="FA565" s="139"/>
    </row>
    <row r="566" spans="1:157" customFormat="1" ht="27.6" customHeight="1">
      <c r="A566" s="71"/>
      <c r="B566" s="206"/>
      <c r="C566" s="206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  <c r="CC566" s="206"/>
      <c r="CD566" s="206"/>
      <c r="CE566" s="71"/>
      <c r="EA566" s="198"/>
      <c r="EB566" s="178"/>
      <c r="EC566" s="198"/>
      <c r="ED566" s="178"/>
      <c r="EE566" s="198"/>
      <c r="EF566" s="178"/>
      <c r="EG566" s="178"/>
      <c r="EH566" s="198"/>
      <c r="EI566" s="178"/>
      <c r="EJ566" s="178"/>
      <c r="EK566" s="178"/>
      <c r="EL566" s="178"/>
      <c r="EM566" s="198"/>
      <c r="EN566" s="178"/>
      <c r="EP566" s="178"/>
      <c r="EQ566" s="178"/>
      <c r="ER566" s="178"/>
      <c r="ES566" s="178"/>
      <c r="ET566" s="178" t="str">
        <f t="shared" ca="1" si="34"/>
        <v/>
      </c>
      <c r="EU566" s="178" t="str">
        <f ca="1">IFERROR(IF(OFFSET($D$6,MATCH(VALUE(SUBSTITUTE(EQ566,EG566,"")),$A$6:$A$287,0)-1,MATCH($EG566,$D$6:$CC$6,0)-1+7,1,1)&gt;0,OFFSET($D$6,MATCH(VALUE(SUBSTITUTE(EQ566,EG566,"")),$A$6:$A$287,0)-1,MATCH($EG566,$D$6:$CC$6,0)-1+7,1,1),""),"")</f>
        <v/>
      </c>
      <c r="EV566" s="178" t="str">
        <f ca="1">IF($EU566&lt;&gt;"",IF(OFFSET($D$6,MATCH(VALUE(SUBSTITUTE($EQ566,$EG566,"")),$A$6:$A$287,0)-1,MATCH($EG566,$D$6:$CC$6,0)-1+8,1,1)=0,"",OFFSET($D$6,MATCH(VALUE(SUBSTITUTE($EQ566,$EG566,"")),$A$6:$A$287,0)-1,MATCH($EG566,$D$6:$CC$6,0)-1+8,1,1)),"")</f>
        <v/>
      </c>
      <c r="EW566" s="178" t="str">
        <f t="shared" ca="1" si="35"/>
        <v/>
      </c>
      <c r="EX566" s="178" t="str">
        <f t="shared" ca="1" si="36"/>
        <v/>
      </c>
      <c r="EY566" s="178" t="str">
        <f ca="1">IF(EU566="","",COUNTIF(EU$6:$EU566,"&gt;"&amp;0))</f>
        <v/>
      </c>
      <c r="EZ566" s="178"/>
      <c r="FA566" s="139"/>
    </row>
    <row r="567" spans="1:157" customFormat="1" ht="27.6" customHeight="1">
      <c r="A567" s="71"/>
      <c r="B567" s="206"/>
      <c r="C567" s="206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  <c r="CD567" s="206"/>
      <c r="CE567" s="71"/>
      <c r="EA567" s="198"/>
      <c r="EB567" s="178"/>
      <c r="EC567" s="198"/>
      <c r="ED567" s="178"/>
      <c r="EE567" s="198"/>
      <c r="EF567" s="178"/>
      <c r="EG567" s="178"/>
      <c r="EH567" s="198"/>
      <c r="EI567" s="178"/>
      <c r="EJ567" s="178"/>
      <c r="EK567" s="178"/>
      <c r="EL567" s="178"/>
      <c r="EM567" s="198"/>
      <c r="EN567" s="178"/>
      <c r="EP567" s="178"/>
      <c r="EQ567" s="178"/>
      <c r="ER567" s="178"/>
      <c r="ES567" s="178"/>
      <c r="ET567" s="178" t="str">
        <f t="shared" ca="1" si="34"/>
        <v/>
      </c>
      <c r="EU567" s="178" t="str">
        <f ca="1">IFERROR(IF(OFFSET($D$6,MATCH(VALUE(SUBSTITUTE(EQ567,EG567,"")),$A$6:$A$287,0)-1,MATCH($EG567,$D$6:$CC$6,0)-1+7,1,1)&gt;0,OFFSET($D$6,MATCH(VALUE(SUBSTITUTE(EQ567,EG567,"")),$A$6:$A$287,0)-1,MATCH($EG567,$D$6:$CC$6,0)-1+7,1,1),""),"")</f>
        <v/>
      </c>
      <c r="EV567" s="178" t="str">
        <f ca="1">IF($EU567&lt;&gt;"",IF(OFFSET($D$6,MATCH(VALUE(SUBSTITUTE($EQ567,$EG567,"")),$A$6:$A$287,0)-1,MATCH($EG567,$D$6:$CC$6,0)-1+8,1,1)=0,"",OFFSET($D$6,MATCH(VALUE(SUBSTITUTE($EQ567,$EG567,"")),$A$6:$A$287,0)-1,MATCH($EG567,$D$6:$CC$6,0)-1+8,1,1)),"")</f>
        <v/>
      </c>
      <c r="EW567" s="178" t="str">
        <f t="shared" ca="1" si="35"/>
        <v/>
      </c>
      <c r="EX567" s="178" t="str">
        <f t="shared" ca="1" si="36"/>
        <v/>
      </c>
      <c r="EY567" s="178" t="str">
        <f ca="1">IF(EU567="","",COUNTIF(EU$6:$EU567,"&gt;"&amp;0))</f>
        <v/>
      </c>
      <c r="EZ567" s="178"/>
      <c r="FA567" s="139"/>
    </row>
    <row r="568" spans="1:157" customFormat="1" ht="27.6" customHeight="1">
      <c r="A568" s="71"/>
      <c r="B568" s="206"/>
      <c r="C568" s="206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  <c r="CC568" s="206"/>
      <c r="CD568" s="206"/>
      <c r="CE568" s="71"/>
      <c r="EA568" s="198"/>
      <c r="EB568" s="178"/>
      <c r="EC568" s="198"/>
      <c r="ED568" s="178"/>
      <c r="EE568" s="198"/>
      <c r="EF568" s="178"/>
      <c r="EG568" s="178"/>
      <c r="EH568" s="198"/>
      <c r="EI568" s="178"/>
      <c r="EJ568" s="178"/>
      <c r="EK568" s="178"/>
      <c r="EL568" s="178"/>
      <c r="EM568" s="198"/>
      <c r="EN568" s="178"/>
      <c r="EP568" s="178"/>
      <c r="EQ568" s="178"/>
      <c r="ER568" s="178"/>
      <c r="ES568" s="178"/>
      <c r="ET568" s="178" t="str">
        <f t="shared" ca="1" si="34"/>
        <v/>
      </c>
      <c r="EU568" s="178" t="str">
        <f ca="1">IFERROR(IF(OFFSET($D$6,MATCH(VALUE(SUBSTITUTE(EQ568,EG568,"")),$A$6:$A$287,0)-1,MATCH($EG568,$D$6:$CC$6,0)-1+7,1,1)&gt;0,OFFSET($D$6,MATCH(VALUE(SUBSTITUTE(EQ568,EG568,"")),$A$6:$A$287,0)-1,MATCH($EG568,$D$6:$CC$6,0)-1+7,1,1),""),"")</f>
        <v/>
      </c>
      <c r="EV568" s="178" t="str">
        <f ca="1">IF($EU568&lt;&gt;"",IF(OFFSET($D$6,MATCH(VALUE(SUBSTITUTE($EQ568,$EG568,"")),$A$6:$A$287,0)-1,MATCH($EG568,$D$6:$CC$6,0)-1+8,1,1)=0,"",OFFSET($D$6,MATCH(VALUE(SUBSTITUTE($EQ568,$EG568,"")),$A$6:$A$287,0)-1,MATCH($EG568,$D$6:$CC$6,0)-1+8,1,1)),"")</f>
        <v/>
      </c>
      <c r="EW568" s="178" t="str">
        <f t="shared" ca="1" si="35"/>
        <v/>
      </c>
      <c r="EX568" s="178" t="str">
        <f t="shared" ca="1" si="36"/>
        <v/>
      </c>
      <c r="EY568" s="178" t="str">
        <f ca="1">IF(EU568="","",COUNTIF(EU$6:$EU568,"&gt;"&amp;0))</f>
        <v/>
      </c>
      <c r="EZ568" s="178"/>
      <c r="FA568" s="139"/>
    </row>
    <row r="569" spans="1:157" customFormat="1" ht="27.6" customHeight="1">
      <c r="A569" s="71"/>
      <c r="B569" s="206"/>
      <c r="C569" s="206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  <c r="CC569" s="206"/>
      <c r="CD569" s="206"/>
      <c r="CE569" s="71"/>
      <c r="EA569" s="198"/>
      <c r="EB569" s="178"/>
      <c r="EC569" s="198"/>
      <c r="ED569" s="178"/>
      <c r="EE569" s="198"/>
      <c r="EF569" s="178"/>
      <c r="EG569" s="178"/>
      <c r="EH569" s="198"/>
      <c r="EI569" s="178"/>
      <c r="EJ569" s="178"/>
      <c r="EK569" s="178"/>
      <c r="EL569" s="178"/>
      <c r="EM569" s="198"/>
      <c r="EN569" s="178"/>
      <c r="EP569" s="178"/>
      <c r="EQ569" s="178"/>
      <c r="ER569" s="178"/>
      <c r="ES569" s="178"/>
      <c r="ET569" s="178" t="str">
        <f t="shared" ca="1" si="34"/>
        <v/>
      </c>
      <c r="EU569" s="178" t="str">
        <f ca="1">IFERROR(IF(OFFSET($D$6,MATCH(VALUE(SUBSTITUTE(EQ569,EG569,"")),$A$6:$A$287,0)-1,MATCH($EG569,$D$6:$CC$6,0)-1+7,1,1)&gt;0,OFFSET($D$6,MATCH(VALUE(SUBSTITUTE(EQ569,EG569,"")),$A$6:$A$287,0)-1,MATCH($EG569,$D$6:$CC$6,0)-1+7,1,1),""),"")</f>
        <v/>
      </c>
      <c r="EV569" s="178" t="str">
        <f ca="1">IF($EU569&lt;&gt;"",IF(OFFSET($D$6,MATCH(VALUE(SUBSTITUTE($EQ569,$EG569,"")),$A$6:$A$287,0)-1,MATCH($EG569,$D$6:$CC$6,0)-1+8,1,1)=0,"",OFFSET($D$6,MATCH(VALUE(SUBSTITUTE($EQ569,$EG569,"")),$A$6:$A$287,0)-1,MATCH($EG569,$D$6:$CC$6,0)-1+8,1,1)),"")</f>
        <v/>
      </c>
      <c r="EW569" s="178" t="str">
        <f t="shared" ca="1" si="35"/>
        <v/>
      </c>
      <c r="EX569" s="178" t="str">
        <f t="shared" ca="1" si="36"/>
        <v/>
      </c>
      <c r="EY569" s="178" t="str">
        <f ca="1">IF(EU569="","",COUNTIF(EU$6:$EU569,"&gt;"&amp;0))</f>
        <v/>
      </c>
      <c r="EZ569" s="178"/>
      <c r="FA569" s="139"/>
    </row>
    <row r="570" spans="1:157" customFormat="1" ht="27.6" customHeight="1">
      <c r="A570" s="71"/>
      <c r="B570" s="206"/>
      <c r="C570" s="206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  <c r="CC570" s="206"/>
      <c r="CD570" s="206"/>
      <c r="CE570" s="71"/>
      <c r="EA570" s="198"/>
      <c r="EB570" s="178"/>
      <c r="EC570" s="198"/>
      <c r="ED570" s="178"/>
      <c r="EE570" s="198"/>
      <c r="EF570" s="178"/>
      <c r="EG570" s="178"/>
      <c r="EH570" s="198"/>
      <c r="EI570" s="178"/>
      <c r="EJ570" s="178"/>
      <c r="EK570" s="178"/>
      <c r="EL570" s="178"/>
      <c r="EM570" s="198"/>
      <c r="EN570" s="178"/>
      <c r="EP570" s="178"/>
      <c r="EQ570" s="178"/>
      <c r="ER570" s="178"/>
      <c r="ES570" s="178"/>
      <c r="ET570" s="178" t="str">
        <f t="shared" ca="1" si="34"/>
        <v/>
      </c>
      <c r="EU570" s="178" t="str">
        <f ca="1">IFERROR(IF(OFFSET($D$6,MATCH(VALUE(SUBSTITUTE(EQ570,EG570,"")),$A$6:$A$287,0)-1,MATCH($EG570,$D$6:$CC$6,0)-1+7,1,1)&gt;0,OFFSET($D$6,MATCH(VALUE(SUBSTITUTE(EQ570,EG570,"")),$A$6:$A$287,0)-1,MATCH($EG570,$D$6:$CC$6,0)-1+7,1,1),""),"")</f>
        <v/>
      </c>
      <c r="EV570" s="178" t="str">
        <f ca="1">IF($EU570&lt;&gt;"",IF(OFFSET($D$6,MATCH(VALUE(SUBSTITUTE($EQ570,$EG570,"")),$A$6:$A$287,0)-1,MATCH($EG570,$D$6:$CC$6,0)-1+8,1,1)=0,"",OFFSET($D$6,MATCH(VALUE(SUBSTITUTE($EQ570,$EG570,"")),$A$6:$A$287,0)-1,MATCH($EG570,$D$6:$CC$6,0)-1+8,1,1)),"")</f>
        <v/>
      </c>
      <c r="EW570" s="178" t="str">
        <f t="shared" ca="1" si="35"/>
        <v/>
      </c>
      <c r="EX570" s="178" t="str">
        <f t="shared" ca="1" si="36"/>
        <v/>
      </c>
      <c r="EY570" s="178" t="str">
        <f ca="1">IF(EU570="","",COUNTIF(EU$6:$EU570,"&gt;"&amp;0))</f>
        <v/>
      </c>
      <c r="EZ570" s="178"/>
      <c r="FA570" s="139"/>
    </row>
    <row r="571" spans="1:157" customFormat="1" ht="27.6" customHeight="1">
      <c r="A571" s="71"/>
      <c r="B571" s="206"/>
      <c r="C571" s="206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  <c r="CC571" s="206"/>
      <c r="CD571" s="206"/>
      <c r="CE571" s="71"/>
      <c r="EA571" s="198"/>
      <c r="EB571" s="178"/>
      <c r="EC571" s="198"/>
      <c r="ED571" s="178"/>
      <c r="EE571" s="198"/>
      <c r="EF571" s="178"/>
      <c r="EG571" s="178"/>
      <c r="EH571" s="198"/>
      <c r="EI571" s="178"/>
      <c r="EJ571" s="178"/>
      <c r="EK571" s="178"/>
      <c r="EL571" s="178"/>
      <c r="EM571" s="198"/>
      <c r="EN571" s="178"/>
      <c r="EP571" s="178"/>
      <c r="EQ571" s="178"/>
      <c r="ER571" s="178"/>
      <c r="ES571" s="178"/>
      <c r="ET571" s="178" t="str">
        <f t="shared" ca="1" si="34"/>
        <v/>
      </c>
      <c r="EU571" s="178" t="str">
        <f ca="1">IFERROR(IF(OFFSET($D$6,MATCH(VALUE(SUBSTITUTE(EQ571,EG571,"")),$A$6:$A$287,0)-1,MATCH($EG571,$D$6:$CC$6,0)-1+7,1,1)&gt;0,OFFSET($D$6,MATCH(VALUE(SUBSTITUTE(EQ571,EG571,"")),$A$6:$A$287,0)-1,MATCH($EG571,$D$6:$CC$6,0)-1+7,1,1),""),"")</f>
        <v/>
      </c>
      <c r="EV571" s="178" t="str">
        <f ca="1">IF($EU571&lt;&gt;"",IF(OFFSET($D$6,MATCH(VALUE(SUBSTITUTE($EQ571,$EG571,"")),$A$6:$A$287,0)-1,MATCH($EG571,$D$6:$CC$6,0)-1+8,1,1)=0,"",OFFSET($D$6,MATCH(VALUE(SUBSTITUTE($EQ571,$EG571,"")),$A$6:$A$287,0)-1,MATCH($EG571,$D$6:$CC$6,0)-1+8,1,1)),"")</f>
        <v/>
      </c>
      <c r="EW571" s="178" t="str">
        <f t="shared" ca="1" si="35"/>
        <v/>
      </c>
      <c r="EX571" s="178" t="str">
        <f t="shared" ca="1" si="36"/>
        <v/>
      </c>
      <c r="EY571" s="178" t="str">
        <f ca="1">IF(EU571="","",COUNTIF(EU$6:$EU571,"&gt;"&amp;0))</f>
        <v/>
      </c>
      <c r="EZ571" s="178"/>
      <c r="FA571" s="139"/>
    </row>
    <row r="572" spans="1:157" customFormat="1" ht="27.6" customHeight="1">
      <c r="A572" s="71"/>
      <c r="B572" s="206"/>
      <c r="C572" s="206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  <c r="CC572" s="206"/>
      <c r="CD572" s="206"/>
      <c r="CE572" s="71"/>
      <c r="EA572" s="198"/>
      <c r="EB572" s="178"/>
      <c r="EC572" s="198"/>
      <c r="ED572" s="178"/>
      <c r="EE572" s="198"/>
      <c r="EF572" s="178"/>
      <c r="EG572" s="178"/>
      <c r="EH572" s="198"/>
      <c r="EI572" s="178"/>
      <c r="EJ572" s="178"/>
      <c r="EK572" s="178"/>
      <c r="EL572" s="178"/>
      <c r="EM572" s="198"/>
      <c r="EN572" s="178"/>
      <c r="EP572" s="178"/>
      <c r="EQ572" s="178"/>
      <c r="ER572" s="178"/>
      <c r="ES572" s="178"/>
      <c r="ET572" s="178" t="str">
        <f t="shared" ca="1" si="34"/>
        <v/>
      </c>
      <c r="EU572" s="178" t="str">
        <f ca="1">IFERROR(IF(OFFSET($D$6,MATCH(VALUE(SUBSTITUTE(EQ572,EG572,"")),$A$6:$A$287,0)-1,MATCH($EG572,$D$6:$CC$6,0)-1+7,1,1)&gt;0,OFFSET($D$6,MATCH(VALUE(SUBSTITUTE(EQ572,EG572,"")),$A$6:$A$287,0)-1,MATCH($EG572,$D$6:$CC$6,0)-1+7,1,1),""),"")</f>
        <v/>
      </c>
      <c r="EV572" s="178" t="str">
        <f ca="1">IF($EU572&lt;&gt;"",IF(OFFSET($D$6,MATCH(VALUE(SUBSTITUTE($EQ572,$EG572,"")),$A$6:$A$287,0)-1,MATCH($EG572,$D$6:$CC$6,0)-1+8,1,1)=0,"",OFFSET($D$6,MATCH(VALUE(SUBSTITUTE($EQ572,$EG572,"")),$A$6:$A$287,0)-1,MATCH($EG572,$D$6:$CC$6,0)-1+8,1,1)),"")</f>
        <v/>
      </c>
      <c r="EW572" s="178" t="str">
        <f t="shared" ca="1" si="35"/>
        <v/>
      </c>
      <c r="EX572" s="178" t="str">
        <f t="shared" ca="1" si="36"/>
        <v/>
      </c>
      <c r="EY572" s="178" t="str">
        <f ca="1">IF(EU572="","",COUNTIF(EU$6:$EU572,"&gt;"&amp;0))</f>
        <v/>
      </c>
      <c r="EZ572" s="178"/>
      <c r="FA572" s="139"/>
    </row>
    <row r="573" spans="1:157" customFormat="1" ht="27.6" customHeight="1">
      <c r="A573" s="71"/>
      <c r="B573" s="206"/>
      <c r="C573" s="206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  <c r="CC573" s="206"/>
      <c r="CD573" s="206"/>
      <c r="CE573" s="71"/>
      <c r="EA573" s="198"/>
      <c r="EB573" s="178"/>
      <c r="EC573" s="198"/>
      <c r="ED573" s="178"/>
      <c r="EE573" s="198"/>
      <c r="EF573" s="178"/>
      <c r="EG573" s="178"/>
      <c r="EH573" s="198"/>
      <c r="EI573" s="178"/>
      <c r="EJ573" s="178"/>
      <c r="EK573" s="178"/>
      <c r="EL573" s="178"/>
      <c r="EM573" s="198"/>
      <c r="EN573" s="178"/>
      <c r="EP573" s="178"/>
      <c r="EQ573" s="178"/>
      <c r="ER573" s="178"/>
      <c r="ES573" s="178"/>
      <c r="ET573" s="178" t="str">
        <f t="shared" ca="1" si="34"/>
        <v/>
      </c>
      <c r="EU573" s="178" t="str">
        <f ca="1">IFERROR(IF(OFFSET($D$6,MATCH(VALUE(SUBSTITUTE(EQ573,EG573,"")),$A$6:$A$287,0)-1,MATCH($EG573,$D$6:$CC$6,0)-1+7,1,1)&gt;0,OFFSET($D$6,MATCH(VALUE(SUBSTITUTE(EQ573,EG573,"")),$A$6:$A$287,0)-1,MATCH($EG573,$D$6:$CC$6,0)-1+7,1,1),""),"")</f>
        <v/>
      </c>
      <c r="EV573" s="178" t="str">
        <f ca="1">IF($EU573&lt;&gt;"",IF(OFFSET($D$6,MATCH(VALUE(SUBSTITUTE($EQ573,$EG573,"")),$A$6:$A$287,0)-1,MATCH($EG573,$D$6:$CC$6,0)-1+8,1,1)=0,"",OFFSET($D$6,MATCH(VALUE(SUBSTITUTE($EQ573,$EG573,"")),$A$6:$A$287,0)-1,MATCH($EG573,$D$6:$CC$6,0)-1+8,1,1)),"")</f>
        <v/>
      </c>
      <c r="EW573" s="178" t="str">
        <f t="shared" ca="1" si="35"/>
        <v/>
      </c>
      <c r="EX573" s="178" t="str">
        <f t="shared" ca="1" si="36"/>
        <v/>
      </c>
      <c r="EY573" s="178" t="str">
        <f ca="1">IF(EU573="","",COUNTIF(EU$6:$EU573,"&gt;"&amp;0))</f>
        <v/>
      </c>
      <c r="EZ573" s="178"/>
      <c r="FA573" s="139"/>
    </row>
    <row r="574" spans="1:157" customFormat="1" ht="27.6" customHeight="1">
      <c r="A574" s="71"/>
      <c r="B574" s="206"/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  <c r="CC574" s="206"/>
      <c r="CD574" s="206"/>
      <c r="CE574" s="71"/>
      <c r="EA574" s="198"/>
      <c r="EB574" s="178"/>
      <c r="EC574" s="198"/>
      <c r="ED574" s="178"/>
      <c r="EE574" s="198"/>
      <c r="EF574" s="178"/>
      <c r="EG574" s="178"/>
      <c r="EH574" s="198"/>
      <c r="EI574" s="178"/>
      <c r="EJ574" s="178"/>
      <c r="EK574" s="178"/>
      <c r="EL574" s="178"/>
      <c r="EM574" s="198"/>
      <c r="EN574" s="178"/>
      <c r="EP574" s="178"/>
      <c r="EQ574" s="178"/>
      <c r="ER574" s="178"/>
      <c r="ES574" s="178"/>
      <c r="ET574" s="178" t="str">
        <f t="shared" ca="1" si="34"/>
        <v/>
      </c>
      <c r="EU574" s="178" t="str">
        <f ca="1">IFERROR(IF(OFFSET($D$6,MATCH(VALUE(SUBSTITUTE(EQ574,EG574,"")),$A$6:$A$287,0)-1,MATCH($EG574,$D$6:$CC$6,0)-1+7,1,1)&gt;0,OFFSET($D$6,MATCH(VALUE(SUBSTITUTE(EQ574,EG574,"")),$A$6:$A$287,0)-1,MATCH($EG574,$D$6:$CC$6,0)-1+7,1,1),""),"")</f>
        <v/>
      </c>
      <c r="EV574" s="178" t="str">
        <f ca="1">IF($EU574&lt;&gt;"",IF(OFFSET($D$6,MATCH(VALUE(SUBSTITUTE($EQ574,$EG574,"")),$A$6:$A$287,0)-1,MATCH($EG574,$D$6:$CC$6,0)-1+8,1,1)=0,"",OFFSET($D$6,MATCH(VALUE(SUBSTITUTE($EQ574,$EG574,"")),$A$6:$A$287,0)-1,MATCH($EG574,$D$6:$CC$6,0)-1+8,1,1)),"")</f>
        <v/>
      </c>
      <c r="EW574" s="178" t="str">
        <f t="shared" ca="1" si="35"/>
        <v/>
      </c>
      <c r="EX574" s="178" t="str">
        <f t="shared" ca="1" si="36"/>
        <v/>
      </c>
      <c r="EY574" s="178" t="str">
        <f ca="1">IF(EU574="","",COUNTIF(EU$6:$EU574,"&gt;"&amp;0))</f>
        <v/>
      </c>
      <c r="EZ574" s="178"/>
      <c r="FA574" s="139"/>
    </row>
    <row r="575" spans="1:157" customFormat="1" ht="27.6" customHeight="1">
      <c r="A575" s="71"/>
      <c r="B575" s="206"/>
      <c r="C575" s="206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  <c r="CD575" s="206"/>
      <c r="CE575" s="71"/>
      <c r="EA575" s="198"/>
      <c r="EB575" s="178"/>
      <c r="EC575" s="198"/>
      <c r="ED575" s="178"/>
      <c r="EE575" s="198"/>
      <c r="EF575" s="178"/>
      <c r="EG575" s="178"/>
      <c r="EH575" s="198"/>
      <c r="EI575" s="178"/>
      <c r="EJ575" s="178"/>
      <c r="EK575" s="178"/>
      <c r="EL575" s="178"/>
      <c r="EM575" s="198"/>
      <c r="EN575" s="178"/>
      <c r="EP575" s="178"/>
      <c r="EQ575" s="178"/>
      <c r="ER575" s="178"/>
      <c r="ES575" s="178"/>
      <c r="ET575" s="178" t="str">
        <f t="shared" ca="1" si="34"/>
        <v/>
      </c>
      <c r="EU575" s="178" t="str">
        <f ca="1">IFERROR(IF(OFFSET($D$6,MATCH(VALUE(SUBSTITUTE(EQ575,EG575,"")),$A$6:$A$287,0)-1,MATCH($EG575,$D$6:$CC$6,0)-1+7,1,1)&gt;0,OFFSET($D$6,MATCH(VALUE(SUBSTITUTE(EQ575,EG575,"")),$A$6:$A$287,0)-1,MATCH($EG575,$D$6:$CC$6,0)-1+7,1,1),""),"")</f>
        <v/>
      </c>
      <c r="EV575" s="178" t="str">
        <f ca="1">IF($EU575&lt;&gt;"",IF(OFFSET($D$6,MATCH(VALUE(SUBSTITUTE($EQ575,$EG575,"")),$A$6:$A$287,0)-1,MATCH($EG575,$D$6:$CC$6,0)-1+8,1,1)=0,"",OFFSET($D$6,MATCH(VALUE(SUBSTITUTE($EQ575,$EG575,"")),$A$6:$A$287,0)-1,MATCH($EG575,$D$6:$CC$6,0)-1+8,1,1)),"")</f>
        <v/>
      </c>
      <c r="EW575" s="178" t="str">
        <f t="shared" ca="1" si="35"/>
        <v/>
      </c>
      <c r="EX575" s="178" t="str">
        <f t="shared" ca="1" si="36"/>
        <v/>
      </c>
      <c r="EY575" s="178" t="str">
        <f ca="1">IF(EU575="","",COUNTIF(EU$6:$EU575,"&gt;"&amp;0))</f>
        <v/>
      </c>
      <c r="EZ575" s="178"/>
      <c r="FA575" s="139"/>
    </row>
    <row r="576" spans="1:157" customFormat="1" ht="27.6" customHeight="1">
      <c r="A576" s="71"/>
      <c r="B576" s="206"/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  <c r="CD576" s="206"/>
      <c r="CE576" s="71"/>
      <c r="EA576" s="198"/>
      <c r="EB576" s="178"/>
      <c r="EC576" s="198"/>
      <c r="ED576" s="178"/>
      <c r="EE576" s="198"/>
      <c r="EF576" s="178"/>
      <c r="EG576" s="178"/>
      <c r="EH576" s="198"/>
      <c r="EI576" s="178"/>
      <c r="EJ576" s="178"/>
      <c r="EK576" s="178"/>
      <c r="EL576" s="178"/>
      <c r="EM576" s="198"/>
      <c r="EN576" s="178"/>
      <c r="EP576" s="178"/>
      <c r="EQ576" s="178"/>
      <c r="ER576" s="178"/>
      <c r="ES576" s="178"/>
      <c r="ET576" s="178" t="str">
        <f t="shared" ca="1" si="34"/>
        <v/>
      </c>
      <c r="EU576" s="178" t="str">
        <f ca="1">IFERROR(IF(OFFSET($D$6,MATCH(VALUE(SUBSTITUTE(EQ576,EG576,"")),$A$6:$A$287,0)-1,MATCH($EG576,$D$6:$CC$6,0)-1+7,1,1)&gt;0,OFFSET($D$6,MATCH(VALUE(SUBSTITUTE(EQ576,EG576,"")),$A$6:$A$287,0)-1,MATCH($EG576,$D$6:$CC$6,0)-1+7,1,1),""),"")</f>
        <v/>
      </c>
      <c r="EV576" s="178" t="str">
        <f ca="1">IF($EU576&lt;&gt;"",IF(OFFSET($D$6,MATCH(VALUE(SUBSTITUTE($EQ576,$EG576,"")),$A$6:$A$287,0)-1,MATCH($EG576,$D$6:$CC$6,0)-1+8,1,1)=0,"",OFFSET($D$6,MATCH(VALUE(SUBSTITUTE($EQ576,$EG576,"")),$A$6:$A$287,0)-1,MATCH($EG576,$D$6:$CC$6,0)-1+8,1,1)),"")</f>
        <v/>
      </c>
      <c r="EW576" s="178" t="str">
        <f t="shared" ca="1" si="35"/>
        <v/>
      </c>
      <c r="EX576" s="178" t="str">
        <f t="shared" ca="1" si="36"/>
        <v/>
      </c>
      <c r="EY576" s="178" t="str">
        <f ca="1">IF(EU576="","",COUNTIF(EU$6:$EU576,"&gt;"&amp;0))</f>
        <v/>
      </c>
      <c r="EZ576" s="178"/>
      <c r="FA576" s="139"/>
    </row>
    <row r="577" spans="1:157" customFormat="1" ht="27.6" customHeight="1">
      <c r="A577" s="71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  <c r="CC577" s="206"/>
      <c r="CD577" s="206"/>
      <c r="CE577" s="71"/>
      <c r="EA577" s="198"/>
      <c r="EB577" s="178"/>
      <c r="EC577" s="198"/>
      <c r="ED577" s="178"/>
      <c r="EE577" s="198"/>
      <c r="EF577" s="178"/>
      <c r="EG577" s="178"/>
      <c r="EH577" s="198"/>
      <c r="EI577" s="178"/>
      <c r="EJ577" s="178"/>
      <c r="EK577" s="178"/>
      <c r="EL577" s="178"/>
      <c r="EM577" s="198"/>
      <c r="EN577" s="178"/>
      <c r="EP577" s="178"/>
      <c r="EQ577" s="178"/>
      <c r="ER577" s="178"/>
      <c r="ES577" s="178"/>
      <c r="ET577" s="178" t="str">
        <f t="shared" ca="1" si="34"/>
        <v/>
      </c>
      <c r="EU577" s="178" t="str">
        <f ca="1">IFERROR(IF(OFFSET($D$6,MATCH(VALUE(SUBSTITUTE(EQ577,EG577,"")),$A$6:$A$287,0)-1,MATCH($EG577,$D$6:$CC$6,0)-1+7,1,1)&gt;0,OFFSET($D$6,MATCH(VALUE(SUBSTITUTE(EQ577,EG577,"")),$A$6:$A$287,0)-1,MATCH($EG577,$D$6:$CC$6,0)-1+7,1,1),""),"")</f>
        <v/>
      </c>
      <c r="EV577" s="178" t="str">
        <f ca="1">IF($EU577&lt;&gt;"",IF(OFFSET($D$6,MATCH(VALUE(SUBSTITUTE($EQ577,$EG577,"")),$A$6:$A$287,0)-1,MATCH($EG577,$D$6:$CC$6,0)-1+8,1,1)=0,"",OFFSET($D$6,MATCH(VALUE(SUBSTITUTE($EQ577,$EG577,"")),$A$6:$A$287,0)-1,MATCH($EG577,$D$6:$CC$6,0)-1+8,1,1)),"")</f>
        <v/>
      </c>
      <c r="EW577" s="178" t="str">
        <f t="shared" ca="1" si="35"/>
        <v/>
      </c>
      <c r="EX577" s="178" t="str">
        <f t="shared" ca="1" si="36"/>
        <v/>
      </c>
      <c r="EY577" s="178" t="str">
        <f ca="1">IF(EU577="","",COUNTIF(EU$6:$EU577,"&gt;"&amp;0))</f>
        <v/>
      </c>
      <c r="EZ577" s="178"/>
      <c r="FA577" s="139"/>
    </row>
    <row r="578" spans="1:157" customFormat="1" ht="27.6" customHeight="1">
      <c r="A578" s="71"/>
      <c r="B578" s="206"/>
      <c r="C578" s="206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  <c r="CD578" s="206"/>
      <c r="CE578" s="71"/>
      <c r="EA578" s="198"/>
      <c r="EB578" s="178"/>
      <c r="EC578" s="198"/>
      <c r="ED578" s="178"/>
      <c r="EE578" s="198"/>
      <c r="EF578" s="178"/>
      <c r="EG578" s="178"/>
      <c r="EH578" s="198"/>
      <c r="EI578" s="178"/>
      <c r="EJ578" s="178"/>
      <c r="EK578" s="178"/>
      <c r="EL578" s="178"/>
      <c r="EM578" s="198"/>
      <c r="EN578" s="178"/>
      <c r="EP578" s="178"/>
      <c r="EQ578" s="178"/>
      <c r="ER578" s="178"/>
      <c r="ES578" s="178"/>
      <c r="ET578" s="178" t="str">
        <f t="shared" ca="1" si="34"/>
        <v/>
      </c>
      <c r="EU578" s="178" t="str">
        <f ca="1">IFERROR(IF(OFFSET($D$6,MATCH(VALUE(SUBSTITUTE(EQ578,EG578,"")),$A$6:$A$287,0)-1,MATCH($EG578,$D$6:$CC$6,0)-1+7,1,1)&gt;0,OFFSET($D$6,MATCH(VALUE(SUBSTITUTE(EQ578,EG578,"")),$A$6:$A$287,0)-1,MATCH($EG578,$D$6:$CC$6,0)-1+7,1,1),""),"")</f>
        <v/>
      </c>
      <c r="EV578" s="178" t="str">
        <f ca="1">IF($EU578&lt;&gt;"",IF(OFFSET($D$6,MATCH(VALUE(SUBSTITUTE($EQ578,$EG578,"")),$A$6:$A$287,0)-1,MATCH($EG578,$D$6:$CC$6,0)-1+8,1,1)=0,"",OFFSET($D$6,MATCH(VALUE(SUBSTITUTE($EQ578,$EG578,"")),$A$6:$A$287,0)-1,MATCH($EG578,$D$6:$CC$6,0)-1+8,1,1)),"")</f>
        <v/>
      </c>
      <c r="EW578" s="178" t="str">
        <f t="shared" ca="1" si="35"/>
        <v/>
      </c>
      <c r="EX578" s="178" t="str">
        <f t="shared" ca="1" si="36"/>
        <v/>
      </c>
      <c r="EY578" s="178" t="str">
        <f ca="1">IF(EU578="","",COUNTIF(EU$6:$EU578,"&gt;"&amp;0))</f>
        <v/>
      </c>
      <c r="EZ578" s="178"/>
      <c r="FA578" s="139"/>
    </row>
    <row r="579" spans="1:157" customFormat="1" ht="27.6" customHeight="1">
      <c r="A579" s="71"/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  <c r="CC579" s="206"/>
      <c r="CD579" s="206"/>
      <c r="CE579" s="71"/>
      <c r="EA579" s="198"/>
      <c r="EB579" s="178"/>
      <c r="EC579" s="198"/>
      <c r="ED579" s="178"/>
      <c r="EE579" s="198"/>
      <c r="EF579" s="178"/>
      <c r="EG579" s="178"/>
      <c r="EH579" s="198"/>
      <c r="EI579" s="178"/>
      <c r="EJ579" s="178"/>
      <c r="EK579" s="178"/>
      <c r="EL579" s="178"/>
      <c r="EM579" s="198"/>
      <c r="EN579" s="178"/>
      <c r="EP579" s="178"/>
      <c r="EQ579" s="178"/>
      <c r="ER579" s="178"/>
      <c r="ES579" s="178"/>
      <c r="ET579" s="178" t="str">
        <f t="shared" ca="1" si="34"/>
        <v/>
      </c>
      <c r="EU579" s="178" t="str">
        <f ca="1">IFERROR(IF(OFFSET($D$6,MATCH(VALUE(SUBSTITUTE(EQ579,EG579,"")),$A$6:$A$287,0)-1,MATCH($EG579,$D$6:$CC$6,0)-1+7,1,1)&gt;0,OFFSET($D$6,MATCH(VALUE(SUBSTITUTE(EQ579,EG579,"")),$A$6:$A$287,0)-1,MATCH($EG579,$D$6:$CC$6,0)-1+7,1,1),""),"")</f>
        <v/>
      </c>
      <c r="EV579" s="178" t="str">
        <f ca="1">IF($EU579&lt;&gt;"",IF(OFFSET($D$6,MATCH(VALUE(SUBSTITUTE($EQ579,$EG579,"")),$A$6:$A$287,0)-1,MATCH($EG579,$D$6:$CC$6,0)-1+8,1,1)=0,"",OFFSET($D$6,MATCH(VALUE(SUBSTITUTE($EQ579,$EG579,"")),$A$6:$A$287,0)-1,MATCH($EG579,$D$6:$CC$6,0)-1+8,1,1)),"")</f>
        <v/>
      </c>
      <c r="EW579" s="178" t="str">
        <f t="shared" ca="1" si="35"/>
        <v/>
      </c>
      <c r="EX579" s="178" t="str">
        <f t="shared" ca="1" si="36"/>
        <v/>
      </c>
      <c r="EY579" s="178" t="str">
        <f ca="1">IF(EU579="","",COUNTIF(EU$6:$EU579,"&gt;"&amp;0))</f>
        <v/>
      </c>
      <c r="EZ579" s="178"/>
      <c r="FA579" s="139"/>
    </row>
    <row r="580" spans="1:157" customFormat="1" ht="27.6" customHeight="1">
      <c r="A580" s="71"/>
      <c r="B580" s="206"/>
      <c r="C580" s="206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  <c r="CC580" s="206"/>
      <c r="CD580" s="206"/>
      <c r="CE580" s="71"/>
      <c r="EA580" s="198"/>
      <c r="EB580" s="178"/>
      <c r="EC580" s="198"/>
      <c r="ED580" s="178"/>
      <c r="EE580" s="198"/>
      <c r="EF580" s="178"/>
      <c r="EG580" s="178"/>
      <c r="EH580" s="198"/>
      <c r="EI580" s="178"/>
      <c r="EJ580" s="178"/>
      <c r="EK580" s="178"/>
      <c r="EL580" s="178"/>
      <c r="EM580" s="198"/>
      <c r="EN580" s="178"/>
      <c r="EP580" s="178"/>
      <c r="EQ580" s="178"/>
      <c r="ER580" s="178"/>
      <c r="ES580" s="178"/>
      <c r="ET580" s="178" t="str">
        <f t="shared" ca="1" si="34"/>
        <v/>
      </c>
      <c r="EU580" s="178" t="str">
        <f ca="1">IFERROR(IF(OFFSET($D$6,MATCH(VALUE(SUBSTITUTE(EQ580,EG580,"")),$A$6:$A$287,0)-1,MATCH($EG580,$D$6:$CC$6,0)-1+7,1,1)&gt;0,OFFSET($D$6,MATCH(VALUE(SUBSTITUTE(EQ580,EG580,"")),$A$6:$A$287,0)-1,MATCH($EG580,$D$6:$CC$6,0)-1+7,1,1),""),"")</f>
        <v/>
      </c>
      <c r="EV580" s="178" t="str">
        <f ca="1">IF($EU580&lt;&gt;"",IF(OFFSET($D$6,MATCH(VALUE(SUBSTITUTE($EQ580,$EG580,"")),$A$6:$A$287,0)-1,MATCH($EG580,$D$6:$CC$6,0)-1+8,1,1)=0,"",OFFSET($D$6,MATCH(VALUE(SUBSTITUTE($EQ580,$EG580,"")),$A$6:$A$287,0)-1,MATCH($EG580,$D$6:$CC$6,0)-1+8,1,1)),"")</f>
        <v/>
      </c>
      <c r="EW580" s="178" t="str">
        <f t="shared" ca="1" si="35"/>
        <v/>
      </c>
      <c r="EX580" s="178" t="str">
        <f t="shared" ca="1" si="36"/>
        <v/>
      </c>
      <c r="EY580" s="178" t="str">
        <f ca="1">IF(EU580="","",COUNTIF(EU$6:$EU580,"&gt;"&amp;0))</f>
        <v/>
      </c>
      <c r="EZ580" s="178"/>
      <c r="FA580" s="139"/>
    </row>
    <row r="581" spans="1:157" customFormat="1" ht="27.6" customHeight="1">
      <c r="A581" s="71"/>
      <c r="B581" s="206"/>
      <c r="C581" s="206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  <c r="CC581" s="206"/>
      <c r="CD581" s="206"/>
      <c r="CE581" s="71"/>
      <c r="EA581" s="198"/>
      <c r="EB581" s="178"/>
      <c r="EC581" s="198"/>
      <c r="ED581" s="178"/>
      <c r="EE581" s="198"/>
      <c r="EF581" s="178"/>
      <c r="EG581" s="178"/>
      <c r="EH581" s="198"/>
      <c r="EI581" s="178"/>
      <c r="EJ581" s="178"/>
      <c r="EK581" s="178"/>
      <c r="EL581" s="178"/>
      <c r="EM581" s="198"/>
      <c r="EN581" s="178"/>
      <c r="EP581" s="178"/>
      <c r="EQ581" s="178"/>
      <c r="ER581" s="178"/>
      <c r="ES581" s="178"/>
      <c r="ET581" s="178" t="str">
        <f t="shared" ca="1" si="34"/>
        <v/>
      </c>
      <c r="EU581" s="178" t="str">
        <f ca="1">IFERROR(IF(OFFSET($D$6,MATCH(VALUE(SUBSTITUTE(EQ581,EG581,"")),$A$6:$A$287,0)-1,MATCH($EG581,$D$6:$CC$6,0)-1+7,1,1)&gt;0,OFFSET($D$6,MATCH(VALUE(SUBSTITUTE(EQ581,EG581,"")),$A$6:$A$287,0)-1,MATCH($EG581,$D$6:$CC$6,0)-1+7,1,1),""),"")</f>
        <v/>
      </c>
      <c r="EV581" s="178" t="str">
        <f ca="1">IF($EU581&lt;&gt;"",IF(OFFSET($D$6,MATCH(VALUE(SUBSTITUTE($EQ581,$EG581,"")),$A$6:$A$287,0)-1,MATCH($EG581,$D$6:$CC$6,0)-1+8,1,1)=0,"",OFFSET($D$6,MATCH(VALUE(SUBSTITUTE($EQ581,$EG581,"")),$A$6:$A$287,0)-1,MATCH($EG581,$D$6:$CC$6,0)-1+8,1,1)),"")</f>
        <v/>
      </c>
      <c r="EW581" s="178" t="str">
        <f t="shared" ca="1" si="35"/>
        <v/>
      </c>
      <c r="EX581" s="178" t="str">
        <f t="shared" ca="1" si="36"/>
        <v/>
      </c>
      <c r="EY581" s="178" t="str">
        <f ca="1">IF(EU581="","",COUNTIF(EU$6:$EU581,"&gt;"&amp;0))</f>
        <v/>
      </c>
      <c r="EZ581" s="178"/>
      <c r="FA581" s="139"/>
    </row>
    <row r="582" spans="1:157" customFormat="1" ht="27.6" customHeight="1">
      <c r="A582" s="71"/>
      <c r="B582" s="206"/>
      <c r="C582" s="206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  <c r="CC582" s="206"/>
      <c r="CD582" s="206"/>
      <c r="CE582" s="71"/>
      <c r="EA582" s="198"/>
      <c r="EB582" s="178"/>
      <c r="EC582" s="198"/>
      <c r="ED582" s="178"/>
      <c r="EE582" s="198"/>
      <c r="EF582" s="178"/>
      <c r="EG582" s="178"/>
      <c r="EH582" s="198"/>
      <c r="EI582" s="178"/>
      <c r="EJ582" s="178"/>
      <c r="EK582" s="178"/>
      <c r="EL582" s="178"/>
      <c r="EM582" s="198"/>
      <c r="EN582" s="178"/>
      <c r="EP582" s="178"/>
      <c r="EQ582" s="178"/>
      <c r="ER582" s="178"/>
      <c r="ES582" s="178"/>
      <c r="ET582" s="178" t="str">
        <f t="shared" ca="1" si="34"/>
        <v/>
      </c>
      <c r="EU582" s="178" t="str">
        <f ca="1">IFERROR(IF(OFFSET($D$6,MATCH(VALUE(SUBSTITUTE(EQ582,EG582,"")),$A$6:$A$287,0)-1,MATCH($EG582,$D$6:$CC$6,0)-1+7,1,1)&gt;0,OFFSET($D$6,MATCH(VALUE(SUBSTITUTE(EQ582,EG582,"")),$A$6:$A$287,0)-1,MATCH($EG582,$D$6:$CC$6,0)-1+7,1,1),""),"")</f>
        <v/>
      </c>
      <c r="EV582" s="178" t="str">
        <f ca="1">IF($EU582&lt;&gt;"",IF(OFFSET($D$6,MATCH(VALUE(SUBSTITUTE($EQ582,$EG582,"")),$A$6:$A$287,0)-1,MATCH($EG582,$D$6:$CC$6,0)-1+8,1,1)=0,"",OFFSET($D$6,MATCH(VALUE(SUBSTITUTE($EQ582,$EG582,"")),$A$6:$A$287,0)-1,MATCH($EG582,$D$6:$CC$6,0)-1+8,1,1)),"")</f>
        <v/>
      </c>
      <c r="EW582" s="178" t="str">
        <f t="shared" ca="1" si="35"/>
        <v/>
      </c>
      <c r="EX582" s="178" t="str">
        <f t="shared" ca="1" si="36"/>
        <v/>
      </c>
      <c r="EY582" s="178" t="str">
        <f ca="1">IF(EU582="","",COUNTIF(EU$6:$EU582,"&gt;"&amp;0))</f>
        <v/>
      </c>
      <c r="EZ582" s="178"/>
      <c r="FA582" s="139"/>
    </row>
    <row r="583" spans="1:157" customFormat="1" ht="27.6" customHeight="1">
      <c r="A583" s="71"/>
      <c r="B583" s="206"/>
      <c r="C583" s="206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  <c r="CD583" s="206"/>
      <c r="CE583" s="71"/>
      <c r="EA583" s="198"/>
      <c r="EB583" s="178"/>
      <c r="EC583" s="198"/>
      <c r="ED583" s="178"/>
      <c r="EE583" s="198"/>
      <c r="EF583" s="178"/>
      <c r="EG583" s="178"/>
      <c r="EH583" s="198"/>
      <c r="EI583" s="178"/>
      <c r="EJ583" s="178"/>
      <c r="EK583" s="178"/>
      <c r="EL583" s="178"/>
      <c r="EM583" s="198"/>
      <c r="EN583" s="178"/>
      <c r="EP583" s="178"/>
      <c r="EQ583" s="178"/>
      <c r="ER583" s="178"/>
      <c r="ES583" s="178"/>
      <c r="ET583" s="178" t="str">
        <f t="shared" ref="ET583:ET646" ca="1" si="37">IF(EY583="","",EN583)</f>
        <v/>
      </c>
      <c r="EU583" s="178" t="str">
        <f ca="1">IFERROR(IF(OFFSET($D$6,MATCH(VALUE(SUBSTITUTE(EQ583,EG583,"")),$A$6:$A$287,0)-1,MATCH($EG583,$D$6:$CC$6,0)-1+7,1,1)&gt;0,OFFSET($D$6,MATCH(VALUE(SUBSTITUTE(EQ583,EG583,"")),$A$6:$A$287,0)-1,MATCH($EG583,$D$6:$CC$6,0)-1+7,1,1),""),"")</f>
        <v/>
      </c>
      <c r="EV583" s="178" t="str">
        <f ca="1">IF($EU583&lt;&gt;"",IF(OFFSET($D$6,MATCH(VALUE(SUBSTITUTE($EQ583,$EG583,"")),$A$6:$A$287,0)-1,MATCH($EG583,$D$6:$CC$6,0)-1+8,1,1)=0,"",OFFSET($D$6,MATCH(VALUE(SUBSTITUTE($EQ583,$EG583,"")),$A$6:$A$287,0)-1,MATCH($EG583,$D$6:$CC$6,0)-1+8,1,1)),"")</f>
        <v/>
      </c>
      <c r="EW583" s="178" t="str">
        <f t="shared" ref="EW583:EW646" ca="1" si="38">IF(EY583="","","F")</f>
        <v/>
      </c>
      <c r="EX583" s="178" t="str">
        <f t="shared" ref="EX583:EX646" ca="1" si="39">IF(EY583="","",EM583)</f>
        <v/>
      </c>
      <c r="EY583" s="178" t="str">
        <f ca="1">IF(EU583="","",COUNTIF(EU$6:$EU583,"&gt;"&amp;0))</f>
        <v/>
      </c>
      <c r="EZ583" s="178"/>
      <c r="FA583" s="139"/>
    </row>
    <row r="584" spans="1:157" customFormat="1" ht="27.6" customHeight="1">
      <c r="A584" s="71"/>
      <c r="B584" s="206"/>
      <c r="C584" s="206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  <c r="CD584" s="206"/>
      <c r="CE584" s="71"/>
      <c r="EA584" s="198"/>
      <c r="EB584" s="178"/>
      <c r="EC584" s="198"/>
      <c r="ED584" s="178"/>
      <c r="EE584" s="198"/>
      <c r="EF584" s="178"/>
      <c r="EG584" s="178"/>
      <c r="EH584" s="198"/>
      <c r="EI584" s="178"/>
      <c r="EJ584" s="178"/>
      <c r="EK584" s="178"/>
      <c r="EL584" s="178"/>
      <c r="EM584" s="198"/>
      <c r="EN584" s="178"/>
      <c r="EP584" s="178"/>
      <c r="EQ584" s="178"/>
      <c r="ER584" s="178"/>
      <c r="ES584" s="178"/>
      <c r="ET584" s="178" t="str">
        <f t="shared" ca="1" si="37"/>
        <v/>
      </c>
      <c r="EU584" s="178" t="str">
        <f ca="1">IFERROR(IF(OFFSET($D$6,MATCH(VALUE(SUBSTITUTE(EQ584,EG584,"")),$A$6:$A$287,0)-1,MATCH($EG584,$D$6:$CC$6,0)-1+7,1,1)&gt;0,OFFSET($D$6,MATCH(VALUE(SUBSTITUTE(EQ584,EG584,"")),$A$6:$A$287,0)-1,MATCH($EG584,$D$6:$CC$6,0)-1+7,1,1),""),"")</f>
        <v/>
      </c>
      <c r="EV584" s="178" t="str">
        <f ca="1">IF($EU584&lt;&gt;"",IF(OFFSET($D$6,MATCH(VALUE(SUBSTITUTE($EQ584,$EG584,"")),$A$6:$A$287,0)-1,MATCH($EG584,$D$6:$CC$6,0)-1+8,1,1)=0,"",OFFSET($D$6,MATCH(VALUE(SUBSTITUTE($EQ584,$EG584,"")),$A$6:$A$287,0)-1,MATCH($EG584,$D$6:$CC$6,0)-1+8,1,1)),"")</f>
        <v/>
      </c>
      <c r="EW584" s="178" t="str">
        <f t="shared" ca="1" si="38"/>
        <v/>
      </c>
      <c r="EX584" s="178" t="str">
        <f t="shared" ca="1" si="39"/>
        <v/>
      </c>
      <c r="EY584" s="178" t="str">
        <f ca="1">IF(EU584="","",COUNTIF(EU$6:$EU584,"&gt;"&amp;0))</f>
        <v/>
      </c>
      <c r="EZ584" s="178"/>
      <c r="FA584" s="139"/>
    </row>
    <row r="585" spans="1:157" customFormat="1" ht="27.6" customHeight="1">
      <c r="A585" s="71"/>
      <c r="B585" s="206"/>
      <c r="C585" s="206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  <c r="CC585" s="206"/>
      <c r="CD585" s="206"/>
      <c r="CE585" s="71"/>
      <c r="EA585" s="198"/>
      <c r="EB585" s="178"/>
      <c r="EC585" s="198"/>
      <c r="ED585" s="178"/>
      <c r="EE585" s="198"/>
      <c r="EF585" s="178"/>
      <c r="EG585" s="178"/>
      <c r="EH585" s="198"/>
      <c r="EI585" s="178"/>
      <c r="EJ585" s="178"/>
      <c r="EK585" s="178"/>
      <c r="EL585" s="178"/>
      <c r="EM585" s="198"/>
      <c r="EN585" s="178"/>
      <c r="EP585" s="178"/>
      <c r="EQ585" s="178"/>
      <c r="ER585" s="178"/>
      <c r="ES585" s="178"/>
      <c r="ET585" s="178" t="str">
        <f t="shared" ca="1" si="37"/>
        <v/>
      </c>
      <c r="EU585" s="178" t="str">
        <f ca="1">IFERROR(IF(OFFSET($D$6,MATCH(VALUE(SUBSTITUTE(EQ585,EG585,"")),$A$6:$A$287,0)-1,MATCH($EG585,$D$6:$CC$6,0)-1+7,1,1)&gt;0,OFFSET($D$6,MATCH(VALUE(SUBSTITUTE(EQ585,EG585,"")),$A$6:$A$287,0)-1,MATCH($EG585,$D$6:$CC$6,0)-1+7,1,1),""),"")</f>
        <v/>
      </c>
      <c r="EV585" s="178" t="str">
        <f ca="1">IF($EU585&lt;&gt;"",IF(OFFSET($D$6,MATCH(VALUE(SUBSTITUTE($EQ585,$EG585,"")),$A$6:$A$287,0)-1,MATCH($EG585,$D$6:$CC$6,0)-1+8,1,1)=0,"",OFFSET($D$6,MATCH(VALUE(SUBSTITUTE($EQ585,$EG585,"")),$A$6:$A$287,0)-1,MATCH($EG585,$D$6:$CC$6,0)-1+8,1,1)),"")</f>
        <v/>
      </c>
      <c r="EW585" s="178" t="str">
        <f t="shared" ca="1" si="38"/>
        <v/>
      </c>
      <c r="EX585" s="178" t="str">
        <f t="shared" ca="1" si="39"/>
        <v/>
      </c>
      <c r="EY585" s="178" t="str">
        <f ca="1">IF(EU585="","",COUNTIF(EU$6:$EU585,"&gt;"&amp;0))</f>
        <v/>
      </c>
      <c r="EZ585" s="178"/>
      <c r="FA585" s="139"/>
    </row>
    <row r="586" spans="1:157" customFormat="1" ht="27.6" customHeight="1">
      <c r="A586" s="71"/>
      <c r="B586" s="206"/>
      <c r="C586" s="206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  <c r="CC586" s="206"/>
      <c r="CD586" s="206"/>
      <c r="CE586" s="71"/>
      <c r="EA586" s="198"/>
      <c r="EB586" s="178"/>
      <c r="EC586" s="198"/>
      <c r="ED586" s="178"/>
      <c r="EE586" s="198"/>
      <c r="EF586" s="178"/>
      <c r="EG586" s="178"/>
      <c r="EH586" s="198"/>
      <c r="EI586" s="178"/>
      <c r="EJ586" s="178"/>
      <c r="EK586" s="178"/>
      <c r="EL586" s="178"/>
      <c r="EM586" s="198"/>
      <c r="EN586" s="178"/>
      <c r="EP586" s="178"/>
      <c r="EQ586" s="178"/>
      <c r="ER586" s="178"/>
      <c r="ES586" s="178"/>
      <c r="ET586" s="178" t="str">
        <f t="shared" ca="1" si="37"/>
        <v/>
      </c>
      <c r="EU586" s="178" t="str">
        <f ca="1">IFERROR(IF(OFFSET($D$6,MATCH(VALUE(SUBSTITUTE(EQ586,EG586,"")),$A$6:$A$287,0)-1,MATCH($EG586,$D$6:$CC$6,0)-1+7,1,1)&gt;0,OFFSET($D$6,MATCH(VALUE(SUBSTITUTE(EQ586,EG586,"")),$A$6:$A$287,0)-1,MATCH($EG586,$D$6:$CC$6,0)-1+7,1,1),""),"")</f>
        <v/>
      </c>
      <c r="EV586" s="178" t="str">
        <f ca="1">IF($EU586&lt;&gt;"",IF(OFFSET($D$6,MATCH(VALUE(SUBSTITUTE($EQ586,$EG586,"")),$A$6:$A$287,0)-1,MATCH($EG586,$D$6:$CC$6,0)-1+8,1,1)=0,"",OFFSET($D$6,MATCH(VALUE(SUBSTITUTE($EQ586,$EG586,"")),$A$6:$A$287,0)-1,MATCH($EG586,$D$6:$CC$6,0)-1+8,1,1)),"")</f>
        <v/>
      </c>
      <c r="EW586" s="178" t="str">
        <f t="shared" ca="1" si="38"/>
        <v/>
      </c>
      <c r="EX586" s="178" t="str">
        <f t="shared" ca="1" si="39"/>
        <v/>
      </c>
      <c r="EY586" s="178" t="str">
        <f ca="1">IF(EU586="","",COUNTIF(EU$6:$EU586,"&gt;"&amp;0))</f>
        <v/>
      </c>
      <c r="EZ586" s="178"/>
      <c r="FA586" s="139"/>
    </row>
    <row r="587" spans="1:157" customFormat="1" ht="27.6" customHeight="1">
      <c r="A587" s="71"/>
      <c r="B587" s="206"/>
      <c r="C587" s="206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6"/>
      <c r="CC587" s="206"/>
      <c r="CD587" s="206"/>
      <c r="CE587" s="71"/>
      <c r="EA587" s="198"/>
      <c r="EB587" s="178"/>
      <c r="EC587" s="198"/>
      <c r="ED587" s="178"/>
      <c r="EE587" s="198"/>
      <c r="EF587" s="178"/>
      <c r="EG587" s="178"/>
      <c r="EH587" s="198"/>
      <c r="EI587" s="178"/>
      <c r="EJ587" s="178"/>
      <c r="EK587" s="178"/>
      <c r="EL587" s="178"/>
      <c r="EM587" s="198"/>
      <c r="EN587" s="178"/>
      <c r="EP587" s="178"/>
      <c r="EQ587" s="178"/>
      <c r="ER587" s="178"/>
      <c r="ES587" s="178"/>
      <c r="ET587" s="178" t="str">
        <f t="shared" ca="1" si="37"/>
        <v/>
      </c>
      <c r="EU587" s="178" t="str">
        <f ca="1">IFERROR(IF(OFFSET($D$6,MATCH(VALUE(SUBSTITUTE(EQ587,EG587,"")),$A$6:$A$287,0)-1,MATCH($EG587,$D$6:$CC$6,0)-1+7,1,1)&gt;0,OFFSET($D$6,MATCH(VALUE(SUBSTITUTE(EQ587,EG587,"")),$A$6:$A$287,0)-1,MATCH($EG587,$D$6:$CC$6,0)-1+7,1,1),""),"")</f>
        <v/>
      </c>
      <c r="EV587" s="178" t="str">
        <f ca="1">IF($EU587&lt;&gt;"",IF(OFFSET($D$6,MATCH(VALUE(SUBSTITUTE($EQ587,$EG587,"")),$A$6:$A$287,0)-1,MATCH($EG587,$D$6:$CC$6,0)-1+8,1,1)=0,"",OFFSET($D$6,MATCH(VALUE(SUBSTITUTE($EQ587,$EG587,"")),$A$6:$A$287,0)-1,MATCH($EG587,$D$6:$CC$6,0)-1+8,1,1)),"")</f>
        <v/>
      </c>
      <c r="EW587" s="178" t="str">
        <f t="shared" ca="1" si="38"/>
        <v/>
      </c>
      <c r="EX587" s="178" t="str">
        <f t="shared" ca="1" si="39"/>
        <v/>
      </c>
      <c r="EY587" s="178" t="str">
        <f ca="1">IF(EU587="","",COUNTIF(EU$6:$EU587,"&gt;"&amp;0))</f>
        <v/>
      </c>
      <c r="EZ587" s="178"/>
      <c r="FA587" s="139"/>
    </row>
    <row r="588" spans="1:157" customFormat="1" ht="27.6" customHeight="1">
      <c r="A588" s="71"/>
      <c r="B588" s="206"/>
      <c r="C588" s="206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6"/>
      <c r="CC588" s="206"/>
      <c r="CD588" s="206"/>
      <c r="CE588" s="71"/>
      <c r="EA588" s="198"/>
      <c r="EB588" s="178"/>
      <c r="EC588" s="198"/>
      <c r="ED588" s="178"/>
      <c r="EE588" s="198"/>
      <c r="EF588" s="178"/>
      <c r="EG588" s="178"/>
      <c r="EH588" s="198"/>
      <c r="EI588" s="178"/>
      <c r="EJ588" s="178"/>
      <c r="EK588" s="178"/>
      <c r="EL588" s="178"/>
      <c r="EM588" s="198"/>
      <c r="EN588" s="178"/>
      <c r="EP588" s="178"/>
      <c r="EQ588" s="178"/>
      <c r="ER588" s="178"/>
      <c r="ES588" s="178"/>
      <c r="ET588" s="178" t="str">
        <f t="shared" ca="1" si="37"/>
        <v/>
      </c>
      <c r="EU588" s="178" t="str">
        <f ca="1">IFERROR(IF(OFFSET($D$6,MATCH(VALUE(SUBSTITUTE(EQ588,EG588,"")),$A$6:$A$287,0)-1,MATCH($EG588,$D$6:$CC$6,0)-1+7,1,1)&gt;0,OFFSET($D$6,MATCH(VALUE(SUBSTITUTE(EQ588,EG588,"")),$A$6:$A$287,0)-1,MATCH($EG588,$D$6:$CC$6,0)-1+7,1,1),""),"")</f>
        <v/>
      </c>
      <c r="EV588" s="178" t="str">
        <f ca="1">IF($EU588&lt;&gt;"",IF(OFFSET($D$6,MATCH(VALUE(SUBSTITUTE($EQ588,$EG588,"")),$A$6:$A$287,0)-1,MATCH($EG588,$D$6:$CC$6,0)-1+8,1,1)=0,"",OFFSET($D$6,MATCH(VALUE(SUBSTITUTE($EQ588,$EG588,"")),$A$6:$A$287,0)-1,MATCH($EG588,$D$6:$CC$6,0)-1+8,1,1)),"")</f>
        <v/>
      </c>
      <c r="EW588" s="178" t="str">
        <f t="shared" ca="1" si="38"/>
        <v/>
      </c>
      <c r="EX588" s="178" t="str">
        <f t="shared" ca="1" si="39"/>
        <v/>
      </c>
      <c r="EY588" s="178" t="str">
        <f ca="1">IF(EU588="","",COUNTIF(EU$6:$EU588,"&gt;"&amp;0))</f>
        <v/>
      </c>
      <c r="EZ588" s="178"/>
      <c r="FA588" s="139"/>
    </row>
    <row r="589" spans="1:157" customFormat="1" ht="27.6" customHeight="1">
      <c r="A589" s="71"/>
      <c r="B589" s="206"/>
      <c r="C589" s="206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6"/>
      <c r="CC589" s="206"/>
      <c r="CD589" s="206"/>
      <c r="CE589" s="71"/>
      <c r="EA589" s="198"/>
      <c r="EB589" s="178"/>
      <c r="EC589" s="198"/>
      <c r="ED589" s="178"/>
      <c r="EE589" s="198"/>
      <c r="EF589" s="178"/>
      <c r="EG589" s="178"/>
      <c r="EH589" s="198"/>
      <c r="EI589" s="178"/>
      <c r="EJ589" s="178"/>
      <c r="EK589" s="178"/>
      <c r="EL589" s="178"/>
      <c r="EM589" s="198"/>
      <c r="EN589" s="178"/>
      <c r="EP589" s="178"/>
      <c r="EQ589" s="178"/>
      <c r="ER589" s="178"/>
      <c r="ES589" s="178"/>
      <c r="ET589" s="178" t="str">
        <f t="shared" ca="1" si="37"/>
        <v/>
      </c>
      <c r="EU589" s="178" t="str">
        <f ca="1">IFERROR(IF(OFFSET($D$6,MATCH(VALUE(SUBSTITUTE(EQ589,EG589,"")),$A$6:$A$287,0)-1,MATCH($EG589,$D$6:$CC$6,0)-1+7,1,1)&gt;0,OFFSET($D$6,MATCH(VALUE(SUBSTITUTE(EQ589,EG589,"")),$A$6:$A$287,0)-1,MATCH($EG589,$D$6:$CC$6,0)-1+7,1,1),""),"")</f>
        <v/>
      </c>
      <c r="EV589" s="178" t="str">
        <f ca="1">IF($EU589&lt;&gt;"",IF(OFFSET($D$6,MATCH(VALUE(SUBSTITUTE($EQ589,$EG589,"")),$A$6:$A$287,0)-1,MATCH($EG589,$D$6:$CC$6,0)-1+8,1,1)=0,"",OFFSET($D$6,MATCH(VALUE(SUBSTITUTE($EQ589,$EG589,"")),$A$6:$A$287,0)-1,MATCH($EG589,$D$6:$CC$6,0)-1+8,1,1)),"")</f>
        <v/>
      </c>
      <c r="EW589" s="178" t="str">
        <f t="shared" ca="1" si="38"/>
        <v/>
      </c>
      <c r="EX589" s="178" t="str">
        <f t="shared" ca="1" si="39"/>
        <v/>
      </c>
      <c r="EY589" s="178" t="str">
        <f ca="1">IF(EU589="","",COUNTIF(EU$6:$EU589,"&gt;"&amp;0))</f>
        <v/>
      </c>
      <c r="EZ589" s="178"/>
      <c r="FA589" s="139"/>
    </row>
    <row r="590" spans="1:157" customFormat="1" ht="27.6" customHeight="1">
      <c r="A590" s="71"/>
      <c r="B590" s="206"/>
      <c r="C590" s="206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6"/>
      <c r="CC590" s="206"/>
      <c r="CD590" s="206"/>
      <c r="CE590" s="71"/>
      <c r="EA590" s="198"/>
      <c r="EB590" s="178"/>
      <c r="EC590" s="198"/>
      <c r="ED590" s="178"/>
      <c r="EE590" s="198"/>
      <c r="EF590" s="178"/>
      <c r="EG590" s="178"/>
      <c r="EH590" s="198"/>
      <c r="EI590" s="178"/>
      <c r="EJ590" s="178"/>
      <c r="EK590" s="178"/>
      <c r="EL590" s="178"/>
      <c r="EM590" s="198"/>
      <c r="EN590" s="178"/>
      <c r="EP590" s="178"/>
      <c r="EQ590" s="178"/>
      <c r="ER590" s="178"/>
      <c r="ES590" s="178"/>
      <c r="ET590" s="178" t="str">
        <f t="shared" ca="1" si="37"/>
        <v/>
      </c>
      <c r="EU590" s="178" t="str">
        <f ca="1">IFERROR(IF(OFFSET($D$6,MATCH(VALUE(SUBSTITUTE(EQ590,EG590,"")),$A$6:$A$287,0)-1,MATCH($EG590,$D$6:$CC$6,0)-1+7,1,1)&gt;0,OFFSET($D$6,MATCH(VALUE(SUBSTITUTE(EQ590,EG590,"")),$A$6:$A$287,0)-1,MATCH($EG590,$D$6:$CC$6,0)-1+7,1,1),""),"")</f>
        <v/>
      </c>
      <c r="EV590" s="178" t="str">
        <f ca="1">IF($EU590&lt;&gt;"",IF(OFFSET($D$6,MATCH(VALUE(SUBSTITUTE($EQ590,$EG590,"")),$A$6:$A$287,0)-1,MATCH($EG590,$D$6:$CC$6,0)-1+8,1,1)=0,"",OFFSET($D$6,MATCH(VALUE(SUBSTITUTE($EQ590,$EG590,"")),$A$6:$A$287,0)-1,MATCH($EG590,$D$6:$CC$6,0)-1+8,1,1)),"")</f>
        <v/>
      </c>
      <c r="EW590" s="178" t="str">
        <f t="shared" ca="1" si="38"/>
        <v/>
      </c>
      <c r="EX590" s="178" t="str">
        <f t="shared" ca="1" si="39"/>
        <v/>
      </c>
      <c r="EY590" s="178" t="str">
        <f ca="1">IF(EU590="","",COUNTIF(EU$6:$EU590,"&gt;"&amp;0))</f>
        <v/>
      </c>
      <c r="EZ590" s="178"/>
      <c r="FA590" s="139"/>
    </row>
    <row r="591" spans="1:157" customFormat="1" ht="27.6" customHeight="1">
      <c r="A591" s="71"/>
      <c r="B591" s="206"/>
      <c r="C591" s="206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6"/>
      <c r="CC591" s="206"/>
      <c r="CD591" s="206"/>
      <c r="CE591" s="71"/>
      <c r="EA591" s="198"/>
      <c r="EB591" s="178"/>
      <c r="EC591" s="198"/>
      <c r="ED591" s="178"/>
      <c r="EE591" s="198"/>
      <c r="EF591" s="178"/>
      <c r="EG591" s="178"/>
      <c r="EH591" s="198"/>
      <c r="EI591" s="178"/>
      <c r="EJ591" s="178"/>
      <c r="EK591" s="178"/>
      <c r="EL591" s="178"/>
      <c r="EM591" s="198"/>
      <c r="EN591" s="178"/>
      <c r="EP591" s="178"/>
      <c r="EQ591" s="178"/>
      <c r="ER591" s="178"/>
      <c r="ES591" s="178"/>
      <c r="ET591" s="178" t="str">
        <f t="shared" ca="1" si="37"/>
        <v/>
      </c>
      <c r="EU591" s="178" t="str">
        <f ca="1">IFERROR(IF(OFFSET($D$6,MATCH(VALUE(SUBSTITUTE(EQ591,EG591,"")),$A$6:$A$287,0)-1,MATCH($EG591,$D$6:$CC$6,0)-1+7,1,1)&gt;0,OFFSET($D$6,MATCH(VALUE(SUBSTITUTE(EQ591,EG591,"")),$A$6:$A$287,0)-1,MATCH($EG591,$D$6:$CC$6,0)-1+7,1,1),""),"")</f>
        <v/>
      </c>
      <c r="EV591" s="178" t="str">
        <f ca="1">IF($EU591&lt;&gt;"",IF(OFFSET($D$6,MATCH(VALUE(SUBSTITUTE($EQ591,$EG591,"")),$A$6:$A$287,0)-1,MATCH($EG591,$D$6:$CC$6,0)-1+8,1,1)=0,"",OFFSET($D$6,MATCH(VALUE(SUBSTITUTE($EQ591,$EG591,"")),$A$6:$A$287,0)-1,MATCH($EG591,$D$6:$CC$6,0)-1+8,1,1)),"")</f>
        <v/>
      </c>
      <c r="EW591" s="178" t="str">
        <f t="shared" ca="1" si="38"/>
        <v/>
      </c>
      <c r="EX591" s="178" t="str">
        <f t="shared" ca="1" si="39"/>
        <v/>
      </c>
      <c r="EY591" s="178" t="str">
        <f ca="1">IF(EU591="","",COUNTIF(EU$6:$EU591,"&gt;"&amp;0))</f>
        <v/>
      </c>
      <c r="EZ591" s="178"/>
      <c r="FA591" s="139"/>
    </row>
    <row r="592" spans="1:157" customFormat="1" ht="27.6" customHeight="1">
      <c r="A592" s="71"/>
      <c r="B592" s="206"/>
      <c r="C592" s="206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6"/>
      <c r="CC592" s="206"/>
      <c r="CD592" s="206"/>
      <c r="CE592" s="71"/>
      <c r="EA592" s="198"/>
      <c r="EB592" s="178"/>
      <c r="EC592" s="198"/>
      <c r="ED592" s="178"/>
      <c r="EE592" s="198"/>
      <c r="EF592" s="178"/>
      <c r="EG592" s="178"/>
      <c r="EH592" s="198"/>
      <c r="EI592" s="178"/>
      <c r="EJ592" s="178"/>
      <c r="EK592" s="178"/>
      <c r="EL592" s="178"/>
      <c r="EM592" s="198"/>
      <c r="EN592" s="178"/>
      <c r="EP592" s="178"/>
      <c r="EQ592" s="178"/>
      <c r="ER592" s="178"/>
      <c r="ES592" s="178"/>
      <c r="ET592" s="178" t="str">
        <f t="shared" ca="1" si="37"/>
        <v/>
      </c>
      <c r="EU592" s="178" t="str">
        <f ca="1">IFERROR(IF(OFFSET($D$6,MATCH(VALUE(SUBSTITUTE(EQ592,EG592,"")),$A$6:$A$287,0)-1,MATCH($EG592,$D$6:$CC$6,0)-1+7,1,1)&gt;0,OFFSET($D$6,MATCH(VALUE(SUBSTITUTE(EQ592,EG592,"")),$A$6:$A$287,0)-1,MATCH($EG592,$D$6:$CC$6,0)-1+7,1,1),""),"")</f>
        <v/>
      </c>
      <c r="EV592" s="178" t="str">
        <f ca="1">IF($EU592&lt;&gt;"",IF(OFFSET($D$6,MATCH(VALUE(SUBSTITUTE($EQ592,$EG592,"")),$A$6:$A$287,0)-1,MATCH($EG592,$D$6:$CC$6,0)-1+8,1,1)=0,"",OFFSET($D$6,MATCH(VALUE(SUBSTITUTE($EQ592,$EG592,"")),$A$6:$A$287,0)-1,MATCH($EG592,$D$6:$CC$6,0)-1+8,1,1)),"")</f>
        <v/>
      </c>
      <c r="EW592" s="178" t="str">
        <f t="shared" ca="1" si="38"/>
        <v/>
      </c>
      <c r="EX592" s="178" t="str">
        <f t="shared" ca="1" si="39"/>
        <v/>
      </c>
      <c r="EY592" s="178" t="str">
        <f ca="1">IF(EU592="","",COUNTIF(EU$6:$EU592,"&gt;"&amp;0))</f>
        <v/>
      </c>
      <c r="EZ592" s="178"/>
      <c r="FA592" s="139"/>
    </row>
    <row r="593" spans="1:157" customFormat="1" ht="27.6" customHeight="1">
      <c r="A593" s="71"/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  <c r="AP593" s="206"/>
      <c r="AQ593" s="206"/>
      <c r="AR593" s="206"/>
      <c r="AS593" s="206"/>
      <c r="AT593" s="206"/>
      <c r="AU593" s="206"/>
      <c r="AV593" s="206"/>
      <c r="AW593" s="206"/>
      <c r="AX593" s="206"/>
      <c r="AY593" s="206"/>
      <c r="AZ593" s="206"/>
      <c r="BA593" s="206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  <c r="BZ593" s="206"/>
      <c r="CA593" s="206"/>
      <c r="CB593" s="206"/>
      <c r="CC593" s="206"/>
      <c r="CD593" s="206"/>
      <c r="CE593" s="71"/>
      <c r="EA593" s="198"/>
      <c r="EB593" s="178"/>
      <c r="EC593" s="198"/>
      <c r="ED593" s="178"/>
      <c r="EE593" s="198"/>
      <c r="EF593" s="178"/>
      <c r="EG593" s="178"/>
      <c r="EH593" s="198"/>
      <c r="EI593" s="178"/>
      <c r="EJ593" s="178"/>
      <c r="EK593" s="178"/>
      <c r="EL593" s="178"/>
      <c r="EM593" s="198"/>
      <c r="EN593" s="178"/>
      <c r="EP593" s="178"/>
      <c r="EQ593" s="178"/>
      <c r="ER593" s="178"/>
      <c r="ES593" s="178"/>
      <c r="ET593" s="178" t="str">
        <f t="shared" ca="1" si="37"/>
        <v/>
      </c>
      <c r="EU593" s="178" t="str">
        <f ca="1">IFERROR(IF(OFFSET($D$6,MATCH(VALUE(SUBSTITUTE(EQ593,EG593,"")),$A$6:$A$287,0)-1,MATCH($EG593,$D$6:$CC$6,0)-1+7,1,1)&gt;0,OFFSET($D$6,MATCH(VALUE(SUBSTITUTE(EQ593,EG593,"")),$A$6:$A$287,0)-1,MATCH($EG593,$D$6:$CC$6,0)-1+7,1,1),""),"")</f>
        <v/>
      </c>
      <c r="EV593" s="178" t="str">
        <f ca="1">IF($EU593&lt;&gt;"",IF(OFFSET($D$6,MATCH(VALUE(SUBSTITUTE($EQ593,$EG593,"")),$A$6:$A$287,0)-1,MATCH($EG593,$D$6:$CC$6,0)-1+8,1,1)=0,"",OFFSET($D$6,MATCH(VALUE(SUBSTITUTE($EQ593,$EG593,"")),$A$6:$A$287,0)-1,MATCH($EG593,$D$6:$CC$6,0)-1+8,1,1)),"")</f>
        <v/>
      </c>
      <c r="EW593" s="178" t="str">
        <f t="shared" ca="1" si="38"/>
        <v/>
      </c>
      <c r="EX593" s="178" t="str">
        <f t="shared" ca="1" si="39"/>
        <v/>
      </c>
      <c r="EY593" s="178" t="str">
        <f ca="1">IF(EU593="","",COUNTIF(EU$6:$EU593,"&gt;"&amp;0))</f>
        <v/>
      </c>
      <c r="EZ593" s="178"/>
      <c r="FA593" s="139"/>
    </row>
    <row r="594" spans="1:157" customFormat="1" ht="27.6" customHeight="1">
      <c r="A594" s="71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/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6"/>
      <c r="CC594" s="206"/>
      <c r="CD594" s="206"/>
      <c r="CE594" s="71"/>
      <c r="EA594" s="198"/>
      <c r="EB594" s="178"/>
      <c r="EC594" s="198"/>
      <c r="ED594" s="178"/>
      <c r="EE594" s="198"/>
      <c r="EF594" s="178"/>
      <c r="EG594" s="178"/>
      <c r="EH594" s="198"/>
      <c r="EI594" s="178"/>
      <c r="EJ594" s="178"/>
      <c r="EK594" s="178"/>
      <c r="EL594" s="178"/>
      <c r="EM594" s="198"/>
      <c r="EN594" s="178"/>
      <c r="EP594" s="178"/>
      <c r="EQ594" s="178"/>
      <c r="ER594" s="178"/>
      <c r="ES594" s="178"/>
      <c r="ET594" s="178" t="str">
        <f t="shared" ca="1" si="37"/>
        <v/>
      </c>
      <c r="EU594" s="178" t="str">
        <f ca="1">IFERROR(IF(OFFSET($D$6,MATCH(VALUE(SUBSTITUTE(EQ594,EG594,"")),$A$6:$A$287,0)-1,MATCH($EG594,$D$6:$CC$6,0)-1+7,1,1)&gt;0,OFFSET($D$6,MATCH(VALUE(SUBSTITUTE(EQ594,EG594,"")),$A$6:$A$287,0)-1,MATCH($EG594,$D$6:$CC$6,0)-1+7,1,1),""),"")</f>
        <v/>
      </c>
      <c r="EV594" s="178" t="str">
        <f ca="1">IF($EU594&lt;&gt;"",IF(OFFSET($D$6,MATCH(VALUE(SUBSTITUTE($EQ594,$EG594,"")),$A$6:$A$287,0)-1,MATCH($EG594,$D$6:$CC$6,0)-1+8,1,1)=0,"",OFFSET($D$6,MATCH(VALUE(SUBSTITUTE($EQ594,$EG594,"")),$A$6:$A$287,0)-1,MATCH($EG594,$D$6:$CC$6,0)-1+8,1,1)),"")</f>
        <v/>
      </c>
      <c r="EW594" s="178" t="str">
        <f t="shared" ca="1" si="38"/>
        <v/>
      </c>
      <c r="EX594" s="178" t="str">
        <f t="shared" ca="1" si="39"/>
        <v/>
      </c>
      <c r="EY594" s="178" t="str">
        <f ca="1">IF(EU594="","",COUNTIF(EU$6:$EU594,"&gt;"&amp;0))</f>
        <v/>
      </c>
      <c r="EZ594" s="178"/>
      <c r="FA594" s="139"/>
    </row>
    <row r="595" spans="1:157" customFormat="1" ht="27.6" customHeight="1">
      <c r="A595" s="71"/>
      <c r="B595" s="206"/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  <c r="CD595" s="206"/>
      <c r="CE595" s="71"/>
      <c r="EA595" s="198"/>
      <c r="EB595" s="178"/>
      <c r="EC595" s="198"/>
      <c r="ED595" s="178"/>
      <c r="EE595" s="198"/>
      <c r="EF595" s="178"/>
      <c r="EG595" s="178"/>
      <c r="EH595" s="198"/>
      <c r="EI595" s="178"/>
      <c r="EJ595" s="178"/>
      <c r="EK595" s="178"/>
      <c r="EL595" s="178"/>
      <c r="EM595" s="198"/>
      <c r="EN595" s="178"/>
      <c r="EP595" s="178"/>
      <c r="EQ595" s="178"/>
      <c r="ER595" s="178"/>
      <c r="ES595" s="178"/>
      <c r="ET595" s="178" t="str">
        <f t="shared" ca="1" si="37"/>
        <v/>
      </c>
      <c r="EU595" s="178" t="str">
        <f ca="1">IFERROR(IF(OFFSET($D$6,MATCH(VALUE(SUBSTITUTE(EQ595,EG595,"")),$A$6:$A$287,0)-1,MATCH($EG595,$D$6:$CC$6,0)-1+7,1,1)&gt;0,OFFSET($D$6,MATCH(VALUE(SUBSTITUTE(EQ595,EG595,"")),$A$6:$A$287,0)-1,MATCH($EG595,$D$6:$CC$6,0)-1+7,1,1),""),"")</f>
        <v/>
      </c>
      <c r="EV595" s="178" t="str">
        <f ca="1">IF($EU595&lt;&gt;"",IF(OFFSET($D$6,MATCH(VALUE(SUBSTITUTE($EQ595,$EG595,"")),$A$6:$A$287,0)-1,MATCH($EG595,$D$6:$CC$6,0)-1+8,1,1)=0,"",OFFSET($D$6,MATCH(VALUE(SUBSTITUTE($EQ595,$EG595,"")),$A$6:$A$287,0)-1,MATCH($EG595,$D$6:$CC$6,0)-1+8,1,1)),"")</f>
        <v/>
      </c>
      <c r="EW595" s="178" t="str">
        <f t="shared" ca="1" si="38"/>
        <v/>
      </c>
      <c r="EX595" s="178" t="str">
        <f t="shared" ca="1" si="39"/>
        <v/>
      </c>
      <c r="EY595" s="178" t="str">
        <f ca="1">IF(EU595="","",COUNTIF(EU$6:$EU595,"&gt;"&amp;0))</f>
        <v/>
      </c>
      <c r="EZ595" s="178"/>
      <c r="FA595" s="139"/>
    </row>
    <row r="596" spans="1:157" customFormat="1" ht="27.6" customHeight="1">
      <c r="A596" s="71"/>
      <c r="B596" s="206"/>
      <c r="C596" s="206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  <c r="CD596" s="206"/>
      <c r="CE596" s="71"/>
      <c r="EA596" s="198"/>
      <c r="EB596" s="178"/>
      <c r="EC596" s="198"/>
      <c r="ED596" s="178"/>
      <c r="EE596" s="198"/>
      <c r="EF596" s="178"/>
      <c r="EG596" s="178"/>
      <c r="EH596" s="198"/>
      <c r="EI596" s="178"/>
      <c r="EJ596" s="178"/>
      <c r="EK596" s="178"/>
      <c r="EL596" s="178"/>
      <c r="EM596" s="198"/>
      <c r="EN596" s="178"/>
      <c r="EP596" s="178"/>
      <c r="EQ596" s="178"/>
      <c r="ER596" s="178"/>
      <c r="ES596" s="178"/>
      <c r="ET596" s="178" t="str">
        <f t="shared" ca="1" si="37"/>
        <v/>
      </c>
      <c r="EU596" s="178" t="str">
        <f ca="1">IFERROR(IF(OFFSET($D$6,MATCH(VALUE(SUBSTITUTE(EQ596,EG596,"")),$A$6:$A$287,0)-1,MATCH($EG596,$D$6:$CC$6,0)-1+7,1,1)&gt;0,OFFSET($D$6,MATCH(VALUE(SUBSTITUTE(EQ596,EG596,"")),$A$6:$A$287,0)-1,MATCH($EG596,$D$6:$CC$6,0)-1+7,1,1),""),"")</f>
        <v/>
      </c>
      <c r="EV596" s="178" t="str">
        <f ca="1">IF($EU596&lt;&gt;"",IF(OFFSET($D$6,MATCH(VALUE(SUBSTITUTE($EQ596,$EG596,"")),$A$6:$A$287,0)-1,MATCH($EG596,$D$6:$CC$6,0)-1+8,1,1)=0,"",OFFSET($D$6,MATCH(VALUE(SUBSTITUTE($EQ596,$EG596,"")),$A$6:$A$287,0)-1,MATCH($EG596,$D$6:$CC$6,0)-1+8,1,1)),"")</f>
        <v/>
      </c>
      <c r="EW596" s="178" t="str">
        <f t="shared" ca="1" si="38"/>
        <v/>
      </c>
      <c r="EX596" s="178" t="str">
        <f t="shared" ca="1" si="39"/>
        <v/>
      </c>
      <c r="EY596" s="178" t="str">
        <f ca="1">IF(EU596="","",COUNTIF(EU$6:$EU596,"&gt;"&amp;0))</f>
        <v/>
      </c>
      <c r="EZ596" s="178"/>
      <c r="FA596" s="139"/>
    </row>
    <row r="597" spans="1:157" customFormat="1" ht="27.6" customHeight="1">
      <c r="A597" s="71"/>
      <c r="B597" s="206"/>
      <c r="C597" s="206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  <c r="CD597" s="206"/>
      <c r="CE597" s="71"/>
      <c r="EA597" s="198"/>
      <c r="EB597" s="178"/>
      <c r="EC597" s="198"/>
      <c r="ED597" s="178"/>
      <c r="EE597" s="198"/>
      <c r="EF597" s="178"/>
      <c r="EG597" s="178"/>
      <c r="EH597" s="198"/>
      <c r="EI597" s="178"/>
      <c r="EJ597" s="178"/>
      <c r="EK597" s="178"/>
      <c r="EL597" s="178"/>
      <c r="EM597" s="198"/>
      <c r="EN597" s="178"/>
      <c r="EP597" s="178"/>
      <c r="EQ597" s="178"/>
      <c r="ER597" s="178"/>
      <c r="ES597" s="178"/>
      <c r="ET597" s="178" t="str">
        <f t="shared" ca="1" si="37"/>
        <v/>
      </c>
      <c r="EU597" s="178" t="str">
        <f ca="1">IFERROR(IF(OFFSET($D$6,MATCH(VALUE(SUBSTITUTE(EQ597,EG597,"")),$A$6:$A$287,0)-1,MATCH($EG597,$D$6:$CC$6,0)-1+7,1,1)&gt;0,OFFSET($D$6,MATCH(VALUE(SUBSTITUTE(EQ597,EG597,"")),$A$6:$A$287,0)-1,MATCH($EG597,$D$6:$CC$6,0)-1+7,1,1),""),"")</f>
        <v/>
      </c>
      <c r="EV597" s="178" t="str">
        <f ca="1">IF($EU597&lt;&gt;"",IF(OFFSET($D$6,MATCH(VALUE(SUBSTITUTE($EQ597,$EG597,"")),$A$6:$A$287,0)-1,MATCH($EG597,$D$6:$CC$6,0)-1+8,1,1)=0,"",OFFSET($D$6,MATCH(VALUE(SUBSTITUTE($EQ597,$EG597,"")),$A$6:$A$287,0)-1,MATCH($EG597,$D$6:$CC$6,0)-1+8,1,1)),"")</f>
        <v/>
      </c>
      <c r="EW597" s="178" t="str">
        <f t="shared" ca="1" si="38"/>
        <v/>
      </c>
      <c r="EX597" s="178" t="str">
        <f t="shared" ca="1" si="39"/>
        <v/>
      </c>
      <c r="EY597" s="178" t="str">
        <f ca="1">IF(EU597="","",COUNTIF(EU$6:$EU597,"&gt;"&amp;0))</f>
        <v/>
      </c>
      <c r="EZ597" s="178"/>
      <c r="FA597" s="139"/>
    </row>
    <row r="598" spans="1:157" customFormat="1" ht="27.6" customHeight="1">
      <c r="A598" s="71"/>
      <c r="B598" s="206"/>
      <c r="C598" s="206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6"/>
      <c r="CC598" s="206"/>
      <c r="CD598" s="206"/>
      <c r="CE598" s="71"/>
      <c r="EA598" s="198"/>
      <c r="EB598" s="178"/>
      <c r="EC598" s="198"/>
      <c r="ED598" s="178"/>
      <c r="EE598" s="198"/>
      <c r="EF598" s="178"/>
      <c r="EG598" s="178"/>
      <c r="EH598" s="198"/>
      <c r="EI598" s="178"/>
      <c r="EJ598" s="178"/>
      <c r="EK598" s="178"/>
      <c r="EL598" s="178"/>
      <c r="EM598" s="198"/>
      <c r="EN598" s="178"/>
      <c r="EP598" s="178"/>
      <c r="EQ598" s="178"/>
      <c r="ER598" s="178"/>
      <c r="ES598" s="178"/>
      <c r="ET598" s="178" t="str">
        <f t="shared" ca="1" si="37"/>
        <v/>
      </c>
      <c r="EU598" s="178" t="str">
        <f ca="1">IFERROR(IF(OFFSET($D$6,MATCH(VALUE(SUBSTITUTE(EQ598,EG598,"")),$A$6:$A$287,0)-1,MATCH($EG598,$D$6:$CC$6,0)-1+7,1,1)&gt;0,OFFSET($D$6,MATCH(VALUE(SUBSTITUTE(EQ598,EG598,"")),$A$6:$A$287,0)-1,MATCH($EG598,$D$6:$CC$6,0)-1+7,1,1),""),"")</f>
        <v/>
      </c>
      <c r="EV598" s="178" t="str">
        <f ca="1">IF($EU598&lt;&gt;"",IF(OFFSET($D$6,MATCH(VALUE(SUBSTITUTE($EQ598,$EG598,"")),$A$6:$A$287,0)-1,MATCH($EG598,$D$6:$CC$6,0)-1+8,1,1)=0,"",OFFSET($D$6,MATCH(VALUE(SUBSTITUTE($EQ598,$EG598,"")),$A$6:$A$287,0)-1,MATCH($EG598,$D$6:$CC$6,0)-1+8,1,1)),"")</f>
        <v/>
      </c>
      <c r="EW598" s="178" t="str">
        <f t="shared" ca="1" si="38"/>
        <v/>
      </c>
      <c r="EX598" s="178" t="str">
        <f t="shared" ca="1" si="39"/>
        <v/>
      </c>
      <c r="EY598" s="178" t="str">
        <f ca="1">IF(EU598="","",COUNTIF(EU$6:$EU598,"&gt;"&amp;0))</f>
        <v/>
      </c>
      <c r="EZ598" s="178"/>
      <c r="FA598" s="139"/>
    </row>
    <row r="599" spans="1:157" customFormat="1" ht="27.6" customHeight="1">
      <c r="A599" s="71"/>
      <c r="B599" s="206"/>
      <c r="C599" s="206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6"/>
      <c r="CC599" s="206"/>
      <c r="CD599" s="206"/>
      <c r="CE599" s="71"/>
      <c r="EA599" s="198"/>
      <c r="EB599" s="178"/>
      <c r="EC599" s="198"/>
      <c r="ED599" s="178"/>
      <c r="EE599" s="198"/>
      <c r="EF599" s="178"/>
      <c r="EG599" s="178"/>
      <c r="EH599" s="198"/>
      <c r="EI599" s="178"/>
      <c r="EJ599" s="178"/>
      <c r="EK599" s="178"/>
      <c r="EL599" s="178"/>
      <c r="EM599" s="198"/>
      <c r="EN599" s="178"/>
      <c r="EP599" s="178"/>
      <c r="EQ599" s="178"/>
      <c r="ER599" s="178"/>
      <c r="ES599" s="178"/>
      <c r="ET599" s="178" t="str">
        <f t="shared" ca="1" si="37"/>
        <v/>
      </c>
      <c r="EU599" s="178" t="str">
        <f ca="1">IFERROR(IF(OFFSET($D$6,MATCH(VALUE(SUBSTITUTE(EQ599,EG599,"")),$A$6:$A$287,0)-1,MATCH($EG599,$D$6:$CC$6,0)-1+7,1,1)&gt;0,OFFSET($D$6,MATCH(VALUE(SUBSTITUTE(EQ599,EG599,"")),$A$6:$A$287,0)-1,MATCH($EG599,$D$6:$CC$6,0)-1+7,1,1),""),"")</f>
        <v/>
      </c>
      <c r="EV599" s="178" t="str">
        <f ca="1">IF($EU599&lt;&gt;"",IF(OFFSET($D$6,MATCH(VALUE(SUBSTITUTE($EQ599,$EG599,"")),$A$6:$A$287,0)-1,MATCH($EG599,$D$6:$CC$6,0)-1+8,1,1)=0,"",OFFSET($D$6,MATCH(VALUE(SUBSTITUTE($EQ599,$EG599,"")),$A$6:$A$287,0)-1,MATCH($EG599,$D$6:$CC$6,0)-1+8,1,1)),"")</f>
        <v/>
      </c>
      <c r="EW599" s="178" t="str">
        <f t="shared" ca="1" si="38"/>
        <v/>
      </c>
      <c r="EX599" s="178" t="str">
        <f t="shared" ca="1" si="39"/>
        <v/>
      </c>
      <c r="EY599" s="178" t="str">
        <f ca="1">IF(EU599="","",COUNTIF(EU$6:$EU599,"&gt;"&amp;0))</f>
        <v/>
      </c>
      <c r="EZ599" s="178"/>
      <c r="FA599" s="139"/>
    </row>
    <row r="600" spans="1:157" customFormat="1" ht="27.6" customHeight="1">
      <c r="A600" s="71"/>
      <c r="B600" s="206"/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6"/>
      <c r="CC600" s="206"/>
      <c r="CD600" s="206"/>
      <c r="CE600" s="71"/>
      <c r="EA600" s="198"/>
      <c r="EB600" s="178"/>
      <c r="EC600" s="198"/>
      <c r="ED600" s="178"/>
      <c r="EE600" s="198"/>
      <c r="EF600" s="178"/>
      <c r="EG600" s="178"/>
      <c r="EH600" s="198"/>
      <c r="EI600" s="178"/>
      <c r="EJ600" s="178"/>
      <c r="EK600" s="178"/>
      <c r="EL600" s="178"/>
      <c r="EM600" s="198"/>
      <c r="EN600" s="178"/>
      <c r="EP600" s="178"/>
      <c r="EQ600" s="178"/>
      <c r="ER600" s="178"/>
      <c r="ES600" s="178"/>
      <c r="ET600" s="178" t="str">
        <f t="shared" ca="1" si="37"/>
        <v/>
      </c>
      <c r="EU600" s="178" t="str">
        <f ca="1">IFERROR(IF(OFFSET($D$6,MATCH(VALUE(SUBSTITUTE(EQ600,EG600,"")),$A$6:$A$287,0)-1,MATCH($EG600,$D$6:$CC$6,0)-1+7,1,1)&gt;0,OFFSET($D$6,MATCH(VALUE(SUBSTITUTE(EQ600,EG600,"")),$A$6:$A$287,0)-1,MATCH($EG600,$D$6:$CC$6,0)-1+7,1,1),""),"")</f>
        <v/>
      </c>
      <c r="EV600" s="178" t="str">
        <f ca="1">IF($EU600&lt;&gt;"",IF(OFFSET($D$6,MATCH(VALUE(SUBSTITUTE($EQ600,$EG600,"")),$A$6:$A$287,0)-1,MATCH($EG600,$D$6:$CC$6,0)-1+8,1,1)=0,"",OFFSET($D$6,MATCH(VALUE(SUBSTITUTE($EQ600,$EG600,"")),$A$6:$A$287,0)-1,MATCH($EG600,$D$6:$CC$6,0)-1+8,1,1)),"")</f>
        <v/>
      </c>
      <c r="EW600" s="178" t="str">
        <f t="shared" ca="1" si="38"/>
        <v/>
      </c>
      <c r="EX600" s="178" t="str">
        <f t="shared" ca="1" si="39"/>
        <v/>
      </c>
      <c r="EY600" s="178" t="str">
        <f ca="1">IF(EU600="","",COUNTIF(EU$6:$EU600,"&gt;"&amp;0))</f>
        <v/>
      </c>
      <c r="EZ600" s="178"/>
      <c r="FA600" s="139"/>
    </row>
    <row r="601" spans="1:157" customFormat="1" ht="27.6" customHeight="1">
      <c r="A601" s="71"/>
      <c r="B601" s="206"/>
      <c r="C601" s="206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6"/>
      <c r="CC601" s="206"/>
      <c r="CD601" s="206"/>
      <c r="CE601" s="71"/>
      <c r="EA601" s="198"/>
      <c r="EB601" s="178"/>
      <c r="EC601" s="198"/>
      <c r="ED601" s="178"/>
      <c r="EE601" s="198"/>
      <c r="EF601" s="178"/>
      <c r="EG601" s="178"/>
      <c r="EH601" s="198"/>
      <c r="EI601" s="178"/>
      <c r="EJ601" s="178"/>
      <c r="EK601" s="178"/>
      <c r="EL601" s="178"/>
      <c r="EM601" s="198"/>
      <c r="EN601" s="178"/>
      <c r="EP601" s="178"/>
      <c r="EQ601" s="178"/>
      <c r="ER601" s="178"/>
      <c r="ES601" s="178"/>
      <c r="ET601" s="178" t="str">
        <f t="shared" ca="1" si="37"/>
        <v/>
      </c>
      <c r="EU601" s="178" t="str">
        <f ca="1">IFERROR(IF(OFFSET($D$6,MATCH(VALUE(SUBSTITUTE(EQ601,EG601,"")),$A$6:$A$287,0)-1,MATCH($EG601,$D$6:$CC$6,0)-1+7,1,1)&gt;0,OFFSET($D$6,MATCH(VALUE(SUBSTITUTE(EQ601,EG601,"")),$A$6:$A$287,0)-1,MATCH($EG601,$D$6:$CC$6,0)-1+7,1,1),""),"")</f>
        <v/>
      </c>
      <c r="EV601" s="178" t="str">
        <f ca="1">IF($EU601&lt;&gt;"",IF(OFFSET($D$6,MATCH(VALUE(SUBSTITUTE($EQ601,$EG601,"")),$A$6:$A$287,0)-1,MATCH($EG601,$D$6:$CC$6,0)-1+8,1,1)=0,"",OFFSET($D$6,MATCH(VALUE(SUBSTITUTE($EQ601,$EG601,"")),$A$6:$A$287,0)-1,MATCH($EG601,$D$6:$CC$6,0)-1+8,1,1)),"")</f>
        <v/>
      </c>
      <c r="EW601" s="178" t="str">
        <f t="shared" ca="1" si="38"/>
        <v/>
      </c>
      <c r="EX601" s="178" t="str">
        <f t="shared" ca="1" si="39"/>
        <v/>
      </c>
      <c r="EY601" s="178" t="str">
        <f ca="1">IF(EU601="","",COUNTIF(EU$6:$EU601,"&gt;"&amp;0))</f>
        <v/>
      </c>
      <c r="EZ601" s="178"/>
      <c r="FA601" s="139"/>
    </row>
    <row r="602" spans="1:157" customFormat="1" ht="27.6" customHeight="1">
      <c r="A602" s="71"/>
      <c r="B602" s="206"/>
      <c r="C602" s="206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  <c r="CD602" s="206"/>
      <c r="CE602" s="71"/>
      <c r="EA602" s="198"/>
      <c r="EB602" s="178"/>
      <c r="EC602" s="198"/>
      <c r="ED602" s="178"/>
      <c r="EE602" s="198"/>
      <c r="EF602" s="178"/>
      <c r="EG602" s="178"/>
      <c r="EH602" s="198"/>
      <c r="EI602" s="178"/>
      <c r="EJ602" s="178"/>
      <c r="EK602" s="178"/>
      <c r="EL602" s="178"/>
      <c r="EM602" s="198"/>
      <c r="EN602" s="178"/>
      <c r="EP602" s="178"/>
      <c r="EQ602" s="178"/>
      <c r="ER602" s="178"/>
      <c r="ES602" s="178"/>
      <c r="ET602" s="178" t="str">
        <f t="shared" ca="1" si="37"/>
        <v/>
      </c>
      <c r="EU602" s="178" t="str">
        <f ca="1">IFERROR(IF(OFFSET($D$6,MATCH(VALUE(SUBSTITUTE(EQ602,EG602,"")),$A$6:$A$287,0)-1,MATCH($EG602,$D$6:$CC$6,0)-1+7,1,1)&gt;0,OFFSET($D$6,MATCH(VALUE(SUBSTITUTE(EQ602,EG602,"")),$A$6:$A$287,0)-1,MATCH($EG602,$D$6:$CC$6,0)-1+7,1,1),""),"")</f>
        <v/>
      </c>
      <c r="EV602" s="178" t="str">
        <f ca="1">IF($EU602&lt;&gt;"",IF(OFFSET($D$6,MATCH(VALUE(SUBSTITUTE($EQ602,$EG602,"")),$A$6:$A$287,0)-1,MATCH($EG602,$D$6:$CC$6,0)-1+8,1,1)=0,"",OFFSET($D$6,MATCH(VALUE(SUBSTITUTE($EQ602,$EG602,"")),$A$6:$A$287,0)-1,MATCH($EG602,$D$6:$CC$6,0)-1+8,1,1)),"")</f>
        <v/>
      </c>
      <c r="EW602" s="178" t="str">
        <f t="shared" ca="1" si="38"/>
        <v/>
      </c>
      <c r="EX602" s="178" t="str">
        <f t="shared" ca="1" si="39"/>
        <v/>
      </c>
      <c r="EY602" s="178" t="str">
        <f ca="1">IF(EU602="","",COUNTIF(EU$6:$EU602,"&gt;"&amp;0))</f>
        <v/>
      </c>
      <c r="EZ602" s="178"/>
      <c r="FA602" s="139"/>
    </row>
    <row r="603" spans="1:157" customFormat="1" ht="27.6" customHeight="1">
      <c r="A603" s="71"/>
      <c r="B603" s="206"/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  <c r="CD603" s="206"/>
      <c r="CE603" s="71"/>
      <c r="EA603" s="198"/>
      <c r="EB603" s="178"/>
      <c r="EC603" s="198"/>
      <c r="ED603" s="178"/>
      <c r="EE603" s="198"/>
      <c r="EF603" s="178"/>
      <c r="EG603" s="178"/>
      <c r="EH603" s="198"/>
      <c r="EI603" s="178"/>
      <c r="EJ603" s="178"/>
      <c r="EK603" s="178"/>
      <c r="EL603" s="178"/>
      <c r="EM603" s="198"/>
      <c r="EN603" s="178"/>
      <c r="EP603" s="178"/>
      <c r="EQ603" s="178"/>
      <c r="ER603" s="178"/>
      <c r="ES603" s="178"/>
      <c r="ET603" s="178" t="str">
        <f t="shared" ca="1" si="37"/>
        <v/>
      </c>
      <c r="EU603" s="178" t="str">
        <f ca="1">IFERROR(IF(OFFSET($D$6,MATCH(VALUE(SUBSTITUTE(EQ603,EG603,"")),$A$6:$A$287,0)-1,MATCH($EG603,$D$6:$CC$6,0)-1+7,1,1)&gt;0,OFFSET($D$6,MATCH(VALUE(SUBSTITUTE(EQ603,EG603,"")),$A$6:$A$287,0)-1,MATCH($EG603,$D$6:$CC$6,0)-1+7,1,1),""),"")</f>
        <v/>
      </c>
      <c r="EV603" s="178" t="str">
        <f ca="1">IF($EU603&lt;&gt;"",IF(OFFSET($D$6,MATCH(VALUE(SUBSTITUTE($EQ603,$EG603,"")),$A$6:$A$287,0)-1,MATCH($EG603,$D$6:$CC$6,0)-1+8,1,1)=0,"",OFFSET($D$6,MATCH(VALUE(SUBSTITUTE($EQ603,$EG603,"")),$A$6:$A$287,0)-1,MATCH($EG603,$D$6:$CC$6,0)-1+8,1,1)),"")</f>
        <v/>
      </c>
      <c r="EW603" s="178" t="str">
        <f t="shared" ca="1" si="38"/>
        <v/>
      </c>
      <c r="EX603" s="178" t="str">
        <f t="shared" ca="1" si="39"/>
        <v/>
      </c>
      <c r="EY603" s="178" t="str">
        <f ca="1">IF(EU603="","",COUNTIF(EU$6:$EU603,"&gt;"&amp;0))</f>
        <v/>
      </c>
      <c r="EZ603" s="178"/>
      <c r="FA603" s="139"/>
    </row>
    <row r="604" spans="1:157" customFormat="1" ht="27.6" customHeight="1">
      <c r="A604" s="71"/>
      <c r="B604" s="206"/>
      <c r="C604" s="206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  <c r="CD604" s="206"/>
      <c r="CE604" s="71"/>
      <c r="EA604" s="198"/>
      <c r="EB604" s="178"/>
      <c r="EC604" s="198"/>
      <c r="ED604" s="178"/>
      <c r="EE604" s="198"/>
      <c r="EF604" s="178"/>
      <c r="EG604" s="178"/>
      <c r="EH604" s="198"/>
      <c r="EI604" s="178"/>
      <c r="EJ604" s="178"/>
      <c r="EK604" s="178"/>
      <c r="EL604" s="178"/>
      <c r="EM604" s="198"/>
      <c r="EN604" s="178"/>
      <c r="EP604" s="178"/>
      <c r="EQ604" s="178"/>
      <c r="ER604" s="178"/>
      <c r="ES604" s="178"/>
      <c r="ET604" s="178" t="str">
        <f t="shared" ca="1" si="37"/>
        <v/>
      </c>
      <c r="EU604" s="178" t="str">
        <f ca="1">IFERROR(IF(OFFSET($D$6,MATCH(VALUE(SUBSTITUTE(EQ604,EG604,"")),$A$6:$A$287,0)-1,MATCH($EG604,$D$6:$CC$6,0)-1+7,1,1)&gt;0,OFFSET($D$6,MATCH(VALUE(SUBSTITUTE(EQ604,EG604,"")),$A$6:$A$287,0)-1,MATCH($EG604,$D$6:$CC$6,0)-1+7,1,1),""),"")</f>
        <v/>
      </c>
      <c r="EV604" s="178" t="str">
        <f ca="1">IF($EU604&lt;&gt;"",IF(OFFSET($D$6,MATCH(VALUE(SUBSTITUTE($EQ604,$EG604,"")),$A$6:$A$287,0)-1,MATCH($EG604,$D$6:$CC$6,0)-1+8,1,1)=0,"",OFFSET($D$6,MATCH(VALUE(SUBSTITUTE($EQ604,$EG604,"")),$A$6:$A$287,0)-1,MATCH($EG604,$D$6:$CC$6,0)-1+8,1,1)),"")</f>
        <v/>
      </c>
      <c r="EW604" s="178" t="str">
        <f t="shared" ca="1" si="38"/>
        <v/>
      </c>
      <c r="EX604" s="178" t="str">
        <f t="shared" ca="1" si="39"/>
        <v/>
      </c>
      <c r="EY604" s="178" t="str">
        <f ca="1">IF(EU604="","",COUNTIF(EU$6:$EU604,"&gt;"&amp;0))</f>
        <v/>
      </c>
      <c r="EZ604" s="178"/>
      <c r="FA604" s="139"/>
    </row>
    <row r="605" spans="1:157" customFormat="1" ht="27.6" customHeight="1">
      <c r="A605" s="71"/>
      <c r="B605" s="206"/>
      <c r="C605" s="206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  <c r="CD605" s="206"/>
      <c r="CE605" s="71"/>
      <c r="EA605" s="198"/>
      <c r="EB605" s="178"/>
      <c r="EC605" s="198"/>
      <c r="ED605" s="178"/>
      <c r="EE605" s="198"/>
      <c r="EF605" s="178"/>
      <c r="EG605" s="178"/>
      <c r="EH605" s="198"/>
      <c r="EI605" s="178"/>
      <c r="EJ605" s="178"/>
      <c r="EK605" s="178"/>
      <c r="EL605" s="178"/>
      <c r="EM605" s="198"/>
      <c r="EN605" s="178"/>
      <c r="EP605" s="178"/>
      <c r="EQ605" s="178"/>
      <c r="ER605" s="178"/>
      <c r="ES605" s="178"/>
      <c r="ET605" s="178" t="str">
        <f t="shared" ca="1" si="37"/>
        <v/>
      </c>
      <c r="EU605" s="178" t="str">
        <f ca="1">IFERROR(IF(OFFSET($D$6,MATCH(VALUE(SUBSTITUTE(EQ605,EG605,"")),$A$6:$A$287,0)-1,MATCH($EG605,$D$6:$CC$6,0)-1+7,1,1)&gt;0,OFFSET($D$6,MATCH(VALUE(SUBSTITUTE(EQ605,EG605,"")),$A$6:$A$287,0)-1,MATCH($EG605,$D$6:$CC$6,0)-1+7,1,1),""),"")</f>
        <v/>
      </c>
      <c r="EV605" s="178" t="str">
        <f ca="1">IF($EU605&lt;&gt;"",IF(OFFSET($D$6,MATCH(VALUE(SUBSTITUTE($EQ605,$EG605,"")),$A$6:$A$287,0)-1,MATCH($EG605,$D$6:$CC$6,0)-1+8,1,1)=0,"",OFFSET($D$6,MATCH(VALUE(SUBSTITUTE($EQ605,$EG605,"")),$A$6:$A$287,0)-1,MATCH($EG605,$D$6:$CC$6,0)-1+8,1,1)),"")</f>
        <v/>
      </c>
      <c r="EW605" s="178" t="str">
        <f t="shared" ca="1" si="38"/>
        <v/>
      </c>
      <c r="EX605" s="178" t="str">
        <f t="shared" ca="1" si="39"/>
        <v/>
      </c>
      <c r="EY605" s="178" t="str">
        <f ca="1">IF(EU605="","",COUNTIF(EU$6:$EU605,"&gt;"&amp;0))</f>
        <v/>
      </c>
      <c r="EZ605" s="178"/>
      <c r="FA605" s="139"/>
    </row>
    <row r="606" spans="1:157" customFormat="1" ht="27.6" customHeight="1">
      <c r="A606" s="71"/>
      <c r="B606" s="206"/>
      <c r="C606" s="206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6"/>
      <c r="CC606" s="206"/>
      <c r="CD606" s="206"/>
      <c r="CE606" s="71"/>
      <c r="EA606" s="198"/>
      <c r="EB606" s="178"/>
      <c r="EC606" s="198"/>
      <c r="ED606" s="178"/>
      <c r="EE606" s="198"/>
      <c r="EF606" s="178"/>
      <c r="EG606" s="178"/>
      <c r="EH606" s="198"/>
      <c r="EI606" s="178"/>
      <c r="EJ606" s="178"/>
      <c r="EK606" s="178"/>
      <c r="EL606" s="178"/>
      <c r="EM606" s="198"/>
      <c r="EN606" s="178"/>
      <c r="EP606" s="178"/>
      <c r="EQ606" s="178"/>
      <c r="ER606" s="178"/>
      <c r="ES606" s="178"/>
      <c r="ET606" s="178" t="str">
        <f t="shared" ca="1" si="37"/>
        <v/>
      </c>
      <c r="EU606" s="178" t="str">
        <f ca="1">IFERROR(IF(OFFSET($D$6,MATCH(VALUE(SUBSTITUTE(EQ606,EG606,"")),$A$6:$A$287,0)-1,MATCH($EG606,$D$6:$CC$6,0)-1+7,1,1)&gt;0,OFFSET($D$6,MATCH(VALUE(SUBSTITUTE(EQ606,EG606,"")),$A$6:$A$287,0)-1,MATCH($EG606,$D$6:$CC$6,0)-1+7,1,1),""),"")</f>
        <v/>
      </c>
      <c r="EV606" s="178" t="str">
        <f ca="1">IF($EU606&lt;&gt;"",IF(OFFSET($D$6,MATCH(VALUE(SUBSTITUTE($EQ606,$EG606,"")),$A$6:$A$287,0)-1,MATCH($EG606,$D$6:$CC$6,0)-1+8,1,1)=0,"",OFFSET($D$6,MATCH(VALUE(SUBSTITUTE($EQ606,$EG606,"")),$A$6:$A$287,0)-1,MATCH($EG606,$D$6:$CC$6,0)-1+8,1,1)),"")</f>
        <v/>
      </c>
      <c r="EW606" s="178" t="str">
        <f t="shared" ca="1" si="38"/>
        <v/>
      </c>
      <c r="EX606" s="178" t="str">
        <f t="shared" ca="1" si="39"/>
        <v/>
      </c>
      <c r="EY606" s="178" t="str">
        <f ca="1">IF(EU606="","",COUNTIF(EU$6:$EU606,"&gt;"&amp;0))</f>
        <v/>
      </c>
      <c r="EZ606" s="178"/>
      <c r="FA606" s="139"/>
    </row>
    <row r="607" spans="1:157" customFormat="1" ht="27.6" customHeight="1">
      <c r="A607" s="71"/>
      <c r="B607" s="206"/>
      <c r="C607" s="206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6"/>
      <c r="CC607" s="206"/>
      <c r="CD607" s="206"/>
      <c r="CE607" s="71"/>
      <c r="EA607" s="198"/>
      <c r="EB607" s="178"/>
      <c r="EC607" s="198"/>
      <c r="ED607" s="178"/>
      <c r="EE607" s="198"/>
      <c r="EF607" s="178"/>
      <c r="EG607" s="178"/>
      <c r="EH607" s="198"/>
      <c r="EI607" s="178"/>
      <c r="EJ607" s="178"/>
      <c r="EK607" s="178"/>
      <c r="EL607" s="178"/>
      <c r="EM607" s="198"/>
      <c r="EN607" s="178"/>
      <c r="EP607" s="178"/>
      <c r="EQ607" s="178"/>
      <c r="ER607" s="178"/>
      <c r="ES607" s="178"/>
      <c r="ET607" s="178" t="str">
        <f t="shared" ca="1" si="37"/>
        <v/>
      </c>
      <c r="EU607" s="178" t="str">
        <f ca="1">IFERROR(IF(OFFSET($D$6,MATCH(VALUE(SUBSTITUTE(EQ607,EG607,"")),$A$6:$A$287,0)-1,MATCH($EG607,$D$6:$CC$6,0)-1+7,1,1)&gt;0,OFFSET($D$6,MATCH(VALUE(SUBSTITUTE(EQ607,EG607,"")),$A$6:$A$287,0)-1,MATCH($EG607,$D$6:$CC$6,0)-1+7,1,1),""),"")</f>
        <v/>
      </c>
      <c r="EV607" s="178" t="str">
        <f ca="1">IF($EU607&lt;&gt;"",IF(OFFSET($D$6,MATCH(VALUE(SUBSTITUTE($EQ607,$EG607,"")),$A$6:$A$287,0)-1,MATCH($EG607,$D$6:$CC$6,0)-1+8,1,1)=0,"",OFFSET($D$6,MATCH(VALUE(SUBSTITUTE($EQ607,$EG607,"")),$A$6:$A$287,0)-1,MATCH($EG607,$D$6:$CC$6,0)-1+8,1,1)),"")</f>
        <v/>
      </c>
      <c r="EW607" s="178" t="str">
        <f t="shared" ca="1" si="38"/>
        <v/>
      </c>
      <c r="EX607" s="178" t="str">
        <f t="shared" ca="1" si="39"/>
        <v/>
      </c>
      <c r="EY607" s="178" t="str">
        <f ca="1">IF(EU607="","",COUNTIF(EU$6:$EU607,"&gt;"&amp;0))</f>
        <v/>
      </c>
      <c r="EZ607" s="178"/>
      <c r="FA607" s="139"/>
    </row>
    <row r="608" spans="1:157" customFormat="1" ht="27.6" customHeight="1">
      <c r="A608" s="71"/>
      <c r="B608" s="206"/>
      <c r="C608" s="206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6"/>
      <c r="CC608" s="206"/>
      <c r="CD608" s="206"/>
      <c r="CE608" s="71"/>
      <c r="EA608" s="198"/>
      <c r="EB608" s="178"/>
      <c r="EC608" s="198"/>
      <c r="ED608" s="178"/>
      <c r="EE608" s="198"/>
      <c r="EF608" s="178"/>
      <c r="EG608" s="178"/>
      <c r="EH608" s="198"/>
      <c r="EI608" s="178"/>
      <c r="EJ608" s="178"/>
      <c r="EK608" s="178"/>
      <c r="EL608" s="178"/>
      <c r="EM608" s="198"/>
      <c r="EN608" s="178"/>
      <c r="EP608" s="178"/>
      <c r="EQ608" s="178"/>
      <c r="ER608" s="178"/>
      <c r="ES608" s="178"/>
      <c r="ET608" s="178" t="str">
        <f t="shared" ca="1" si="37"/>
        <v/>
      </c>
      <c r="EU608" s="178" t="str">
        <f ca="1">IFERROR(IF(OFFSET($D$6,MATCH(VALUE(SUBSTITUTE(EQ608,EG608,"")),$A$6:$A$287,0)-1,MATCH($EG608,$D$6:$CC$6,0)-1+7,1,1)&gt;0,OFFSET($D$6,MATCH(VALUE(SUBSTITUTE(EQ608,EG608,"")),$A$6:$A$287,0)-1,MATCH($EG608,$D$6:$CC$6,0)-1+7,1,1),""),"")</f>
        <v/>
      </c>
      <c r="EV608" s="178" t="str">
        <f ca="1">IF($EU608&lt;&gt;"",IF(OFFSET($D$6,MATCH(VALUE(SUBSTITUTE($EQ608,$EG608,"")),$A$6:$A$287,0)-1,MATCH($EG608,$D$6:$CC$6,0)-1+8,1,1)=0,"",OFFSET($D$6,MATCH(VALUE(SUBSTITUTE($EQ608,$EG608,"")),$A$6:$A$287,0)-1,MATCH($EG608,$D$6:$CC$6,0)-1+8,1,1)),"")</f>
        <v/>
      </c>
      <c r="EW608" s="178" t="str">
        <f t="shared" ca="1" si="38"/>
        <v/>
      </c>
      <c r="EX608" s="178" t="str">
        <f t="shared" ca="1" si="39"/>
        <v/>
      </c>
      <c r="EY608" s="178" t="str">
        <f ca="1">IF(EU608="","",COUNTIF(EU$6:$EU608,"&gt;"&amp;0))</f>
        <v/>
      </c>
      <c r="EZ608" s="178"/>
      <c r="FA608" s="139"/>
    </row>
    <row r="609" spans="1:157" customFormat="1" ht="27.6" customHeight="1">
      <c r="A609" s="71"/>
      <c r="B609" s="206"/>
      <c r="C609" s="206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6"/>
      <c r="CC609" s="206"/>
      <c r="CD609" s="206"/>
      <c r="CE609" s="71"/>
      <c r="EA609" s="198"/>
      <c r="EB609" s="178"/>
      <c r="EC609" s="198"/>
      <c r="ED609" s="178"/>
      <c r="EE609" s="198"/>
      <c r="EF609" s="178"/>
      <c r="EG609" s="178"/>
      <c r="EH609" s="198"/>
      <c r="EI609" s="178"/>
      <c r="EJ609" s="178"/>
      <c r="EK609" s="178"/>
      <c r="EL609" s="178"/>
      <c r="EM609" s="198"/>
      <c r="EN609" s="178"/>
      <c r="EP609" s="178"/>
      <c r="EQ609" s="178"/>
      <c r="ER609" s="178"/>
      <c r="ES609" s="178"/>
      <c r="ET609" s="178" t="str">
        <f t="shared" ca="1" si="37"/>
        <v/>
      </c>
      <c r="EU609" s="178" t="str">
        <f ca="1">IFERROR(IF(OFFSET($D$6,MATCH(VALUE(SUBSTITUTE(EQ609,EG609,"")),$A$6:$A$287,0)-1,MATCH($EG609,$D$6:$CC$6,0)-1+7,1,1)&gt;0,OFFSET($D$6,MATCH(VALUE(SUBSTITUTE(EQ609,EG609,"")),$A$6:$A$287,0)-1,MATCH($EG609,$D$6:$CC$6,0)-1+7,1,1),""),"")</f>
        <v/>
      </c>
      <c r="EV609" s="178" t="str">
        <f ca="1">IF($EU609&lt;&gt;"",IF(OFFSET($D$6,MATCH(VALUE(SUBSTITUTE($EQ609,$EG609,"")),$A$6:$A$287,0)-1,MATCH($EG609,$D$6:$CC$6,0)-1+8,1,1)=0,"",OFFSET($D$6,MATCH(VALUE(SUBSTITUTE($EQ609,$EG609,"")),$A$6:$A$287,0)-1,MATCH($EG609,$D$6:$CC$6,0)-1+8,1,1)),"")</f>
        <v/>
      </c>
      <c r="EW609" s="178" t="str">
        <f t="shared" ca="1" si="38"/>
        <v/>
      </c>
      <c r="EX609" s="178" t="str">
        <f t="shared" ca="1" si="39"/>
        <v/>
      </c>
      <c r="EY609" s="178" t="str">
        <f ca="1">IF(EU609="","",COUNTIF(EU$6:$EU609,"&gt;"&amp;0))</f>
        <v/>
      </c>
      <c r="EZ609" s="178"/>
      <c r="FA609" s="139"/>
    </row>
    <row r="610" spans="1:157" customFormat="1" ht="27.6" customHeight="1">
      <c r="A610" s="71"/>
      <c r="B610" s="206"/>
      <c r="C610" s="206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  <c r="CD610" s="206"/>
      <c r="CE610" s="71"/>
      <c r="EA610" s="198"/>
      <c r="EB610" s="178"/>
      <c r="EC610" s="198"/>
      <c r="ED610" s="178"/>
      <c r="EE610" s="198"/>
      <c r="EF610" s="178"/>
      <c r="EG610" s="178"/>
      <c r="EH610" s="198"/>
      <c r="EI610" s="178"/>
      <c r="EJ610" s="178"/>
      <c r="EK610" s="178"/>
      <c r="EL610" s="178"/>
      <c r="EM610" s="198"/>
      <c r="EN610" s="178"/>
      <c r="EP610" s="178"/>
      <c r="EQ610" s="178"/>
      <c r="ER610" s="178"/>
      <c r="ES610" s="178"/>
      <c r="ET610" s="178" t="str">
        <f t="shared" ca="1" si="37"/>
        <v/>
      </c>
      <c r="EU610" s="178" t="str">
        <f ca="1">IFERROR(IF(OFFSET($D$6,MATCH(VALUE(SUBSTITUTE(EQ610,EG610,"")),$A$6:$A$287,0)-1,MATCH($EG610,$D$6:$CC$6,0)-1+7,1,1)&gt;0,OFFSET($D$6,MATCH(VALUE(SUBSTITUTE(EQ610,EG610,"")),$A$6:$A$287,0)-1,MATCH($EG610,$D$6:$CC$6,0)-1+7,1,1),""),"")</f>
        <v/>
      </c>
      <c r="EV610" s="178" t="str">
        <f ca="1">IF($EU610&lt;&gt;"",IF(OFFSET($D$6,MATCH(VALUE(SUBSTITUTE($EQ610,$EG610,"")),$A$6:$A$287,0)-1,MATCH($EG610,$D$6:$CC$6,0)-1+8,1,1)=0,"",OFFSET($D$6,MATCH(VALUE(SUBSTITUTE($EQ610,$EG610,"")),$A$6:$A$287,0)-1,MATCH($EG610,$D$6:$CC$6,0)-1+8,1,1)),"")</f>
        <v/>
      </c>
      <c r="EW610" s="178" t="str">
        <f t="shared" ca="1" si="38"/>
        <v/>
      </c>
      <c r="EX610" s="178" t="str">
        <f t="shared" ca="1" si="39"/>
        <v/>
      </c>
      <c r="EY610" s="178" t="str">
        <f ca="1">IF(EU610="","",COUNTIF(EU$6:$EU610,"&gt;"&amp;0))</f>
        <v/>
      </c>
      <c r="EZ610" s="178"/>
      <c r="FA610" s="139"/>
    </row>
    <row r="611" spans="1:157" customFormat="1" ht="27.6" customHeight="1">
      <c r="A611" s="71"/>
      <c r="B611" s="206"/>
      <c r="C611" s="206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6"/>
      <c r="CC611" s="206"/>
      <c r="CD611" s="206"/>
      <c r="CE611" s="71"/>
      <c r="EA611" s="198"/>
      <c r="EB611" s="178"/>
      <c r="EC611" s="198"/>
      <c r="ED611" s="178"/>
      <c r="EE611" s="198"/>
      <c r="EF611" s="178"/>
      <c r="EG611" s="178"/>
      <c r="EH611" s="198"/>
      <c r="EI611" s="178"/>
      <c r="EJ611" s="178"/>
      <c r="EK611" s="178"/>
      <c r="EL611" s="178"/>
      <c r="EM611" s="198"/>
      <c r="EN611" s="178"/>
      <c r="EP611" s="178"/>
      <c r="EQ611" s="178"/>
      <c r="ER611" s="178"/>
      <c r="ES611" s="178"/>
      <c r="ET611" s="178" t="str">
        <f t="shared" ca="1" si="37"/>
        <v/>
      </c>
      <c r="EU611" s="178" t="str">
        <f ca="1">IFERROR(IF(OFFSET($D$6,MATCH(VALUE(SUBSTITUTE(EQ611,EG611,"")),$A$6:$A$287,0)-1,MATCH($EG611,$D$6:$CC$6,0)-1+7,1,1)&gt;0,OFFSET($D$6,MATCH(VALUE(SUBSTITUTE(EQ611,EG611,"")),$A$6:$A$287,0)-1,MATCH($EG611,$D$6:$CC$6,0)-1+7,1,1),""),"")</f>
        <v/>
      </c>
      <c r="EV611" s="178" t="str">
        <f ca="1">IF($EU611&lt;&gt;"",IF(OFFSET($D$6,MATCH(VALUE(SUBSTITUTE($EQ611,$EG611,"")),$A$6:$A$287,0)-1,MATCH($EG611,$D$6:$CC$6,0)-1+8,1,1)=0,"",OFFSET($D$6,MATCH(VALUE(SUBSTITUTE($EQ611,$EG611,"")),$A$6:$A$287,0)-1,MATCH($EG611,$D$6:$CC$6,0)-1+8,1,1)),"")</f>
        <v/>
      </c>
      <c r="EW611" s="178" t="str">
        <f t="shared" ca="1" si="38"/>
        <v/>
      </c>
      <c r="EX611" s="178" t="str">
        <f t="shared" ca="1" si="39"/>
        <v/>
      </c>
      <c r="EY611" s="178" t="str">
        <f ca="1">IF(EU611="","",COUNTIF(EU$6:$EU611,"&gt;"&amp;0))</f>
        <v/>
      </c>
      <c r="EZ611" s="178"/>
      <c r="FA611" s="139"/>
    </row>
    <row r="612" spans="1:157" customFormat="1" ht="27.6" customHeight="1">
      <c r="A612" s="71"/>
      <c r="B612" s="206"/>
      <c r="C612" s="206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6"/>
      <c r="CC612" s="206"/>
      <c r="CD612" s="206"/>
      <c r="CE612" s="71"/>
      <c r="EA612" s="198"/>
      <c r="EB612" s="178"/>
      <c r="EC612" s="198"/>
      <c r="ED612" s="178"/>
      <c r="EE612" s="198"/>
      <c r="EF612" s="178"/>
      <c r="EG612" s="178"/>
      <c r="EH612" s="198"/>
      <c r="EI612" s="178"/>
      <c r="EJ612" s="178"/>
      <c r="EK612" s="178"/>
      <c r="EL612" s="178"/>
      <c r="EM612" s="198"/>
      <c r="EN612" s="178"/>
      <c r="EP612" s="178"/>
      <c r="EQ612" s="178"/>
      <c r="ER612" s="178"/>
      <c r="ES612" s="178"/>
      <c r="ET612" s="178" t="str">
        <f t="shared" ca="1" si="37"/>
        <v/>
      </c>
      <c r="EU612" s="178" t="str">
        <f ca="1">IFERROR(IF(OFFSET($D$6,MATCH(VALUE(SUBSTITUTE(EQ612,EG612,"")),$A$6:$A$287,0)-1,MATCH($EG612,$D$6:$CC$6,0)-1+7,1,1)&gt;0,OFFSET($D$6,MATCH(VALUE(SUBSTITUTE(EQ612,EG612,"")),$A$6:$A$287,0)-1,MATCH($EG612,$D$6:$CC$6,0)-1+7,1,1),""),"")</f>
        <v/>
      </c>
      <c r="EV612" s="178" t="str">
        <f ca="1">IF($EU612&lt;&gt;"",IF(OFFSET($D$6,MATCH(VALUE(SUBSTITUTE($EQ612,$EG612,"")),$A$6:$A$287,0)-1,MATCH($EG612,$D$6:$CC$6,0)-1+8,1,1)=0,"",OFFSET($D$6,MATCH(VALUE(SUBSTITUTE($EQ612,$EG612,"")),$A$6:$A$287,0)-1,MATCH($EG612,$D$6:$CC$6,0)-1+8,1,1)),"")</f>
        <v/>
      </c>
      <c r="EW612" s="178" t="str">
        <f t="shared" ca="1" si="38"/>
        <v/>
      </c>
      <c r="EX612" s="178" t="str">
        <f t="shared" ca="1" si="39"/>
        <v/>
      </c>
      <c r="EY612" s="178" t="str">
        <f ca="1">IF(EU612="","",COUNTIF(EU$6:$EU612,"&gt;"&amp;0))</f>
        <v/>
      </c>
      <c r="EZ612" s="178"/>
      <c r="FA612" s="139"/>
    </row>
    <row r="613" spans="1:157" customFormat="1" ht="27.6" customHeight="1">
      <c r="A613" s="71"/>
      <c r="B613" s="206"/>
      <c r="C613" s="206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6"/>
      <c r="CC613" s="206"/>
      <c r="CD613" s="206"/>
      <c r="CE613" s="71"/>
      <c r="EA613" s="198"/>
      <c r="EB613" s="178"/>
      <c r="EC613" s="198"/>
      <c r="ED613" s="178"/>
      <c r="EE613" s="198"/>
      <c r="EF613" s="178"/>
      <c r="EG613" s="178"/>
      <c r="EH613" s="198"/>
      <c r="EI613" s="178"/>
      <c r="EJ613" s="178"/>
      <c r="EK613" s="178"/>
      <c r="EL613" s="178"/>
      <c r="EM613" s="198"/>
      <c r="EN613" s="178"/>
      <c r="EP613" s="178"/>
      <c r="EQ613" s="178"/>
      <c r="ER613" s="178"/>
      <c r="ES613" s="178"/>
      <c r="ET613" s="178" t="str">
        <f t="shared" ca="1" si="37"/>
        <v/>
      </c>
      <c r="EU613" s="178" t="str">
        <f ca="1">IFERROR(IF(OFFSET($D$6,MATCH(VALUE(SUBSTITUTE(EQ613,EG613,"")),$A$6:$A$287,0)-1,MATCH($EG613,$D$6:$CC$6,0)-1+7,1,1)&gt;0,OFFSET($D$6,MATCH(VALUE(SUBSTITUTE(EQ613,EG613,"")),$A$6:$A$287,0)-1,MATCH($EG613,$D$6:$CC$6,0)-1+7,1,1),""),"")</f>
        <v/>
      </c>
      <c r="EV613" s="178" t="str">
        <f ca="1">IF($EU613&lt;&gt;"",IF(OFFSET($D$6,MATCH(VALUE(SUBSTITUTE($EQ613,$EG613,"")),$A$6:$A$287,0)-1,MATCH($EG613,$D$6:$CC$6,0)-1+8,1,1)=0,"",OFFSET($D$6,MATCH(VALUE(SUBSTITUTE($EQ613,$EG613,"")),$A$6:$A$287,0)-1,MATCH($EG613,$D$6:$CC$6,0)-1+8,1,1)),"")</f>
        <v/>
      </c>
      <c r="EW613" s="178" t="str">
        <f t="shared" ca="1" si="38"/>
        <v/>
      </c>
      <c r="EX613" s="178" t="str">
        <f t="shared" ca="1" si="39"/>
        <v/>
      </c>
      <c r="EY613" s="178" t="str">
        <f ca="1">IF(EU613="","",COUNTIF(EU$6:$EU613,"&gt;"&amp;0))</f>
        <v/>
      </c>
      <c r="EZ613" s="178"/>
      <c r="FA613" s="139"/>
    </row>
    <row r="614" spans="1:157" customFormat="1" ht="27.6" customHeight="1">
      <c r="A614" s="71"/>
      <c r="B614" s="206"/>
      <c r="C614" s="206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  <c r="CD614" s="206"/>
      <c r="CE614" s="71"/>
      <c r="EA614" s="198"/>
      <c r="EB614" s="178"/>
      <c r="EC614" s="198"/>
      <c r="ED614" s="178"/>
      <c r="EE614" s="198"/>
      <c r="EF614" s="178"/>
      <c r="EG614" s="178"/>
      <c r="EH614" s="198"/>
      <c r="EI614" s="178"/>
      <c r="EJ614" s="178"/>
      <c r="EK614" s="178"/>
      <c r="EL614" s="178"/>
      <c r="EM614" s="198"/>
      <c r="EN614" s="178"/>
      <c r="EP614" s="178"/>
      <c r="EQ614" s="178"/>
      <c r="ER614" s="178"/>
      <c r="ES614" s="178"/>
      <c r="ET614" s="178" t="str">
        <f t="shared" ca="1" si="37"/>
        <v/>
      </c>
      <c r="EU614" s="178" t="str">
        <f ca="1">IFERROR(IF(OFFSET($D$6,MATCH(VALUE(SUBSTITUTE(EQ614,EG614,"")),$A$6:$A$287,0)-1,MATCH($EG614,$D$6:$CC$6,0)-1+7,1,1)&gt;0,OFFSET($D$6,MATCH(VALUE(SUBSTITUTE(EQ614,EG614,"")),$A$6:$A$287,0)-1,MATCH($EG614,$D$6:$CC$6,0)-1+7,1,1),""),"")</f>
        <v/>
      </c>
      <c r="EV614" s="178" t="str">
        <f ca="1">IF($EU614&lt;&gt;"",IF(OFFSET($D$6,MATCH(VALUE(SUBSTITUTE($EQ614,$EG614,"")),$A$6:$A$287,0)-1,MATCH($EG614,$D$6:$CC$6,0)-1+8,1,1)=0,"",OFFSET($D$6,MATCH(VALUE(SUBSTITUTE($EQ614,$EG614,"")),$A$6:$A$287,0)-1,MATCH($EG614,$D$6:$CC$6,0)-1+8,1,1)),"")</f>
        <v/>
      </c>
      <c r="EW614" s="178" t="str">
        <f t="shared" ca="1" si="38"/>
        <v/>
      </c>
      <c r="EX614" s="178" t="str">
        <f t="shared" ca="1" si="39"/>
        <v/>
      </c>
      <c r="EY614" s="178" t="str">
        <f ca="1">IF(EU614="","",COUNTIF(EU$6:$EU614,"&gt;"&amp;0))</f>
        <v/>
      </c>
      <c r="EZ614" s="178"/>
      <c r="FA614" s="139"/>
    </row>
    <row r="615" spans="1:157" customFormat="1" ht="27.6" customHeight="1">
      <c r="A615" s="71"/>
      <c r="B615" s="206"/>
      <c r="C615" s="206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6"/>
      <c r="CC615" s="206"/>
      <c r="CD615" s="206"/>
      <c r="CE615" s="71"/>
      <c r="EA615" s="198"/>
      <c r="EB615" s="178"/>
      <c r="EC615" s="198"/>
      <c r="ED615" s="178"/>
      <c r="EE615" s="198"/>
      <c r="EF615" s="178"/>
      <c r="EG615" s="178"/>
      <c r="EH615" s="198"/>
      <c r="EI615" s="178"/>
      <c r="EJ615" s="178"/>
      <c r="EK615" s="178"/>
      <c r="EL615" s="178"/>
      <c r="EM615" s="198"/>
      <c r="EN615" s="178"/>
      <c r="EP615" s="178"/>
      <c r="EQ615" s="178"/>
      <c r="ER615" s="178"/>
      <c r="ES615" s="178"/>
      <c r="ET615" s="178" t="str">
        <f t="shared" ca="1" si="37"/>
        <v/>
      </c>
      <c r="EU615" s="178" t="str">
        <f ca="1">IFERROR(IF(OFFSET($D$6,MATCH(VALUE(SUBSTITUTE(EQ615,EG615,"")),$A$6:$A$287,0)-1,MATCH($EG615,$D$6:$CC$6,0)-1+7,1,1)&gt;0,OFFSET($D$6,MATCH(VALUE(SUBSTITUTE(EQ615,EG615,"")),$A$6:$A$287,0)-1,MATCH($EG615,$D$6:$CC$6,0)-1+7,1,1),""),"")</f>
        <v/>
      </c>
      <c r="EV615" s="178" t="str">
        <f ca="1">IF($EU615&lt;&gt;"",IF(OFFSET($D$6,MATCH(VALUE(SUBSTITUTE($EQ615,$EG615,"")),$A$6:$A$287,0)-1,MATCH($EG615,$D$6:$CC$6,0)-1+8,1,1)=0,"",OFFSET($D$6,MATCH(VALUE(SUBSTITUTE($EQ615,$EG615,"")),$A$6:$A$287,0)-1,MATCH($EG615,$D$6:$CC$6,0)-1+8,1,1)),"")</f>
        <v/>
      </c>
      <c r="EW615" s="178" t="str">
        <f t="shared" ca="1" si="38"/>
        <v/>
      </c>
      <c r="EX615" s="178" t="str">
        <f t="shared" ca="1" si="39"/>
        <v/>
      </c>
      <c r="EY615" s="178" t="str">
        <f ca="1">IF(EU615="","",COUNTIF(EU$6:$EU615,"&gt;"&amp;0))</f>
        <v/>
      </c>
      <c r="EZ615" s="178"/>
      <c r="FA615" s="139"/>
    </row>
    <row r="616" spans="1:157" customFormat="1" ht="27.6" customHeight="1">
      <c r="A616" s="71"/>
      <c r="B616" s="206"/>
      <c r="C616" s="206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6"/>
      <c r="CC616" s="206"/>
      <c r="CD616" s="206"/>
      <c r="CE616" s="71"/>
      <c r="EA616" s="198"/>
      <c r="EB616" s="178"/>
      <c r="EC616" s="198"/>
      <c r="ED616" s="178"/>
      <c r="EE616" s="198"/>
      <c r="EF616" s="178"/>
      <c r="EG616" s="178"/>
      <c r="EH616" s="198"/>
      <c r="EI616" s="178"/>
      <c r="EJ616" s="178"/>
      <c r="EK616" s="178"/>
      <c r="EL616" s="178"/>
      <c r="EM616" s="198"/>
      <c r="EN616" s="178"/>
      <c r="EP616" s="178"/>
      <c r="EQ616" s="178"/>
      <c r="ER616" s="178"/>
      <c r="ES616" s="178"/>
      <c r="ET616" s="178" t="str">
        <f t="shared" ca="1" si="37"/>
        <v/>
      </c>
      <c r="EU616" s="178" t="str">
        <f ca="1">IFERROR(IF(OFFSET($D$6,MATCH(VALUE(SUBSTITUTE(EQ616,EG616,"")),$A$6:$A$287,0)-1,MATCH($EG616,$D$6:$CC$6,0)-1+7,1,1)&gt;0,OFFSET($D$6,MATCH(VALUE(SUBSTITUTE(EQ616,EG616,"")),$A$6:$A$287,0)-1,MATCH($EG616,$D$6:$CC$6,0)-1+7,1,1),""),"")</f>
        <v/>
      </c>
      <c r="EV616" s="178" t="str">
        <f ca="1">IF($EU616&lt;&gt;"",IF(OFFSET($D$6,MATCH(VALUE(SUBSTITUTE($EQ616,$EG616,"")),$A$6:$A$287,0)-1,MATCH($EG616,$D$6:$CC$6,0)-1+8,1,1)=0,"",OFFSET($D$6,MATCH(VALUE(SUBSTITUTE($EQ616,$EG616,"")),$A$6:$A$287,0)-1,MATCH($EG616,$D$6:$CC$6,0)-1+8,1,1)),"")</f>
        <v/>
      </c>
      <c r="EW616" s="178" t="str">
        <f t="shared" ca="1" si="38"/>
        <v/>
      </c>
      <c r="EX616" s="178" t="str">
        <f t="shared" ca="1" si="39"/>
        <v/>
      </c>
      <c r="EY616" s="178" t="str">
        <f ca="1">IF(EU616="","",COUNTIF(EU$6:$EU616,"&gt;"&amp;0))</f>
        <v/>
      </c>
      <c r="EZ616" s="178"/>
      <c r="FA616" s="139"/>
    </row>
    <row r="617" spans="1:157" customFormat="1" ht="27.6" customHeight="1">
      <c r="A617" s="71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6"/>
      <c r="CC617" s="206"/>
      <c r="CD617" s="206"/>
      <c r="CE617" s="71"/>
      <c r="EA617" s="198"/>
      <c r="EB617" s="178"/>
      <c r="EC617" s="198"/>
      <c r="ED617" s="178"/>
      <c r="EE617" s="198"/>
      <c r="EF617" s="178"/>
      <c r="EG617" s="178"/>
      <c r="EH617" s="198"/>
      <c r="EI617" s="178"/>
      <c r="EJ617" s="178"/>
      <c r="EK617" s="178"/>
      <c r="EL617" s="178"/>
      <c r="EM617" s="198"/>
      <c r="EN617" s="178"/>
      <c r="EP617" s="178"/>
      <c r="EQ617" s="178"/>
      <c r="ER617" s="178"/>
      <c r="ES617" s="178"/>
      <c r="ET617" s="178" t="str">
        <f t="shared" ca="1" si="37"/>
        <v/>
      </c>
      <c r="EU617" s="178" t="str">
        <f ca="1">IFERROR(IF(OFFSET($D$6,MATCH(VALUE(SUBSTITUTE(EQ617,EG617,"")),$A$6:$A$287,0)-1,MATCH($EG617,$D$6:$CC$6,0)-1+7,1,1)&gt;0,OFFSET($D$6,MATCH(VALUE(SUBSTITUTE(EQ617,EG617,"")),$A$6:$A$287,0)-1,MATCH($EG617,$D$6:$CC$6,0)-1+7,1,1),""),"")</f>
        <v/>
      </c>
      <c r="EV617" s="178" t="str">
        <f ca="1">IF($EU617&lt;&gt;"",IF(OFFSET($D$6,MATCH(VALUE(SUBSTITUTE($EQ617,$EG617,"")),$A$6:$A$287,0)-1,MATCH($EG617,$D$6:$CC$6,0)-1+8,1,1)=0,"",OFFSET($D$6,MATCH(VALUE(SUBSTITUTE($EQ617,$EG617,"")),$A$6:$A$287,0)-1,MATCH($EG617,$D$6:$CC$6,0)-1+8,1,1)),"")</f>
        <v/>
      </c>
      <c r="EW617" s="178" t="str">
        <f t="shared" ca="1" si="38"/>
        <v/>
      </c>
      <c r="EX617" s="178" t="str">
        <f t="shared" ca="1" si="39"/>
        <v/>
      </c>
      <c r="EY617" s="178" t="str">
        <f ca="1">IF(EU617="","",COUNTIF(EU$6:$EU617,"&gt;"&amp;0))</f>
        <v/>
      </c>
      <c r="EZ617" s="178"/>
      <c r="FA617" s="139"/>
    </row>
    <row r="618" spans="1:157" customFormat="1" ht="27.6" customHeight="1">
      <c r="A618" s="71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6"/>
      <c r="CC618" s="206"/>
      <c r="CD618" s="206"/>
      <c r="CE618" s="71"/>
      <c r="EA618" s="198"/>
      <c r="EB618" s="178"/>
      <c r="EC618" s="198"/>
      <c r="ED618" s="178"/>
      <c r="EE618" s="198"/>
      <c r="EF618" s="178"/>
      <c r="EG618" s="178"/>
      <c r="EH618" s="198"/>
      <c r="EI618" s="178"/>
      <c r="EJ618" s="178"/>
      <c r="EK618" s="178"/>
      <c r="EL618" s="178"/>
      <c r="EM618" s="198"/>
      <c r="EN618" s="178"/>
      <c r="EP618" s="178"/>
      <c r="EQ618" s="178"/>
      <c r="ER618" s="178"/>
      <c r="ES618" s="178"/>
      <c r="ET618" s="178" t="str">
        <f t="shared" ca="1" si="37"/>
        <v/>
      </c>
      <c r="EU618" s="178" t="str">
        <f ca="1">IFERROR(IF(OFFSET($D$6,MATCH(VALUE(SUBSTITUTE(EQ618,EG618,"")),$A$6:$A$287,0)-1,MATCH($EG618,$D$6:$CC$6,0)-1+7,1,1)&gt;0,OFFSET($D$6,MATCH(VALUE(SUBSTITUTE(EQ618,EG618,"")),$A$6:$A$287,0)-1,MATCH($EG618,$D$6:$CC$6,0)-1+7,1,1),""),"")</f>
        <v/>
      </c>
      <c r="EV618" s="178" t="str">
        <f ca="1">IF($EU618&lt;&gt;"",IF(OFFSET($D$6,MATCH(VALUE(SUBSTITUTE($EQ618,$EG618,"")),$A$6:$A$287,0)-1,MATCH($EG618,$D$6:$CC$6,0)-1+8,1,1)=0,"",OFFSET($D$6,MATCH(VALUE(SUBSTITUTE($EQ618,$EG618,"")),$A$6:$A$287,0)-1,MATCH($EG618,$D$6:$CC$6,0)-1+8,1,1)),"")</f>
        <v/>
      </c>
      <c r="EW618" s="178" t="str">
        <f t="shared" ca="1" si="38"/>
        <v/>
      </c>
      <c r="EX618" s="178" t="str">
        <f t="shared" ca="1" si="39"/>
        <v/>
      </c>
      <c r="EY618" s="178" t="str">
        <f ca="1">IF(EU618="","",COUNTIF(EU$6:$EU618,"&gt;"&amp;0))</f>
        <v/>
      </c>
      <c r="EZ618" s="178"/>
      <c r="FA618" s="139"/>
    </row>
    <row r="619" spans="1:157" customFormat="1" ht="27.6" customHeight="1">
      <c r="A619" s="71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6"/>
      <c r="CC619" s="206"/>
      <c r="CD619" s="206"/>
      <c r="CE619" s="71"/>
      <c r="EA619" s="198"/>
      <c r="EB619" s="178"/>
      <c r="EC619" s="198"/>
      <c r="ED619" s="178"/>
      <c r="EE619" s="198"/>
      <c r="EF619" s="178"/>
      <c r="EG619" s="178"/>
      <c r="EH619" s="198"/>
      <c r="EI619" s="178"/>
      <c r="EJ619" s="178"/>
      <c r="EK619" s="178"/>
      <c r="EL619" s="178"/>
      <c r="EM619" s="198"/>
      <c r="EN619" s="178"/>
      <c r="EP619" s="178"/>
      <c r="EQ619" s="178"/>
      <c r="ER619" s="178"/>
      <c r="ES619" s="178"/>
      <c r="ET619" s="178" t="str">
        <f t="shared" ca="1" si="37"/>
        <v/>
      </c>
      <c r="EU619" s="178" t="str">
        <f ca="1">IFERROR(IF(OFFSET($D$6,MATCH(VALUE(SUBSTITUTE(EQ619,EG619,"")),$A$6:$A$287,0)-1,MATCH($EG619,$D$6:$CC$6,0)-1+7,1,1)&gt;0,OFFSET($D$6,MATCH(VALUE(SUBSTITUTE(EQ619,EG619,"")),$A$6:$A$287,0)-1,MATCH($EG619,$D$6:$CC$6,0)-1+7,1,1),""),"")</f>
        <v/>
      </c>
      <c r="EV619" s="178" t="str">
        <f ca="1">IF($EU619&lt;&gt;"",IF(OFFSET($D$6,MATCH(VALUE(SUBSTITUTE($EQ619,$EG619,"")),$A$6:$A$287,0)-1,MATCH($EG619,$D$6:$CC$6,0)-1+8,1,1)=0,"",OFFSET($D$6,MATCH(VALUE(SUBSTITUTE($EQ619,$EG619,"")),$A$6:$A$287,0)-1,MATCH($EG619,$D$6:$CC$6,0)-1+8,1,1)),"")</f>
        <v/>
      </c>
      <c r="EW619" s="178" t="str">
        <f t="shared" ca="1" si="38"/>
        <v/>
      </c>
      <c r="EX619" s="178" t="str">
        <f t="shared" ca="1" si="39"/>
        <v/>
      </c>
      <c r="EY619" s="178" t="str">
        <f ca="1">IF(EU619="","",COUNTIF(EU$6:$EU619,"&gt;"&amp;0))</f>
        <v/>
      </c>
      <c r="EZ619" s="178"/>
      <c r="FA619" s="139"/>
    </row>
    <row r="620" spans="1:157" customFormat="1" ht="27.6" customHeight="1">
      <c r="A620" s="71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6"/>
      <c r="CC620" s="206"/>
      <c r="CD620" s="206"/>
      <c r="CE620" s="71"/>
      <c r="EA620" s="198"/>
      <c r="EB620" s="178"/>
      <c r="EC620" s="198"/>
      <c r="ED620" s="178"/>
      <c r="EE620" s="198"/>
      <c r="EF620" s="178"/>
      <c r="EG620" s="178"/>
      <c r="EH620" s="198"/>
      <c r="EI620" s="178"/>
      <c r="EJ620" s="178"/>
      <c r="EK620" s="178"/>
      <c r="EL620" s="178"/>
      <c r="EM620" s="198"/>
      <c r="EN620" s="178"/>
      <c r="EP620" s="178"/>
      <c r="EQ620" s="178"/>
      <c r="ER620" s="178"/>
      <c r="ES620" s="178"/>
      <c r="ET620" s="178" t="str">
        <f t="shared" ca="1" si="37"/>
        <v/>
      </c>
      <c r="EU620" s="178" t="str">
        <f ca="1">IFERROR(IF(OFFSET($D$6,MATCH(VALUE(SUBSTITUTE(EQ620,EG620,"")),$A$6:$A$287,0)-1,MATCH($EG620,$D$6:$CC$6,0)-1+7,1,1)&gt;0,OFFSET($D$6,MATCH(VALUE(SUBSTITUTE(EQ620,EG620,"")),$A$6:$A$287,0)-1,MATCH($EG620,$D$6:$CC$6,0)-1+7,1,1),""),"")</f>
        <v/>
      </c>
      <c r="EV620" s="178" t="str">
        <f ca="1">IF($EU620&lt;&gt;"",IF(OFFSET($D$6,MATCH(VALUE(SUBSTITUTE($EQ620,$EG620,"")),$A$6:$A$287,0)-1,MATCH($EG620,$D$6:$CC$6,0)-1+8,1,1)=0,"",OFFSET($D$6,MATCH(VALUE(SUBSTITUTE($EQ620,$EG620,"")),$A$6:$A$287,0)-1,MATCH($EG620,$D$6:$CC$6,0)-1+8,1,1)),"")</f>
        <v/>
      </c>
      <c r="EW620" s="178" t="str">
        <f t="shared" ca="1" si="38"/>
        <v/>
      </c>
      <c r="EX620" s="178" t="str">
        <f t="shared" ca="1" si="39"/>
        <v/>
      </c>
      <c r="EY620" s="178" t="str">
        <f ca="1">IF(EU620="","",COUNTIF(EU$6:$EU620,"&gt;"&amp;0))</f>
        <v/>
      </c>
      <c r="EZ620" s="178"/>
      <c r="FA620" s="139"/>
    </row>
    <row r="621" spans="1:157" customFormat="1" ht="27.6" customHeight="1">
      <c r="A621" s="71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6"/>
      <c r="CC621" s="206"/>
      <c r="CD621" s="206"/>
      <c r="CE621" s="71"/>
      <c r="EA621" s="198"/>
      <c r="EB621" s="178"/>
      <c r="EC621" s="198"/>
      <c r="ED621" s="178"/>
      <c r="EE621" s="198"/>
      <c r="EF621" s="178"/>
      <c r="EG621" s="178"/>
      <c r="EH621" s="198"/>
      <c r="EI621" s="178"/>
      <c r="EJ621" s="178"/>
      <c r="EK621" s="178"/>
      <c r="EL621" s="178"/>
      <c r="EM621" s="198"/>
      <c r="EN621" s="178"/>
      <c r="EP621" s="178"/>
      <c r="EQ621" s="178"/>
      <c r="ER621" s="178"/>
      <c r="ES621" s="178"/>
      <c r="ET621" s="178" t="str">
        <f t="shared" ca="1" si="37"/>
        <v/>
      </c>
      <c r="EU621" s="178" t="str">
        <f ca="1">IFERROR(IF(OFFSET($D$6,MATCH(VALUE(SUBSTITUTE(EQ621,EG621,"")),$A$6:$A$287,0)-1,MATCH($EG621,$D$6:$CC$6,0)-1+7,1,1)&gt;0,OFFSET($D$6,MATCH(VALUE(SUBSTITUTE(EQ621,EG621,"")),$A$6:$A$287,0)-1,MATCH($EG621,$D$6:$CC$6,0)-1+7,1,1),""),"")</f>
        <v/>
      </c>
      <c r="EV621" s="178" t="str">
        <f ca="1">IF($EU621&lt;&gt;"",IF(OFFSET($D$6,MATCH(VALUE(SUBSTITUTE($EQ621,$EG621,"")),$A$6:$A$287,0)-1,MATCH($EG621,$D$6:$CC$6,0)-1+8,1,1)=0,"",OFFSET($D$6,MATCH(VALUE(SUBSTITUTE($EQ621,$EG621,"")),$A$6:$A$287,0)-1,MATCH($EG621,$D$6:$CC$6,0)-1+8,1,1)),"")</f>
        <v/>
      </c>
      <c r="EW621" s="178" t="str">
        <f t="shared" ca="1" si="38"/>
        <v/>
      </c>
      <c r="EX621" s="178" t="str">
        <f t="shared" ca="1" si="39"/>
        <v/>
      </c>
      <c r="EY621" s="178" t="str">
        <f ca="1">IF(EU621="","",COUNTIF(EU$6:$EU621,"&gt;"&amp;0))</f>
        <v/>
      </c>
      <c r="EZ621" s="178"/>
      <c r="FA621" s="139"/>
    </row>
    <row r="622" spans="1:157" customFormat="1" ht="27.6" customHeight="1">
      <c r="A622" s="71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6"/>
      <c r="CC622" s="206"/>
      <c r="CD622" s="206"/>
      <c r="CE622" s="71"/>
      <c r="EA622" s="198"/>
      <c r="EB622" s="178"/>
      <c r="EC622" s="198"/>
      <c r="ED622" s="178"/>
      <c r="EE622" s="198"/>
      <c r="EF622" s="178"/>
      <c r="EG622" s="178"/>
      <c r="EH622" s="198"/>
      <c r="EI622" s="178"/>
      <c r="EJ622" s="178"/>
      <c r="EK622" s="178"/>
      <c r="EL622" s="178"/>
      <c r="EM622" s="198"/>
      <c r="EN622" s="178"/>
      <c r="EP622" s="178"/>
      <c r="EQ622" s="178"/>
      <c r="ER622" s="178"/>
      <c r="ES622" s="178"/>
      <c r="ET622" s="178" t="str">
        <f t="shared" ca="1" si="37"/>
        <v/>
      </c>
      <c r="EU622" s="178" t="str">
        <f ca="1">IFERROR(IF(OFFSET($D$6,MATCH(VALUE(SUBSTITUTE(EQ622,EG622,"")),$A$6:$A$287,0)-1,MATCH($EG622,$D$6:$CC$6,0)-1+7,1,1)&gt;0,OFFSET($D$6,MATCH(VALUE(SUBSTITUTE(EQ622,EG622,"")),$A$6:$A$287,0)-1,MATCH($EG622,$D$6:$CC$6,0)-1+7,1,1),""),"")</f>
        <v/>
      </c>
      <c r="EV622" s="178" t="str">
        <f ca="1">IF($EU622&lt;&gt;"",IF(OFFSET($D$6,MATCH(VALUE(SUBSTITUTE($EQ622,$EG622,"")),$A$6:$A$287,0)-1,MATCH($EG622,$D$6:$CC$6,0)-1+8,1,1)=0,"",OFFSET($D$6,MATCH(VALUE(SUBSTITUTE($EQ622,$EG622,"")),$A$6:$A$287,0)-1,MATCH($EG622,$D$6:$CC$6,0)-1+8,1,1)),"")</f>
        <v/>
      </c>
      <c r="EW622" s="178" t="str">
        <f t="shared" ca="1" si="38"/>
        <v/>
      </c>
      <c r="EX622" s="178" t="str">
        <f t="shared" ca="1" si="39"/>
        <v/>
      </c>
      <c r="EY622" s="178" t="str">
        <f ca="1">IF(EU622="","",COUNTIF(EU$6:$EU622,"&gt;"&amp;0))</f>
        <v/>
      </c>
      <c r="EZ622" s="178"/>
      <c r="FA622" s="139"/>
    </row>
    <row r="623" spans="1:157" customFormat="1" ht="27.6" customHeight="1">
      <c r="A623" s="71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6"/>
      <c r="CC623" s="206"/>
      <c r="CD623" s="206"/>
      <c r="CE623" s="71"/>
      <c r="EA623" s="198"/>
      <c r="EB623" s="178"/>
      <c r="EC623" s="198"/>
      <c r="ED623" s="178"/>
      <c r="EE623" s="198"/>
      <c r="EF623" s="178"/>
      <c r="EG623" s="178"/>
      <c r="EH623" s="198"/>
      <c r="EI623" s="178"/>
      <c r="EJ623" s="178"/>
      <c r="EK623" s="178"/>
      <c r="EL623" s="178"/>
      <c r="EM623" s="198"/>
      <c r="EN623" s="178"/>
      <c r="EP623" s="178"/>
      <c r="EQ623" s="178"/>
      <c r="ER623" s="178"/>
      <c r="ES623" s="178"/>
      <c r="ET623" s="178" t="str">
        <f t="shared" ca="1" si="37"/>
        <v/>
      </c>
      <c r="EU623" s="178" t="str">
        <f ca="1">IFERROR(IF(OFFSET($D$6,MATCH(VALUE(SUBSTITUTE(EQ623,EG623,"")),$A$6:$A$287,0)-1,MATCH($EG623,$D$6:$CC$6,0)-1+7,1,1)&gt;0,OFFSET($D$6,MATCH(VALUE(SUBSTITUTE(EQ623,EG623,"")),$A$6:$A$287,0)-1,MATCH($EG623,$D$6:$CC$6,0)-1+7,1,1),""),"")</f>
        <v/>
      </c>
      <c r="EV623" s="178" t="str">
        <f ca="1">IF($EU623&lt;&gt;"",IF(OFFSET($D$6,MATCH(VALUE(SUBSTITUTE($EQ623,$EG623,"")),$A$6:$A$287,0)-1,MATCH($EG623,$D$6:$CC$6,0)-1+8,1,1)=0,"",OFFSET($D$6,MATCH(VALUE(SUBSTITUTE($EQ623,$EG623,"")),$A$6:$A$287,0)-1,MATCH($EG623,$D$6:$CC$6,0)-1+8,1,1)),"")</f>
        <v/>
      </c>
      <c r="EW623" s="178" t="str">
        <f t="shared" ca="1" si="38"/>
        <v/>
      </c>
      <c r="EX623" s="178" t="str">
        <f t="shared" ca="1" si="39"/>
        <v/>
      </c>
      <c r="EY623" s="178" t="str">
        <f ca="1">IF(EU623="","",COUNTIF(EU$6:$EU623,"&gt;"&amp;0))</f>
        <v/>
      </c>
      <c r="EZ623" s="178"/>
      <c r="FA623" s="139"/>
    </row>
    <row r="624" spans="1:157" customFormat="1" ht="27.6" customHeight="1">
      <c r="A624" s="71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6"/>
      <c r="CC624" s="206"/>
      <c r="CD624" s="206"/>
      <c r="CE624" s="71"/>
      <c r="EA624" s="198"/>
      <c r="EB624" s="178"/>
      <c r="EC624" s="198"/>
      <c r="ED624" s="178"/>
      <c r="EE624" s="198"/>
      <c r="EF624" s="178"/>
      <c r="EG624" s="178"/>
      <c r="EH624" s="198"/>
      <c r="EI624" s="178"/>
      <c r="EJ624" s="178"/>
      <c r="EK624" s="178"/>
      <c r="EL624" s="178"/>
      <c r="EM624" s="198"/>
      <c r="EN624" s="178"/>
      <c r="EP624" s="178"/>
      <c r="EQ624" s="178"/>
      <c r="ER624" s="178"/>
      <c r="ES624" s="178"/>
      <c r="ET624" s="178" t="str">
        <f t="shared" ca="1" si="37"/>
        <v/>
      </c>
      <c r="EU624" s="178" t="str">
        <f ca="1">IFERROR(IF(OFFSET($D$6,MATCH(VALUE(SUBSTITUTE(EQ624,EG624,"")),$A$6:$A$287,0)-1,MATCH($EG624,$D$6:$CC$6,0)-1+7,1,1)&gt;0,OFFSET($D$6,MATCH(VALUE(SUBSTITUTE(EQ624,EG624,"")),$A$6:$A$287,0)-1,MATCH($EG624,$D$6:$CC$6,0)-1+7,1,1),""),"")</f>
        <v/>
      </c>
      <c r="EV624" s="178" t="str">
        <f ca="1">IF($EU624&lt;&gt;"",IF(OFFSET($D$6,MATCH(VALUE(SUBSTITUTE($EQ624,$EG624,"")),$A$6:$A$287,0)-1,MATCH($EG624,$D$6:$CC$6,0)-1+8,1,1)=0,"",OFFSET($D$6,MATCH(VALUE(SUBSTITUTE($EQ624,$EG624,"")),$A$6:$A$287,0)-1,MATCH($EG624,$D$6:$CC$6,0)-1+8,1,1)),"")</f>
        <v/>
      </c>
      <c r="EW624" s="178" t="str">
        <f t="shared" ca="1" si="38"/>
        <v/>
      </c>
      <c r="EX624" s="178" t="str">
        <f t="shared" ca="1" si="39"/>
        <v/>
      </c>
      <c r="EY624" s="178" t="str">
        <f ca="1">IF(EU624="","",COUNTIF(EU$6:$EU624,"&gt;"&amp;0))</f>
        <v/>
      </c>
      <c r="EZ624" s="178"/>
      <c r="FA624" s="139"/>
    </row>
    <row r="625" spans="1:157" customFormat="1" ht="27.6" customHeight="1">
      <c r="A625" s="71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6"/>
      <c r="CC625" s="206"/>
      <c r="CD625" s="206"/>
      <c r="CE625" s="71"/>
      <c r="EA625" s="198"/>
      <c r="EB625" s="178"/>
      <c r="EC625" s="198"/>
      <c r="ED625" s="178"/>
      <c r="EE625" s="198"/>
      <c r="EF625" s="178"/>
      <c r="EG625" s="178"/>
      <c r="EH625" s="198"/>
      <c r="EI625" s="178"/>
      <c r="EJ625" s="178"/>
      <c r="EK625" s="178"/>
      <c r="EL625" s="178"/>
      <c r="EM625" s="198"/>
      <c r="EN625" s="178"/>
      <c r="EP625" s="178"/>
      <c r="EQ625" s="178"/>
      <c r="ER625" s="178"/>
      <c r="ES625" s="178"/>
      <c r="ET625" s="178" t="str">
        <f t="shared" ca="1" si="37"/>
        <v/>
      </c>
      <c r="EU625" s="178" t="str">
        <f ca="1">IFERROR(IF(OFFSET($D$6,MATCH(VALUE(SUBSTITUTE(EQ625,EG625,"")),$A$6:$A$287,0)-1,MATCH($EG625,$D$6:$CC$6,0)-1+7,1,1)&gt;0,OFFSET($D$6,MATCH(VALUE(SUBSTITUTE(EQ625,EG625,"")),$A$6:$A$287,0)-1,MATCH($EG625,$D$6:$CC$6,0)-1+7,1,1),""),"")</f>
        <v/>
      </c>
      <c r="EV625" s="178" t="str">
        <f ca="1">IF($EU625&lt;&gt;"",IF(OFFSET($D$6,MATCH(VALUE(SUBSTITUTE($EQ625,$EG625,"")),$A$6:$A$287,0)-1,MATCH($EG625,$D$6:$CC$6,0)-1+8,1,1)=0,"",OFFSET($D$6,MATCH(VALUE(SUBSTITUTE($EQ625,$EG625,"")),$A$6:$A$287,0)-1,MATCH($EG625,$D$6:$CC$6,0)-1+8,1,1)),"")</f>
        <v/>
      </c>
      <c r="EW625" s="178" t="str">
        <f t="shared" ca="1" si="38"/>
        <v/>
      </c>
      <c r="EX625" s="178" t="str">
        <f t="shared" ca="1" si="39"/>
        <v/>
      </c>
      <c r="EY625" s="178" t="str">
        <f ca="1">IF(EU625="","",COUNTIF(EU$6:$EU625,"&gt;"&amp;0))</f>
        <v/>
      </c>
      <c r="EZ625" s="178"/>
      <c r="FA625" s="139"/>
    </row>
    <row r="626" spans="1:157" customFormat="1" ht="27.6" customHeight="1">
      <c r="A626" s="71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6"/>
      <c r="CC626" s="206"/>
      <c r="CD626" s="206"/>
      <c r="CE626" s="71"/>
      <c r="EA626" s="198"/>
      <c r="EB626" s="178"/>
      <c r="EC626" s="198"/>
      <c r="ED626" s="178"/>
      <c r="EE626" s="198"/>
      <c r="EF626" s="178"/>
      <c r="EG626" s="178"/>
      <c r="EH626" s="198"/>
      <c r="EI626" s="178"/>
      <c r="EJ626" s="178"/>
      <c r="EK626" s="178"/>
      <c r="EL626" s="178"/>
      <c r="EM626" s="198"/>
      <c r="EN626" s="178"/>
      <c r="EP626" s="178"/>
      <c r="EQ626" s="178"/>
      <c r="ER626" s="178"/>
      <c r="ES626" s="178"/>
      <c r="ET626" s="178" t="str">
        <f t="shared" ca="1" si="37"/>
        <v/>
      </c>
      <c r="EU626" s="178" t="str">
        <f ca="1">IFERROR(IF(OFFSET($D$6,MATCH(VALUE(SUBSTITUTE(EQ626,EG626,"")),$A$6:$A$287,0)-1,MATCH($EG626,$D$6:$CC$6,0)-1+7,1,1)&gt;0,OFFSET($D$6,MATCH(VALUE(SUBSTITUTE(EQ626,EG626,"")),$A$6:$A$287,0)-1,MATCH($EG626,$D$6:$CC$6,0)-1+7,1,1),""),"")</f>
        <v/>
      </c>
      <c r="EV626" s="178" t="str">
        <f ca="1">IF($EU626&lt;&gt;"",IF(OFFSET($D$6,MATCH(VALUE(SUBSTITUTE($EQ626,$EG626,"")),$A$6:$A$287,0)-1,MATCH($EG626,$D$6:$CC$6,0)-1+8,1,1)=0,"",OFFSET($D$6,MATCH(VALUE(SUBSTITUTE($EQ626,$EG626,"")),$A$6:$A$287,0)-1,MATCH($EG626,$D$6:$CC$6,0)-1+8,1,1)),"")</f>
        <v/>
      </c>
      <c r="EW626" s="178" t="str">
        <f t="shared" ca="1" si="38"/>
        <v/>
      </c>
      <c r="EX626" s="178" t="str">
        <f t="shared" ca="1" si="39"/>
        <v/>
      </c>
      <c r="EY626" s="178" t="str">
        <f ca="1">IF(EU626="","",COUNTIF(EU$6:$EU626,"&gt;"&amp;0))</f>
        <v/>
      </c>
      <c r="EZ626" s="178"/>
      <c r="FA626" s="139"/>
    </row>
    <row r="627" spans="1:157" customFormat="1" ht="27.6" customHeight="1">
      <c r="A627" s="71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6"/>
      <c r="CC627" s="206"/>
      <c r="CD627" s="206"/>
      <c r="CE627" s="71"/>
      <c r="EA627" s="198"/>
      <c r="EB627" s="178"/>
      <c r="EC627" s="198"/>
      <c r="ED627" s="178"/>
      <c r="EE627" s="198"/>
      <c r="EF627" s="178"/>
      <c r="EG627" s="178"/>
      <c r="EH627" s="198"/>
      <c r="EI627" s="178"/>
      <c r="EJ627" s="178"/>
      <c r="EK627" s="178"/>
      <c r="EL627" s="178"/>
      <c r="EM627" s="198"/>
      <c r="EN627" s="178"/>
      <c r="EP627" s="178"/>
      <c r="EQ627" s="178"/>
      <c r="ER627" s="178"/>
      <c r="ES627" s="178"/>
      <c r="ET627" s="178" t="str">
        <f t="shared" ca="1" si="37"/>
        <v/>
      </c>
      <c r="EU627" s="178" t="str">
        <f ca="1">IFERROR(IF(OFFSET($D$6,MATCH(VALUE(SUBSTITUTE(EQ627,EG627,"")),$A$6:$A$287,0)-1,MATCH($EG627,$D$6:$CC$6,0)-1+7,1,1)&gt;0,OFFSET($D$6,MATCH(VALUE(SUBSTITUTE(EQ627,EG627,"")),$A$6:$A$287,0)-1,MATCH($EG627,$D$6:$CC$6,0)-1+7,1,1),""),"")</f>
        <v/>
      </c>
      <c r="EV627" s="178" t="str">
        <f ca="1">IF($EU627&lt;&gt;"",IF(OFFSET($D$6,MATCH(VALUE(SUBSTITUTE($EQ627,$EG627,"")),$A$6:$A$287,0)-1,MATCH($EG627,$D$6:$CC$6,0)-1+8,1,1)=0,"",OFFSET($D$6,MATCH(VALUE(SUBSTITUTE($EQ627,$EG627,"")),$A$6:$A$287,0)-1,MATCH($EG627,$D$6:$CC$6,0)-1+8,1,1)),"")</f>
        <v/>
      </c>
      <c r="EW627" s="178" t="str">
        <f t="shared" ca="1" si="38"/>
        <v/>
      </c>
      <c r="EX627" s="178" t="str">
        <f t="shared" ca="1" si="39"/>
        <v/>
      </c>
      <c r="EY627" s="178" t="str">
        <f ca="1">IF(EU627="","",COUNTIF(EU$6:$EU627,"&gt;"&amp;0))</f>
        <v/>
      </c>
      <c r="EZ627" s="178"/>
      <c r="FA627" s="139"/>
    </row>
    <row r="628" spans="1:157" customFormat="1" ht="27.6" customHeight="1">
      <c r="A628" s="71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  <c r="CD628" s="206"/>
      <c r="CE628" s="71"/>
      <c r="EA628" s="198"/>
      <c r="EB628" s="178"/>
      <c r="EC628" s="198"/>
      <c r="ED628" s="178"/>
      <c r="EE628" s="198"/>
      <c r="EF628" s="178"/>
      <c r="EG628" s="178"/>
      <c r="EH628" s="198"/>
      <c r="EI628" s="178"/>
      <c r="EJ628" s="178"/>
      <c r="EK628" s="178"/>
      <c r="EL628" s="178"/>
      <c r="EM628" s="198"/>
      <c r="EN628" s="178"/>
      <c r="EP628" s="178"/>
      <c r="EQ628" s="178"/>
      <c r="ER628" s="178"/>
      <c r="ES628" s="178"/>
      <c r="ET628" s="178" t="str">
        <f t="shared" ca="1" si="37"/>
        <v/>
      </c>
      <c r="EU628" s="178" t="str">
        <f ca="1">IFERROR(IF(OFFSET($D$6,MATCH(VALUE(SUBSTITUTE(EQ628,EG628,"")),$A$6:$A$287,0)-1,MATCH($EG628,$D$6:$CC$6,0)-1+7,1,1)&gt;0,OFFSET($D$6,MATCH(VALUE(SUBSTITUTE(EQ628,EG628,"")),$A$6:$A$287,0)-1,MATCH($EG628,$D$6:$CC$6,0)-1+7,1,1),""),"")</f>
        <v/>
      </c>
      <c r="EV628" s="178" t="str">
        <f ca="1">IF($EU628&lt;&gt;"",IF(OFFSET($D$6,MATCH(VALUE(SUBSTITUTE($EQ628,$EG628,"")),$A$6:$A$287,0)-1,MATCH($EG628,$D$6:$CC$6,0)-1+8,1,1)=0,"",OFFSET($D$6,MATCH(VALUE(SUBSTITUTE($EQ628,$EG628,"")),$A$6:$A$287,0)-1,MATCH($EG628,$D$6:$CC$6,0)-1+8,1,1)),"")</f>
        <v/>
      </c>
      <c r="EW628" s="178" t="str">
        <f t="shared" ca="1" si="38"/>
        <v/>
      </c>
      <c r="EX628" s="178" t="str">
        <f t="shared" ca="1" si="39"/>
        <v/>
      </c>
      <c r="EY628" s="178" t="str">
        <f ca="1">IF(EU628="","",COUNTIF(EU$6:$EU628,"&gt;"&amp;0))</f>
        <v/>
      </c>
      <c r="EZ628" s="178"/>
      <c r="FA628" s="139"/>
    </row>
    <row r="629" spans="1:157" customFormat="1" ht="27.6" customHeight="1">
      <c r="A629" s="71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6"/>
      <c r="CC629" s="206"/>
      <c r="CD629" s="206"/>
      <c r="CE629" s="71"/>
      <c r="EA629" s="198"/>
      <c r="EB629" s="178"/>
      <c r="EC629" s="198"/>
      <c r="ED629" s="178"/>
      <c r="EE629" s="198"/>
      <c r="EF629" s="178"/>
      <c r="EG629" s="178"/>
      <c r="EH629" s="198"/>
      <c r="EI629" s="178"/>
      <c r="EJ629" s="178"/>
      <c r="EK629" s="178"/>
      <c r="EL629" s="178"/>
      <c r="EM629" s="198"/>
      <c r="EN629" s="178"/>
      <c r="EP629" s="178"/>
      <c r="EQ629" s="178"/>
      <c r="ER629" s="178"/>
      <c r="ES629" s="178"/>
      <c r="ET629" s="178" t="str">
        <f t="shared" ca="1" si="37"/>
        <v/>
      </c>
      <c r="EU629" s="178" t="str">
        <f ca="1">IFERROR(IF(OFFSET($D$6,MATCH(VALUE(SUBSTITUTE(EQ629,EG629,"")),$A$6:$A$287,0)-1,MATCH($EG629,$D$6:$CC$6,0)-1+7,1,1)&gt;0,OFFSET($D$6,MATCH(VALUE(SUBSTITUTE(EQ629,EG629,"")),$A$6:$A$287,0)-1,MATCH($EG629,$D$6:$CC$6,0)-1+7,1,1),""),"")</f>
        <v/>
      </c>
      <c r="EV629" s="178" t="str">
        <f ca="1">IF($EU629&lt;&gt;"",IF(OFFSET($D$6,MATCH(VALUE(SUBSTITUTE($EQ629,$EG629,"")),$A$6:$A$287,0)-1,MATCH($EG629,$D$6:$CC$6,0)-1+8,1,1)=0,"",OFFSET($D$6,MATCH(VALUE(SUBSTITUTE($EQ629,$EG629,"")),$A$6:$A$287,0)-1,MATCH($EG629,$D$6:$CC$6,0)-1+8,1,1)),"")</f>
        <v/>
      </c>
      <c r="EW629" s="178" t="str">
        <f t="shared" ca="1" si="38"/>
        <v/>
      </c>
      <c r="EX629" s="178" t="str">
        <f t="shared" ca="1" si="39"/>
        <v/>
      </c>
      <c r="EY629" s="178" t="str">
        <f ca="1">IF(EU629="","",COUNTIF(EU$6:$EU629,"&gt;"&amp;0))</f>
        <v/>
      </c>
      <c r="EZ629" s="178"/>
      <c r="FA629" s="139"/>
    </row>
    <row r="630" spans="1:157" customFormat="1" ht="27.6" customHeight="1">
      <c r="A630" s="71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6"/>
      <c r="CC630" s="206"/>
      <c r="CD630" s="206"/>
      <c r="CE630" s="71"/>
      <c r="EA630" s="198"/>
      <c r="EB630" s="178"/>
      <c r="EC630" s="198"/>
      <c r="ED630" s="178"/>
      <c r="EE630" s="198"/>
      <c r="EF630" s="178"/>
      <c r="EG630" s="178"/>
      <c r="EH630" s="198"/>
      <c r="EI630" s="178"/>
      <c r="EJ630" s="178"/>
      <c r="EK630" s="178"/>
      <c r="EL630" s="178"/>
      <c r="EM630" s="198"/>
      <c r="EN630" s="178"/>
      <c r="EP630" s="178"/>
      <c r="EQ630" s="178"/>
      <c r="ER630" s="178"/>
      <c r="ES630" s="178"/>
      <c r="ET630" s="178" t="str">
        <f t="shared" ca="1" si="37"/>
        <v/>
      </c>
      <c r="EU630" s="178" t="str">
        <f ca="1">IFERROR(IF(OFFSET($D$6,MATCH(VALUE(SUBSTITUTE(EQ630,EG630,"")),$A$6:$A$287,0)-1,MATCH($EG630,$D$6:$CC$6,0)-1+7,1,1)&gt;0,OFFSET($D$6,MATCH(VALUE(SUBSTITUTE(EQ630,EG630,"")),$A$6:$A$287,0)-1,MATCH($EG630,$D$6:$CC$6,0)-1+7,1,1),""),"")</f>
        <v/>
      </c>
      <c r="EV630" s="178" t="str">
        <f ca="1">IF($EU630&lt;&gt;"",IF(OFFSET($D$6,MATCH(VALUE(SUBSTITUTE($EQ630,$EG630,"")),$A$6:$A$287,0)-1,MATCH($EG630,$D$6:$CC$6,0)-1+8,1,1)=0,"",OFFSET($D$6,MATCH(VALUE(SUBSTITUTE($EQ630,$EG630,"")),$A$6:$A$287,0)-1,MATCH($EG630,$D$6:$CC$6,0)-1+8,1,1)),"")</f>
        <v/>
      </c>
      <c r="EW630" s="178" t="str">
        <f t="shared" ca="1" si="38"/>
        <v/>
      </c>
      <c r="EX630" s="178" t="str">
        <f t="shared" ca="1" si="39"/>
        <v/>
      </c>
      <c r="EY630" s="178" t="str">
        <f ca="1">IF(EU630="","",COUNTIF(EU$6:$EU630,"&gt;"&amp;0))</f>
        <v/>
      </c>
      <c r="EZ630" s="178"/>
      <c r="FA630" s="139"/>
    </row>
    <row r="631" spans="1:157" customFormat="1" ht="27.6" customHeight="1">
      <c r="A631" s="71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6"/>
      <c r="CC631" s="206"/>
      <c r="CD631" s="206"/>
      <c r="CE631" s="71"/>
      <c r="EA631" s="198"/>
      <c r="EB631" s="178"/>
      <c r="EC631" s="198"/>
      <c r="ED631" s="178"/>
      <c r="EE631" s="198"/>
      <c r="EF631" s="178"/>
      <c r="EG631" s="178"/>
      <c r="EH631" s="198"/>
      <c r="EI631" s="178"/>
      <c r="EJ631" s="178"/>
      <c r="EK631" s="178"/>
      <c r="EL631" s="178"/>
      <c r="EM631" s="198"/>
      <c r="EN631" s="178"/>
      <c r="EP631" s="178"/>
      <c r="EQ631" s="178"/>
      <c r="ER631" s="178"/>
      <c r="ES631" s="178"/>
      <c r="ET631" s="178" t="str">
        <f t="shared" ca="1" si="37"/>
        <v/>
      </c>
      <c r="EU631" s="178" t="str">
        <f ca="1">IFERROR(IF(OFFSET($D$6,MATCH(VALUE(SUBSTITUTE(EQ631,EG631,"")),$A$6:$A$287,0)-1,MATCH($EG631,$D$6:$CC$6,0)-1+7,1,1)&gt;0,OFFSET($D$6,MATCH(VALUE(SUBSTITUTE(EQ631,EG631,"")),$A$6:$A$287,0)-1,MATCH($EG631,$D$6:$CC$6,0)-1+7,1,1),""),"")</f>
        <v/>
      </c>
      <c r="EV631" s="178" t="str">
        <f ca="1">IF($EU631&lt;&gt;"",IF(OFFSET($D$6,MATCH(VALUE(SUBSTITUTE($EQ631,$EG631,"")),$A$6:$A$287,0)-1,MATCH($EG631,$D$6:$CC$6,0)-1+8,1,1)=0,"",OFFSET($D$6,MATCH(VALUE(SUBSTITUTE($EQ631,$EG631,"")),$A$6:$A$287,0)-1,MATCH($EG631,$D$6:$CC$6,0)-1+8,1,1)),"")</f>
        <v/>
      </c>
      <c r="EW631" s="178" t="str">
        <f t="shared" ca="1" si="38"/>
        <v/>
      </c>
      <c r="EX631" s="178" t="str">
        <f t="shared" ca="1" si="39"/>
        <v/>
      </c>
      <c r="EY631" s="178" t="str">
        <f ca="1">IF(EU631="","",COUNTIF(EU$6:$EU631,"&gt;"&amp;0))</f>
        <v/>
      </c>
      <c r="EZ631" s="178"/>
      <c r="FA631" s="139"/>
    </row>
    <row r="632" spans="1:157" customFormat="1" ht="27.6" customHeight="1">
      <c r="A632" s="71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6"/>
      <c r="CC632" s="206"/>
      <c r="CD632" s="206"/>
      <c r="CE632" s="71"/>
      <c r="EA632" s="198"/>
      <c r="EB632" s="178"/>
      <c r="EC632" s="198"/>
      <c r="ED632" s="178"/>
      <c r="EE632" s="198"/>
      <c r="EF632" s="178"/>
      <c r="EG632" s="178"/>
      <c r="EH632" s="198"/>
      <c r="EI632" s="178"/>
      <c r="EJ632" s="178"/>
      <c r="EK632" s="178"/>
      <c r="EL632" s="178"/>
      <c r="EM632" s="198"/>
      <c r="EN632" s="178"/>
      <c r="EP632" s="178"/>
      <c r="EQ632" s="178"/>
      <c r="ER632" s="178"/>
      <c r="ES632" s="178"/>
      <c r="ET632" s="178" t="str">
        <f t="shared" ca="1" si="37"/>
        <v/>
      </c>
      <c r="EU632" s="178" t="str">
        <f ca="1">IFERROR(IF(OFFSET($D$6,MATCH(VALUE(SUBSTITUTE(EQ632,EG632,"")),$A$6:$A$287,0)-1,MATCH($EG632,$D$6:$CC$6,0)-1+7,1,1)&gt;0,OFFSET($D$6,MATCH(VALUE(SUBSTITUTE(EQ632,EG632,"")),$A$6:$A$287,0)-1,MATCH($EG632,$D$6:$CC$6,0)-1+7,1,1),""),"")</f>
        <v/>
      </c>
      <c r="EV632" s="178" t="str">
        <f ca="1">IF($EU632&lt;&gt;"",IF(OFFSET($D$6,MATCH(VALUE(SUBSTITUTE($EQ632,$EG632,"")),$A$6:$A$287,0)-1,MATCH($EG632,$D$6:$CC$6,0)-1+8,1,1)=0,"",OFFSET($D$6,MATCH(VALUE(SUBSTITUTE($EQ632,$EG632,"")),$A$6:$A$287,0)-1,MATCH($EG632,$D$6:$CC$6,0)-1+8,1,1)),"")</f>
        <v/>
      </c>
      <c r="EW632" s="178" t="str">
        <f t="shared" ca="1" si="38"/>
        <v/>
      </c>
      <c r="EX632" s="178" t="str">
        <f t="shared" ca="1" si="39"/>
        <v/>
      </c>
      <c r="EY632" s="178" t="str">
        <f ca="1">IF(EU632="","",COUNTIF(EU$6:$EU632,"&gt;"&amp;0))</f>
        <v/>
      </c>
      <c r="EZ632" s="178"/>
      <c r="FA632" s="139"/>
    </row>
    <row r="633" spans="1:157" customFormat="1" ht="27.6" customHeight="1">
      <c r="A633" s="71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6"/>
      <c r="CC633" s="206"/>
      <c r="CD633" s="206"/>
      <c r="CE633" s="71"/>
      <c r="EA633" s="198"/>
      <c r="EB633" s="178"/>
      <c r="EC633" s="198"/>
      <c r="ED633" s="178"/>
      <c r="EE633" s="198"/>
      <c r="EF633" s="178"/>
      <c r="EG633" s="178"/>
      <c r="EH633" s="198"/>
      <c r="EI633" s="178"/>
      <c r="EJ633" s="178"/>
      <c r="EK633" s="178"/>
      <c r="EL633" s="178"/>
      <c r="EM633" s="198"/>
      <c r="EN633" s="178"/>
      <c r="EP633" s="178"/>
      <c r="EQ633" s="178"/>
      <c r="ER633" s="178"/>
      <c r="ES633" s="178"/>
      <c r="ET633" s="178" t="str">
        <f t="shared" ca="1" si="37"/>
        <v/>
      </c>
      <c r="EU633" s="178" t="str">
        <f ca="1">IFERROR(IF(OFFSET($D$6,MATCH(VALUE(SUBSTITUTE(EQ633,EG633,"")),$A$6:$A$287,0)-1,MATCH($EG633,$D$6:$CC$6,0)-1+7,1,1)&gt;0,OFFSET($D$6,MATCH(VALUE(SUBSTITUTE(EQ633,EG633,"")),$A$6:$A$287,0)-1,MATCH($EG633,$D$6:$CC$6,0)-1+7,1,1),""),"")</f>
        <v/>
      </c>
      <c r="EV633" s="178" t="str">
        <f ca="1">IF($EU633&lt;&gt;"",IF(OFFSET($D$6,MATCH(VALUE(SUBSTITUTE($EQ633,$EG633,"")),$A$6:$A$287,0)-1,MATCH($EG633,$D$6:$CC$6,0)-1+8,1,1)=0,"",OFFSET($D$6,MATCH(VALUE(SUBSTITUTE($EQ633,$EG633,"")),$A$6:$A$287,0)-1,MATCH($EG633,$D$6:$CC$6,0)-1+8,1,1)),"")</f>
        <v/>
      </c>
      <c r="EW633" s="178" t="str">
        <f t="shared" ca="1" si="38"/>
        <v/>
      </c>
      <c r="EX633" s="178" t="str">
        <f t="shared" ca="1" si="39"/>
        <v/>
      </c>
      <c r="EY633" s="178" t="str">
        <f ca="1">IF(EU633="","",COUNTIF(EU$6:$EU633,"&gt;"&amp;0))</f>
        <v/>
      </c>
      <c r="EZ633" s="178"/>
      <c r="FA633" s="139"/>
    </row>
    <row r="634" spans="1:157" customFormat="1" ht="27.6" customHeight="1">
      <c r="A634" s="71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6"/>
      <c r="CC634" s="206"/>
      <c r="CD634" s="206"/>
      <c r="CE634" s="71"/>
      <c r="EA634" s="198"/>
      <c r="EB634" s="178"/>
      <c r="EC634" s="198"/>
      <c r="ED634" s="178"/>
      <c r="EE634" s="198"/>
      <c r="EF634" s="178"/>
      <c r="EG634" s="178"/>
      <c r="EH634" s="198"/>
      <c r="EI634" s="178"/>
      <c r="EJ634" s="178"/>
      <c r="EK634" s="178"/>
      <c r="EL634" s="178"/>
      <c r="EM634" s="198"/>
      <c r="EN634" s="178"/>
      <c r="EP634" s="178"/>
      <c r="EQ634" s="178"/>
      <c r="ER634" s="178"/>
      <c r="ES634" s="178"/>
      <c r="ET634" s="178" t="str">
        <f t="shared" ca="1" si="37"/>
        <v/>
      </c>
      <c r="EU634" s="178" t="str">
        <f ca="1">IFERROR(IF(OFFSET($D$6,MATCH(VALUE(SUBSTITUTE(EQ634,EG634,"")),$A$6:$A$287,0)-1,MATCH($EG634,$D$6:$CC$6,0)-1+7,1,1)&gt;0,OFFSET($D$6,MATCH(VALUE(SUBSTITUTE(EQ634,EG634,"")),$A$6:$A$287,0)-1,MATCH($EG634,$D$6:$CC$6,0)-1+7,1,1),""),"")</f>
        <v/>
      </c>
      <c r="EV634" s="178" t="str">
        <f ca="1">IF($EU634&lt;&gt;"",IF(OFFSET($D$6,MATCH(VALUE(SUBSTITUTE($EQ634,$EG634,"")),$A$6:$A$287,0)-1,MATCH($EG634,$D$6:$CC$6,0)-1+8,1,1)=0,"",OFFSET($D$6,MATCH(VALUE(SUBSTITUTE($EQ634,$EG634,"")),$A$6:$A$287,0)-1,MATCH($EG634,$D$6:$CC$6,0)-1+8,1,1)),"")</f>
        <v/>
      </c>
      <c r="EW634" s="178" t="str">
        <f t="shared" ca="1" si="38"/>
        <v/>
      </c>
      <c r="EX634" s="178" t="str">
        <f t="shared" ca="1" si="39"/>
        <v/>
      </c>
      <c r="EY634" s="178" t="str">
        <f ca="1">IF(EU634="","",COUNTIF(EU$6:$EU634,"&gt;"&amp;0))</f>
        <v/>
      </c>
      <c r="EZ634" s="178"/>
      <c r="FA634" s="139"/>
    </row>
    <row r="635" spans="1:157" customFormat="1" ht="27.6" customHeight="1">
      <c r="A635" s="71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6"/>
      <c r="CC635" s="206"/>
      <c r="CD635" s="206"/>
      <c r="CE635" s="71"/>
      <c r="EA635" s="198"/>
      <c r="EB635" s="178"/>
      <c r="EC635" s="198"/>
      <c r="ED635" s="178"/>
      <c r="EE635" s="198"/>
      <c r="EF635" s="178"/>
      <c r="EG635" s="178"/>
      <c r="EH635" s="198"/>
      <c r="EI635" s="178"/>
      <c r="EJ635" s="178"/>
      <c r="EK635" s="178"/>
      <c r="EL635" s="178"/>
      <c r="EM635" s="198"/>
      <c r="EN635" s="178"/>
      <c r="EP635" s="178"/>
      <c r="EQ635" s="178"/>
      <c r="ER635" s="178"/>
      <c r="ES635" s="178"/>
      <c r="ET635" s="178" t="str">
        <f t="shared" ca="1" si="37"/>
        <v/>
      </c>
      <c r="EU635" s="178" t="str">
        <f ca="1">IFERROR(IF(OFFSET($D$6,MATCH(VALUE(SUBSTITUTE(EQ635,EG635,"")),$A$6:$A$287,0)-1,MATCH($EG635,$D$6:$CC$6,0)-1+7,1,1)&gt;0,OFFSET($D$6,MATCH(VALUE(SUBSTITUTE(EQ635,EG635,"")),$A$6:$A$287,0)-1,MATCH($EG635,$D$6:$CC$6,0)-1+7,1,1),""),"")</f>
        <v/>
      </c>
      <c r="EV635" s="178" t="str">
        <f ca="1">IF($EU635&lt;&gt;"",IF(OFFSET($D$6,MATCH(VALUE(SUBSTITUTE($EQ635,$EG635,"")),$A$6:$A$287,0)-1,MATCH($EG635,$D$6:$CC$6,0)-1+8,1,1)=0,"",OFFSET($D$6,MATCH(VALUE(SUBSTITUTE($EQ635,$EG635,"")),$A$6:$A$287,0)-1,MATCH($EG635,$D$6:$CC$6,0)-1+8,1,1)),"")</f>
        <v/>
      </c>
      <c r="EW635" s="178" t="str">
        <f t="shared" ca="1" si="38"/>
        <v/>
      </c>
      <c r="EX635" s="178" t="str">
        <f t="shared" ca="1" si="39"/>
        <v/>
      </c>
      <c r="EY635" s="178" t="str">
        <f ca="1">IF(EU635="","",COUNTIF(EU$6:$EU635,"&gt;"&amp;0))</f>
        <v/>
      </c>
      <c r="EZ635" s="178"/>
      <c r="FA635" s="139"/>
    </row>
    <row r="636" spans="1:157" customFormat="1" ht="27.6" customHeight="1">
      <c r="A636" s="71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6"/>
      <c r="CC636" s="206"/>
      <c r="CD636" s="206"/>
      <c r="CE636" s="71"/>
      <c r="EA636" s="198"/>
      <c r="EB636" s="178"/>
      <c r="EC636" s="198"/>
      <c r="ED636" s="178"/>
      <c r="EE636" s="198"/>
      <c r="EF636" s="178"/>
      <c r="EG636" s="178"/>
      <c r="EH636" s="198"/>
      <c r="EI636" s="178"/>
      <c r="EJ636" s="178"/>
      <c r="EK636" s="178"/>
      <c r="EL636" s="178"/>
      <c r="EM636" s="198"/>
      <c r="EN636" s="178"/>
      <c r="EP636" s="178"/>
      <c r="EQ636" s="178"/>
      <c r="ER636" s="178"/>
      <c r="ES636" s="178"/>
      <c r="ET636" s="178" t="str">
        <f t="shared" ca="1" si="37"/>
        <v/>
      </c>
      <c r="EU636" s="178" t="str">
        <f ca="1">IFERROR(IF(OFFSET($D$6,MATCH(VALUE(SUBSTITUTE(EQ636,EG636,"")),$A$6:$A$287,0)-1,MATCH($EG636,$D$6:$CC$6,0)-1+7,1,1)&gt;0,OFFSET($D$6,MATCH(VALUE(SUBSTITUTE(EQ636,EG636,"")),$A$6:$A$287,0)-1,MATCH($EG636,$D$6:$CC$6,0)-1+7,1,1),""),"")</f>
        <v/>
      </c>
      <c r="EV636" s="178" t="str">
        <f ca="1">IF($EU636&lt;&gt;"",IF(OFFSET($D$6,MATCH(VALUE(SUBSTITUTE($EQ636,$EG636,"")),$A$6:$A$287,0)-1,MATCH($EG636,$D$6:$CC$6,0)-1+8,1,1)=0,"",OFFSET($D$6,MATCH(VALUE(SUBSTITUTE($EQ636,$EG636,"")),$A$6:$A$287,0)-1,MATCH($EG636,$D$6:$CC$6,0)-1+8,1,1)),"")</f>
        <v/>
      </c>
      <c r="EW636" s="178" t="str">
        <f t="shared" ca="1" si="38"/>
        <v/>
      </c>
      <c r="EX636" s="178" t="str">
        <f t="shared" ca="1" si="39"/>
        <v/>
      </c>
      <c r="EY636" s="178" t="str">
        <f ca="1">IF(EU636="","",COUNTIF(EU$6:$EU636,"&gt;"&amp;0))</f>
        <v/>
      </c>
      <c r="EZ636" s="178"/>
      <c r="FA636" s="139"/>
    </row>
    <row r="637" spans="1:157" customFormat="1" ht="27.6" customHeight="1">
      <c r="A637" s="71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6"/>
      <c r="CC637" s="206"/>
      <c r="CD637" s="206"/>
      <c r="CE637" s="71"/>
      <c r="EA637" s="198"/>
      <c r="EB637" s="178"/>
      <c r="EC637" s="198"/>
      <c r="ED637" s="178"/>
      <c r="EE637" s="198"/>
      <c r="EF637" s="178"/>
      <c r="EG637" s="178"/>
      <c r="EH637" s="198"/>
      <c r="EI637" s="178"/>
      <c r="EJ637" s="178"/>
      <c r="EK637" s="178"/>
      <c r="EL637" s="178"/>
      <c r="EM637" s="198"/>
      <c r="EN637" s="178"/>
      <c r="EP637" s="178"/>
      <c r="EQ637" s="178"/>
      <c r="ER637" s="178"/>
      <c r="ES637" s="178"/>
      <c r="ET637" s="178" t="str">
        <f t="shared" ca="1" si="37"/>
        <v/>
      </c>
      <c r="EU637" s="178" t="str">
        <f ca="1">IFERROR(IF(OFFSET($D$6,MATCH(VALUE(SUBSTITUTE(EQ637,EG637,"")),$A$6:$A$287,0)-1,MATCH($EG637,$D$6:$CC$6,0)-1+7,1,1)&gt;0,OFFSET($D$6,MATCH(VALUE(SUBSTITUTE(EQ637,EG637,"")),$A$6:$A$287,0)-1,MATCH($EG637,$D$6:$CC$6,0)-1+7,1,1),""),"")</f>
        <v/>
      </c>
      <c r="EV637" s="178" t="str">
        <f ca="1">IF($EU637&lt;&gt;"",IF(OFFSET($D$6,MATCH(VALUE(SUBSTITUTE($EQ637,$EG637,"")),$A$6:$A$287,0)-1,MATCH($EG637,$D$6:$CC$6,0)-1+8,1,1)=0,"",OFFSET($D$6,MATCH(VALUE(SUBSTITUTE($EQ637,$EG637,"")),$A$6:$A$287,0)-1,MATCH($EG637,$D$6:$CC$6,0)-1+8,1,1)),"")</f>
        <v/>
      </c>
      <c r="EW637" s="178" t="str">
        <f t="shared" ca="1" si="38"/>
        <v/>
      </c>
      <c r="EX637" s="178" t="str">
        <f t="shared" ca="1" si="39"/>
        <v/>
      </c>
      <c r="EY637" s="178" t="str">
        <f ca="1">IF(EU637="","",COUNTIF(EU$6:$EU637,"&gt;"&amp;0))</f>
        <v/>
      </c>
      <c r="EZ637" s="178"/>
      <c r="FA637" s="139"/>
    </row>
    <row r="638" spans="1:157" customFormat="1" ht="27.6" customHeight="1">
      <c r="A638" s="71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6"/>
      <c r="CC638" s="206"/>
      <c r="CD638" s="206"/>
      <c r="CE638" s="71"/>
      <c r="EA638" s="198"/>
      <c r="EB638" s="178"/>
      <c r="EC638" s="198"/>
      <c r="ED638" s="178"/>
      <c r="EE638" s="198"/>
      <c r="EF638" s="178"/>
      <c r="EG638" s="178"/>
      <c r="EH638" s="198"/>
      <c r="EI638" s="178"/>
      <c r="EJ638" s="178"/>
      <c r="EK638" s="178"/>
      <c r="EL638" s="178"/>
      <c r="EM638" s="198"/>
      <c r="EN638" s="178"/>
      <c r="EP638" s="178"/>
      <c r="EQ638" s="178"/>
      <c r="ER638" s="178"/>
      <c r="ES638" s="178"/>
      <c r="ET638" s="178" t="str">
        <f t="shared" ca="1" si="37"/>
        <v/>
      </c>
      <c r="EU638" s="178" t="str">
        <f ca="1">IFERROR(IF(OFFSET($D$6,MATCH(VALUE(SUBSTITUTE(EQ638,EG638,"")),$A$6:$A$287,0)-1,MATCH($EG638,$D$6:$CC$6,0)-1+7,1,1)&gt;0,OFFSET($D$6,MATCH(VALUE(SUBSTITUTE(EQ638,EG638,"")),$A$6:$A$287,0)-1,MATCH($EG638,$D$6:$CC$6,0)-1+7,1,1),""),"")</f>
        <v/>
      </c>
      <c r="EV638" s="178" t="str">
        <f ca="1">IF($EU638&lt;&gt;"",IF(OFFSET($D$6,MATCH(VALUE(SUBSTITUTE($EQ638,$EG638,"")),$A$6:$A$287,0)-1,MATCH($EG638,$D$6:$CC$6,0)-1+8,1,1)=0,"",OFFSET($D$6,MATCH(VALUE(SUBSTITUTE($EQ638,$EG638,"")),$A$6:$A$287,0)-1,MATCH($EG638,$D$6:$CC$6,0)-1+8,1,1)),"")</f>
        <v/>
      </c>
      <c r="EW638" s="178" t="str">
        <f t="shared" ca="1" si="38"/>
        <v/>
      </c>
      <c r="EX638" s="178" t="str">
        <f t="shared" ca="1" si="39"/>
        <v/>
      </c>
      <c r="EY638" s="178" t="str">
        <f ca="1">IF(EU638="","",COUNTIF(EU$6:$EU638,"&gt;"&amp;0))</f>
        <v/>
      </c>
      <c r="EZ638" s="178"/>
      <c r="FA638" s="139"/>
    </row>
    <row r="639" spans="1:157" customFormat="1" ht="27.6" customHeight="1">
      <c r="A639" s="71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6"/>
      <c r="CC639" s="206"/>
      <c r="CD639" s="206"/>
      <c r="CE639" s="71"/>
      <c r="EA639" s="198"/>
      <c r="EB639" s="178"/>
      <c r="EC639" s="198"/>
      <c r="ED639" s="178"/>
      <c r="EE639" s="198"/>
      <c r="EF639" s="178"/>
      <c r="EG639" s="178"/>
      <c r="EH639" s="198"/>
      <c r="EI639" s="178"/>
      <c r="EJ639" s="178"/>
      <c r="EK639" s="178"/>
      <c r="EL639" s="178"/>
      <c r="EM639" s="198"/>
      <c r="EN639" s="178"/>
      <c r="EP639" s="178"/>
      <c r="EQ639" s="178"/>
      <c r="ER639" s="178"/>
      <c r="ES639" s="178"/>
      <c r="ET639" s="178" t="str">
        <f t="shared" ca="1" si="37"/>
        <v/>
      </c>
      <c r="EU639" s="178" t="str">
        <f ca="1">IFERROR(IF(OFFSET($D$6,MATCH(VALUE(SUBSTITUTE(EQ639,EG639,"")),$A$6:$A$287,0)-1,MATCH($EG639,$D$6:$CC$6,0)-1+7,1,1)&gt;0,OFFSET($D$6,MATCH(VALUE(SUBSTITUTE(EQ639,EG639,"")),$A$6:$A$287,0)-1,MATCH($EG639,$D$6:$CC$6,0)-1+7,1,1),""),"")</f>
        <v/>
      </c>
      <c r="EV639" s="178" t="str">
        <f ca="1">IF($EU639&lt;&gt;"",IF(OFFSET($D$6,MATCH(VALUE(SUBSTITUTE($EQ639,$EG639,"")),$A$6:$A$287,0)-1,MATCH($EG639,$D$6:$CC$6,0)-1+8,1,1)=0,"",OFFSET($D$6,MATCH(VALUE(SUBSTITUTE($EQ639,$EG639,"")),$A$6:$A$287,0)-1,MATCH($EG639,$D$6:$CC$6,0)-1+8,1,1)),"")</f>
        <v/>
      </c>
      <c r="EW639" s="178" t="str">
        <f t="shared" ca="1" si="38"/>
        <v/>
      </c>
      <c r="EX639" s="178" t="str">
        <f t="shared" ca="1" si="39"/>
        <v/>
      </c>
      <c r="EY639" s="178" t="str">
        <f ca="1">IF(EU639="","",COUNTIF(EU$6:$EU639,"&gt;"&amp;0))</f>
        <v/>
      </c>
      <c r="EZ639" s="178"/>
      <c r="FA639" s="139"/>
    </row>
    <row r="640" spans="1:157" customFormat="1" ht="27.6" customHeight="1">
      <c r="A640" s="71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6"/>
      <c r="CC640" s="206"/>
      <c r="CD640" s="206"/>
      <c r="CE640" s="71"/>
      <c r="EA640" s="198"/>
      <c r="EB640" s="178"/>
      <c r="EC640" s="198"/>
      <c r="ED640" s="178"/>
      <c r="EE640" s="198"/>
      <c r="EF640" s="178"/>
      <c r="EG640" s="178"/>
      <c r="EH640" s="198"/>
      <c r="EI640" s="178"/>
      <c r="EJ640" s="178"/>
      <c r="EK640" s="178"/>
      <c r="EL640" s="178"/>
      <c r="EM640" s="198"/>
      <c r="EN640" s="178"/>
      <c r="EP640" s="178"/>
      <c r="EQ640" s="178"/>
      <c r="ER640" s="178"/>
      <c r="ES640" s="178"/>
      <c r="ET640" s="178" t="str">
        <f t="shared" ca="1" si="37"/>
        <v/>
      </c>
      <c r="EU640" s="178" t="str">
        <f ca="1">IFERROR(IF(OFFSET($D$6,MATCH(VALUE(SUBSTITUTE(EQ640,EG640,"")),$A$6:$A$287,0)-1,MATCH($EG640,$D$6:$CC$6,0)-1+7,1,1)&gt;0,OFFSET($D$6,MATCH(VALUE(SUBSTITUTE(EQ640,EG640,"")),$A$6:$A$287,0)-1,MATCH($EG640,$D$6:$CC$6,0)-1+7,1,1),""),"")</f>
        <v/>
      </c>
      <c r="EV640" s="178" t="str">
        <f ca="1">IF($EU640&lt;&gt;"",IF(OFFSET($D$6,MATCH(VALUE(SUBSTITUTE($EQ640,$EG640,"")),$A$6:$A$287,0)-1,MATCH($EG640,$D$6:$CC$6,0)-1+8,1,1)=0,"",OFFSET($D$6,MATCH(VALUE(SUBSTITUTE($EQ640,$EG640,"")),$A$6:$A$287,0)-1,MATCH($EG640,$D$6:$CC$6,0)-1+8,1,1)),"")</f>
        <v/>
      </c>
      <c r="EW640" s="178" t="str">
        <f t="shared" ca="1" si="38"/>
        <v/>
      </c>
      <c r="EX640" s="178" t="str">
        <f t="shared" ca="1" si="39"/>
        <v/>
      </c>
      <c r="EY640" s="178" t="str">
        <f ca="1">IF(EU640="","",COUNTIF(EU$6:$EU640,"&gt;"&amp;0))</f>
        <v/>
      </c>
      <c r="EZ640" s="178"/>
      <c r="FA640" s="139"/>
    </row>
    <row r="641" spans="1:157" customFormat="1" ht="27.6" customHeight="1">
      <c r="A641" s="71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6"/>
      <c r="CC641" s="206"/>
      <c r="CD641" s="206"/>
      <c r="CE641" s="71"/>
      <c r="EA641" s="198"/>
      <c r="EB641" s="178"/>
      <c r="EC641" s="198"/>
      <c r="ED641" s="178"/>
      <c r="EE641" s="198"/>
      <c r="EF641" s="178"/>
      <c r="EG641" s="178"/>
      <c r="EH641" s="198"/>
      <c r="EI641" s="178"/>
      <c r="EJ641" s="178"/>
      <c r="EK641" s="178"/>
      <c r="EL641" s="178"/>
      <c r="EM641" s="198"/>
      <c r="EN641" s="178"/>
      <c r="EP641" s="178"/>
      <c r="EQ641" s="178"/>
      <c r="ER641" s="178"/>
      <c r="ES641" s="178"/>
      <c r="ET641" s="178" t="str">
        <f t="shared" ca="1" si="37"/>
        <v/>
      </c>
      <c r="EU641" s="178" t="str">
        <f ca="1">IFERROR(IF(OFFSET($D$6,MATCH(VALUE(SUBSTITUTE(EQ641,EG641,"")),$A$6:$A$287,0)-1,MATCH($EG641,$D$6:$CC$6,0)-1+7,1,1)&gt;0,OFFSET($D$6,MATCH(VALUE(SUBSTITUTE(EQ641,EG641,"")),$A$6:$A$287,0)-1,MATCH($EG641,$D$6:$CC$6,0)-1+7,1,1),""),"")</f>
        <v/>
      </c>
      <c r="EV641" s="178" t="str">
        <f ca="1">IF($EU641&lt;&gt;"",IF(OFFSET($D$6,MATCH(VALUE(SUBSTITUTE($EQ641,$EG641,"")),$A$6:$A$287,0)-1,MATCH($EG641,$D$6:$CC$6,0)-1+8,1,1)=0,"",OFFSET($D$6,MATCH(VALUE(SUBSTITUTE($EQ641,$EG641,"")),$A$6:$A$287,0)-1,MATCH($EG641,$D$6:$CC$6,0)-1+8,1,1)),"")</f>
        <v/>
      </c>
      <c r="EW641" s="178" t="str">
        <f t="shared" ca="1" si="38"/>
        <v/>
      </c>
      <c r="EX641" s="178" t="str">
        <f t="shared" ca="1" si="39"/>
        <v/>
      </c>
      <c r="EY641" s="178" t="str">
        <f ca="1">IF(EU641="","",COUNTIF(EU$6:$EU641,"&gt;"&amp;0))</f>
        <v/>
      </c>
      <c r="EZ641" s="178"/>
      <c r="FA641" s="139"/>
    </row>
    <row r="642" spans="1:157" customFormat="1" ht="27.6" customHeight="1">
      <c r="A642" s="71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6"/>
      <c r="CC642" s="206"/>
      <c r="CD642" s="206"/>
      <c r="CE642" s="71"/>
      <c r="EA642" s="198"/>
      <c r="EB642" s="178"/>
      <c r="EC642" s="198"/>
      <c r="ED642" s="178"/>
      <c r="EE642" s="198"/>
      <c r="EF642" s="178"/>
      <c r="EG642" s="178"/>
      <c r="EH642" s="198"/>
      <c r="EI642" s="178"/>
      <c r="EJ642" s="178"/>
      <c r="EK642" s="178"/>
      <c r="EL642" s="178"/>
      <c r="EM642" s="198"/>
      <c r="EN642" s="178"/>
      <c r="EP642" s="178"/>
      <c r="EQ642" s="178"/>
      <c r="ER642" s="178"/>
      <c r="ES642" s="178"/>
      <c r="ET642" s="178" t="str">
        <f t="shared" ca="1" si="37"/>
        <v/>
      </c>
      <c r="EU642" s="178" t="str">
        <f ca="1">IFERROR(IF(OFFSET($D$6,MATCH(VALUE(SUBSTITUTE(EQ642,EG642,"")),$A$6:$A$287,0)-1,MATCH($EG642,$D$6:$CC$6,0)-1+7,1,1)&gt;0,OFFSET($D$6,MATCH(VALUE(SUBSTITUTE(EQ642,EG642,"")),$A$6:$A$287,0)-1,MATCH($EG642,$D$6:$CC$6,0)-1+7,1,1),""),"")</f>
        <v/>
      </c>
      <c r="EV642" s="178" t="str">
        <f ca="1">IF($EU642&lt;&gt;"",IF(OFFSET($D$6,MATCH(VALUE(SUBSTITUTE($EQ642,$EG642,"")),$A$6:$A$287,0)-1,MATCH($EG642,$D$6:$CC$6,0)-1+8,1,1)=0,"",OFFSET($D$6,MATCH(VALUE(SUBSTITUTE($EQ642,$EG642,"")),$A$6:$A$287,0)-1,MATCH($EG642,$D$6:$CC$6,0)-1+8,1,1)),"")</f>
        <v/>
      </c>
      <c r="EW642" s="178" t="str">
        <f t="shared" ca="1" si="38"/>
        <v/>
      </c>
      <c r="EX642" s="178" t="str">
        <f t="shared" ca="1" si="39"/>
        <v/>
      </c>
      <c r="EY642" s="178" t="str">
        <f ca="1">IF(EU642="","",COUNTIF(EU$6:$EU642,"&gt;"&amp;0))</f>
        <v/>
      </c>
      <c r="EZ642" s="178"/>
      <c r="FA642" s="139"/>
    </row>
    <row r="643" spans="1:157" customFormat="1" ht="27.6" customHeight="1">
      <c r="A643" s="71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6"/>
      <c r="CC643" s="206"/>
      <c r="CD643" s="206"/>
      <c r="CE643" s="71"/>
      <c r="EA643" s="198"/>
      <c r="EB643" s="178"/>
      <c r="EC643" s="198"/>
      <c r="ED643" s="178"/>
      <c r="EE643" s="198"/>
      <c r="EF643" s="178"/>
      <c r="EG643" s="178"/>
      <c r="EH643" s="198"/>
      <c r="EI643" s="178"/>
      <c r="EJ643" s="178"/>
      <c r="EK643" s="178"/>
      <c r="EL643" s="178"/>
      <c r="EM643" s="198"/>
      <c r="EN643" s="178"/>
      <c r="EP643" s="178"/>
      <c r="EQ643" s="178"/>
      <c r="ER643" s="178"/>
      <c r="ES643" s="178"/>
      <c r="ET643" s="178" t="str">
        <f t="shared" ca="1" si="37"/>
        <v/>
      </c>
      <c r="EU643" s="178" t="str">
        <f ca="1">IFERROR(IF(OFFSET($D$6,MATCH(VALUE(SUBSTITUTE(EQ643,EG643,"")),$A$6:$A$287,0)-1,MATCH($EG643,$D$6:$CC$6,0)-1+7,1,1)&gt;0,OFFSET($D$6,MATCH(VALUE(SUBSTITUTE(EQ643,EG643,"")),$A$6:$A$287,0)-1,MATCH($EG643,$D$6:$CC$6,0)-1+7,1,1),""),"")</f>
        <v/>
      </c>
      <c r="EV643" s="178" t="str">
        <f ca="1">IF($EU643&lt;&gt;"",IF(OFFSET($D$6,MATCH(VALUE(SUBSTITUTE($EQ643,$EG643,"")),$A$6:$A$287,0)-1,MATCH($EG643,$D$6:$CC$6,0)-1+8,1,1)=0,"",OFFSET($D$6,MATCH(VALUE(SUBSTITUTE($EQ643,$EG643,"")),$A$6:$A$287,0)-1,MATCH($EG643,$D$6:$CC$6,0)-1+8,1,1)),"")</f>
        <v/>
      </c>
      <c r="EW643" s="178" t="str">
        <f t="shared" ca="1" si="38"/>
        <v/>
      </c>
      <c r="EX643" s="178" t="str">
        <f t="shared" ca="1" si="39"/>
        <v/>
      </c>
      <c r="EY643" s="178" t="str">
        <f ca="1">IF(EU643="","",COUNTIF(EU$6:$EU643,"&gt;"&amp;0))</f>
        <v/>
      </c>
      <c r="EZ643" s="178"/>
      <c r="FA643" s="139"/>
    </row>
    <row r="644" spans="1:157" customFormat="1" ht="27.6" customHeight="1">
      <c r="A644" s="71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6"/>
      <c r="CC644" s="206"/>
      <c r="CD644" s="206"/>
      <c r="CE644" s="71"/>
      <c r="EA644" s="198"/>
      <c r="EB644" s="178"/>
      <c r="EC644" s="198"/>
      <c r="ED644" s="178"/>
      <c r="EE644" s="198"/>
      <c r="EF644" s="178"/>
      <c r="EG644" s="178"/>
      <c r="EH644" s="198"/>
      <c r="EI644" s="178"/>
      <c r="EJ644" s="178"/>
      <c r="EK644" s="178"/>
      <c r="EL644" s="178"/>
      <c r="EM644" s="198"/>
      <c r="EN644" s="178"/>
      <c r="EP644" s="178"/>
      <c r="EQ644" s="178"/>
      <c r="ER644" s="178"/>
      <c r="ES644" s="178"/>
      <c r="ET644" s="178" t="str">
        <f t="shared" ca="1" si="37"/>
        <v/>
      </c>
      <c r="EU644" s="178" t="str">
        <f ca="1">IFERROR(IF(OFFSET($D$6,MATCH(VALUE(SUBSTITUTE(EQ644,EG644,"")),$A$6:$A$287,0)-1,MATCH($EG644,$D$6:$CC$6,0)-1+7,1,1)&gt;0,OFFSET($D$6,MATCH(VALUE(SUBSTITUTE(EQ644,EG644,"")),$A$6:$A$287,0)-1,MATCH($EG644,$D$6:$CC$6,0)-1+7,1,1),""),"")</f>
        <v/>
      </c>
      <c r="EV644" s="178" t="str">
        <f ca="1">IF($EU644&lt;&gt;"",IF(OFFSET($D$6,MATCH(VALUE(SUBSTITUTE($EQ644,$EG644,"")),$A$6:$A$287,0)-1,MATCH($EG644,$D$6:$CC$6,0)-1+8,1,1)=0,"",OFFSET($D$6,MATCH(VALUE(SUBSTITUTE($EQ644,$EG644,"")),$A$6:$A$287,0)-1,MATCH($EG644,$D$6:$CC$6,0)-1+8,1,1)),"")</f>
        <v/>
      </c>
      <c r="EW644" s="178" t="str">
        <f t="shared" ca="1" si="38"/>
        <v/>
      </c>
      <c r="EX644" s="178" t="str">
        <f t="shared" ca="1" si="39"/>
        <v/>
      </c>
      <c r="EY644" s="178" t="str">
        <f ca="1">IF(EU644="","",COUNTIF(EU$6:$EU644,"&gt;"&amp;0))</f>
        <v/>
      </c>
      <c r="EZ644" s="178"/>
      <c r="FA644" s="139"/>
    </row>
    <row r="645" spans="1:157" customFormat="1" ht="27.6" customHeight="1">
      <c r="A645" s="71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6"/>
      <c r="CC645" s="206"/>
      <c r="CD645" s="206"/>
      <c r="CE645" s="71"/>
      <c r="EA645" s="198"/>
      <c r="EB645" s="178"/>
      <c r="EC645" s="198"/>
      <c r="ED645" s="178"/>
      <c r="EE645" s="198"/>
      <c r="EF645" s="178"/>
      <c r="EG645" s="178"/>
      <c r="EH645" s="198"/>
      <c r="EI645" s="178"/>
      <c r="EJ645" s="178"/>
      <c r="EK645" s="178"/>
      <c r="EL645" s="178"/>
      <c r="EM645" s="198"/>
      <c r="EN645" s="178"/>
      <c r="EP645" s="178"/>
      <c r="EQ645" s="178"/>
      <c r="ER645" s="178"/>
      <c r="ES645" s="178"/>
      <c r="ET645" s="178" t="str">
        <f t="shared" ca="1" si="37"/>
        <v/>
      </c>
      <c r="EU645" s="178" t="str">
        <f ca="1">IFERROR(IF(OFFSET($D$6,MATCH(VALUE(SUBSTITUTE(EQ645,EG645,"")),$A$6:$A$287,0)-1,MATCH($EG645,$D$6:$CC$6,0)-1+7,1,1)&gt;0,OFFSET($D$6,MATCH(VALUE(SUBSTITUTE(EQ645,EG645,"")),$A$6:$A$287,0)-1,MATCH($EG645,$D$6:$CC$6,0)-1+7,1,1),""),"")</f>
        <v/>
      </c>
      <c r="EV645" s="178" t="str">
        <f ca="1">IF($EU645&lt;&gt;"",IF(OFFSET($D$6,MATCH(VALUE(SUBSTITUTE($EQ645,$EG645,"")),$A$6:$A$287,0)-1,MATCH($EG645,$D$6:$CC$6,0)-1+8,1,1)=0,"",OFFSET($D$6,MATCH(VALUE(SUBSTITUTE($EQ645,$EG645,"")),$A$6:$A$287,0)-1,MATCH($EG645,$D$6:$CC$6,0)-1+8,1,1)),"")</f>
        <v/>
      </c>
      <c r="EW645" s="178" t="str">
        <f t="shared" ca="1" si="38"/>
        <v/>
      </c>
      <c r="EX645" s="178" t="str">
        <f t="shared" ca="1" si="39"/>
        <v/>
      </c>
      <c r="EY645" s="178" t="str">
        <f ca="1">IF(EU645="","",COUNTIF(EU$6:$EU645,"&gt;"&amp;0))</f>
        <v/>
      </c>
      <c r="EZ645" s="178"/>
      <c r="FA645" s="139"/>
    </row>
    <row r="646" spans="1:157" customFormat="1" ht="27.6" customHeight="1">
      <c r="A646" s="71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6"/>
      <c r="CC646" s="206"/>
      <c r="CD646" s="206"/>
      <c r="CE646" s="71"/>
      <c r="EA646" s="198"/>
      <c r="EB646" s="178"/>
      <c r="EC646" s="198"/>
      <c r="ED646" s="178"/>
      <c r="EE646" s="198"/>
      <c r="EF646" s="178"/>
      <c r="EG646" s="178"/>
      <c r="EH646" s="198"/>
      <c r="EI646" s="178"/>
      <c r="EJ646" s="178"/>
      <c r="EK646" s="178"/>
      <c r="EL646" s="178"/>
      <c r="EM646" s="198"/>
      <c r="EN646" s="178"/>
      <c r="EP646" s="178"/>
      <c r="EQ646" s="178"/>
      <c r="ER646" s="178"/>
      <c r="ES646" s="178"/>
      <c r="ET646" s="178" t="str">
        <f t="shared" ca="1" si="37"/>
        <v/>
      </c>
      <c r="EU646" s="178" t="str">
        <f ca="1">IFERROR(IF(OFFSET($D$6,MATCH(VALUE(SUBSTITUTE(EQ646,EG646,"")),$A$6:$A$287,0)-1,MATCH($EG646,$D$6:$CC$6,0)-1+7,1,1)&gt;0,OFFSET($D$6,MATCH(VALUE(SUBSTITUTE(EQ646,EG646,"")),$A$6:$A$287,0)-1,MATCH($EG646,$D$6:$CC$6,0)-1+7,1,1),""),"")</f>
        <v/>
      </c>
      <c r="EV646" s="178" t="str">
        <f ca="1">IF($EU646&lt;&gt;"",IF(OFFSET($D$6,MATCH(VALUE(SUBSTITUTE($EQ646,$EG646,"")),$A$6:$A$287,0)-1,MATCH($EG646,$D$6:$CC$6,0)-1+8,1,1)=0,"",OFFSET($D$6,MATCH(VALUE(SUBSTITUTE($EQ646,$EG646,"")),$A$6:$A$287,0)-1,MATCH($EG646,$D$6:$CC$6,0)-1+8,1,1)),"")</f>
        <v/>
      </c>
      <c r="EW646" s="178" t="str">
        <f t="shared" ca="1" si="38"/>
        <v/>
      </c>
      <c r="EX646" s="178" t="str">
        <f t="shared" ca="1" si="39"/>
        <v/>
      </c>
      <c r="EY646" s="178" t="str">
        <f ca="1">IF(EU646="","",COUNTIF(EU$6:$EU646,"&gt;"&amp;0))</f>
        <v/>
      </c>
      <c r="EZ646" s="178"/>
      <c r="FA646" s="139"/>
    </row>
    <row r="647" spans="1:157" customFormat="1" ht="27.6" customHeight="1">
      <c r="A647" s="71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6"/>
      <c r="CC647" s="206"/>
      <c r="CD647" s="206"/>
      <c r="CE647" s="71"/>
      <c r="EA647" s="198"/>
      <c r="EB647" s="178"/>
      <c r="EC647" s="198"/>
      <c r="ED647" s="178"/>
      <c r="EE647" s="198"/>
      <c r="EF647" s="178"/>
      <c r="EG647" s="178"/>
      <c r="EH647" s="198"/>
      <c r="EI647" s="178"/>
      <c r="EJ647" s="178"/>
      <c r="EK647" s="178"/>
      <c r="EL647" s="178"/>
      <c r="EM647" s="198"/>
      <c r="EN647" s="178"/>
      <c r="EP647" s="178"/>
      <c r="EQ647" s="178"/>
      <c r="ER647" s="178"/>
      <c r="ES647" s="178"/>
      <c r="ET647" s="178" t="str">
        <f t="shared" ref="ET647:ET710" ca="1" si="40">IF(EY647="","",EN647)</f>
        <v/>
      </c>
      <c r="EU647" s="178" t="str">
        <f ca="1">IFERROR(IF(OFFSET($D$6,MATCH(VALUE(SUBSTITUTE(EQ647,EG647,"")),$A$6:$A$287,0)-1,MATCH($EG647,$D$6:$CC$6,0)-1+7,1,1)&gt;0,OFFSET($D$6,MATCH(VALUE(SUBSTITUTE(EQ647,EG647,"")),$A$6:$A$287,0)-1,MATCH($EG647,$D$6:$CC$6,0)-1+7,1,1),""),"")</f>
        <v/>
      </c>
      <c r="EV647" s="178" t="str">
        <f ca="1">IF($EU647&lt;&gt;"",IF(OFFSET($D$6,MATCH(VALUE(SUBSTITUTE($EQ647,$EG647,"")),$A$6:$A$287,0)-1,MATCH($EG647,$D$6:$CC$6,0)-1+8,1,1)=0,"",OFFSET($D$6,MATCH(VALUE(SUBSTITUTE($EQ647,$EG647,"")),$A$6:$A$287,0)-1,MATCH($EG647,$D$6:$CC$6,0)-1+8,1,1)),"")</f>
        <v/>
      </c>
      <c r="EW647" s="178" t="str">
        <f t="shared" ref="EW647:EW710" ca="1" si="41">IF(EY647="","","F")</f>
        <v/>
      </c>
      <c r="EX647" s="178" t="str">
        <f t="shared" ref="EX647:EX710" ca="1" si="42">IF(EY647="","",EM647)</f>
        <v/>
      </c>
      <c r="EY647" s="178" t="str">
        <f ca="1">IF(EU647="","",COUNTIF(EU$6:$EU647,"&gt;"&amp;0))</f>
        <v/>
      </c>
      <c r="EZ647" s="178"/>
      <c r="FA647" s="139"/>
    </row>
    <row r="648" spans="1:157" customFormat="1" ht="27.6" customHeight="1">
      <c r="A648" s="71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6"/>
      <c r="CC648" s="206"/>
      <c r="CD648" s="206"/>
      <c r="CE648" s="71"/>
      <c r="EA648" s="198"/>
      <c r="EB648" s="178"/>
      <c r="EC648" s="198"/>
      <c r="ED648" s="178"/>
      <c r="EE648" s="198"/>
      <c r="EF648" s="178"/>
      <c r="EG648" s="178"/>
      <c r="EH648" s="198"/>
      <c r="EI648" s="178"/>
      <c r="EJ648" s="178"/>
      <c r="EK648" s="178"/>
      <c r="EL648" s="178"/>
      <c r="EM648" s="198"/>
      <c r="EN648" s="178"/>
      <c r="EP648" s="178"/>
      <c r="EQ648" s="178"/>
      <c r="ER648" s="178"/>
      <c r="ES648" s="178"/>
      <c r="ET648" s="178" t="str">
        <f t="shared" ca="1" si="40"/>
        <v/>
      </c>
      <c r="EU648" s="178" t="str">
        <f ca="1">IFERROR(IF(OFFSET($D$6,MATCH(VALUE(SUBSTITUTE(EQ648,EG648,"")),$A$6:$A$287,0)-1,MATCH($EG648,$D$6:$CC$6,0)-1+7,1,1)&gt;0,OFFSET($D$6,MATCH(VALUE(SUBSTITUTE(EQ648,EG648,"")),$A$6:$A$287,0)-1,MATCH($EG648,$D$6:$CC$6,0)-1+7,1,1),""),"")</f>
        <v/>
      </c>
      <c r="EV648" s="178" t="str">
        <f ca="1">IF($EU648&lt;&gt;"",IF(OFFSET($D$6,MATCH(VALUE(SUBSTITUTE($EQ648,$EG648,"")),$A$6:$A$287,0)-1,MATCH($EG648,$D$6:$CC$6,0)-1+8,1,1)=0,"",OFFSET($D$6,MATCH(VALUE(SUBSTITUTE($EQ648,$EG648,"")),$A$6:$A$287,0)-1,MATCH($EG648,$D$6:$CC$6,0)-1+8,1,1)),"")</f>
        <v/>
      </c>
      <c r="EW648" s="178" t="str">
        <f t="shared" ca="1" si="41"/>
        <v/>
      </c>
      <c r="EX648" s="178" t="str">
        <f t="shared" ca="1" si="42"/>
        <v/>
      </c>
      <c r="EY648" s="178" t="str">
        <f ca="1">IF(EU648="","",COUNTIF(EU$6:$EU648,"&gt;"&amp;0))</f>
        <v/>
      </c>
      <c r="EZ648" s="178"/>
      <c r="FA648" s="139"/>
    </row>
    <row r="649" spans="1:157" customFormat="1" ht="27.6" customHeight="1">
      <c r="A649" s="71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6"/>
      <c r="CC649" s="206"/>
      <c r="CD649" s="206"/>
      <c r="CE649" s="71"/>
      <c r="EA649" s="198"/>
      <c r="EB649" s="178"/>
      <c r="EC649" s="198"/>
      <c r="ED649" s="178"/>
      <c r="EE649" s="198"/>
      <c r="EF649" s="178"/>
      <c r="EG649" s="178"/>
      <c r="EH649" s="198"/>
      <c r="EI649" s="178"/>
      <c r="EJ649" s="178"/>
      <c r="EK649" s="178"/>
      <c r="EL649" s="178"/>
      <c r="EM649" s="198"/>
      <c r="EN649" s="178"/>
      <c r="EP649" s="178"/>
      <c r="EQ649" s="178"/>
      <c r="ER649" s="178"/>
      <c r="ES649" s="178"/>
      <c r="ET649" s="178" t="str">
        <f t="shared" ca="1" si="40"/>
        <v/>
      </c>
      <c r="EU649" s="178" t="str">
        <f ca="1">IFERROR(IF(OFFSET($D$6,MATCH(VALUE(SUBSTITUTE(EQ649,EG649,"")),$A$6:$A$287,0)-1,MATCH($EG649,$D$6:$CC$6,0)-1+7,1,1)&gt;0,OFFSET($D$6,MATCH(VALUE(SUBSTITUTE(EQ649,EG649,"")),$A$6:$A$287,0)-1,MATCH($EG649,$D$6:$CC$6,0)-1+7,1,1),""),"")</f>
        <v/>
      </c>
      <c r="EV649" s="178" t="str">
        <f ca="1">IF($EU649&lt;&gt;"",IF(OFFSET($D$6,MATCH(VALUE(SUBSTITUTE($EQ649,$EG649,"")),$A$6:$A$287,0)-1,MATCH($EG649,$D$6:$CC$6,0)-1+8,1,1)=0,"",OFFSET($D$6,MATCH(VALUE(SUBSTITUTE($EQ649,$EG649,"")),$A$6:$A$287,0)-1,MATCH($EG649,$D$6:$CC$6,0)-1+8,1,1)),"")</f>
        <v/>
      </c>
      <c r="EW649" s="178" t="str">
        <f t="shared" ca="1" si="41"/>
        <v/>
      </c>
      <c r="EX649" s="178" t="str">
        <f t="shared" ca="1" si="42"/>
        <v/>
      </c>
      <c r="EY649" s="178" t="str">
        <f ca="1">IF(EU649="","",COUNTIF(EU$6:$EU649,"&gt;"&amp;0))</f>
        <v/>
      </c>
      <c r="EZ649" s="178"/>
      <c r="FA649" s="139"/>
    </row>
    <row r="650" spans="1:157" customFormat="1" ht="27.6" customHeight="1">
      <c r="A650" s="71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6"/>
      <c r="CC650" s="206"/>
      <c r="CD650" s="206"/>
      <c r="CE650" s="71"/>
      <c r="EA650" s="198"/>
      <c r="EB650" s="178"/>
      <c r="EC650" s="198"/>
      <c r="ED650" s="178"/>
      <c r="EE650" s="198"/>
      <c r="EF650" s="178"/>
      <c r="EG650" s="178"/>
      <c r="EH650" s="198"/>
      <c r="EI650" s="178"/>
      <c r="EJ650" s="178"/>
      <c r="EK650" s="178"/>
      <c r="EL650" s="178"/>
      <c r="EM650" s="198"/>
      <c r="EN650" s="178"/>
      <c r="EP650" s="178"/>
      <c r="EQ650" s="178"/>
      <c r="ER650" s="178"/>
      <c r="ES650" s="178"/>
      <c r="ET650" s="178" t="str">
        <f t="shared" ca="1" si="40"/>
        <v/>
      </c>
      <c r="EU650" s="178" t="str">
        <f ca="1">IFERROR(IF(OFFSET($D$6,MATCH(VALUE(SUBSTITUTE(EQ650,EG650,"")),$A$6:$A$287,0)-1,MATCH($EG650,$D$6:$CC$6,0)-1+7,1,1)&gt;0,OFFSET($D$6,MATCH(VALUE(SUBSTITUTE(EQ650,EG650,"")),$A$6:$A$287,0)-1,MATCH($EG650,$D$6:$CC$6,0)-1+7,1,1),""),"")</f>
        <v/>
      </c>
      <c r="EV650" s="178" t="str">
        <f ca="1">IF($EU650&lt;&gt;"",IF(OFFSET($D$6,MATCH(VALUE(SUBSTITUTE($EQ650,$EG650,"")),$A$6:$A$287,0)-1,MATCH($EG650,$D$6:$CC$6,0)-1+8,1,1)=0,"",OFFSET($D$6,MATCH(VALUE(SUBSTITUTE($EQ650,$EG650,"")),$A$6:$A$287,0)-1,MATCH($EG650,$D$6:$CC$6,0)-1+8,1,1)),"")</f>
        <v/>
      </c>
      <c r="EW650" s="178" t="str">
        <f t="shared" ca="1" si="41"/>
        <v/>
      </c>
      <c r="EX650" s="178" t="str">
        <f t="shared" ca="1" si="42"/>
        <v/>
      </c>
      <c r="EY650" s="178" t="str">
        <f ca="1">IF(EU650="","",COUNTIF(EU$6:$EU650,"&gt;"&amp;0))</f>
        <v/>
      </c>
      <c r="EZ650" s="178"/>
      <c r="FA650" s="139"/>
    </row>
    <row r="651" spans="1:157" customFormat="1" ht="27.6" customHeight="1">
      <c r="A651" s="71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6"/>
      <c r="CC651" s="206"/>
      <c r="CD651" s="206"/>
      <c r="CE651" s="71"/>
      <c r="EA651" s="198"/>
      <c r="EB651" s="178"/>
      <c r="EC651" s="198"/>
      <c r="ED651" s="178"/>
      <c r="EE651" s="198"/>
      <c r="EF651" s="178"/>
      <c r="EG651" s="178"/>
      <c r="EH651" s="198"/>
      <c r="EI651" s="178"/>
      <c r="EJ651" s="178"/>
      <c r="EK651" s="178"/>
      <c r="EL651" s="178"/>
      <c r="EM651" s="198"/>
      <c r="EN651" s="178"/>
      <c r="EP651" s="178"/>
      <c r="EQ651" s="178"/>
      <c r="ER651" s="178"/>
      <c r="ES651" s="178"/>
      <c r="ET651" s="178" t="str">
        <f t="shared" ca="1" si="40"/>
        <v/>
      </c>
      <c r="EU651" s="178" t="str">
        <f ca="1">IFERROR(IF(OFFSET($D$6,MATCH(VALUE(SUBSTITUTE(EQ651,EG651,"")),$A$6:$A$287,0)-1,MATCH($EG651,$D$6:$CC$6,0)-1+7,1,1)&gt;0,OFFSET($D$6,MATCH(VALUE(SUBSTITUTE(EQ651,EG651,"")),$A$6:$A$287,0)-1,MATCH($EG651,$D$6:$CC$6,0)-1+7,1,1),""),"")</f>
        <v/>
      </c>
      <c r="EV651" s="178" t="str">
        <f ca="1">IF($EU651&lt;&gt;"",IF(OFFSET($D$6,MATCH(VALUE(SUBSTITUTE($EQ651,$EG651,"")),$A$6:$A$287,0)-1,MATCH($EG651,$D$6:$CC$6,0)-1+8,1,1)=0,"",OFFSET($D$6,MATCH(VALUE(SUBSTITUTE($EQ651,$EG651,"")),$A$6:$A$287,0)-1,MATCH($EG651,$D$6:$CC$6,0)-1+8,1,1)),"")</f>
        <v/>
      </c>
      <c r="EW651" s="178" t="str">
        <f t="shared" ca="1" si="41"/>
        <v/>
      </c>
      <c r="EX651" s="178" t="str">
        <f t="shared" ca="1" si="42"/>
        <v/>
      </c>
      <c r="EY651" s="178" t="str">
        <f ca="1">IF(EU651="","",COUNTIF(EU$6:$EU651,"&gt;"&amp;0))</f>
        <v/>
      </c>
      <c r="EZ651" s="178"/>
      <c r="FA651" s="139"/>
    </row>
    <row r="652" spans="1:157" customFormat="1" ht="27.6" customHeight="1">
      <c r="A652" s="71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6"/>
      <c r="CC652" s="206"/>
      <c r="CD652" s="206"/>
      <c r="CE652" s="71"/>
      <c r="EA652" s="198"/>
      <c r="EB652" s="178"/>
      <c r="EC652" s="198"/>
      <c r="ED652" s="178"/>
      <c r="EE652" s="198"/>
      <c r="EF652" s="178"/>
      <c r="EG652" s="178"/>
      <c r="EH652" s="198"/>
      <c r="EI652" s="178"/>
      <c r="EJ652" s="178"/>
      <c r="EK652" s="178"/>
      <c r="EL652" s="178"/>
      <c r="EM652" s="198"/>
      <c r="EN652" s="178"/>
      <c r="EP652" s="178"/>
      <c r="EQ652" s="178"/>
      <c r="ER652" s="178"/>
      <c r="ES652" s="178"/>
      <c r="ET652" s="178" t="str">
        <f t="shared" ca="1" si="40"/>
        <v/>
      </c>
      <c r="EU652" s="178" t="str">
        <f ca="1">IFERROR(IF(OFFSET($D$6,MATCH(VALUE(SUBSTITUTE(EQ652,EG652,"")),$A$6:$A$287,0)-1,MATCH($EG652,$D$6:$CC$6,0)-1+7,1,1)&gt;0,OFFSET($D$6,MATCH(VALUE(SUBSTITUTE(EQ652,EG652,"")),$A$6:$A$287,0)-1,MATCH($EG652,$D$6:$CC$6,0)-1+7,1,1),""),"")</f>
        <v/>
      </c>
      <c r="EV652" s="178" t="str">
        <f ca="1">IF($EU652&lt;&gt;"",IF(OFFSET($D$6,MATCH(VALUE(SUBSTITUTE($EQ652,$EG652,"")),$A$6:$A$287,0)-1,MATCH($EG652,$D$6:$CC$6,0)-1+8,1,1)=0,"",OFFSET($D$6,MATCH(VALUE(SUBSTITUTE($EQ652,$EG652,"")),$A$6:$A$287,0)-1,MATCH($EG652,$D$6:$CC$6,0)-1+8,1,1)),"")</f>
        <v/>
      </c>
      <c r="EW652" s="178" t="str">
        <f t="shared" ca="1" si="41"/>
        <v/>
      </c>
      <c r="EX652" s="178" t="str">
        <f t="shared" ca="1" si="42"/>
        <v/>
      </c>
      <c r="EY652" s="178" t="str">
        <f ca="1">IF(EU652="","",COUNTIF(EU$6:$EU652,"&gt;"&amp;0))</f>
        <v/>
      </c>
      <c r="EZ652" s="178"/>
      <c r="FA652" s="139"/>
    </row>
    <row r="653" spans="1:157" customFormat="1" ht="27.6" customHeight="1">
      <c r="A653" s="71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6"/>
      <c r="CC653" s="206"/>
      <c r="CD653" s="206"/>
      <c r="CE653" s="71"/>
      <c r="EA653" s="198"/>
      <c r="EB653" s="178"/>
      <c r="EC653" s="198"/>
      <c r="ED653" s="178"/>
      <c r="EE653" s="198"/>
      <c r="EF653" s="178"/>
      <c r="EG653" s="178"/>
      <c r="EH653" s="198"/>
      <c r="EI653" s="178"/>
      <c r="EJ653" s="178"/>
      <c r="EK653" s="178"/>
      <c r="EL653" s="178"/>
      <c r="EM653" s="198"/>
      <c r="EN653" s="178"/>
      <c r="EP653" s="178"/>
      <c r="EQ653" s="178"/>
      <c r="ER653" s="178"/>
      <c r="ES653" s="178"/>
      <c r="ET653" s="178" t="str">
        <f t="shared" ca="1" si="40"/>
        <v/>
      </c>
      <c r="EU653" s="178" t="str">
        <f ca="1">IFERROR(IF(OFFSET($D$6,MATCH(VALUE(SUBSTITUTE(EQ653,EG653,"")),$A$6:$A$287,0)-1,MATCH($EG653,$D$6:$CC$6,0)-1+7,1,1)&gt;0,OFFSET($D$6,MATCH(VALUE(SUBSTITUTE(EQ653,EG653,"")),$A$6:$A$287,0)-1,MATCH($EG653,$D$6:$CC$6,0)-1+7,1,1),""),"")</f>
        <v/>
      </c>
      <c r="EV653" s="178" t="str">
        <f ca="1">IF($EU653&lt;&gt;"",IF(OFFSET($D$6,MATCH(VALUE(SUBSTITUTE($EQ653,$EG653,"")),$A$6:$A$287,0)-1,MATCH($EG653,$D$6:$CC$6,0)-1+8,1,1)=0,"",OFFSET($D$6,MATCH(VALUE(SUBSTITUTE($EQ653,$EG653,"")),$A$6:$A$287,0)-1,MATCH($EG653,$D$6:$CC$6,0)-1+8,1,1)),"")</f>
        <v/>
      </c>
      <c r="EW653" s="178" t="str">
        <f t="shared" ca="1" si="41"/>
        <v/>
      </c>
      <c r="EX653" s="178" t="str">
        <f t="shared" ca="1" si="42"/>
        <v/>
      </c>
      <c r="EY653" s="178" t="str">
        <f ca="1">IF(EU653="","",COUNTIF(EU$6:$EU653,"&gt;"&amp;0))</f>
        <v/>
      </c>
      <c r="EZ653" s="178"/>
      <c r="FA653" s="139"/>
    </row>
    <row r="654" spans="1:157" customFormat="1" ht="27.6" customHeight="1">
      <c r="A654" s="71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6"/>
      <c r="CC654" s="206"/>
      <c r="CD654" s="206"/>
      <c r="CE654" s="71"/>
      <c r="EA654" s="198"/>
      <c r="EB654" s="178"/>
      <c r="EC654" s="198"/>
      <c r="ED654" s="178"/>
      <c r="EE654" s="198"/>
      <c r="EF654" s="178"/>
      <c r="EG654" s="178"/>
      <c r="EH654" s="198"/>
      <c r="EI654" s="178"/>
      <c r="EJ654" s="178"/>
      <c r="EK654" s="178"/>
      <c r="EL654" s="178"/>
      <c r="EM654" s="198"/>
      <c r="EN654" s="178"/>
      <c r="EP654" s="178"/>
      <c r="EQ654" s="178"/>
      <c r="ER654" s="178"/>
      <c r="ES654" s="178"/>
      <c r="ET654" s="178" t="str">
        <f t="shared" ca="1" si="40"/>
        <v/>
      </c>
      <c r="EU654" s="178" t="str">
        <f ca="1">IFERROR(IF(OFFSET($D$6,MATCH(VALUE(SUBSTITUTE(EQ654,EG654,"")),$A$6:$A$287,0)-1,MATCH($EG654,$D$6:$CC$6,0)-1+7,1,1)&gt;0,OFFSET($D$6,MATCH(VALUE(SUBSTITUTE(EQ654,EG654,"")),$A$6:$A$287,0)-1,MATCH($EG654,$D$6:$CC$6,0)-1+7,1,1),""),"")</f>
        <v/>
      </c>
      <c r="EV654" s="178" t="str">
        <f ca="1">IF($EU654&lt;&gt;"",IF(OFFSET($D$6,MATCH(VALUE(SUBSTITUTE($EQ654,$EG654,"")),$A$6:$A$287,0)-1,MATCH($EG654,$D$6:$CC$6,0)-1+8,1,1)=0,"",OFFSET($D$6,MATCH(VALUE(SUBSTITUTE($EQ654,$EG654,"")),$A$6:$A$287,0)-1,MATCH($EG654,$D$6:$CC$6,0)-1+8,1,1)),"")</f>
        <v/>
      </c>
      <c r="EW654" s="178" t="str">
        <f t="shared" ca="1" si="41"/>
        <v/>
      </c>
      <c r="EX654" s="178" t="str">
        <f t="shared" ca="1" si="42"/>
        <v/>
      </c>
      <c r="EY654" s="178" t="str">
        <f ca="1">IF(EU654="","",COUNTIF(EU$6:$EU654,"&gt;"&amp;0))</f>
        <v/>
      </c>
      <c r="EZ654" s="178"/>
      <c r="FA654" s="139"/>
    </row>
    <row r="655" spans="1:157" customFormat="1" ht="27.6" customHeight="1">
      <c r="A655" s="71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6"/>
      <c r="CC655" s="206"/>
      <c r="CD655" s="206"/>
      <c r="CE655" s="71"/>
      <c r="EA655" s="198"/>
      <c r="EB655" s="178"/>
      <c r="EC655" s="198"/>
      <c r="ED655" s="178"/>
      <c r="EE655" s="198"/>
      <c r="EF655" s="178"/>
      <c r="EG655" s="178"/>
      <c r="EH655" s="198"/>
      <c r="EI655" s="178"/>
      <c r="EJ655" s="178"/>
      <c r="EK655" s="178"/>
      <c r="EL655" s="178"/>
      <c r="EM655" s="198"/>
      <c r="EN655" s="178"/>
      <c r="EP655" s="178"/>
      <c r="EQ655" s="178"/>
      <c r="ER655" s="178"/>
      <c r="ES655" s="178"/>
      <c r="ET655" s="178" t="str">
        <f t="shared" ca="1" si="40"/>
        <v/>
      </c>
      <c r="EU655" s="178" t="str">
        <f ca="1">IFERROR(IF(OFFSET($D$6,MATCH(VALUE(SUBSTITUTE(EQ655,EG655,"")),$A$6:$A$287,0)-1,MATCH($EG655,$D$6:$CC$6,0)-1+7,1,1)&gt;0,OFFSET($D$6,MATCH(VALUE(SUBSTITUTE(EQ655,EG655,"")),$A$6:$A$287,0)-1,MATCH($EG655,$D$6:$CC$6,0)-1+7,1,1),""),"")</f>
        <v/>
      </c>
      <c r="EV655" s="178" t="str">
        <f ca="1">IF($EU655&lt;&gt;"",IF(OFFSET($D$6,MATCH(VALUE(SUBSTITUTE($EQ655,$EG655,"")),$A$6:$A$287,0)-1,MATCH($EG655,$D$6:$CC$6,0)-1+8,1,1)=0,"",OFFSET($D$6,MATCH(VALUE(SUBSTITUTE($EQ655,$EG655,"")),$A$6:$A$287,0)-1,MATCH($EG655,$D$6:$CC$6,0)-1+8,1,1)),"")</f>
        <v/>
      </c>
      <c r="EW655" s="178" t="str">
        <f t="shared" ca="1" si="41"/>
        <v/>
      </c>
      <c r="EX655" s="178" t="str">
        <f t="shared" ca="1" si="42"/>
        <v/>
      </c>
      <c r="EY655" s="178" t="str">
        <f ca="1">IF(EU655="","",COUNTIF(EU$6:$EU655,"&gt;"&amp;0))</f>
        <v/>
      </c>
      <c r="EZ655" s="178"/>
      <c r="FA655" s="139"/>
    </row>
    <row r="656" spans="1:157" customFormat="1" ht="27.6" customHeight="1">
      <c r="A656" s="71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6"/>
      <c r="CC656" s="206"/>
      <c r="CD656" s="206"/>
      <c r="CE656" s="71"/>
      <c r="EA656" s="198"/>
      <c r="EB656" s="178"/>
      <c r="EC656" s="198"/>
      <c r="ED656" s="178"/>
      <c r="EE656" s="198"/>
      <c r="EF656" s="178"/>
      <c r="EG656" s="178"/>
      <c r="EH656" s="198"/>
      <c r="EI656" s="178"/>
      <c r="EJ656" s="178"/>
      <c r="EK656" s="178"/>
      <c r="EL656" s="178"/>
      <c r="EM656" s="198"/>
      <c r="EN656" s="178"/>
      <c r="EP656" s="178"/>
      <c r="EQ656" s="178"/>
      <c r="ER656" s="178"/>
      <c r="ES656" s="178"/>
      <c r="ET656" s="178" t="str">
        <f t="shared" ca="1" si="40"/>
        <v/>
      </c>
      <c r="EU656" s="178" t="str">
        <f ca="1">IFERROR(IF(OFFSET($D$6,MATCH(VALUE(SUBSTITUTE(EQ656,EG656,"")),$A$6:$A$287,0)-1,MATCH($EG656,$D$6:$CC$6,0)-1+7,1,1)&gt;0,OFFSET($D$6,MATCH(VALUE(SUBSTITUTE(EQ656,EG656,"")),$A$6:$A$287,0)-1,MATCH($EG656,$D$6:$CC$6,0)-1+7,1,1),""),"")</f>
        <v/>
      </c>
      <c r="EV656" s="178" t="str">
        <f ca="1">IF($EU656&lt;&gt;"",IF(OFFSET($D$6,MATCH(VALUE(SUBSTITUTE($EQ656,$EG656,"")),$A$6:$A$287,0)-1,MATCH($EG656,$D$6:$CC$6,0)-1+8,1,1)=0,"",OFFSET($D$6,MATCH(VALUE(SUBSTITUTE($EQ656,$EG656,"")),$A$6:$A$287,0)-1,MATCH($EG656,$D$6:$CC$6,0)-1+8,1,1)),"")</f>
        <v/>
      </c>
      <c r="EW656" s="178" t="str">
        <f t="shared" ca="1" si="41"/>
        <v/>
      </c>
      <c r="EX656" s="178" t="str">
        <f t="shared" ca="1" si="42"/>
        <v/>
      </c>
      <c r="EY656" s="178" t="str">
        <f ca="1">IF(EU656="","",COUNTIF(EU$6:$EU656,"&gt;"&amp;0))</f>
        <v/>
      </c>
      <c r="EZ656" s="178"/>
      <c r="FA656" s="139"/>
    </row>
    <row r="657" spans="1:157" customFormat="1" ht="27.6" customHeight="1">
      <c r="A657" s="71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6"/>
      <c r="CC657" s="206"/>
      <c r="CD657" s="206"/>
      <c r="CE657" s="71"/>
      <c r="EA657" s="198"/>
      <c r="EB657" s="178"/>
      <c r="EC657" s="198"/>
      <c r="ED657" s="178"/>
      <c r="EE657" s="198"/>
      <c r="EF657" s="178"/>
      <c r="EG657" s="178"/>
      <c r="EH657" s="198"/>
      <c r="EI657" s="178"/>
      <c r="EJ657" s="178"/>
      <c r="EK657" s="178"/>
      <c r="EL657" s="178"/>
      <c r="EM657" s="198"/>
      <c r="EN657" s="178"/>
      <c r="EP657" s="178"/>
      <c r="EQ657" s="178"/>
      <c r="ER657" s="178"/>
      <c r="ES657" s="178"/>
      <c r="ET657" s="178" t="str">
        <f t="shared" ca="1" si="40"/>
        <v/>
      </c>
      <c r="EU657" s="178" t="str">
        <f ca="1">IFERROR(IF(OFFSET($D$6,MATCH(VALUE(SUBSTITUTE(EQ657,EG657,"")),$A$6:$A$287,0)-1,MATCH($EG657,$D$6:$CC$6,0)-1+7,1,1)&gt;0,OFFSET($D$6,MATCH(VALUE(SUBSTITUTE(EQ657,EG657,"")),$A$6:$A$287,0)-1,MATCH($EG657,$D$6:$CC$6,0)-1+7,1,1),""),"")</f>
        <v/>
      </c>
      <c r="EV657" s="178" t="str">
        <f ca="1">IF($EU657&lt;&gt;"",IF(OFFSET($D$6,MATCH(VALUE(SUBSTITUTE($EQ657,$EG657,"")),$A$6:$A$287,0)-1,MATCH($EG657,$D$6:$CC$6,0)-1+8,1,1)=0,"",OFFSET($D$6,MATCH(VALUE(SUBSTITUTE($EQ657,$EG657,"")),$A$6:$A$287,0)-1,MATCH($EG657,$D$6:$CC$6,0)-1+8,1,1)),"")</f>
        <v/>
      </c>
      <c r="EW657" s="178" t="str">
        <f t="shared" ca="1" si="41"/>
        <v/>
      </c>
      <c r="EX657" s="178" t="str">
        <f t="shared" ca="1" si="42"/>
        <v/>
      </c>
      <c r="EY657" s="178" t="str">
        <f ca="1">IF(EU657="","",COUNTIF(EU$6:$EU657,"&gt;"&amp;0))</f>
        <v/>
      </c>
      <c r="EZ657" s="178"/>
      <c r="FA657" s="139"/>
    </row>
    <row r="658" spans="1:157" customFormat="1" ht="27.6" customHeight="1">
      <c r="A658" s="71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6"/>
      <c r="CC658" s="206"/>
      <c r="CD658" s="206"/>
      <c r="CE658" s="71"/>
      <c r="EA658" s="198"/>
      <c r="EB658" s="178"/>
      <c r="EC658" s="198"/>
      <c r="ED658" s="178"/>
      <c r="EE658" s="198"/>
      <c r="EF658" s="178"/>
      <c r="EG658" s="178"/>
      <c r="EH658" s="198"/>
      <c r="EI658" s="178"/>
      <c r="EJ658" s="178"/>
      <c r="EK658" s="178"/>
      <c r="EL658" s="178"/>
      <c r="EM658" s="198"/>
      <c r="EN658" s="178"/>
      <c r="EP658" s="178"/>
      <c r="EQ658" s="178"/>
      <c r="ER658" s="178"/>
      <c r="ES658" s="178"/>
      <c r="ET658" s="178" t="str">
        <f t="shared" ca="1" si="40"/>
        <v/>
      </c>
      <c r="EU658" s="178" t="str">
        <f ca="1">IFERROR(IF(OFFSET($D$6,MATCH(VALUE(SUBSTITUTE(EQ658,EG658,"")),$A$6:$A$287,0)-1,MATCH($EG658,$D$6:$CC$6,0)-1+7,1,1)&gt;0,OFFSET($D$6,MATCH(VALUE(SUBSTITUTE(EQ658,EG658,"")),$A$6:$A$287,0)-1,MATCH($EG658,$D$6:$CC$6,0)-1+7,1,1),""),"")</f>
        <v/>
      </c>
      <c r="EV658" s="178" t="str">
        <f ca="1">IF($EU658&lt;&gt;"",IF(OFFSET($D$6,MATCH(VALUE(SUBSTITUTE($EQ658,$EG658,"")),$A$6:$A$287,0)-1,MATCH($EG658,$D$6:$CC$6,0)-1+8,1,1)=0,"",OFFSET($D$6,MATCH(VALUE(SUBSTITUTE($EQ658,$EG658,"")),$A$6:$A$287,0)-1,MATCH($EG658,$D$6:$CC$6,0)-1+8,1,1)),"")</f>
        <v/>
      </c>
      <c r="EW658" s="178" t="str">
        <f t="shared" ca="1" si="41"/>
        <v/>
      </c>
      <c r="EX658" s="178" t="str">
        <f t="shared" ca="1" si="42"/>
        <v/>
      </c>
      <c r="EY658" s="178" t="str">
        <f ca="1">IF(EU658="","",COUNTIF(EU$6:$EU658,"&gt;"&amp;0))</f>
        <v/>
      </c>
      <c r="EZ658" s="178"/>
      <c r="FA658" s="139"/>
    </row>
    <row r="659" spans="1:157" customFormat="1" ht="27.6" customHeight="1">
      <c r="A659" s="71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6"/>
      <c r="CC659" s="206"/>
      <c r="CD659" s="206"/>
      <c r="CE659" s="71"/>
      <c r="EA659" s="198"/>
      <c r="EB659" s="178"/>
      <c r="EC659" s="198"/>
      <c r="ED659" s="178"/>
      <c r="EE659" s="198"/>
      <c r="EF659" s="178"/>
      <c r="EG659" s="178"/>
      <c r="EH659" s="198"/>
      <c r="EI659" s="178"/>
      <c r="EJ659" s="178"/>
      <c r="EK659" s="178"/>
      <c r="EL659" s="178"/>
      <c r="EM659" s="198"/>
      <c r="EN659" s="178"/>
      <c r="EP659" s="178"/>
      <c r="EQ659" s="178"/>
      <c r="ER659" s="178"/>
      <c r="ES659" s="178"/>
      <c r="ET659" s="178" t="str">
        <f t="shared" ca="1" si="40"/>
        <v/>
      </c>
      <c r="EU659" s="178" t="str">
        <f ca="1">IFERROR(IF(OFFSET($D$6,MATCH(VALUE(SUBSTITUTE(EQ659,EG659,"")),$A$6:$A$287,0)-1,MATCH($EG659,$D$6:$CC$6,0)-1+7,1,1)&gt;0,OFFSET($D$6,MATCH(VALUE(SUBSTITUTE(EQ659,EG659,"")),$A$6:$A$287,0)-1,MATCH($EG659,$D$6:$CC$6,0)-1+7,1,1),""),"")</f>
        <v/>
      </c>
      <c r="EV659" s="178" t="str">
        <f ca="1">IF($EU659&lt;&gt;"",IF(OFFSET($D$6,MATCH(VALUE(SUBSTITUTE($EQ659,$EG659,"")),$A$6:$A$287,0)-1,MATCH($EG659,$D$6:$CC$6,0)-1+8,1,1)=0,"",OFFSET($D$6,MATCH(VALUE(SUBSTITUTE($EQ659,$EG659,"")),$A$6:$A$287,0)-1,MATCH($EG659,$D$6:$CC$6,0)-1+8,1,1)),"")</f>
        <v/>
      </c>
      <c r="EW659" s="178" t="str">
        <f t="shared" ca="1" si="41"/>
        <v/>
      </c>
      <c r="EX659" s="178" t="str">
        <f t="shared" ca="1" si="42"/>
        <v/>
      </c>
      <c r="EY659" s="178" t="str">
        <f ca="1">IF(EU659="","",COUNTIF(EU$6:$EU659,"&gt;"&amp;0))</f>
        <v/>
      </c>
      <c r="EZ659" s="178"/>
      <c r="FA659" s="139"/>
    </row>
    <row r="660" spans="1:157" customFormat="1" ht="27.6" customHeight="1">
      <c r="A660" s="71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6"/>
      <c r="CC660" s="206"/>
      <c r="CD660" s="206"/>
      <c r="CE660" s="71"/>
      <c r="EA660" s="198"/>
      <c r="EB660" s="178"/>
      <c r="EC660" s="198"/>
      <c r="ED660" s="178"/>
      <c r="EE660" s="198"/>
      <c r="EF660" s="178"/>
      <c r="EG660" s="178"/>
      <c r="EH660" s="198"/>
      <c r="EI660" s="178"/>
      <c r="EJ660" s="178"/>
      <c r="EK660" s="178"/>
      <c r="EL660" s="178"/>
      <c r="EM660" s="198"/>
      <c r="EN660" s="178"/>
      <c r="EP660" s="178"/>
      <c r="EQ660" s="178"/>
      <c r="ER660" s="178"/>
      <c r="ES660" s="178"/>
      <c r="ET660" s="178" t="str">
        <f t="shared" ca="1" si="40"/>
        <v/>
      </c>
      <c r="EU660" s="178" t="str">
        <f ca="1">IFERROR(IF(OFFSET($D$6,MATCH(VALUE(SUBSTITUTE(EQ660,EG660,"")),$A$6:$A$287,0)-1,MATCH($EG660,$D$6:$CC$6,0)-1+7,1,1)&gt;0,OFFSET($D$6,MATCH(VALUE(SUBSTITUTE(EQ660,EG660,"")),$A$6:$A$287,0)-1,MATCH($EG660,$D$6:$CC$6,0)-1+7,1,1),""),"")</f>
        <v/>
      </c>
      <c r="EV660" s="178" t="str">
        <f ca="1">IF($EU660&lt;&gt;"",IF(OFFSET($D$6,MATCH(VALUE(SUBSTITUTE($EQ660,$EG660,"")),$A$6:$A$287,0)-1,MATCH($EG660,$D$6:$CC$6,0)-1+8,1,1)=0,"",OFFSET($D$6,MATCH(VALUE(SUBSTITUTE($EQ660,$EG660,"")),$A$6:$A$287,0)-1,MATCH($EG660,$D$6:$CC$6,0)-1+8,1,1)),"")</f>
        <v/>
      </c>
      <c r="EW660" s="178" t="str">
        <f t="shared" ca="1" si="41"/>
        <v/>
      </c>
      <c r="EX660" s="178" t="str">
        <f t="shared" ca="1" si="42"/>
        <v/>
      </c>
      <c r="EY660" s="178" t="str">
        <f ca="1">IF(EU660="","",COUNTIF(EU$6:$EU660,"&gt;"&amp;0))</f>
        <v/>
      </c>
      <c r="EZ660" s="178"/>
      <c r="FA660" s="139"/>
    </row>
    <row r="661" spans="1:157" customFormat="1" ht="27.6" customHeight="1">
      <c r="A661" s="71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6"/>
      <c r="CC661" s="206"/>
      <c r="CD661" s="206"/>
      <c r="CE661" s="71"/>
      <c r="EA661" s="198"/>
      <c r="EB661" s="178"/>
      <c r="EC661" s="198"/>
      <c r="ED661" s="178"/>
      <c r="EE661" s="198"/>
      <c r="EF661" s="178"/>
      <c r="EG661" s="178"/>
      <c r="EH661" s="198"/>
      <c r="EI661" s="178"/>
      <c r="EJ661" s="178"/>
      <c r="EK661" s="178"/>
      <c r="EL661" s="178"/>
      <c r="EM661" s="198"/>
      <c r="EN661" s="178"/>
      <c r="EP661" s="178"/>
      <c r="EQ661" s="178"/>
      <c r="ER661" s="178"/>
      <c r="ES661" s="178"/>
      <c r="ET661" s="178" t="str">
        <f t="shared" ca="1" si="40"/>
        <v/>
      </c>
      <c r="EU661" s="178" t="str">
        <f ca="1">IFERROR(IF(OFFSET($D$6,MATCH(VALUE(SUBSTITUTE(EQ661,EG661,"")),$A$6:$A$287,0)-1,MATCH($EG661,$D$6:$CC$6,0)-1+7,1,1)&gt;0,OFFSET($D$6,MATCH(VALUE(SUBSTITUTE(EQ661,EG661,"")),$A$6:$A$287,0)-1,MATCH($EG661,$D$6:$CC$6,0)-1+7,1,1),""),"")</f>
        <v/>
      </c>
      <c r="EV661" s="178" t="str">
        <f ca="1">IF($EU661&lt;&gt;"",IF(OFFSET($D$6,MATCH(VALUE(SUBSTITUTE($EQ661,$EG661,"")),$A$6:$A$287,0)-1,MATCH($EG661,$D$6:$CC$6,0)-1+8,1,1)=0,"",OFFSET($D$6,MATCH(VALUE(SUBSTITUTE($EQ661,$EG661,"")),$A$6:$A$287,0)-1,MATCH($EG661,$D$6:$CC$6,0)-1+8,1,1)),"")</f>
        <v/>
      </c>
      <c r="EW661" s="178" t="str">
        <f t="shared" ca="1" si="41"/>
        <v/>
      </c>
      <c r="EX661" s="178" t="str">
        <f t="shared" ca="1" si="42"/>
        <v/>
      </c>
      <c r="EY661" s="178" t="str">
        <f ca="1">IF(EU661="","",COUNTIF(EU$6:$EU661,"&gt;"&amp;0))</f>
        <v/>
      </c>
      <c r="EZ661" s="178"/>
      <c r="FA661" s="139"/>
    </row>
    <row r="662" spans="1:157" customFormat="1" ht="27.6" customHeight="1">
      <c r="A662" s="71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6"/>
      <c r="CC662" s="206"/>
      <c r="CD662" s="206"/>
      <c r="CE662" s="71"/>
      <c r="EA662" s="198"/>
      <c r="EB662" s="178"/>
      <c r="EC662" s="198"/>
      <c r="ED662" s="178"/>
      <c r="EE662" s="198"/>
      <c r="EF662" s="178"/>
      <c r="EG662" s="178"/>
      <c r="EH662" s="198"/>
      <c r="EI662" s="178"/>
      <c r="EJ662" s="178"/>
      <c r="EK662" s="178"/>
      <c r="EL662" s="178"/>
      <c r="EM662" s="198"/>
      <c r="EN662" s="178"/>
      <c r="EP662" s="178"/>
      <c r="EQ662" s="178"/>
      <c r="ER662" s="178"/>
      <c r="ES662" s="178"/>
      <c r="ET662" s="178" t="str">
        <f t="shared" ca="1" si="40"/>
        <v/>
      </c>
      <c r="EU662" s="178" t="str">
        <f ca="1">IFERROR(IF(OFFSET($D$6,MATCH(VALUE(SUBSTITUTE(EQ662,EG662,"")),$A$6:$A$287,0)-1,MATCH($EG662,$D$6:$CC$6,0)-1+7,1,1)&gt;0,OFFSET($D$6,MATCH(VALUE(SUBSTITUTE(EQ662,EG662,"")),$A$6:$A$287,0)-1,MATCH($EG662,$D$6:$CC$6,0)-1+7,1,1),""),"")</f>
        <v/>
      </c>
      <c r="EV662" s="178" t="str">
        <f ca="1">IF($EU662&lt;&gt;"",IF(OFFSET($D$6,MATCH(VALUE(SUBSTITUTE($EQ662,$EG662,"")),$A$6:$A$287,0)-1,MATCH($EG662,$D$6:$CC$6,0)-1+8,1,1)=0,"",OFFSET($D$6,MATCH(VALUE(SUBSTITUTE($EQ662,$EG662,"")),$A$6:$A$287,0)-1,MATCH($EG662,$D$6:$CC$6,0)-1+8,1,1)),"")</f>
        <v/>
      </c>
      <c r="EW662" s="178" t="str">
        <f t="shared" ca="1" si="41"/>
        <v/>
      </c>
      <c r="EX662" s="178" t="str">
        <f t="shared" ca="1" si="42"/>
        <v/>
      </c>
      <c r="EY662" s="178" t="str">
        <f ca="1">IF(EU662="","",COUNTIF(EU$6:$EU662,"&gt;"&amp;0))</f>
        <v/>
      </c>
      <c r="EZ662" s="178"/>
      <c r="FA662" s="139"/>
    </row>
    <row r="663" spans="1:157" customFormat="1" ht="27.6" customHeight="1">
      <c r="A663" s="71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6"/>
      <c r="CC663" s="206"/>
      <c r="CD663" s="206"/>
      <c r="CE663" s="71"/>
      <c r="EA663" s="198"/>
      <c r="EB663" s="178"/>
      <c r="EC663" s="198"/>
      <c r="ED663" s="178"/>
      <c r="EE663" s="198"/>
      <c r="EF663" s="178"/>
      <c r="EG663" s="178"/>
      <c r="EH663" s="198"/>
      <c r="EI663" s="178"/>
      <c r="EJ663" s="178"/>
      <c r="EK663" s="178"/>
      <c r="EL663" s="178"/>
      <c r="EM663" s="198"/>
      <c r="EN663" s="178"/>
      <c r="EP663" s="178"/>
      <c r="EQ663" s="178"/>
      <c r="ER663" s="178"/>
      <c r="ES663" s="178"/>
      <c r="ET663" s="178" t="str">
        <f t="shared" ca="1" si="40"/>
        <v/>
      </c>
      <c r="EU663" s="178" t="str">
        <f ca="1">IFERROR(IF(OFFSET($D$6,MATCH(VALUE(SUBSTITUTE(EQ663,EG663,"")),$A$6:$A$287,0)-1,MATCH($EG663,$D$6:$CC$6,0)-1+7,1,1)&gt;0,OFFSET($D$6,MATCH(VALUE(SUBSTITUTE(EQ663,EG663,"")),$A$6:$A$287,0)-1,MATCH($EG663,$D$6:$CC$6,0)-1+7,1,1),""),"")</f>
        <v/>
      </c>
      <c r="EV663" s="178" t="str">
        <f ca="1">IF($EU663&lt;&gt;"",IF(OFFSET($D$6,MATCH(VALUE(SUBSTITUTE($EQ663,$EG663,"")),$A$6:$A$287,0)-1,MATCH($EG663,$D$6:$CC$6,0)-1+8,1,1)=0,"",OFFSET($D$6,MATCH(VALUE(SUBSTITUTE($EQ663,$EG663,"")),$A$6:$A$287,0)-1,MATCH($EG663,$D$6:$CC$6,0)-1+8,1,1)),"")</f>
        <v/>
      </c>
      <c r="EW663" s="178" t="str">
        <f t="shared" ca="1" si="41"/>
        <v/>
      </c>
      <c r="EX663" s="178" t="str">
        <f t="shared" ca="1" si="42"/>
        <v/>
      </c>
      <c r="EY663" s="178" t="str">
        <f ca="1">IF(EU663="","",COUNTIF(EU$6:$EU663,"&gt;"&amp;0))</f>
        <v/>
      </c>
      <c r="EZ663" s="178"/>
      <c r="FA663" s="139"/>
    </row>
    <row r="664" spans="1:157" customFormat="1" ht="27.6" customHeight="1">
      <c r="A664" s="71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  <c r="CD664" s="206"/>
      <c r="CE664" s="71"/>
      <c r="EA664" s="198"/>
      <c r="EB664" s="178"/>
      <c r="EC664" s="198"/>
      <c r="ED664" s="178"/>
      <c r="EE664" s="198"/>
      <c r="EF664" s="178"/>
      <c r="EG664" s="178"/>
      <c r="EH664" s="198"/>
      <c r="EI664" s="178"/>
      <c r="EJ664" s="178"/>
      <c r="EK664" s="178"/>
      <c r="EL664" s="178"/>
      <c r="EM664" s="198"/>
      <c r="EN664" s="178"/>
      <c r="EP664" s="178"/>
      <c r="EQ664" s="178"/>
      <c r="ER664" s="178"/>
      <c r="ES664" s="178"/>
      <c r="ET664" s="178" t="str">
        <f t="shared" ca="1" si="40"/>
        <v/>
      </c>
      <c r="EU664" s="178" t="str">
        <f ca="1">IFERROR(IF(OFFSET($D$6,MATCH(VALUE(SUBSTITUTE(EQ664,EG664,"")),$A$6:$A$287,0)-1,MATCH($EG664,$D$6:$CC$6,0)-1+7,1,1)&gt;0,OFFSET($D$6,MATCH(VALUE(SUBSTITUTE(EQ664,EG664,"")),$A$6:$A$287,0)-1,MATCH($EG664,$D$6:$CC$6,0)-1+7,1,1),""),"")</f>
        <v/>
      </c>
      <c r="EV664" s="178" t="str">
        <f ca="1">IF($EU664&lt;&gt;"",IF(OFFSET($D$6,MATCH(VALUE(SUBSTITUTE($EQ664,$EG664,"")),$A$6:$A$287,0)-1,MATCH($EG664,$D$6:$CC$6,0)-1+8,1,1)=0,"",OFFSET($D$6,MATCH(VALUE(SUBSTITUTE($EQ664,$EG664,"")),$A$6:$A$287,0)-1,MATCH($EG664,$D$6:$CC$6,0)-1+8,1,1)),"")</f>
        <v/>
      </c>
      <c r="EW664" s="178" t="str">
        <f t="shared" ca="1" si="41"/>
        <v/>
      </c>
      <c r="EX664" s="178" t="str">
        <f t="shared" ca="1" si="42"/>
        <v/>
      </c>
      <c r="EY664" s="178" t="str">
        <f ca="1">IF(EU664="","",COUNTIF(EU$6:$EU664,"&gt;"&amp;0))</f>
        <v/>
      </c>
      <c r="EZ664" s="178"/>
      <c r="FA664" s="139"/>
    </row>
    <row r="665" spans="1:157" customFormat="1" ht="27.6" customHeight="1">
      <c r="A665" s="71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6"/>
      <c r="CC665" s="206"/>
      <c r="CD665" s="206"/>
      <c r="CE665" s="71"/>
      <c r="EA665" s="198"/>
      <c r="EB665" s="178"/>
      <c r="EC665" s="198"/>
      <c r="ED665" s="178"/>
      <c r="EE665" s="198"/>
      <c r="EF665" s="178"/>
      <c r="EG665" s="178"/>
      <c r="EH665" s="198"/>
      <c r="EI665" s="178"/>
      <c r="EJ665" s="178"/>
      <c r="EK665" s="178"/>
      <c r="EL665" s="178"/>
      <c r="EM665" s="198"/>
      <c r="EN665" s="178"/>
      <c r="EP665" s="178"/>
      <c r="EQ665" s="178"/>
      <c r="ER665" s="178"/>
      <c r="ES665" s="178"/>
      <c r="ET665" s="178" t="str">
        <f t="shared" ca="1" si="40"/>
        <v/>
      </c>
      <c r="EU665" s="178" t="str">
        <f ca="1">IFERROR(IF(OFFSET($D$6,MATCH(VALUE(SUBSTITUTE(EQ665,EG665,"")),$A$6:$A$287,0)-1,MATCH($EG665,$D$6:$CC$6,0)-1+7,1,1)&gt;0,OFFSET($D$6,MATCH(VALUE(SUBSTITUTE(EQ665,EG665,"")),$A$6:$A$287,0)-1,MATCH($EG665,$D$6:$CC$6,0)-1+7,1,1),""),"")</f>
        <v/>
      </c>
      <c r="EV665" s="178" t="str">
        <f ca="1">IF($EU665&lt;&gt;"",IF(OFFSET($D$6,MATCH(VALUE(SUBSTITUTE($EQ665,$EG665,"")),$A$6:$A$287,0)-1,MATCH($EG665,$D$6:$CC$6,0)-1+8,1,1)=0,"",OFFSET($D$6,MATCH(VALUE(SUBSTITUTE($EQ665,$EG665,"")),$A$6:$A$287,0)-1,MATCH($EG665,$D$6:$CC$6,0)-1+8,1,1)),"")</f>
        <v/>
      </c>
      <c r="EW665" s="178" t="str">
        <f t="shared" ca="1" si="41"/>
        <v/>
      </c>
      <c r="EX665" s="178" t="str">
        <f t="shared" ca="1" si="42"/>
        <v/>
      </c>
      <c r="EY665" s="178" t="str">
        <f ca="1">IF(EU665="","",COUNTIF(EU$6:$EU665,"&gt;"&amp;0))</f>
        <v/>
      </c>
      <c r="EZ665" s="178"/>
      <c r="FA665" s="139"/>
    </row>
    <row r="666" spans="1:157" customFormat="1" ht="27.6" customHeight="1">
      <c r="A666" s="71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6"/>
      <c r="CC666" s="206"/>
      <c r="CD666" s="206"/>
      <c r="CE666" s="71"/>
      <c r="EA666" s="198"/>
      <c r="EB666" s="178"/>
      <c r="EC666" s="198"/>
      <c r="ED666" s="178"/>
      <c r="EE666" s="198"/>
      <c r="EF666" s="178"/>
      <c r="EG666" s="178"/>
      <c r="EH666" s="198"/>
      <c r="EI666" s="178"/>
      <c r="EJ666" s="178"/>
      <c r="EK666" s="178"/>
      <c r="EL666" s="178"/>
      <c r="EM666" s="198"/>
      <c r="EN666" s="178"/>
      <c r="EP666" s="178"/>
      <c r="EQ666" s="178"/>
      <c r="ER666" s="178"/>
      <c r="ES666" s="178"/>
      <c r="ET666" s="178" t="str">
        <f t="shared" ca="1" si="40"/>
        <v/>
      </c>
      <c r="EU666" s="178" t="str">
        <f ca="1">IFERROR(IF(OFFSET($D$6,MATCH(VALUE(SUBSTITUTE(EQ666,EG666,"")),$A$6:$A$287,0)-1,MATCH($EG666,$D$6:$CC$6,0)-1+7,1,1)&gt;0,OFFSET($D$6,MATCH(VALUE(SUBSTITUTE(EQ666,EG666,"")),$A$6:$A$287,0)-1,MATCH($EG666,$D$6:$CC$6,0)-1+7,1,1),""),"")</f>
        <v/>
      </c>
      <c r="EV666" s="178" t="str">
        <f ca="1">IF($EU666&lt;&gt;"",IF(OFFSET($D$6,MATCH(VALUE(SUBSTITUTE($EQ666,$EG666,"")),$A$6:$A$287,0)-1,MATCH($EG666,$D$6:$CC$6,0)-1+8,1,1)=0,"",OFFSET($D$6,MATCH(VALUE(SUBSTITUTE($EQ666,$EG666,"")),$A$6:$A$287,0)-1,MATCH($EG666,$D$6:$CC$6,0)-1+8,1,1)),"")</f>
        <v/>
      </c>
      <c r="EW666" s="178" t="str">
        <f t="shared" ca="1" si="41"/>
        <v/>
      </c>
      <c r="EX666" s="178" t="str">
        <f t="shared" ca="1" si="42"/>
        <v/>
      </c>
      <c r="EY666" s="178" t="str">
        <f ca="1">IF(EU666="","",COUNTIF(EU$6:$EU666,"&gt;"&amp;0))</f>
        <v/>
      </c>
      <c r="EZ666" s="178"/>
      <c r="FA666" s="139"/>
    </row>
    <row r="667" spans="1:157" customFormat="1" ht="27.6" customHeight="1">
      <c r="A667" s="71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6"/>
      <c r="CC667" s="206"/>
      <c r="CD667" s="206"/>
      <c r="CE667" s="71"/>
      <c r="EA667" s="198"/>
      <c r="EB667" s="178"/>
      <c r="EC667" s="198"/>
      <c r="ED667" s="178"/>
      <c r="EE667" s="198"/>
      <c r="EF667" s="178"/>
      <c r="EG667" s="178"/>
      <c r="EH667" s="198"/>
      <c r="EI667" s="178"/>
      <c r="EJ667" s="178"/>
      <c r="EK667" s="178"/>
      <c r="EL667" s="178"/>
      <c r="EM667" s="198"/>
      <c r="EN667" s="178"/>
      <c r="EP667" s="178"/>
      <c r="EQ667" s="178"/>
      <c r="ER667" s="178"/>
      <c r="ES667" s="178"/>
      <c r="ET667" s="178" t="str">
        <f t="shared" ca="1" si="40"/>
        <v/>
      </c>
      <c r="EU667" s="178" t="str">
        <f ca="1">IFERROR(IF(OFFSET($D$6,MATCH(VALUE(SUBSTITUTE(EQ667,EG667,"")),$A$6:$A$287,0)-1,MATCH($EG667,$D$6:$CC$6,0)-1+7,1,1)&gt;0,OFFSET($D$6,MATCH(VALUE(SUBSTITUTE(EQ667,EG667,"")),$A$6:$A$287,0)-1,MATCH($EG667,$D$6:$CC$6,0)-1+7,1,1),""),"")</f>
        <v/>
      </c>
      <c r="EV667" s="178" t="str">
        <f ca="1">IF($EU667&lt;&gt;"",IF(OFFSET($D$6,MATCH(VALUE(SUBSTITUTE($EQ667,$EG667,"")),$A$6:$A$287,0)-1,MATCH($EG667,$D$6:$CC$6,0)-1+8,1,1)=0,"",OFFSET($D$6,MATCH(VALUE(SUBSTITUTE($EQ667,$EG667,"")),$A$6:$A$287,0)-1,MATCH($EG667,$D$6:$CC$6,0)-1+8,1,1)),"")</f>
        <v/>
      </c>
      <c r="EW667" s="178" t="str">
        <f t="shared" ca="1" si="41"/>
        <v/>
      </c>
      <c r="EX667" s="178" t="str">
        <f t="shared" ca="1" si="42"/>
        <v/>
      </c>
      <c r="EY667" s="178" t="str">
        <f ca="1">IF(EU667="","",COUNTIF(EU$6:$EU667,"&gt;"&amp;0))</f>
        <v/>
      </c>
      <c r="EZ667" s="178"/>
      <c r="FA667" s="139"/>
    </row>
    <row r="668" spans="1:157" customFormat="1" ht="27.6" customHeight="1">
      <c r="A668" s="71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6"/>
      <c r="CC668" s="206"/>
      <c r="CD668" s="206"/>
      <c r="CE668" s="71"/>
      <c r="EA668" s="198"/>
      <c r="EB668" s="178"/>
      <c r="EC668" s="198"/>
      <c r="ED668" s="178"/>
      <c r="EE668" s="198"/>
      <c r="EF668" s="178"/>
      <c r="EG668" s="178"/>
      <c r="EH668" s="198"/>
      <c r="EI668" s="178"/>
      <c r="EJ668" s="178"/>
      <c r="EK668" s="178"/>
      <c r="EL668" s="178"/>
      <c r="EM668" s="198"/>
      <c r="EN668" s="178"/>
      <c r="EP668" s="178"/>
      <c r="EQ668" s="178"/>
      <c r="ER668" s="178"/>
      <c r="ES668" s="178"/>
      <c r="ET668" s="178" t="str">
        <f t="shared" ca="1" si="40"/>
        <v/>
      </c>
      <c r="EU668" s="178" t="str">
        <f ca="1">IFERROR(IF(OFFSET($D$6,MATCH(VALUE(SUBSTITUTE(EQ668,EG668,"")),$A$6:$A$287,0)-1,MATCH($EG668,$D$6:$CC$6,0)-1+7,1,1)&gt;0,OFFSET($D$6,MATCH(VALUE(SUBSTITUTE(EQ668,EG668,"")),$A$6:$A$287,0)-1,MATCH($EG668,$D$6:$CC$6,0)-1+7,1,1),""),"")</f>
        <v/>
      </c>
      <c r="EV668" s="178" t="str">
        <f ca="1">IF($EU668&lt;&gt;"",IF(OFFSET($D$6,MATCH(VALUE(SUBSTITUTE($EQ668,$EG668,"")),$A$6:$A$287,0)-1,MATCH($EG668,$D$6:$CC$6,0)-1+8,1,1)=0,"",OFFSET($D$6,MATCH(VALUE(SUBSTITUTE($EQ668,$EG668,"")),$A$6:$A$287,0)-1,MATCH($EG668,$D$6:$CC$6,0)-1+8,1,1)),"")</f>
        <v/>
      </c>
      <c r="EW668" s="178" t="str">
        <f t="shared" ca="1" si="41"/>
        <v/>
      </c>
      <c r="EX668" s="178" t="str">
        <f t="shared" ca="1" si="42"/>
        <v/>
      </c>
      <c r="EY668" s="178" t="str">
        <f ca="1">IF(EU668="","",COUNTIF(EU$6:$EU668,"&gt;"&amp;0))</f>
        <v/>
      </c>
      <c r="EZ668" s="178"/>
      <c r="FA668" s="139"/>
    </row>
    <row r="669" spans="1:157" customFormat="1" ht="27.6" customHeight="1">
      <c r="A669" s="71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6"/>
      <c r="CC669" s="206"/>
      <c r="CD669" s="206"/>
      <c r="CE669" s="71"/>
      <c r="EA669" s="198"/>
      <c r="EB669" s="178"/>
      <c r="EC669" s="198"/>
      <c r="ED669" s="178"/>
      <c r="EE669" s="198"/>
      <c r="EF669" s="178"/>
      <c r="EG669" s="178"/>
      <c r="EH669" s="198"/>
      <c r="EI669" s="178"/>
      <c r="EJ669" s="178"/>
      <c r="EK669" s="178"/>
      <c r="EL669" s="178"/>
      <c r="EM669" s="198"/>
      <c r="EN669" s="178"/>
      <c r="EP669" s="178"/>
      <c r="EQ669" s="178"/>
      <c r="ER669" s="178"/>
      <c r="ES669" s="178"/>
      <c r="ET669" s="178" t="str">
        <f t="shared" ca="1" si="40"/>
        <v/>
      </c>
      <c r="EU669" s="178" t="str">
        <f ca="1">IFERROR(IF(OFFSET($D$6,MATCH(VALUE(SUBSTITUTE(EQ669,EG669,"")),$A$6:$A$287,0)-1,MATCH($EG669,$D$6:$CC$6,0)-1+7,1,1)&gt;0,OFFSET($D$6,MATCH(VALUE(SUBSTITUTE(EQ669,EG669,"")),$A$6:$A$287,0)-1,MATCH($EG669,$D$6:$CC$6,0)-1+7,1,1),""),"")</f>
        <v/>
      </c>
      <c r="EV669" s="178" t="str">
        <f ca="1">IF($EU669&lt;&gt;"",IF(OFFSET($D$6,MATCH(VALUE(SUBSTITUTE($EQ669,$EG669,"")),$A$6:$A$287,0)-1,MATCH($EG669,$D$6:$CC$6,0)-1+8,1,1)=0,"",OFFSET($D$6,MATCH(VALUE(SUBSTITUTE($EQ669,$EG669,"")),$A$6:$A$287,0)-1,MATCH($EG669,$D$6:$CC$6,0)-1+8,1,1)),"")</f>
        <v/>
      </c>
      <c r="EW669" s="178" t="str">
        <f t="shared" ca="1" si="41"/>
        <v/>
      </c>
      <c r="EX669" s="178" t="str">
        <f t="shared" ca="1" si="42"/>
        <v/>
      </c>
      <c r="EY669" s="178" t="str">
        <f ca="1">IF(EU669="","",COUNTIF(EU$6:$EU669,"&gt;"&amp;0))</f>
        <v/>
      </c>
      <c r="EZ669" s="178"/>
      <c r="FA669" s="139"/>
    </row>
    <row r="670" spans="1:157" customFormat="1" ht="27.6" customHeight="1">
      <c r="A670" s="71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6"/>
      <c r="CC670" s="206"/>
      <c r="CD670" s="206"/>
      <c r="CE670" s="71"/>
      <c r="EA670" s="198"/>
      <c r="EB670" s="178"/>
      <c r="EC670" s="198"/>
      <c r="ED670" s="178"/>
      <c r="EE670" s="198"/>
      <c r="EF670" s="178"/>
      <c r="EG670" s="178"/>
      <c r="EH670" s="198"/>
      <c r="EI670" s="178"/>
      <c r="EJ670" s="178"/>
      <c r="EK670" s="178"/>
      <c r="EL670" s="178"/>
      <c r="EM670" s="198"/>
      <c r="EN670" s="178"/>
      <c r="EP670" s="178"/>
      <c r="EQ670" s="178"/>
      <c r="ER670" s="178"/>
      <c r="ES670" s="178"/>
      <c r="ET670" s="178" t="str">
        <f t="shared" ca="1" si="40"/>
        <v/>
      </c>
      <c r="EU670" s="178" t="str">
        <f ca="1">IFERROR(IF(OFFSET($D$6,MATCH(VALUE(SUBSTITUTE(EQ670,EG670,"")),$A$6:$A$287,0)-1,MATCH($EG670,$D$6:$CC$6,0)-1+7,1,1)&gt;0,OFFSET($D$6,MATCH(VALUE(SUBSTITUTE(EQ670,EG670,"")),$A$6:$A$287,0)-1,MATCH($EG670,$D$6:$CC$6,0)-1+7,1,1),""),"")</f>
        <v/>
      </c>
      <c r="EV670" s="178" t="str">
        <f ca="1">IF($EU670&lt;&gt;"",IF(OFFSET($D$6,MATCH(VALUE(SUBSTITUTE($EQ670,$EG670,"")),$A$6:$A$287,0)-1,MATCH($EG670,$D$6:$CC$6,0)-1+8,1,1)=0,"",OFFSET($D$6,MATCH(VALUE(SUBSTITUTE($EQ670,$EG670,"")),$A$6:$A$287,0)-1,MATCH($EG670,$D$6:$CC$6,0)-1+8,1,1)),"")</f>
        <v/>
      </c>
      <c r="EW670" s="178" t="str">
        <f t="shared" ca="1" si="41"/>
        <v/>
      </c>
      <c r="EX670" s="178" t="str">
        <f t="shared" ca="1" si="42"/>
        <v/>
      </c>
      <c r="EY670" s="178" t="str">
        <f ca="1">IF(EU670="","",COUNTIF(EU$6:$EU670,"&gt;"&amp;0))</f>
        <v/>
      </c>
      <c r="EZ670" s="178"/>
      <c r="FA670" s="139"/>
    </row>
    <row r="671" spans="1:157" customFormat="1" ht="27.6" customHeight="1">
      <c r="A671" s="71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6"/>
      <c r="CC671" s="206"/>
      <c r="CD671" s="206"/>
      <c r="CE671" s="71"/>
      <c r="EA671" s="198"/>
      <c r="EB671" s="178"/>
      <c r="EC671" s="198"/>
      <c r="ED671" s="178"/>
      <c r="EE671" s="198"/>
      <c r="EF671" s="178"/>
      <c r="EG671" s="178"/>
      <c r="EH671" s="198"/>
      <c r="EI671" s="178"/>
      <c r="EJ671" s="178"/>
      <c r="EK671" s="178"/>
      <c r="EL671" s="178"/>
      <c r="EM671" s="198"/>
      <c r="EN671" s="178"/>
      <c r="EP671" s="178"/>
      <c r="EQ671" s="178"/>
      <c r="ER671" s="178"/>
      <c r="ES671" s="178"/>
      <c r="ET671" s="178" t="str">
        <f t="shared" ca="1" si="40"/>
        <v/>
      </c>
      <c r="EU671" s="178" t="str">
        <f ca="1">IFERROR(IF(OFFSET($D$6,MATCH(VALUE(SUBSTITUTE(EQ671,EG671,"")),$A$6:$A$287,0)-1,MATCH($EG671,$D$6:$CC$6,0)-1+7,1,1)&gt;0,OFFSET($D$6,MATCH(VALUE(SUBSTITUTE(EQ671,EG671,"")),$A$6:$A$287,0)-1,MATCH($EG671,$D$6:$CC$6,0)-1+7,1,1),""),"")</f>
        <v/>
      </c>
      <c r="EV671" s="178" t="str">
        <f ca="1">IF($EU671&lt;&gt;"",IF(OFFSET($D$6,MATCH(VALUE(SUBSTITUTE($EQ671,$EG671,"")),$A$6:$A$287,0)-1,MATCH($EG671,$D$6:$CC$6,0)-1+8,1,1)=0,"",OFFSET($D$6,MATCH(VALUE(SUBSTITUTE($EQ671,$EG671,"")),$A$6:$A$287,0)-1,MATCH($EG671,$D$6:$CC$6,0)-1+8,1,1)),"")</f>
        <v/>
      </c>
      <c r="EW671" s="178" t="str">
        <f t="shared" ca="1" si="41"/>
        <v/>
      </c>
      <c r="EX671" s="178" t="str">
        <f t="shared" ca="1" si="42"/>
        <v/>
      </c>
      <c r="EY671" s="178" t="str">
        <f ca="1">IF(EU671="","",COUNTIF(EU$6:$EU671,"&gt;"&amp;0))</f>
        <v/>
      </c>
      <c r="EZ671" s="178"/>
      <c r="FA671" s="139"/>
    </row>
    <row r="672" spans="1:157" customFormat="1" ht="27.6" customHeight="1">
      <c r="A672" s="71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6"/>
      <c r="CC672" s="206"/>
      <c r="CD672" s="206"/>
      <c r="CE672" s="71"/>
      <c r="EA672" s="198"/>
      <c r="EB672" s="178"/>
      <c r="EC672" s="198"/>
      <c r="ED672" s="178"/>
      <c r="EE672" s="198"/>
      <c r="EF672" s="178"/>
      <c r="EG672" s="178"/>
      <c r="EH672" s="198"/>
      <c r="EI672" s="178"/>
      <c r="EJ672" s="178"/>
      <c r="EK672" s="178"/>
      <c r="EL672" s="178"/>
      <c r="EM672" s="198"/>
      <c r="EN672" s="178"/>
      <c r="EP672" s="178"/>
      <c r="EQ672" s="178"/>
      <c r="ER672" s="178"/>
      <c r="ES672" s="178"/>
      <c r="ET672" s="178" t="str">
        <f t="shared" ca="1" si="40"/>
        <v/>
      </c>
      <c r="EU672" s="178" t="str">
        <f ca="1">IFERROR(IF(OFFSET($D$6,MATCH(VALUE(SUBSTITUTE(EQ672,EG672,"")),$A$6:$A$287,0)-1,MATCH($EG672,$D$6:$CC$6,0)-1+7,1,1)&gt;0,OFFSET($D$6,MATCH(VALUE(SUBSTITUTE(EQ672,EG672,"")),$A$6:$A$287,0)-1,MATCH($EG672,$D$6:$CC$6,0)-1+7,1,1),""),"")</f>
        <v/>
      </c>
      <c r="EV672" s="178" t="str">
        <f ca="1">IF($EU672&lt;&gt;"",IF(OFFSET($D$6,MATCH(VALUE(SUBSTITUTE($EQ672,$EG672,"")),$A$6:$A$287,0)-1,MATCH($EG672,$D$6:$CC$6,0)-1+8,1,1)=0,"",OFFSET($D$6,MATCH(VALUE(SUBSTITUTE($EQ672,$EG672,"")),$A$6:$A$287,0)-1,MATCH($EG672,$D$6:$CC$6,0)-1+8,1,1)),"")</f>
        <v/>
      </c>
      <c r="EW672" s="178" t="str">
        <f t="shared" ca="1" si="41"/>
        <v/>
      </c>
      <c r="EX672" s="178" t="str">
        <f t="shared" ca="1" si="42"/>
        <v/>
      </c>
      <c r="EY672" s="178" t="str">
        <f ca="1">IF(EU672="","",COUNTIF(EU$6:$EU672,"&gt;"&amp;0))</f>
        <v/>
      </c>
      <c r="EZ672" s="178"/>
      <c r="FA672" s="139"/>
    </row>
    <row r="673" spans="1:157" customFormat="1" ht="27.6" customHeight="1">
      <c r="A673" s="71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6"/>
      <c r="CC673" s="206"/>
      <c r="CD673" s="206"/>
      <c r="CE673" s="71"/>
      <c r="EA673" s="198"/>
      <c r="EB673" s="178"/>
      <c r="EC673" s="198"/>
      <c r="ED673" s="178"/>
      <c r="EE673" s="198"/>
      <c r="EF673" s="178"/>
      <c r="EG673" s="178"/>
      <c r="EH673" s="198"/>
      <c r="EI673" s="178"/>
      <c r="EJ673" s="178"/>
      <c r="EK673" s="178"/>
      <c r="EL673" s="178"/>
      <c r="EM673" s="198"/>
      <c r="EN673" s="178"/>
      <c r="EP673" s="178"/>
      <c r="EQ673" s="178"/>
      <c r="ER673" s="178"/>
      <c r="ES673" s="178"/>
      <c r="ET673" s="178" t="str">
        <f t="shared" ca="1" si="40"/>
        <v/>
      </c>
      <c r="EU673" s="178" t="str">
        <f ca="1">IFERROR(IF(OFFSET($D$6,MATCH(VALUE(SUBSTITUTE(EQ673,EG673,"")),$A$6:$A$287,0)-1,MATCH($EG673,$D$6:$CC$6,0)-1+7,1,1)&gt;0,OFFSET($D$6,MATCH(VALUE(SUBSTITUTE(EQ673,EG673,"")),$A$6:$A$287,0)-1,MATCH($EG673,$D$6:$CC$6,0)-1+7,1,1),""),"")</f>
        <v/>
      </c>
      <c r="EV673" s="178" t="str">
        <f ca="1">IF($EU673&lt;&gt;"",IF(OFFSET($D$6,MATCH(VALUE(SUBSTITUTE($EQ673,$EG673,"")),$A$6:$A$287,0)-1,MATCH($EG673,$D$6:$CC$6,0)-1+8,1,1)=0,"",OFFSET($D$6,MATCH(VALUE(SUBSTITUTE($EQ673,$EG673,"")),$A$6:$A$287,0)-1,MATCH($EG673,$D$6:$CC$6,0)-1+8,1,1)),"")</f>
        <v/>
      </c>
      <c r="EW673" s="178" t="str">
        <f t="shared" ca="1" si="41"/>
        <v/>
      </c>
      <c r="EX673" s="178" t="str">
        <f t="shared" ca="1" si="42"/>
        <v/>
      </c>
      <c r="EY673" s="178" t="str">
        <f ca="1">IF(EU673="","",COUNTIF(EU$6:$EU673,"&gt;"&amp;0))</f>
        <v/>
      </c>
      <c r="EZ673" s="178"/>
      <c r="FA673" s="139"/>
    </row>
    <row r="674" spans="1:157" customFormat="1" ht="27.6" customHeight="1">
      <c r="A674" s="71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6"/>
      <c r="CC674" s="206"/>
      <c r="CD674" s="206"/>
      <c r="CE674" s="71"/>
      <c r="EA674" s="198"/>
      <c r="EB674" s="178"/>
      <c r="EC674" s="198"/>
      <c r="ED674" s="178"/>
      <c r="EE674" s="198"/>
      <c r="EF674" s="178"/>
      <c r="EG674" s="178"/>
      <c r="EH674" s="198"/>
      <c r="EI674" s="178"/>
      <c r="EJ674" s="178"/>
      <c r="EK674" s="178"/>
      <c r="EL674" s="178"/>
      <c r="EM674" s="198"/>
      <c r="EN674" s="178"/>
      <c r="EP674" s="178"/>
      <c r="EQ674" s="178"/>
      <c r="ER674" s="178"/>
      <c r="ES674" s="178"/>
      <c r="ET674" s="178" t="str">
        <f t="shared" ca="1" si="40"/>
        <v/>
      </c>
      <c r="EU674" s="178" t="str">
        <f ca="1">IFERROR(IF(OFFSET($D$6,MATCH(VALUE(SUBSTITUTE(EQ674,EG674,"")),$A$6:$A$287,0)-1,MATCH($EG674,$D$6:$CC$6,0)-1+7,1,1)&gt;0,OFFSET($D$6,MATCH(VALUE(SUBSTITUTE(EQ674,EG674,"")),$A$6:$A$287,0)-1,MATCH($EG674,$D$6:$CC$6,0)-1+7,1,1),""),"")</f>
        <v/>
      </c>
      <c r="EV674" s="178" t="str">
        <f ca="1">IF($EU674&lt;&gt;"",IF(OFFSET($D$6,MATCH(VALUE(SUBSTITUTE($EQ674,$EG674,"")),$A$6:$A$287,0)-1,MATCH($EG674,$D$6:$CC$6,0)-1+8,1,1)=0,"",OFFSET($D$6,MATCH(VALUE(SUBSTITUTE($EQ674,$EG674,"")),$A$6:$A$287,0)-1,MATCH($EG674,$D$6:$CC$6,0)-1+8,1,1)),"")</f>
        <v/>
      </c>
      <c r="EW674" s="178" t="str">
        <f t="shared" ca="1" si="41"/>
        <v/>
      </c>
      <c r="EX674" s="178" t="str">
        <f t="shared" ca="1" si="42"/>
        <v/>
      </c>
      <c r="EY674" s="178" t="str">
        <f ca="1">IF(EU674="","",COUNTIF(EU$6:$EU674,"&gt;"&amp;0))</f>
        <v/>
      </c>
      <c r="EZ674" s="178"/>
      <c r="FA674" s="139"/>
    </row>
    <row r="675" spans="1:157" customFormat="1" ht="27.6" customHeight="1">
      <c r="A675" s="71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6"/>
      <c r="CC675" s="206"/>
      <c r="CD675" s="206"/>
      <c r="CE675" s="71"/>
      <c r="EA675" s="198"/>
      <c r="EB675" s="178"/>
      <c r="EC675" s="198"/>
      <c r="ED675" s="178"/>
      <c r="EE675" s="198"/>
      <c r="EF675" s="178"/>
      <c r="EG675" s="178"/>
      <c r="EH675" s="198"/>
      <c r="EI675" s="178"/>
      <c r="EJ675" s="178"/>
      <c r="EK675" s="178"/>
      <c r="EL675" s="178"/>
      <c r="EM675" s="198"/>
      <c r="EN675" s="178"/>
      <c r="EP675" s="178"/>
      <c r="EQ675" s="178"/>
      <c r="ER675" s="178"/>
      <c r="ES675" s="178"/>
      <c r="ET675" s="178" t="str">
        <f t="shared" ca="1" si="40"/>
        <v/>
      </c>
      <c r="EU675" s="178" t="str">
        <f ca="1">IFERROR(IF(OFFSET($D$6,MATCH(VALUE(SUBSTITUTE(EQ675,EG675,"")),$A$6:$A$287,0)-1,MATCH($EG675,$D$6:$CC$6,0)-1+7,1,1)&gt;0,OFFSET($D$6,MATCH(VALUE(SUBSTITUTE(EQ675,EG675,"")),$A$6:$A$287,0)-1,MATCH($EG675,$D$6:$CC$6,0)-1+7,1,1),""),"")</f>
        <v/>
      </c>
      <c r="EV675" s="178" t="str">
        <f ca="1">IF($EU675&lt;&gt;"",IF(OFFSET($D$6,MATCH(VALUE(SUBSTITUTE($EQ675,$EG675,"")),$A$6:$A$287,0)-1,MATCH($EG675,$D$6:$CC$6,0)-1+8,1,1)=0,"",OFFSET($D$6,MATCH(VALUE(SUBSTITUTE($EQ675,$EG675,"")),$A$6:$A$287,0)-1,MATCH($EG675,$D$6:$CC$6,0)-1+8,1,1)),"")</f>
        <v/>
      </c>
      <c r="EW675" s="178" t="str">
        <f t="shared" ca="1" si="41"/>
        <v/>
      </c>
      <c r="EX675" s="178" t="str">
        <f t="shared" ca="1" si="42"/>
        <v/>
      </c>
      <c r="EY675" s="178" t="str">
        <f ca="1">IF(EU675="","",COUNTIF(EU$6:$EU675,"&gt;"&amp;0))</f>
        <v/>
      </c>
      <c r="EZ675" s="178"/>
      <c r="FA675" s="139"/>
    </row>
    <row r="676" spans="1:157" customFormat="1" ht="27.6" customHeight="1">
      <c r="A676" s="71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6"/>
      <c r="CC676" s="206"/>
      <c r="CD676" s="206"/>
      <c r="CE676" s="71"/>
      <c r="EA676" s="198"/>
      <c r="EB676" s="178"/>
      <c r="EC676" s="198"/>
      <c r="ED676" s="178"/>
      <c r="EE676" s="198"/>
      <c r="EF676" s="178"/>
      <c r="EG676" s="178"/>
      <c r="EH676" s="198"/>
      <c r="EI676" s="178"/>
      <c r="EJ676" s="178"/>
      <c r="EK676" s="178"/>
      <c r="EL676" s="178"/>
      <c r="EM676" s="198"/>
      <c r="EN676" s="178"/>
      <c r="EP676" s="178"/>
      <c r="EQ676" s="178"/>
      <c r="ER676" s="178"/>
      <c r="ES676" s="178"/>
      <c r="ET676" s="178" t="str">
        <f t="shared" ca="1" si="40"/>
        <v/>
      </c>
      <c r="EU676" s="178" t="str">
        <f ca="1">IFERROR(IF(OFFSET($D$6,MATCH(VALUE(SUBSTITUTE(EQ676,EG676,"")),$A$6:$A$287,0)-1,MATCH($EG676,$D$6:$CC$6,0)-1+7,1,1)&gt;0,OFFSET($D$6,MATCH(VALUE(SUBSTITUTE(EQ676,EG676,"")),$A$6:$A$287,0)-1,MATCH($EG676,$D$6:$CC$6,0)-1+7,1,1),""),"")</f>
        <v/>
      </c>
      <c r="EV676" s="178" t="str">
        <f ca="1">IF($EU676&lt;&gt;"",IF(OFFSET($D$6,MATCH(VALUE(SUBSTITUTE($EQ676,$EG676,"")),$A$6:$A$287,0)-1,MATCH($EG676,$D$6:$CC$6,0)-1+8,1,1)=0,"",OFFSET($D$6,MATCH(VALUE(SUBSTITUTE($EQ676,$EG676,"")),$A$6:$A$287,0)-1,MATCH($EG676,$D$6:$CC$6,0)-1+8,1,1)),"")</f>
        <v/>
      </c>
      <c r="EW676" s="178" t="str">
        <f t="shared" ca="1" si="41"/>
        <v/>
      </c>
      <c r="EX676" s="178" t="str">
        <f t="shared" ca="1" si="42"/>
        <v/>
      </c>
      <c r="EY676" s="178" t="str">
        <f ca="1">IF(EU676="","",COUNTIF(EU$6:$EU676,"&gt;"&amp;0))</f>
        <v/>
      </c>
      <c r="EZ676" s="178"/>
      <c r="FA676" s="139"/>
    </row>
    <row r="677" spans="1:157" customFormat="1" ht="27.6" customHeight="1">
      <c r="A677" s="71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6"/>
      <c r="CC677" s="206"/>
      <c r="CD677" s="206"/>
      <c r="CE677" s="71"/>
      <c r="EA677" s="198"/>
      <c r="EB677" s="178"/>
      <c r="EC677" s="198"/>
      <c r="ED677" s="178"/>
      <c r="EE677" s="198"/>
      <c r="EF677" s="178"/>
      <c r="EG677" s="178"/>
      <c r="EH677" s="198"/>
      <c r="EI677" s="178"/>
      <c r="EJ677" s="178"/>
      <c r="EK677" s="178"/>
      <c r="EL677" s="178"/>
      <c r="EM677" s="198"/>
      <c r="EN677" s="178"/>
      <c r="EP677" s="178"/>
      <c r="EQ677" s="178"/>
      <c r="ER677" s="178"/>
      <c r="ES677" s="178"/>
      <c r="ET677" s="178" t="str">
        <f t="shared" ca="1" si="40"/>
        <v/>
      </c>
      <c r="EU677" s="178" t="str">
        <f ca="1">IFERROR(IF(OFFSET($D$6,MATCH(VALUE(SUBSTITUTE(EQ677,EG677,"")),$A$6:$A$287,0)-1,MATCH($EG677,$D$6:$CC$6,0)-1+7,1,1)&gt;0,OFFSET($D$6,MATCH(VALUE(SUBSTITUTE(EQ677,EG677,"")),$A$6:$A$287,0)-1,MATCH($EG677,$D$6:$CC$6,0)-1+7,1,1),""),"")</f>
        <v/>
      </c>
      <c r="EV677" s="178" t="str">
        <f ca="1">IF($EU677&lt;&gt;"",IF(OFFSET($D$6,MATCH(VALUE(SUBSTITUTE($EQ677,$EG677,"")),$A$6:$A$287,0)-1,MATCH($EG677,$D$6:$CC$6,0)-1+8,1,1)=0,"",OFFSET($D$6,MATCH(VALUE(SUBSTITUTE($EQ677,$EG677,"")),$A$6:$A$287,0)-1,MATCH($EG677,$D$6:$CC$6,0)-1+8,1,1)),"")</f>
        <v/>
      </c>
      <c r="EW677" s="178" t="str">
        <f t="shared" ca="1" si="41"/>
        <v/>
      </c>
      <c r="EX677" s="178" t="str">
        <f t="shared" ca="1" si="42"/>
        <v/>
      </c>
      <c r="EY677" s="178" t="str">
        <f ca="1">IF(EU677="","",COUNTIF(EU$6:$EU677,"&gt;"&amp;0))</f>
        <v/>
      </c>
      <c r="EZ677" s="178"/>
      <c r="FA677" s="139"/>
    </row>
    <row r="678" spans="1:157" customFormat="1" ht="27.6" customHeight="1">
      <c r="A678" s="71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6"/>
      <c r="CC678" s="206"/>
      <c r="CD678" s="206"/>
      <c r="CE678" s="71"/>
      <c r="EA678" s="198"/>
      <c r="EB678" s="178"/>
      <c r="EC678" s="198"/>
      <c r="ED678" s="178"/>
      <c r="EE678" s="198"/>
      <c r="EF678" s="178"/>
      <c r="EG678" s="178"/>
      <c r="EH678" s="198"/>
      <c r="EI678" s="178"/>
      <c r="EJ678" s="178"/>
      <c r="EK678" s="178"/>
      <c r="EL678" s="178"/>
      <c r="EM678" s="198"/>
      <c r="EN678" s="178"/>
      <c r="EP678" s="178"/>
      <c r="EQ678" s="178"/>
      <c r="ER678" s="178"/>
      <c r="ES678" s="178"/>
      <c r="ET678" s="178" t="str">
        <f t="shared" ca="1" si="40"/>
        <v/>
      </c>
      <c r="EU678" s="178" t="str">
        <f ca="1">IFERROR(IF(OFFSET($D$6,MATCH(VALUE(SUBSTITUTE(EQ678,EG678,"")),$A$6:$A$287,0)-1,MATCH($EG678,$D$6:$CC$6,0)-1+7,1,1)&gt;0,OFFSET($D$6,MATCH(VALUE(SUBSTITUTE(EQ678,EG678,"")),$A$6:$A$287,0)-1,MATCH($EG678,$D$6:$CC$6,0)-1+7,1,1),""),"")</f>
        <v/>
      </c>
      <c r="EV678" s="178" t="str">
        <f ca="1">IF($EU678&lt;&gt;"",IF(OFFSET($D$6,MATCH(VALUE(SUBSTITUTE($EQ678,$EG678,"")),$A$6:$A$287,0)-1,MATCH($EG678,$D$6:$CC$6,0)-1+8,1,1)=0,"",OFFSET($D$6,MATCH(VALUE(SUBSTITUTE($EQ678,$EG678,"")),$A$6:$A$287,0)-1,MATCH($EG678,$D$6:$CC$6,0)-1+8,1,1)),"")</f>
        <v/>
      </c>
      <c r="EW678" s="178" t="str">
        <f t="shared" ca="1" si="41"/>
        <v/>
      </c>
      <c r="EX678" s="178" t="str">
        <f t="shared" ca="1" si="42"/>
        <v/>
      </c>
      <c r="EY678" s="178" t="str">
        <f ca="1">IF(EU678="","",COUNTIF(EU$6:$EU678,"&gt;"&amp;0))</f>
        <v/>
      </c>
      <c r="EZ678" s="178"/>
      <c r="FA678" s="139"/>
    </row>
    <row r="679" spans="1:157" customFormat="1" ht="27.6" customHeight="1">
      <c r="A679" s="71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6"/>
      <c r="CC679" s="206"/>
      <c r="CD679" s="206"/>
      <c r="CE679" s="71"/>
      <c r="EA679" s="198"/>
      <c r="EB679" s="178"/>
      <c r="EC679" s="198"/>
      <c r="ED679" s="178"/>
      <c r="EE679" s="198"/>
      <c r="EF679" s="178"/>
      <c r="EG679" s="178"/>
      <c r="EH679" s="198"/>
      <c r="EI679" s="178"/>
      <c r="EJ679" s="178"/>
      <c r="EK679" s="178"/>
      <c r="EL679" s="178"/>
      <c r="EM679" s="198"/>
      <c r="EN679" s="178"/>
      <c r="EP679" s="178"/>
      <c r="EQ679" s="178"/>
      <c r="ER679" s="178"/>
      <c r="ES679" s="178"/>
      <c r="ET679" s="178" t="str">
        <f t="shared" ca="1" si="40"/>
        <v/>
      </c>
      <c r="EU679" s="178" t="str">
        <f ca="1">IFERROR(IF(OFFSET($D$6,MATCH(VALUE(SUBSTITUTE(EQ679,EG679,"")),$A$6:$A$287,0)-1,MATCH($EG679,$D$6:$CC$6,0)-1+7,1,1)&gt;0,OFFSET($D$6,MATCH(VALUE(SUBSTITUTE(EQ679,EG679,"")),$A$6:$A$287,0)-1,MATCH($EG679,$D$6:$CC$6,0)-1+7,1,1),""),"")</f>
        <v/>
      </c>
      <c r="EV679" s="178" t="str">
        <f ca="1">IF($EU679&lt;&gt;"",IF(OFFSET($D$6,MATCH(VALUE(SUBSTITUTE($EQ679,$EG679,"")),$A$6:$A$287,0)-1,MATCH($EG679,$D$6:$CC$6,0)-1+8,1,1)=0,"",OFFSET($D$6,MATCH(VALUE(SUBSTITUTE($EQ679,$EG679,"")),$A$6:$A$287,0)-1,MATCH($EG679,$D$6:$CC$6,0)-1+8,1,1)),"")</f>
        <v/>
      </c>
      <c r="EW679" s="178" t="str">
        <f t="shared" ca="1" si="41"/>
        <v/>
      </c>
      <c r="EX679" s="178" t="str">
        <f t="shared" ca="1" si="42"/>
        <v/>
      </c>
      <c r="EY679" s="178" t="str">
        <f ca="1">IF(EU679="","",COUNTIF(EU$6:$EU679,"&gt;"&amp;0))</f>
        <v/>
      </c>
      <c r="EZ679" s="178"/>
      <c r="FA679" s="139"/>
    </row>
    <row r="680" spans="1:157" customFormat="1" ht="27.6" customHeight="1">
      <c r="A680" s="71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6"/>
      <c r="CC680" s="206"/>
      <c r="CD680" s="206"/>
      <c r="CE680" s="71"/>
      <c r="EA680" s="198"/>
      <c r="EB680" s="178"/>
      <c r="EC680" s="198"/>
      <c r="ED680" s="178"/>
      <c r="EE680" s="198"/>
      <c r="EF680" s="178"/>
      <c r="EG680" s="178"/>
      <c r="EH680" s="198"/>
      <c r="EI680" s="178"/>
      <c r="EJ680" s="178"/>
      <c r="EK680" s="178"/>
      <c r="EL680" s="178"/>
      <c r="EM680" s="198"/>
      <c r="EN680" s="178"/>
      <c r="EP680" s="178"/>
      <c r="EQ680" s="178"/>
      <c r="ER680" s="178"/>
      <c r="ES680" s="178"/>
      <c r="ET680" s="178" t="str">
        <f t="shared" ca="1" si="40"/>
        <v/>
      </c>
      <c r="EU680" s="178" t="str">
        <f ca="1">IFERROR(IF(OFFSET($D$6,MATCH(VALUE(SUBSTITUTE(EQ680,EG680,"")),$A$6:$A$287,0)-1,MATCH($EG680,$D$6:$CC$6,0)-1+7,1,1)&gt;0,OFFSET($D$6,MATCH(VALUE(SUBSTITUTE(EQ680,EG680,"")),$A$6:$A$287,0)-1,MATCH($EG680,$D$6:$CC$6,0)-1+7,1,1),""),"")</f>
        <v/>
      </c>
      <c r="EV680" s="178" t="str">
        <f ca="1">IF($EU680&lt;&gt;"",IF(OFFSET($D$6,MATCH(VALUE(SUBSTITUTE($EQ680,$EG680,"")),$A$6:$A$287,0)-1,MATCH($EG680,$D$6:$CC$6,0)-1+8,1,1)=0,"",OFFSET($D$6,MATCH(VALUE(SUBSTITUTE($EQ680,$EG680,"")),$A$6:$A$287,0)-1,MATCH($EG680,$D$6:$CC$6,0)-1+8,1,1)),"")</f>
        <v/>
      </c>
      <c r="EW680" s="178" t="str">
        <f t="shared" ca="1" si="41"/>
        <v/>
      </c>
      <c r="EX680" s="178" t="str">
        <f t="shared" ca="1" si="42"/>
        <v/>
      </c>
      <c r="EY680" s="178" t="str">
        <f ca="1">IF(EU680="","",COUNTIF(EU$6:$EU680,"&gt;"&amp;0))</f>
        <v/>
      </c>
      <c r="EZ680" s="178"/>
      <c r="FA680" s="139"/>
    </row>
    <row r="681" spans="1:157" customFormat="1" ht="27.6" customHeight="1">
      <c r="A681" s="71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  <c r="AP681" s="206"/>
      <c r="AQ681" s="206"/>
      <c r="AR681" s="206"/>
      <c r="AS681" s="206"/>
      <c r="AT681" s="206"/>
      <c r="AU681" s="206"/>
      <c r="AV681" s="206"/>
      <c r="AW681" s="206"/>
      <c r="AX681" s="206"/>
      <c r="AY681" s="206"/>
      <c r="AZ681" s="206"/>
      <c r="BA681" s="206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  <c r="BZ681" s="206"/>
      <c r="CA681" s="206"/>
      <c r="CB681" s="206"/>
      <c r="CC681" s="206"/>
      <c r="CD681" s="206"/>
      <c r="CE681" s="71"/>
      <c r="EA681" s="198"/>
      <c r="EB681" s="178"/>
      <c r="EC681" s="198"/>
      <c r="ED681" s="178"/>
      <c r="EE681" s="198"/>
      <c r="EF681" s="178"/>
      <c r="EG681" s="178"/>
      <c r="EH681" s="198"/>
      <c r="EI681" s="178"/>
      <c r="EJ681" s="178"/>
      <c r="EK681" s="178"/>
      <c r="EL681" s="178"/>
      <c r="EM681" s="198"/>
      <c r="EN681" s="178"/>
      <c r="EP681" s="178"/>
      <c r="EQ681" s="178"/>
      <c r="ER681" s="178"/>
      <c r="ES681" s="178"/>
      <c r="ET681" s="178" t="str">
        <f t="shared" ca="1" si="40"/>
        <v/>
      </c>
      <c r="EU681" s="178" t="str">
        <f ca="1">IFERROR(IF(OFFSET($D$6,MATCH(VALUE(SUBSTITUTE(EQ681,EG681,"")),$A$6:$A$287,0)-1,MATCH($EG681,$D$6:$CC$6,0)-1+7,1,1)&gt;0,OFFSET($D$6,MATCH(VALUE(SUBSTITUTE(EQ681,EG681,"")),$A$6:$A$287,0)-1,MATCH($EG681,$D$6:$CC$6,0)-1+7,1,1),""),"")</f>
        <v/>
      </c>
      <c r="EV681" s="178" t="str">
        <f ca="1">IF($EU681&lt;&gt;"",IF(OFFSET($D$6,MATCH(VALUE(SUBSTITUTE($EQ681,$EG681,"")),$A$6:$A$287,0)-1,MATCH($EG681,$D$6:$CC$6,0)-1+8,1,1)=0,"",OFFSET($D$6,MATCH(VALUE(SUBSTITUTE($EQ681,$EG681,"")),$A$6:$A$287,0)-1,MATCH($EG681,$D$6:$CC$6,0)-1+8,1,1)),"")</f>
        <v/>
      </c>
      <c r="EW681" s="178" t="str">
        <f t="shared" ca="1" si="41"/>
        <v/>
      </c>
      <c r="EX681" s="178" t="str">
        <f t="shared" ca="1" si="42"/>
        <v/>
      </c>
      <c r="EY681" s="178" t="str">
        <f ca="1">IF(EU681="","",COUNTIF(EU$6:$EU681,"&gt;"&amp;0))</f>
        <v/>
      </c>
      <c r="EZ681" s="178"/>
      <c r="FA681" s="139"/>
    </row>
    <row r="682" spans="1:157" customFormat="1" ht="27.6" customHeight="1">
      <c r="A682" s="71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  <c r="AP682" s="206"/>
      <c r="AQ682" s="206"/>
      <c r="AR682" s="206"/>
      <c r="AS682" s="206"/>
      <c r="AT682" s="206"/>
      <c r="AU682" s="206"/>
      <c r="AV682" s="206"/>
      <c r="AW682" s="206"/>
      <c r="AX682" s="206"/>
      <c r="AY682" s="206"/>
      <c r="AZ682" s="206"/>
      <c r="BA682" s="206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  <c r="BZ682" s="206"/>
      <c r="CA682" s="206"/>
      <c r="CB682" s="206"/>
      <c r="CC682" s="206"/>
      <c r="CD682" s="206"/>
      <c r="CE682" s="71"/>
      <c r="EA682" s="198"/>
      <c r="EB682" s="178"/>
      <c r="EC682" s="198"/>
      <c r="ED682" s="178"/>
      <c r="EE682" s="198"/>
      <c r="EF682" s="178"/>
      <c r="EG682" s="178"/>
      <c r="EH682" s="198"/>
      <c r="EI682" s="178"/>
      <c r="EJ682" s="178"/>
      <c r="EK682" s="178"/>
      <c r="EL682" s="178"/>
      <c r="EM682" s="198"/>
      <c r="EN682" s="178"/>
      <c r="EP682" s="178"/>
      <c r="EQ682" s="178"/>
      <c r="ER682" s="178"/>
      <c r="ES682" s="178"/>
      <c r="ET682" s="178" t="str">
        <f t="shared" ca="1" si="40"/>
        <v/>
      </c>
      <c r="EU682" s="178" t="str">
        <f ca="1">IFERROR(IF(OFFSET($D$6,MATCH(VALUE(SUBSTITUTE(EQ682,EG682,"")),$A$6:$A$287,0)-1,MATCH($EG682,$D$6:$CC$6,0)-1+7,1,1)&gt;0,OFFSET($D$6,MATCH(VALUE(SUBSTITUTE(EQ682,EG682,"")),$A$6:$A$287,0)-1,MATCH($EG682,$D$6:$CC$6,0)-1+7,1,1),""),"")</f>
        <v/>
      </c>
      <c r="EV682" s="178" t="str">
        <f ca="1">IF($EU682&lt;&gt;"",IF(OFFSET($D$6,MATCH(VALUE(SUBSTITUTE($EQ682,$EG682,"")),$A$6:$A$287,0)-1,MATCH($EG682,$D$6:$CC$6,0)-1+8,1,1)=0,"",OFFSET($D$6,MATCH(VALUE(SUBSTITUTE($EQ682,$EG682,"")),$A$6:$A$287,0)-1,MATCH($EG682,$D$6:$CC$6,0)-1+8,1,1)),"")</f>
        <v/>
      </c>
      <c r="EW682" s="178" t="str">
        <f t="shared" ca="1" si="41"/>
        <v/>
      </c>
      <c r="EX682" s="178" t="str">
        <f t="shared" ca="1" si="42"/>
        <v/>
      </c>
      <c r="EY682" s="178" t="str">
        <f ca="1">IF(EU682="","",COUNTIF(EU$6:$EU682,"&gt;"&amp;0))</f>
        <v/>
      </c>
      <c r="EZ682" s="178"/>
      <c r="FA682" s="139"/>
    </row>
    <row r="683" spans="1:157" customFormat="1" ht="27.6" customHeight="1">
      <c r="A683" s="71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  <c r="AP683" s="206"/>
      <c r="AQ683" s="206"/>
      <c r="AR683" s="206"/>
      <c r="AS683" s="206"/>
      <c r="AT683" s="206"/>
      <c r="AU683" s="206"/>
      <c r="AV683" s="206"/>
      <c r="AW683" s="206"/>
      <c r="AX683" s="206"/>
      <c r="AY683" s="206"/>
      <c r="AZ683" s="206"/>
      <c r="BA683" s="206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  <c r="BZ683" s="206"/>
      <c r="CA683" s="206"/>
      <c r="CB683" s="206"/>
      <c r="CC683" s="206"/>
      <c r="CD683" s="206"/>
      <c r="CE683" s="71"/>
      <c r="EA683" s="198"/>
      <c r="EB683" s="178"/>
      <c r="EC683" s="198"/>
      <c r="ED683" s="178"/>
      <c r="EE683" s="198"/>
      <c r="EF683" s="178"/>
      <c r="EG683" s="178"/>
      <c r="EH683" s="198"/>
      <c r="EI683" s="178"/>
      <c r="EJ683" s="178"/>
      <c r="EK683" s="178"/>
      <c r="EL683" s="178"/>
      <c r="EM683" s="198"/>
      <c r="EN683" s="178"/>
      <c r="EP683" s="178"/>
      <c r="EQ683" s="178"/>
      <c r="ER683" s="178"/>
      <c r="ES683" s="178"/>
      <c r="ET683" s="178" t="str">
        <f t="shared" ca="1" si="40"/>
        <v/>
      </c>
      <c r="EU683" s="178" t="str">
        <f ca="1">IFERROR(IF(OFFSET($D$6,MATCH(VALUE(SUBSTITUTE(EQ683,EG683,"")),$A$6:$A$287,0)-1,MATCH($EG683,$D$6:$CC$6,0)-1+7,1,1)&gt;0,OFFSET($D$6,MATCH(VALUE(SUBSTITUTE(EQ683,EG683,"")),$A$6:$A$287,0)-1,MATCH($EG683,$D$6:$CC$6,0)-1+7,1,1),""),"")</f>
        <v/>
      </c>
      <c r="EV683" s="178" t="str">
        <f ca="1">IF($EU683&lt;&gt;"",IF(OFFSET($D$6,MATCH(VALUE(SUBSTITUTE($EQ683,$EG683,"")),$A$6:$A$287,0)-1,MATCH($EG683,$D$6:$CC$6,0)-1+8,1,1)=0,"",OFFSET($D$6,MATCH(VALUE(SUBSTITUTE($EQ683,$EG683,"")),$A$6:$A$287,0)-1,MATCH($EG683,$D$6:$CC$6,0)-1+8,1,1)),"")</f>
        <v/>
      </c>
      <c r="EW683" s="178" t="str">
        <f t="shared" ca="1" si="41"/>
        <v/>
      </c>
      <c r="EX683" s="178" t="str">
        <f t="shared" ca="1" si="42"/>
        <v/>
      </c>
      <c r="EY683" s="178" t="str">
        <f ca="1">IF(EU683="","",COUNTIF(EU$6:$EU683,"&gt;"&amp;0))</f>
        <v/>
      </c>
      <c r="EZ683" s="178"/>
      <c r="FA683" s="139"/>
    </row>
    <row r="684" spans="1:157" customFormat="1" ht="27.6" customHeight="1">
      <c r="A684" s="71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  <c r="AP684" s="206"/>
      <c r="AQ684" s="206"/>
      <c r="AR684" s="206"/>
      <c r="AS684" s="206"/>
      <c r="AT684" s="206"/>
      <c r="AU684" s="206"/>
      <c r="AV684" s="206"/>
      <c r="AW684" s="206"/>
      <c r="AX684" s="206"/>
      <c r="AY684" s="206"/>
      <c r="AZ684" s="206"/>
      <c r="BA684" s="206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  <c r="BZ684" s="206"/>
      <c r="CA684" s="206"/>
      <c r="CB684" s="206"/>
      <c r="CC684" s="206"/>
      <c r="CD684" s="206"/>
      <c r="CE684" s="71"/>
      <c r="EA684" s="198"/>
      <c r="EB684" s="178"/>
      <c r="EC684" s="198"/>
      <c r="ED684" s="178"/>
      <c r="EE684" s="198"/>
      <c r="EF684" s="178"/>
      <c r="EG684" s="178"/>
      <c r="EH684" s="198"/>
      <c r="EI684" s="178"/>
      <c r="EJ684" s="178"/>
      <c r="EK684" s="178"/>
      <c r="EL684" s="178"/>
      <c r="EM684" s="198"/>
      <c r="EN684" s="178"/>
      <c r="EP684" s="178"/>
      <c r="EQ684" s="178"/>
      <c r="ER684" s="178"/>
      <c r="ES684" s="178"/>
      <c r="ET684" s="178" t="str">
        <f t="shared" ca="1" si="40"/>
        <v/>
      </c>
      <c r="EU684" s="178" t="str">
        <f ca="1">IFERROR(IF(OFFSET($D$6,MATCH(VALUE(SUBSTITUTE(EQ684,EG684,"")),$A$6:$A$287,0)-1,MATCH($EG684,$D$6:$CC$6,0)-1+7,1,1)&gt;0,OFFSET($D$6,MATCH(VALUE(SUBSTITUTE(EQ684,EG684,"")),$A$6:$A$287,0)-1,MATCH($EG684,$D$6:$CC$6,0)-1+7,1,1),""),"")</f>
        <v/>
      </c>
      <c r="EV684" s="178" t="str">
        <f ca="1">IF($EU684&lt;&gt;"",IF(OFFSET($D$6,MATCH(VALUE(SUBSTITUTE($EQ684,$EG684,"")),$A$6:$A$287,0)-1,MATCH($EG684,$D$6:$CC$6,0)-1+8,1,1)=0,"",OFFSET($D$6,MATCH(VALUE(SUBSTITUTE($EQ684,$EG684,"")),$A$6:$A$287,0)-1,MATCH($EG684,$D$6:$CC$6,0)-1+8,1,1)),"")</f>
        <v/>
      </c>
      <c r="EW684" s="178" t="str">
        <f t="shared" ca="1" si="41"/>
        <v/>
      </c>
      <c r="EX684" s="178" t="str">
        <f t="shared" ca="1" si="42"/>
        <v/>
      </c>
      <c r="EY684" s="178" t="str">
        <f ca="1">IF(EU684="","",COUNTIF(EU$6:$EU684,"&gt;"&amp;0))</f>
        <v/>
      </c>
      <c r="EZ684" s="178"/>
      <c r="FA684" s="139"/>
    </row>
    <row r="685" spans="1:157" customFormat="1" ht="27.6" customHeight="1">
      <c r="A685" s="71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  <c r="AP685" s="206"/>
      <c r="AQ685" s="206"/>
      <c r="AR685" s="206"/>
      <c r="AS685" s="206"/>
      <c r="AT685" s="206"/>
      <c r="AU685" s="206"/>
      <c r="AV685" s="206"/>
      <c r="AW685" s="206"/>
      <c r="AX685" s="206"/>
      <c r="AY685" s="206"/>
      <c r="AZ685" s="206"/>
      <c r="BA685" s="206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  <c r="BZ685" s="206"/>
      <c r="CA685" s="206"/>
      <c r="CB685" s="206"/>
      <c r="CC685" s="206"/>
      <c r="CD685" s="206"/>
      <c r="CE685" s="71"/>
      <c r="EA685" s="198"/>
      <c r="EB685" s="178"/>
      <c r="EC685" s="198"/>
      <c r="ED685" s="178"/>
      <c r="EE685" s="198"/>
      <c r="EF685" s="178"/>
      <c r="EG685" s="178"/>
      <c r="EH685" s="198"/>
      <c r="EI685" s="178"/>
      <c r="EJ685" s="178"/>
      <c r="EK685" s="178"/>
      <c r="EL685" s="178"/>
      <c r="EM685" s="198"/>
      <c r="EN685" s="178"/>
      <c r="EP685" s="178"/>
      <c r="EQ685" s="178"/>
      <c r="ER685" s="178"/>
      <c r="ES685" s="178"/>
      <c r="ET685" s="178" t="str">
        <f t="shared" ca="1" si="40"/>
        <v/>
      </c>
      <c r="EU685" s="178" t="str">
        <f ca="1">IFERROR(IF(OFFSET($D$6,MATCH(VALUE(SUBSTITUTE(EQ685,EG685,"")),$A$6:$A$287,0)-1,MATCH($EG685,$D$6:$CC$6,0)-1+7,1,1)&gt;0,OFFSET($D$6,MATCH(VALUE(SUBSTITUTE(EQ685,EG685,"")),$A$6:$A$287,0)-1,MATCH($EG685,$D$6:$CC$6,0)-1+7,1,1),""),"")</f>
        <v/>
      </c>
      <c r="EV685" s="178" t="str">
        <f ca="1">IF($EU685&lt;&gt;"",IF(OFFSET($D$6,MATCH(VALUE(SUBSTITUTE($EQ685,$EG685,"")),$A$6:$A$287,0)-1,MATCH($EG685,$D$6:$CC$6,0)-1+8,1,1)=0,"",OFFSET($D$6,MATCH(VALUE(SUBSTITUTE($EQ685,$EG685,"")),$A$6:$A$287,0)-1,MATCH($EG685,$D$6:$CC$6,0)-1+8,1,1)),"")</f>
        <v/>
      </c>
      <c r="EW685" s="178" t="str">
        <f t="shared" ca="1" si="41"/>
        <v/>
      </c>
      <c r="EX685" s="178" t="str">
        <f t="shared" ca="1" si="42"/>
        <v/>
      </c>
      <c r="EY685" s="178" t="str">
        <f ca="1">IF(EU685="","",COUNTIF(EU$6:$EU685,"&gt;"&amp;0))</f>
        <v/>
      </c>
      <c r="EZ685" s="178"/>
      <c r="FA685" s="139"/>
    </row>
    <row r="686" spans="1:157" customFormat="1" ht="27.6" customHeight="1">
      <c r="A686" s="71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  <c r="AP686" s="206"/>
      <c r="AQ686" s="206"/>
      <c r="AR686" s="206"/>
      <c r="AS686" s="206"/>
      <c r="AT686" s="206"/>
      <c r="AU686" s="206"/>
      <c r="AV686" s="206"/>
      <c r="AW686" s="206"/>
      <c r="AX686" s="206"/>
      <c r="AY686" s="206"/>
      <c r="AZ686" s="206"/>
      <c r="BA686" s="206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  <c r="BZ686" s="206"/>
      <c r="CA686" s="206"/>
      <c r="CB686" s="206"/>
      <c r="CC686" s="206"/>
      <c r="CD686" s="206"/>
      <c r="CE686" s="71"/>
      <c r="EA686" s="198"/>
      <c r="EB686" s="178"/>
      <c r="EC686" s="198"/>
      <c r="ED686" s="178"/>
      <c r="EE686" s="198"/>
      <c r="EF686" s="178"/>
      <c r="EG686" s="178"/>
      <c r="EH686" s="198"/>
      <c r="EI686" s="178"/>
      <c r="EJ686" s="178"/>
      <c r="EK686" s="178"/>
      <c r="EL686" s="178"/>
      <c r="EM686" s="198"/>
      <c r="EN686" s="178"/>
      <c r="EP686" s="178"/>
      <c r="EQ686" s="178"/>
      <c r="ER686" s="178"/>
      <c r="ES686" s="178"/>
      <c r="ET686" s="178" t="str">
        <f t="shared" ca="1" si="40"/>
        <v/>
      </c>
      <c r="EU686" s="178" t="str">
        <f ca="1">IFERROR(IF(OFFSET($D$6,MATCH(VALUE(SUBSTITUTE(EQ686,EG686,"")),$A$6:$A$287,0)-1,MATCH($EG686,$D$6:$CC$6,0)-1+7,1,1)&gt;0,OFFSET($D$6,MATCH(VALUE(SUBSTITUTE(EQ686,EG686,"")),$A$6:$A$287,0)-1,MATCH($EG686,$D$6:$CC$6,0)-1+7,1,1),""),"")</f>
        <v/>
      </c>
      <c r="EV686" s="178" t="str">
        <f ca="1">IF($EU686&lt;&gt;"",IF(OFFSET($D$6,MATCH(VALUE(SUBSTITUTE($EQ686,$EG686,"")),$A$6:$A$287,0)-1,MATCH($EG686,$D$6:$CC$6,0)-1+8,1,1)=0,"",OFFSET($D$6,MATCH(VALUE(SUBSTITUTE($EQ686,$EG686,"")),$A$6:$A$287,0)-1,MATCH($EG686,$D$6:$CC$6,0)-1+8,1,1)),"")</f>
        <v/>
      </c>
      <c r="EW686" s="178" t="str">
        <f t="shared" ca="1" si="41"/>
        <v/>
      </c>
      <c r="EX686" s="178" t="str">
        <f t="shared" ca="1" si="42"/>
        <v/>
      </c>
      <c r="EY686" s="178" t="str">
        <f ca="1">IF(EU686="","",COUNTIF(EU$6:$EU686,"&gt;"&amp;0))</f>
        <v/>
      </c>
      <c r="EZ686" s="178"/>
      <c r="FA686" s="139"/>
    </row>
    <row r="687" spans="1:157" customFormat="1" ht="27.6" customHeight="1">
      <c r="A687" s="71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  <c r="BZ687" s="206"/>
      <c r="CA687" s="206"/>
      <c r="CB687" s="206"/>
      <c r="CC687" s="206"/>
      <c r="CD687" s="206"/>
      <c r="CE687" s="71"/>
      <c r="EA687" s="198"/>
      <c r="EB687" s="178"/>
      <c r="EC687" s="198"/>
      <c r="ED687" s="178"/>
      <c r="EE687" s="198"/>
      <c r="EF687" s="178"/>
      <c r="EG687" s="178"/>
      <c r="EH687" s="198"/>
      <c r="EI687" s="178"/>
      <c r="EJ687" s="178"/>
      <c r="EK687" s="178"/>
      <c r="EL687" s="178"/>
      <c r="EM687" s="198"/>
      <c r="EN687" s="178"/>
      <c r="EP687" s="178"/>
      <c r="EQ687" s="178"/>
      <c r="ER687" s="178"/>
      <c r="ES687" s="178"/>
      <c r="ET687" s="178" t="str">
        <f t="shared" ca="1" si="40"/>
        <v/>
      </c>
      <c r="EU687" s="178" t="str">
        <f ca="1">IFERROR(IF(OFFSET($D$6,MATCH(VALUE(SUBSTITUTE(EQ687,EG687,"")),$A$6:$A$287,0)-1,MATCH($EG687,$D$6:$CC$6,0)-1+7,1,1)&gt;0,OFFSET($D$6,MATCH(VALUE(SUBSTITUTE(EQ687,EG687,"")),$A$6:$A$287,0)-1,MATCH($EG687,$D$6:$CC$6,0)-1+7,1,1),""),"")</f>
        <v/>
      </c>
      <c r="EV687" s="178" t="str">
        <f ca="1">IF($EU687&lt;&gt;"",IF(OFFSET($D$6,MATCH(VALUE(SUBSTITUTE($EQ687,$EG687,"")),$A$6:$A$287,0)-1,MATCH($EG687,$D$6:$CC$6,0)-1+8,1,1)=0,"",OFFSET($D$6,MATCH(VALUE(SUBSTITUTE($EQ687,$EG687,"")),$A$6:$A$287,0)-1,MATCH($EG687,$D$6:$CC$6,0)-1+8,1,1)),"")</f>
        <v/>
      </c>
      <c r="EW687" s="178" t="str">
        <f t="shared" ca="1" si="41"/>
        <v/>
      </c>
      <c r="EX687" s="178" t="str">
        <f t="shared" ca="1" si="42"/>
        <v/>
      </c>
      <c r="EY687" s="178" t="str">
        <f ca="1">IF(EU687="","",COUNTIF(EU$6:$EU687,"&gt;"&amp;0))</f>
        <v/>
      </c>
      <c r="EZ687" s="178"/>
      <c r="FA687" s="139"/>
    </row>
    <row r="688" spans="1:157" customFormat="1" ht="27.6" customHeight="1">
      <c r="A688" s="71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  <c r="BZ688" s="206"/>
      <c r="CA688" s="206"/>
      <c r="CB688" s="206"/>
      <c r="CC688" s="206"/>
      <c r="CD688" s="206"/>
      <c r="CE688" s="71"/>
      <c r="EA688" s="198"/>
      <c r="EB688" s="178"/>
      <c r="EC688" s="198"/>
      <c r="ED688" s="178"/>
      <c r="EE688" s="198"/>
      <c r="EF688" s="178"/>
      <c r="EG688" s="178"/>
      <c r="EH688" s="198"/>
      <c r="EI688" s="178"/>
      <c r="EJ688" s="178"/>
      <c r="EK688" s="178"/>
      <c r="EL688" s="178"/>
      <c r="EM688" s="198"/>
      <c r="EN688" s="178"/>
      <c r="EP688" s="178"/>
      <c r="EQ688" s="178"/>
      <c r="ER688" s="178"/>
      <c r="ES688" s="178"/>
      <c r="ET688" s="178" t="str">
        <f t="shared" ca="1" si="40"/>
        <v/>
      </c>
      <c r="EU688" s="178" t="str">
        <f ca="1">IFERROR(IF(OFFSET($D$6,MATCH(VALUE(SUBSTITUTE(EQ688,EG688,"")),$A$6:$A$287,0)-1,MATCH($EG688,$D$6:$CC$6,0)-1+7,1,1)&gt;0,OFFSET($D$6,MATCH(VALUE(SUBSTITUTE(EQ688,EG688,"")),$A$6:$A$287,0)-1,MATCH($EG688,$D$6:$CC$6,0)-1+7,1,1),""),"")</f>
        <v/>
      </c>
      <c r="EV688" s="178" t="str">
        <f ca="1">IF($EU688&lt;&gt;"",IF(OFFSET($D$6,MATCH(VALUE(SUBSTITUTE($EQ688,$EG688,"")),$A$6:$A$287,0)-1,MATCH($EG688,$D$6:$CC$6,0)-1+8,1,1)=0,"",OFFSET($D$6,MATCH(VALUE(SUBSTITUTE($EQ688,$EG688,"")),$A$6:$A$287,0)-1,MATCH($EG688,$D$6:$CC$6,0)-1+8,1,1)),"")</f>
        <v/>
      </c>
      <c r="EW688" s="178" t="str">
        <f t="shared" ca="1" si="41"/>
        <v/>
      </c>
      <c r="EX688" s="178" t="str">
        <f t="shared" ca="1" si="42"/>
        <v/>
      </c>
      <c r="EY688" s="178" t="str">
        <f ca="1">IF(EU688="","",COUNTIF(EU$6:$EU688,"&gt;"&amp;0))</f>
        <v/>
      </c>
      <c r="EZ688" s="178"/>
      <c r="FA688" s="139"/>
    </row>
    <row r="689" spans="1:157" customFormat="1" ht="27.6" customHeight="1">
      <c r="A689" s="71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  <c r="BZ689" s="206"/>
      <c r="CA689" s="206"/>
      <c r="CB689" s="206"/>
      <c r="CC689" s="206"/>
      <c r="CD689" s="206"/>
      <c r="CE689" s="71"/>
      <c r="EA689" s="198"/>
      <c r="EB689" s="178"/>
      <c r="EC689" s="198"/>
      <c r="ED689" s="178"/>
      <c r="EE689" s="198"/>
      <c r="EF689" s="178"/>
      <c r="EG689" s="178"/>
      <c r="EH689" s="198"/>
      <c r="EI689" s="178"/>
      <c r="EJ689" s="178"/>
      <c r="EK689" s="178"/>
      <c r="EL689" s="178"/>
      <c r="EM689" s="198"/>
      <c r="EN689" s="178"/>
      <c r="EP689" s="178"/>
      <c r="EQ689" s="178"/>
      <c r="ER689" s="178"/>
      <c r="ES689" s="178"/>
      <c r="ET689" s="178" t="str">
        <f t="shared" ca="1" si="40"/>
        <v/>
      </c>
      <c r="EU689" s="178" t="str">
        <f ca="1">IFERROR(IF(OFFSET($D$6,MATCH(VALUE(SUBSTITUTE(EQ689,EG689,"")),$A$6:$A$287,0)-1,MATCH($EG689,$D$6:$CC$6,0)-1+7,1,1)&gt;0,OFFSET($D$6,MATCH(VALUE(SUBSTITUTE(EQ689,EG689,"")),$A$6:$A$287,0)-1,MATCH($EG689,$D$6:$CC$6,0)-1+7,1,1),""),"")</f>
        <v/>
      </c>
      <c r="EV689" s="178" t="str">
        <f ca="1">IF($EU689&lt;&gt;"",IF(OFFSET($D$6,MATCH(VALUE(SUBSTITUTE($EQ689,$EG689,"")),$A$6:$A$287,0)-1,MATCH($EG689,$D$6:$CC$6,0)-1+8,1,1)=0,"",OFFSET($D$6,MATCH(VALUE(SUBSTITUTE($EQ689,$EG689,"")),$A$6:$A$287,0)-1,MATCH($EG689,$D$6:$CC$6,0)-1+8,1,1)),"")</f>
        <v/>
      </c>
      <c r="EW689" s="178" t="str">
        <f t="shared" ca="1" si="41"/>
        <v/>
      </c>
      <c r="EX689" s="178" t="str">
        <f t="shared" ca="1" si="42"/>
        <v/>
      </c>
      <c r="EY689" s="178" t="str">
        <f ca="1">IF(EU689="","",COUNTIF(EU$6:$EU689,"&gt;"&amp;0))</f>
        <v/>
      </c>
      <c r="EZ689" s="178"/>
      <c r="FA689" s="139"/>
    </row>
    <row r="690" spans="1:157" customFormat="1" ht="27.6" customHeight="1">
      <c r="A690" s="71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  <c r="BZ690" s="206"/>
      <c r="CA690" s="206"/>
      <c r="CB690" s="206"/>
      <c r="CC690" s="206"/>
      <c r="CD690" s="206"/>
      <c r="CE690" s="71"/>
      <c r="EA690" s="198"/>
      <c r="EB690" s="178"/>
      <c r="EC690" s="198"/>
      <c r="ED690" s="178"/>
      <c r="EE690" s="198"/>
      <c r="EF690" s="178"/>
      <c r="EG690" s="178"/>
      <c r="EH690" s="198"/>
      <c r="EI690" s="178"/>
      <c r="EJ690" s="178"/>
      <c r="EK690" s="178"/>
      <c r="EL690" s="178"/>
      <c r="EM690" s="198"/>
      <c r="EN690" s="178"/>
      <c r="EP690" s="178"/>
      <c r="EQ690" s="178"/>
      <c r="ER690" s="178"/>
      <c r="ES690" s="178"/>
      <c r="ET690" s="178" t="str">
        <f t="shared" ca="1" si="40"/>
        <v/>
      </c>
      <c r="EU690" s="178" t="str">
        <f ca="1">IFERROR(IF(OFFSET($D$6,MATCH(VALUE(SUBSTITUTE(EQ690,EG690,"")),$A$6:$A$287,0)-1,MATCH($EG690,$D$6:$CC$6,0)-1+7,1,1)&gt;0,OFFSET($D$6,MATCH(VALUE(SUBSTITUTE(EQ690,EG690,"")),$A$6:$A$287,0)-1,MATCH($EG690,$D$6:$CC$6,0)-1+7,1,1),""),"")</f>
        <v/>
      </c>
      <c r="EV690" s="178" t="str">
        <f ca="1">IF($EU690&lt;&gt;"",IF(OFFSET($D$6,MATCH(VALUE(SUBSTITUTE($EQ690,$EG690,"")),$A$6:$A$287,0)-1,MATCH($EG690,$D$6:$CC$6,0)-1+8,1,1)=0,"",OFFSET($D$6,MATCH(VALUE(SUBSTITUTE($EQ690,$EG690,"")),$A$6:$A$287,0)-1,MATCH($EG690,$D$6:$CC$6,0)-1+8,1,1)),"")</f>
        <v/>
      </c>
      <c r="EW690" s="178" t="str">
        <f t="shared" ca="1" si="41"/>
        <v/>
      </c>
      <c r="EX690" s="178" t="str">
        <f t="shared" ca="1" si="42"/>
        <v/>
      </c>
      <c r="EY690" s="178" t="str">
        <f ca="1">IF(EU690="","",COUNTIF(EU$6:$EU690,"&gt;"&amp;0))</f>
        <v/>
      </c>
      <c r="EZ690" s="178"/>
      <c r="FA690" s="139"/>
    </row>
    <row r="691" spans="1:157" customFormat="1" ht="27.6" customHeight="1">
      <c r="A691" s="71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  <c r="BZ691" s="206"/>
      <c r="CA691" s="206"/>
      <c r="CB691" s="206"/>
      <c r="CC691" s="206"/>
      <c r="CD691" s="206"/>
      <c r="CE691" s="71"/>
      <c r="EA691" s="198"/>
      <c r="EB691" s="178"/>
      <c r="EC691" s="198"/>
      <c r="ED691" s="178"/>
      <c r="EE691" s="198"/>
      <c r="EF691" s="178"/>
      <c r="EG691" s="178"/>
      <c r="EH691" s="198"/>
      <c r="EI691" s="178"/>
      <c r="EJ691" s="178"/>
      <c r="EK691" s="178"/>
      <c r="EL691" s="178"/>
      <c r="EM691" s="198"/>
      <c r="EN691" s="178"/>
      <c r="EP691" s="178"/>
      <c r="EQ691" s="178"/>
      <c r="ER691" s="178"/>
      <c r="ES691" s="178"/>
      <c r="ET691" s="178" t="str">
        <f t="shared" ca="1" si="40"/>
        <v/>
      </c>
      <c r="EU691" s="178" t="str">
        <f ca="1">IFERROR(IF(OFFSET($D$6,MATCH(VALUE(SUBSTITUTE(EQ691,EG691,"")),$A$6:$A$287,0)-1,MATCH($EG691,$D$6:$CC$6,0)-1+7,1,1)&gt;0,OFFSET($D$6,MATCH(VALUE(SUBSTITUTE(EQ691,EG691,"")),$A$6:$A$287,0)-1,MATCH($EG691,$D$6:$CC$6,0)-1+7,1,1),""),"")</f>
        <v/>
      </c>
      <c r="EV691" s="178" t="str">
        <f ca="1">IF($EU691&lt;&gt;"",IF(OFFSET($D$6,MATCH(VALUE(SUBSTITUTE($EQ691,$EG691,"")),$A$6:$A$287,0)-1,MATCH($EG691,$D$6:$CC$6,0)-1+8,1,1)=0,"",OFFSET($D$6,MATCH(VALUE(SUBSTITUTE($EQ691,$EG691,"")),$A$6:$A$287,0)-1,MATCH($EG691,$D$6:$CC$6,0)-1+8,1,1)),"")</f>
        <v/>
      </c>
      <c r="EW691" s="178" t="str">
        <f t="shared" ca="1" si="41"/>
        <v/>
      </c>
      <c r="EX691" s="178" t="str">
        <f t="shared" ca="1" si="42"/>
        <v/>
      </c>
      <c r="EY691" s="178" t="str">
        <f ca="1">IF(EU691="","",COUNTIF(EU$6:$EU691,"&gt;"&amp;0))</f>
        <v/>
      </c>
      <c r="EZ691" s="178"/>
      <c r="FA691" s="139"/>
    </row>
    <row r="692" spans="1:157" customFormat="1" ht="27.6" customHeight="1">
      <c r="A692" s="71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  <c r="BZ692" s="206"/>
      <c r="CA692" s="206"/>
      <c r="CB692" s="206"/>
      <c r="CC692" s="206"/>
      <c r="CD692" s="206"/>
      <c r="CE692" s="71"/>
      <c r="EA692" s="198"/>
      <c r="EB692" s="178"/>
      <c r="EC692" s="198"/>
      <c r="ED692" s="178"/>
      <c r="EE692" s="198"/>
      <c r="EF692" s="178"/>
      <c r="EG692" s="178"/>
      <c r="EH692" s="198"/>
      <c r="EI692" s="178"/>
      <c r="EJ692" s="178"/>
      <c r="EK692" s="178"/>
      <c r="EL692" s="178"/>
      <c r="EM692" s="198"/>
      <c r="EN692" s="178"/>
      <c r="EP692" s="178"/>
      <c r="EQ692" s="178"/>
      <c r="ER692" s="178"/>
      <c r="ES692" s="178"/>
      <c r="ET692" s="178" t="str">
        <f t="shared" ca="1" si="40"/>
        <v/>
      </c>
      <c r="EU692" s="178" t="str">
        <f ca="1">IFERROR(IF(OFFSET($D$6,MATCH(VALUE(SUBSTITUTE(EQ692,EG692,"")),$A$6:$A$287,0)-1,MATCH($EG692,$D$6:$CC$6,0)-1+7,1,1)&gt;0,OFFSET($D$6,MATCH(VALUE(SUBSTITUTE(EQ692,EG692,"")),$A$6:$A$287,0)-1,MATCH($EG692,$D$6:$CC$6,0)-1+7,1,1),""),"")</f>
        <v/>
      </c>
      <c r="EV692" s="178" t="str">
        <f ca="1">IF($EU692&lt;&gt;"",IF(OFFSET($D$6,MATCH(VALUE(SUBSTITUTE($EQ692,$EG692,"")),$A$6:$A$287,0)-1,MATCH($EG692,$D$6:$CC$6,0)-1+8,1,1)=0,"",OFFSET($D$6,MATCH(VALUE(SUBSTITUTE($EQ692,$EG692,"")),$A$6:$A$287,0)-1,MATCH($EG692,$D$6:$CC$6,0)-1+8,1,1)),"")</f>
        <v/>
      </c>
      <c r="EW692" s="178" t="str">
        <f t="shared" ca="1" si="41"/>
        <v/>
      </c>
      <c r="EX692" s="178" t="str">
        <f t="shared" ca="1" si="42"/>
        <v/>
      </c>
      <c r="EY692" s="178" t="str">
        <f ca="1">IF(EU692="","",COUNTIF(EU$6:$EU692,"&gt;"&amp;0))</f>
        <v/>
      </c>
      <c r="EZ692" s="178"/>
      <c r="FA692" s="139"/>
    </row>
    <row r="693" spans="1:157" customFormat="1" ht="27.6" customHeight="1">
      <c r="A693" s="71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  <c r="BZ693" s="206"/>
      <c r="CA693" s="206"/>
      <c r="CB693" s="206"/>
      <c r="CC693" s="206"/>
      <c r="CD693" s="206"/>
      <c r="CE693" s="71"/>
      <c r="EA693" s="198"/>
      <c r="EB693" s="178"/>
      <c r="EC693" s="198"/>
      <c r="ED693" s="178"/>
      <c r="EE693" s="198"/>
      <c r="EF693" s="178"/>
      <c r="EG693" s="178"/>
      <c r="EH693" s="198"/>
      <c r="EI693" s="178"/>
      <c r="EJ693" s="178"/>
      <c r="EK693" s="178"/>
      <c r="EL693" s="178"/>
      <c r="EM693" s="198"/>
      <c r="EN693" s="178"/>
      <c r="EP693" s="178"/>
      <c r="EQ693" s="178"/>
      <c r="ER693" s="178"/>
      <c r="ES693" s="178"/>
      <c r="ET693" s="178" t="str">
        <f t="shared" ca="1" si="40"/>
        <v/>
      </c>
      <c r="EU693" s="178" t="str">
        <f ca="1">IFERROR(IF(OFFSET($D$6,MATCH(VALUE(SUBSTITUTE(EQ693,EG693,"")),$A$6:$A$287,0)-1,MATCH($EG693,$D$6:$CC$6,0)-1+7,1,1)&gt;0,OFFSET($D$6,MATCH(VALUE(SUBSTITUTE(EQ693,EG693,"")),$A$6:$A$287,0)-1,MATCH($EG693,$D$6:$CC$6,0)-1+7,1,1),""),"")</f>
        <v/>
      </c>
      <c r="EV693" s="178" t="str">
        <f ca="1">IF($EU693&lt;&gt;"",IF(OFFSET($D$6,MATCH(VALUE(SUBSTITUTE($EQ693,$EG693,"")),$A$6:$A$287,0)-1,MATCH($EG693,$D$6:$CC$6,0)-1+8,1,1)=0,"",OFFSET($D$6,MATCH(VALUE(SUBSTITUTE($EQ693,$EG693,"")),$A$6:$A$287,0)-1,MATCH($EG693,$D$6:$CC$6,0)-1+8,1,1)),"")</f>
        <v/>
      </c>
      <c r="EW693" s="178" t="str">
        <f t="shared" ca="1" si="41"/>
        <v/>
      </c>
      <c r="EX693" s="178" t="str">
        <f t="shared" ca="1" si="42"/>
        <v/>
      </c>
      <c r="EY693" s="178" t="str">
        <f ca="1">IF(EU693="","",COUNTIF(EU$6:$EU693,"&gt;"&amp;0))</f>
        <v/>
      </c>
      <c r="EZ693" s="178"/>
      <c r="FA693" s="139"/>
    </row>
    <row r="694" spans="1:157" customFormat="1" ht="27.6" customHeight="1">
      <c r="A694" s="71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  <c r="BZ694" s="206"/>
      <c r="CA694" s="206"/>
      <c r="CB694" s="206"/>
      <c r="CC694" s="206"/>
      <c r="CD694" s="206"/>
      <c r="CE694" s="71"/>
      <c r="EA694" s="198"/>
      <c r="EB694" s="178"/>
      <c r="EC694" s="198"/>
      <c r="ED694" s="178"/>
      <c r="EE694" s="198"/>
      <c r="EF694" s="178"/>
      <c r="EG694" s="178"/>
      <c r="EH694" s="198"/>
      <c r="EI694" s="178"/>
      <c r="EJ694" s="178"/>
      <c r="EK694" s="178"/>
      <c r="EL694" s="178"/>
      <c r="EM694" s="198"/>
      <c r="EN694" s="178"/>
      <c r="EP694" s="178"/>
      <c r="EQ694" s="178"/>
      <c r="ER694" s="178"/>
      <c r="ES694" s="178"/>
      <c r="ET694" s="178" t="str">
        <f t="shared" ca="1" si="40"/>
        <v/>
      </c>
      <c r="EU694" s="178" t="str">
        <f ca="1">IFERROR(IF(OFFSET($D$6,MATCH(VALUE(SUBSTITUTE(EQ694,EG694,"")),$A$6:$A$287,0)-1,MATCH($EG694,$D$6:$CC$6,0)-1+7,1,1)&gt;0,OFFSET($D$6,MATCH(VALUE(SUBSTITUTE(EQ694,EG694,"")),$A$6:$A$287,0)-1,MATCH($EG694,$D$6:$CC$6,0)-1+7,1,1),""),"")</f>
        <v/>
      </c>
      <c r="EV694" s="178" t="str">
        <f ca="1">IF($EU694&lt;&gt;"",IF(OFFSET($D$6,MATCH(VALUE(SUBSTITUTE($EQ694,$EG694,"")),$A$6:$A$287,0)-1,MATCH($EG694,$D$6:$CC$6,0)-1+8,1,1)=0,"",OFFSET($D$6,MATCH(VALUE(SUBSTITUTE($EQ694,$EG694,"")),$A$6:$A$287,0)-1,MATCH($EG694,$D$6:$CC$6,0)-1+8,1,1)),"")</f>
        <v/>
      </c>
      <c r="EW694" s="178" t="str">
        <f t="shared" ca="1" si="41"/>
        <v/>
      </c>
      <c r="EX694" s="178" t="str">
        <f t="shared" ca="1" si="42"/>
        <v/>
      </c>
      <c r="EY694" s="178" t="str">
        <f ca="1">IF(EU694="","",COUNTIF(EU$6:$EU694,"&gt;"&amp;0))</f>
        <v/>
      </c>
      <c r="EZ694" s="178"/>
      <c r="FA694" s="139"/>
    </row>
    <row r="695" spans="1:157" customFormat="1" ht="27.6" customHeight="1">
      <c r="A695" s="71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  <c r="BZ695" s="206"/>
      <c r="CA695" s="206"/>
      <c r="CB695" s="206"/>
      <c r="CC695" s="206"/>
      <c r="CD695" s="206"/>
      <c r="CE695" s="71"/>
      <c r="EA695" s="198"/>
      <c r="EB695" s="178"/>
      <c r="EC695" s="198"/>
      <c r="ED695" s="178"/>
      <c r="EE695" s="198"/>
      <c r="EF695" s="178"/>
      <c r="EG695" s="178"/>
      <c r="EH695" s="198"/>
      <c r="EI695" s="178"/>
      <c r="EJ695" s="178"/>
      <c r="EK695" s="178"/>
      <c r="EL695" s="178"/>
      <c r="EM695" s="198"/>
      <c r="EN695" s="178"/>
      <c r="EP695" s="178"/>
      <c r="EQ695" s="178"/>
      <c r="ER695" s="178"/>
      <c r="ES695" s="178"/>
      <c r="ET695" s="178" t="str">
        <f t="shared" ca="1" si="40"/>
        <v/>
      </c>
      <c r="EU695" s="178" t="str">
        <f ca="1">IFERROR(IF(OFFSET($D$6,MATCH(VALUE(SUBSTITUTE(EQ695,EG695,"")),$A$6:$A$287,0)-1,MATCH($EG695,$D$6:$CC$6,0)-1+7,1,1)&gt;0,OFFSET($D$6,MATCH(VALUE(SUBSTITUTE(EQ695,EG695,"")),$A$6:$A$287,0)-1,MATCH($EG695,$D$6:$CC$6,0)-1+7,1,1),""),"")</f>
        <v/>
      </c>
      <c r="EV695" s="178" t="str">
        <f ca="1">IF($EU695&lt;&gt;"",IF(OFFSET($D$6,MATCH(VALUE(SUBSTITUTE($EQ695,$EG695,"")),$A$6:$A$287,0)-1,MATCH($EG695,$D$6:$CC$6,0)-1+8,1,1)=0,"",OFFSET($D$6,MATCH(VALUE(SUBSTITUTE($EQ695,$EG695,"")),$A$6:$A$287,0)-1,MATCH($EG695,$D$6:$CC$6,0)-1+8,1,1)),"")</f>
        <v/>
      </c>
      <c r="EW695" s="178" t="str">
        <f t="shared" ca="1" si="41"/>
        <v/>
      </c>
      <c r="EX695" s="178" t="str">
        <f t="shared" ca="1" si="42"/>
        <v/>
      </c>
      <c r="EY695" s="178" t="str">
        <f ca="1">IF(EU695="","",COUNTIF(EU$6:$EU695,"&gt;"&amp;0))</f>
        <v/>
      </c>
      <c r="EZ695" s="178"/>
      <c r="FA695" s="139"/>
    </row>
    <row r="696" spans="1:157" customFormat="1" ht="27.6" customHeight="1">
      <c r="A696" s="71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  <c r="BZ696" s="206"/>
      <c r="CA696" s="206"/>
      <c r="CB696" s="206"/>
      <c r="CC696" s="206"/>
      <c r="CD696" s="206"/>
      <c r="CE696" s="71"/>
      <c r="EA696" s="198"/>
      <c r="EB696" s="178"/>
      <c r="EC696" s="198"/>
      <c r="ED696" s="178"/>
      <c r="EE696" s="198"/>
      <c r="EF696" s="178"/>
      <c r="EG696" s="178"/>
      <c r="EH696" s="198"/>
      <c r="EI696" s="178"/>
      <c r="EJ696" s="178"/>
      <c r="EK696" s="178"/>
      <c r="EL696" s="178"/>
      <c r="EM696" s="198"/>
      <c r="EN696" s="178"/>
      <c r="EP696" s="178"/>
      <c r="EQ696" s="178"/>
      <c r="ER696" s="178"/>
      <c r="ES696" s="178"/>
      <c r="ET696" s="178" t="str">
        <f t="shared" ca="1" si="40"/>
        <v/>
      </c>
      <c r="EU696" s="178" t="str">
        <f ca="1">IFERROR(IF(OFFSET($D$6,MATCH(VALUE(SUBSTITUTE(EQ696,EG696,"")),$A$6:$A$287,0)-1,MATCH($EG696,$D$6:$CC$6,0)-1+7,1,1)&gt;0,OFFSET($D$6,MATCH(VALUE(SUBSTITUTE(EQ696,EG696,"")),$A$6:$A$287,0)-1,MATCH($EG696,$D$6:$CC$6,0)-1+7,1,1),""),"")</f>
        <v/>
      </c>
      <c r="EV696" s="178" t="str">
        <f ca="1">IF($EU696&lt;&gt;"",IF(OFFSET($D$6,MATCH(VALUE(SUBSTITUTE($EQ696,$EG696,"")),$A$6:$A$287,0)-1,MATCH($EG696,$D$6:$CC$6,0)-1+8,1,1)=0,"",OFFSET($D$6,MATCH(VALUE(SUBSTITUTE($EQ696,$EG696,"")),$A$6:$A$287,0)-1,MATCH($EG696,$D$6:$CC$6,0)-1+8,1,1)),"")</f>
        <v/>
      </c>
      <c r="EW696" s="178" t="str">
        <f t="shared" ca="1" si="41"/>
        <v/>
      </c>
      <c r="EX696" s="178" t="str">
        <f t="shared" ca="1" si="42"/>
        <v/>
      </c>
      <c r="EY696" s="178" t="str">
        <f ca="1">IF(EU696="","",COUNTIF(EU$6:$EU696,"&gt;"&amp;0))</f>
        <v/>
      </c>
      <c r="EZ696" s="178"/>
      <c r="FA696" s="139"/>
    </row>
    <row r="697" spans="1:157" customFormat="1" ht="27.6" customHeight="1">
      <c r="A697" s="71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  <c r="BZ697" s="206"/>
      <c r="CA697" s="206"/>
      <c r="CB697" s="206"/>
      <c r="CC697" s="206"/>
      <c r="CD697" s="206"/>
      <c r="CE697" s="71"/>
      <c r="EA697" s="198"/>
      <c r="EB697" s="178"/>
      <c r="EC697" s="198"/>
      <c r="ED697" s="178"/>
      <c r="EE697" s="198"/>
      <c r="EF697" s="178"/>
      <c r="EG697" s="178"/>
      <c r="EH697" s="198"/>
      <c r="EI697" s="178"/>
      <c r="EJ697" s="178"/>
      <c r="EK697" s="178"/>
      <c r="EL697" s="178"/>
      <c r="EM697" s="198"/>
      <c r="EN697" s="178"/>
      <c r="EP697" s="178"/>
      <c r="EQ697" s="178"/>
      <c r="ER697" s="178"/>
      <c r="ES697" s="178"/>
      <c r="ET697" s="178" t="str">
        <f t="shared" ca="1" si="40"/>
        <v/>
      </c>
      <c r="EU697" s="178" t="str">
        <f ca="1">IFERROR(IF(OFFSET($D$6,MATCH(VALUE(SUBSTITUTE(EQ697,EG697,"")),$A$6:$A$287,0)-1,MATCH($EG697,$D$6:$CC$6,0)-1+7,1,1)&gt;0,OFFSET($D$6,MATCH(VALUE(SUBSTITUTE(EQ697,EG697,"")),$A$6:$A$287,0)-1,MATCH($EG697,$D$6:$CC$6,0)-1+7,1,1),""),"")</f>
        <v/>
      </c>
      <c r="EV697" s="178" t="str">
        <f ca="1">IF($EU697&lt;&gt;"",IF(OFFSET($D$6,MATCH(VALUE(SUBSTITUTE($EQ697,$EG697,"")),$A$6:$A$287,0)-1,MATCH($EG697,$D$6:$CC$6,0)-1+8,1,1)=0,"",OFFSET($D$6,MATCH(VALUE(SUBSTITUTE($EQ697,$EG697,"")),$A$6:$A$287,0)-1,MATCH($EG697,$D$6:$CC$6,0)-1+8,1,1)),"")</f>
        <v/>
      </c>
      <c r="EW697" s="178" t="str">
        <f t="shared" ca="1" si="41"/>
        <v/>
      </c>
      <c r="EX697" s="178" t="str">
        <f t="shared" ca="1" si="42"/>
        <v/>
      </c>
      <c r="EY697" s="178" t="str">
        <f ca="1">IF(EU697="","",COUNTIF(EU$6:$EU697,"&gt;"&amp;0))</f>
        <v/>
      </c>
      <c r="EZ697" s="178"/>
      <c r="FA697" s="139"/>
    </row>
    <row r="698" spans="1:157" customFormat="1" ht="27.6" customHeight="1">
      <c r="A698" s="71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6"/>
      <c r="CC698" s="206"/>
      <c r="CD698" s="206"/>
      <c r="CE698" s="71"/>
      <c r="EA698" s="198"/>
      <c r="EB698" s="178"/>
      <c r="EC698" s="198"/>
      <c r="ED698" s="178"/>
      <c r="EE698" s="198"/>
      <c r="EF698" s="178"/>
      <c r="EG698" s="178"/>
      <c r="EH698" s="198"/>
      <c r="EI698" s="178"/>
      <c r="EJ698" s="178"/>
      <c r="EK698" s="178"/>
      <c r="EL698" s="178"/>
      <c r="EM698" s="198"/>
      <c r="EN698" s="178"/>
      <c r="EP698" s="178"/>
      <c r="EQ698" s="178"/>
      <c r="ER698" s="178"/>
      <c r="ES698" s="178"/>
      <c r="ET698" s="178" t="str">
        <f t="shared" ca="1" si="40"/>
        <v/>
      </c>
      <c r="EU698" s="178" t="str">
        <f ca="1">IFERROR(IF(OFFSET($D$6,MATCH(VALUE(SUBSTITUTE(EQ698,EG698,"")),$A$6:$A$287,0)-1,MATCH($EG698,$D$6:$CC$6,0)-1+7,1,1)&gt;0,OFFSET($D$6,MATCH(VALUE(SUBSTITUTE(EQ698,EG698,"")),$A$6:$A$287,0)-1,MATCH($EG698,$D$6:$CC$6,0)-1+7,1,1),""),"")</f>
        <v/>
      </c>
      <c r="EV698" s="178" t="str">
        <f ca="1">IF($EU698&lt;&gt;"",IF(OFFSET($D$6,MATCH(VALUE(SUBSTITUTE($EQ698,$EG698,"")),$A$6:$A$287,0)-1,MATCH($EG698,$D$6:$CC$6,0)-1+8,1,1)=0,"",OFFSET($D$6,MATCH(VALUE(SUBSTITUTE($EQ698,$EG698,"")),$A$6:$A$287,0)-1,MATCH($EG698,$D$6:$CC$6,0)-1+8,1,1)),"")</f>
        <v/>
      </c>
      <c r="EW698" s="178" t="str">
        <f t="shared" ca="1" si="41"/>
        <v/>
      </c>
      <c r="EX698" s="178" t="str">
        <f t="shared" ca="1" si="42"/>
        <v/>
      </c>
      <c r="EY698" s="178" t="str">
        <f ca="1">IF(EU698="","",COUNTIF(EU$6:$EU698,"&gt;"&amp;0))</f>
        <v/>
      </c>
      <c r="EZ698" s="178"/>
      <c r="FA698" s="139"/>
    </row>
    <row r="699" spans="1:157" customFormat="1" ht="27.6" customHeight="1">
      <c r="A699" s="71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06"/>
      <c r="AT699" s="206"/>
      <c r="AU699" s="206"/>
      <c r="AV699" s="206"/>
      <c r="AW699" s="206"/>
      <c r="AX699" s="206"/>
      <c r="AY699" s="206"/>
      <c r="AZ699" s="206"/>
      <c r="BA699" s="206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  <c r="BZ699" s="206"/>
      <c r="CA699" s="206"/>
      <c r="CB699" s="206"/>
      <c r="CC699" s="206"/>
      <c r="CD699" s="206"/>
      <c r="CE699" s="71"/>
      <c r="EA699" s="198"/>
      <c r="EB699" s="178"/>
      <c r="EC699" s="198"/>
      <c r="ED699" s="178"/>
      <c r="EE699" s="198"/>
      <c r="EF699" s="178"/>
      <c r="EG699" s="178"/>
      <c r="EH699" s="198"/>
      <c r="EI699" s="178"/>
      <c r="EJ699" s="178"/>
      <c r="EK699" s="178"/>
      <c r="EL699" s="178"/>
      <c r="EM699" s="198"/>
      <c r="EN699" s="178"/>
      <c r="EP699" s="178"/>
      <c r="EQ699" s="178"/>
      <c r="ER699" s="178"/>
      <c r="ES699" s="178"/>
      <c r="ET699" s="178" t="str">
        <f t="shared" ca="1" si="40"/>
        <v/>
      </c>
      <c r="EU699" s="178" t="str">
        <f ca="1">IFERROR(IF(OFFSET($D$6,MATCH(VALUE(SUBSTITUTE(EQ699,EG699,"")),$A$6:$A$287,0)-1,MATCH($EG699,$D$6:$CC$6,0)-1+7,1,1)&gt;0,OFFSET($D$6,MATCH(VALUE(SUBSTITUTE(EQ699,EG699,"")),$A$6:$A$287,0)-1,MATCH($EG699,$D$6:$CC$6,0)-1+7,1,1),""),"")</f>
        <v/>
      </c>
      <c r="EV699" s="178" t="str">
        <f ca="1">IF($EU699&lt;&gt;"",IF(OFFSET($D$6,MATCH(VALUE(SUBSTITUTE($EQ699,$EG699,"")),$A$6:$A$287,0)-1,MATCH($EG699,$D$6:$CC$6,0)-1+8,1,1)=0,"",OFFSET($D$6,MATCH(VALUE(SUBSTITUTE($EQ699,$EG699,"")),$A$6:$A$287,0)-1,MATCH($EG699,$D$6:$CC$6,0)-1+8,1,1)),"")</f>
        <v/>
      </c>
      <c r="EW699" s="178" t="str">
        <f t="shared" ca="1" si="41"/>
        <v/>
      </c>
      <c r="EX699" s="178" t="str">
        <f t="shared" ca="1" si="42"/>
        <v/>
      </c>
      <c r="EY699" s="178" t="str">
        <f ca="1">IF(EU699="","",COUNTIF(EU$6:$EU699,"&gt;"&amp;0))</f>
        <v/>
      </c>
      <c r="EZ699" s="178"/>
      <c r="FA699" s="139"/>
    </row>
    <row r="700" spans="1:157" customFormat="1" ht="27.6" customHeight="1">
      <c r="A700" s="71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  <c r="AP700" s="206"/>
      <c r="AQ700" s="206"/>
      <c r="AR700" s="206"/>
      <c r="AS700" s="206"/>
      <c r="AT700" s="206"/>
      <c r="AU700" s="206"/>
      <c r="AV700" s="206"/>
      <c r="AW700" s="206"/>
      <c r="AX700" s="206"/>
      <c r="AY700" s="206"/>
      <c r="AZ700" s="206"/>
      <c r="BA700" s="206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  <c r="BZ700" s="206"/>
      <c r="CA700" s="206"/>
      <c r="CB700" s="206"/>
      <c r="CC700" s="206"/>
      <c r="CD700" s="206"/>
      <c r="CE700" s="71"/>
      <c r="EA700" s="198"/>
      <c r="EB700" s="178"/>
      <c r="EC700" s="198"/>
      <c r="ED700" s="178"/>
      <c r="EE700" s="198"/>
      <c r="EF700" s="178"/>
      <c r="EG700" s="178"/>
      <c r="EH700" s="198"/>
      <c r="EI700" s="178"/>
      <c r="EJ700" s="178"/>
      <c r="EK700" s="178"/>
      <c r="EL700" s="178"/>
      <c r="EM700" s="198"/>
      <c r="EN700" s="178"/>
      <c r="EP700" s="178"/>
      <c r="EQ700" s="178"/>
      <c r="ER700" s="178"/>
      <c r="ES700" s="178"/>
      <c r="ET700" s="178" t="str">
        <f t="shared" ca="1" si="40"/>
        <v/>
      </c>
      <c r="EU700" s="178" t="str">
        <f ca="1">IFERROR(IF(OFFSET($D$6,MATCH(VALUE(SUBSTITUTE(EQ700,EG700,"")),$A$6:$A$287,0)-1,MATCH($EG700,$D$6:$CC$6,0)-1+7,1,1)&gt;0,OFFSET($D$6,MATCH(VALUE(SUBSTITUTE(EQ700,EG700,"")),$A$6:$A$287,0)-1,MATCH($EG700,$D$6:$CC$6,0)-1+7,1,1),""),"")</f>
        <v/>
      </c>
      <c r="EV700" s="178" t="str">
        <f ca="1">IF($EU700&lt;&gt;"",IF(OFFSET($D$6,MATCH(VALUE(SUBSTITUTE($EQ700,$EG700,"")),$A$6:$A$287,0)-1,MATCH($EG700,$D$6:$CC$6,0)-1+8,1,1)=0,"",OFFSET($D$6,MATCH(VALUE(SUBSTITUTE($EQ700,$EG700,"")),$A$6:$A$287,0)-1,MATCH($EG700,$D$6:$CC$6,0)-1+8,1,1)),"")</f>
        <v/>
      </c>
      <c r="EW700" s="178" t="str">
        <f t="shared" ca="1" si="41"/>
        <v/>
      </c>
      <c r="EX700" s="178" t="str">
        <f t="shared" ca="1" si="42"/>
        <v/>
      </c>
      <c r="EY700" s="178" t="str">
        <f ca="1">IF(EU700="","",COUNTIF(EU$6:$EU700,"&gt;"&amp;0))</f>
        <v/>
      </c>
      <c r="EZ700" s="178"/>
      <c r="FA700" s="139"/>
    </row>
    <row r="701" spans="1:157" customFormat="1" ht="27.6" customHeight="1">
      <c r="A701" s="71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6"/>
      <c r="AT701" s="206"/>
      <c r="AU701" s="206"/>
      <c r="AV701" s="206"/>
      <c r="AW701" s="206"/>
      <c r="AX701" s="206"/>
      <c r="AY701" s="206"/>
      <c r="AZ701" s="206"/>
      <c r="BA701" s="206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  <c r="BZ701" s="206"/>
      <c r="CA701" s="206"/>
      <c r="CB701" s="206"/>
      <c r="CC701" s="206"/>
      <c r="CD701" s="206"/>
      <c r="CE701" s="71"/>
      <c r="EA701" s="198"/>
      <c r="EB701" s="178"/>
      <c r="EC701" s="198"/>
      <c r="ED701" s="178"/>
      <c r="EE701" s="198"/>
      <c r="EF701" s="178"/>
      <c r="EG701" s="178"/>
      <c r="EH701" s="198"/>
      <c r="EI701" s="178"/>
      <c r="EJ701" s="178"/>
      <c r="EK701" s="178"/>
      <c r="EL701" s="178"/>
      <c r="EM701" s="198"/>
      <c r="EN701" s="178"/>
      <c r="EP701" s="178"/>
      <c r="EQ701" s="178"/>
      <c r="ER701" s="178"/>
      <c r="ES701" s="178"/>
      <c r="ET701" s="178" t="str">
        <f t="shared" ca="1" si="40"/>
        <v/>
      </c>
      <c r="EU701" s="178" t="str">
        <f ca="1">IFERROR(IF(OFFSET($D$6,MATCH(VALUE(SUBSTITUTE(EQ701,EG701,"")),$A$6:$A$287,0)-1,MATCH($EG701,$D$6:$CC$6,0)-1+7,1,1)&gt;0,OFFSET($D$6,MATCH(VALUE(SUBSTITUTE(EQ701,EG701,"")),$A$6:$A$287,0)-1,MATCH($EG701,$D$6:$CC$6,0)-1+7,1,1),""),"")</f>
        <v/>
      </c>
      <c r="EV701" s="178" t="str">
        <f ca="1">IF($EU701&lt;&gt;"",IF(OFFSET($D$6,MATCH(VALUE(SUBSTITUTE($EQ701,$EG701,"")),$A$6:$A$287,0)-1,MATCH($EG701,$D$6:$CC$6,0)-1+8,1,1)=0,"",OFFSET($D$6,MATCH(VALUE(SUBSTITUTE($EQ701,$EG701,"")),$A$6:$A$287,0)-1,MATCH($EG701,$D$6:$CC$6,0)-1+8,1,1)),"")</f>
        <v/>
      </c>
      <c r="EW701" s="178" t="str">
        <f t="shared" ca="1" si="41"/>
        <v/>
      </c>
      <c r="EX701" s="178" t="str">
        <f t="shared" ca="1" si="42"/>
        <v/>
      </c>
      <c r="EY701" s="178" t="str">
        <f ca="1">IF(EU701="","",COUNTIF(EU$6:$EU701,"&gt;"&amp;0))</f>
        <v/>
      </c>
      <c r="EZ701" s="178"/>
      <c r="FA701" s="139"/>
    </row>
    <row r="702" spans="1:157" customFormat="1" ht="27.6" customHeight="1">
      <c r="A702" s="71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6"/>
      <c r="AT702" s="206"/>
      <c r="AU702" s="206"/>
      <c r="AV702" s="206"/>
      <c r="AW702" s="206"/>
      <c r="AX702" s="206"/>
      <c r="AY702" s="206"/>
      <c r="AZ702" s="206"/>
      <c r="BA702" s="206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  <c r="BZ702" s="206"/>
      <c r="CA702" s="206"/>
      <c r="CB702" s="206"/>
      <c r="CC702" s="206"/>
      <c r="CD702" s="206"/>
      <c r="CE702" s="71"/>
      <c r="EA702" s="198"/>
      <c r="EB702" s="178"/>
      <c r="EC702" s="198"/>
      <c r="ED702" s="178"/>
      <c r="EE702" s="198"/>
      <c r="EF702" s="178"/>
      <c r="EG702" s="178"/>
      <c r="EH702" s="198"/>
      <c r="EI702" s="178"/>
      <c r="EJ702" s="178"/>
      <c r="EK702" s="178"/>
      <c r="EL702" s="178"/>
      <c r="EM702" s="198"/>
      <c r="EN702" s="178"/>
      <c r="EP702" s="178"/>
      <c r="EQ702" s="178"/>
      <c r="ER702" s="178"/>
      <c r="ES702" s="178"/>
      <c r="ET702" s="178" t="str">
        <f t="shared" ca="1" si="40"/>
        <v/>
      </c>
      <c r="EU702" s="178" t="str">
        <f ca="1">IFERROR(IF(OFFSET($D$6,MATCH(VALUE(SUBSTITUTE(EQ702,EG702,"")),$A$6:$A$287,0)-1,MATCH($EG702,$D$6:$CC$6,0)-1+7,1,1)&gt;0,OFFSET($D$6,MATCH(VALUE(SUBSTITUTE(EQ702,EG702,"")),$A$6:$A$287,0)-1,MATCH($EG702,$D$6:$CC$6,0)-1+7,1,1),""),"")</f>
        <v/>
      </c>
      <c r="EV702" s="178" t="str">
        <f ca="1">IF($EU702&lt;&gt;"",IF(OFFSET($D$6,MATCH(VALUE(SUBSTITUTE($EQ702,$EG702,"")),$A$6:$A$287,0)-1,MATCH($EG702,$D$6:$CC$6,0)-1+8,1,1)=0,"",OFFSET($D$6,MATCH(VALUE(SUBSTITUTE($EQ702,$EG702,"")),$A$6:$A$287,0)-1,MATCH($EG702,$D$6:$CC$6,0)-1+8,1,1)),"")</f>
        <v/>
      </c>
      <c r="EW702" s="178" t="str">
        <f t="shared" ca="1" si="41"/>
        <v/>
      </c>
      <c r="EX702" s="178" t="str">
        <f t="shared" ca="1" si="42"/>
        <v/>
      </c>
      <c r="EY702" s="178" t="str">
        <f ca="1">IF(EU702="","",COUNTIF(EU$6:$EU702,"&gt;"&amp;0))</f>
        <v/>
      </c>
      <c r="EZ702" s="178"/>
      <c r="FA702" s="139"/>
    </row>
    <row r="703" spans="1:157" customFormat="1" ht="27.6" customHeight="1">
      <c r="A703" s="71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6"/>
      <c r="AT703" s="206"/>
      <c r="AU703" s="206"/>
      <c r="AV703" s="206"/>
      <c r="AW703" s="206"/>
      <c r="AX703" s="206"/>
      <c r="AY703" s="206"/>
      <c r="AZ703" s="206"/>
      <c r="BA703" s="206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  <c r="BZ703" s="206"/>
      <c r="CA703" s="206"/>
      <c r="CB703" s="206"/>
      <c r="CC703" s="206"/>
      <c r="CD703" s="206"/>
      <c r="CE703" s="71"/>
      <c r="EA703" s="198"/>
      <c r="EB703" s="178"/>
      <c r="EC703" s="198"/>
      <c r="ED703" s="178"/>
      <c r="EE703" s="198"/>
      <c r="EF703" s="178"/>
      <c r="EG703" s="178"/>
      <c r="EH703" s="198"/>
      <c r="EI703" s="178"/>
      <c r="EJ703" s="178"/>
      <c r="EK703" s="178"/>
      <c r="EL703" s="178"/>
      <c r="EM703" s="198"/>
      <c r="EN703" s="178"/>
      <c r="EP703" s="178"/>
      <c r="EQ703" s="178"/>
      <c r="ER703" s="178"/>
      <c r="ES703" s="178"/>
      <c r="ET703" s="178" t="str">
        <f t="shared" ca="1" si="40"/>
        <v/>
      </c>
      <c r="EU703" s="178" t="str">
        <f ca="1">IFERROR(IF(OFFSET($D$6,MATCH(VALUE(SUBSTITUTE(EQ703,EG703,"")),$A$6:$A$287,0)-1,MATCH($EG703,$D$6:$CC$6,0)-1+7,1,1)&gt;0,OFFSET($D$6,MATCH(VALUE(SUBSTITUTE(EQ703,EG703,"")),$A$6:$A$287,0)-1,MATCH($EG703,$D$6:$CC$6,0)-1+7,1,1),""),"")</f>
        <v/>
      </c>
      <c r="EV703" s="178" t="str">
        <f ca="1">IF($EU703&lt;&gt;"",IF(OFFSET($D$6,MATCH(VALUE(SUBSTITUTE($EQ703,$EG703,"")),$A$6:$A$287,0)-1,MATCH($EG703,$D$6:$CC$6,0)-1+8,1,1)=0,"",OFFSET($D$6,MATCH(VALUE(SUBSTITUTE($EQ703,$EG703,"")),$A$6:$A$287,0)-1,MATCH($EG703,$D$6:$CC$6,0)-1+8,1,1)),"")</f>
        <v/>
      </c>
      <c r="EW703" s="178" t="str">
        <f t="shared" ca="1" si="41"/>
        <v/>
      </c>
      <c r="EX703" s="178" t="str">
        <f t="shared" ca="1" si="42"/>
        <v/>
      </c>
      <c r="EY703" s="178" t="str">
        <f ca="1">IF(EU703="","",COUNTIF(EU$6:$EU703,"&gt;"&amp;0))</f>
        <v/>
      </c>
      <c r="EZ703" s="178"/>
      <c r="FA703" s="139"/>
    </row>
    <row r="704" spans="1:157" customFormat="1" ht="27.6" customHeight="1">
      <c r="A704" s="71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6"/>
      <c r="AT704" s="206"/>
      <c r="AU704" s="206"/>
      <c r="AV704" s="206"/>
      <c r="AW704" s="206"/>
      <c r="AX704" s="206"/>
      <c r="AY704" s="206"/>
      <c r="AZ704" s="206"/>
      <c r="BA704" s="206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  <c r="BZ704" s="206"/>
      <c r="CA704" s="206"/>
      <c r="CB704" s="206"/>
      <c r="CC704" s="206"/>
      <c r="CD704" s="206"/>
      <c r="CE704" s="71"/>
      <c r="EA704" s="198"/>
      <c r="EB704" s="178"/>
      <c r="EC704" s="198"/>
      <c r="ED704" s="178"/>
      <c r="EE704" s="198"/>
      <c r="EF704" s="178"/>
      <c r="EG704" s="178"/>
      <c r="EH704" s="198"/>
      <c r="EI704" s="178"/>
      <c r="EJ704" s="178"/>
      <c r="EK704" s="178"/>
      <c r="EL704" s="178"/>
      <c r="EM704" s="198"/>
      <c r="EN704" s="178"/>
      <c r="EP704" s="178"/>
      <c r="EQ704" s="178"/>
      <c r="ER704" s="178"/>
      <c r="ES704" s="178"/>
      <c r="ET704" s="178" t="str">
        <f t="shared" ca="1" si="40"/>
        <v/>
      </c>
      <c r="EU704" s="178" t="str">
        <f ca="1">IFERROR(IF(OFFSET($D$6,MATCH(VALUE(SUBSTITUTE(EQ704,EG704,"")),$A$6:$A$287,0)-1,MATCH($EG704,$D$6:$CC$6,0)-1+7,1,1)&gt;0,OFFSET($D$6,MATCH(VALUE(SUBSTITUTE(EQ704,EG704,"")),$A$6:$A$287,0)-1,MATCH($EG704,$D$6:$CC$6,0)-1+7,1,1),""),"")</f>
        <v/>
      </c>
      <c r="EV704" s="178" t="str">
        <f ca="1">IF($EU704&lt;&gt;"",IF(OFFSET($D$6,MATCH(VALUE(SUBSTITUTE($EQ704,$EG704,"")),$A$6:$A$287,0)-1,MATCH($EG704,$D$6:$CC$6,0)-1+8,1,1)=0,"",OFFSET($D$6,MATCH(VALUE(SUBSTITUTE($EQ704,$EG704,"")),$A$6:$A$287,0)-1,MATCH($EG704,$D$6:$CC$6,0)-1+8,1,1)),"")</f>
        <v/>
      </c>
      <c r="EW704" s="178" t="str">
        <f t="shared" ca="1" si="41"/>
        <v/>
      </c>
      <c r="EX704" s="178" t="str">
        <f t="shared" ca="1" si="42"/>
        <v/>
      </c>
      <c r="EY704" s="178" t="str">
        <f ca="1">IF(EU704="","",COUNTIF(EU$6:$EU704,"&gt;"&amp;0))</f>
        <v/>
      </c>
      <c r="EZ704" s="178"/>
      <c r="FA704" s="139"/>
    </row>
    <row r="705" spans="1:157" customFormat="1" ht="27.6" customHeight="1">
      <c r="A705" s="71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  <c r="AX705" s="206"/>
      <c r="AY705" s="206"/>
      <c r="AZ705" s="206"/>
      <c r="BA705" s="206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  <c r="BZ705" s="206"/>
      <c r="CA705" s="206"/>
      <c r="CB705" s="206"/>
      <c r="CC705" s="206"/>
      <c r="CD705" s="206"/>
      <c r="CE705" s="71"/>
      <c r="EA705" s="198"/>
      <c r="EB705" s="178"/>
      <c r="EC705" s="198"/>
      <c r="ED705" s="178"/>
      <c r="EE705" s="198"/>
      <c r="EF705" s="178"/>
      <c r="EG705" s="178"/>
      <c r="EH705" s="198"/>
      <c r="EI705" s="178"/>
      <c r="EJ705" s="178"/>
      <c r="EK705" s="178"/>
      <c r="EL705" s="178"/>
      <c r="EM705" s="198"/>
      <c r="EN705" s="178"/>
      <c r="EP705" s="178"/>
      <c r="EQ705" s="178"/>
      <c r="ER705" s="178"/>
      <c r="ES705" s="178"/>
      <c r="ET705" s="178" t="str">
        <f t="shared" ca="1" si="40"/>
        <v/>
      </c>
      <c r="EU705" s="178" t="str">
        <f ca="1">IFERROR(IF(OFFSET($D$6,MATCH(VALUE(SUBSTITUTE(EQ705,EG705,"")),$A$6:$A$287,0)-1,MATCH($EG705,$D$6:$CC$6,0)-1+7,1,1)&gt;0,OFFSET($D$6,MATCH(VALUE(SUBSTITUTE(EQ705,EG705,"")),$A$6:$A$287,0)-1,MATCH($EG705,$D$6:$CC$6,0)-1+7,1,1),""),"")</f>
        <v/>
      </c>
      <c r="EV705" s="178" t="str">
        <f ca="1">IF($EU705&lt;&gt;"",IF(OFFSET($D$6,MATCH(VALUE(SUBSTITUTE($EQ705,$EG705,"")),$A$6:$A$287,0)-1,MATCH($EG705,$D$6:$CC$6,0)-1+8,1,1)=0,"",OFFSET($D$6,MATCH(VALUE(SUBSTITUTE($EQ705,$EG705,"")),$A$6:$A$287,0)-1,MATCH($EG705,$D$6:$CC$6,0)-1+8,1,1)),"")</f>
        <v/>
      </c>
      <c r="EW705" s="178" t="str">
        <f t="shared" ca="1" si="41"/>
        <v/>
      </c>
      <c r="EX705" s="178" t="str">
        <f t="shared" ca="1" si="42"/>
        <v/>
      </c>
      <c r="EY705" s="178" t="str">
        <f ca="1">IF(EU705="","",COUNTIF(EU$6:$EU705,"&gt;"&amp;0))</f>
        <v/>
      </c>
      <c r="EZ705" s="178"/>
      <c r="FA705" s="139"/>
    </row>
    <row r="706" spans="1:157" customFormat="1" ht="27.6" customHeight="1">
      <c r="A706" s="71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  <c r="AX706" s="206"/>
      <c r="AY706" s="206"/>
      <c r="AZ706" s="206"/>
      <c r="BA706" s="206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  <c r="BZ706" s="206"/>
      <c r="CA706" s="206"/>
      <c r="CB706" s="206"/>
      <c r="CC706" s="206"/>
      <c r="CD706" s="206"/>
      <c r="CE706" s="71"/>
      <c r="EA706" s="198"/>
      <c r="EB706" s="178"/>
      <c r="EC706" s="198"/>
      <c r="ED706" s="178"/>
      <c r="EE706" s="198"/>
      <c r="EF706" s="178"/>
      <c r="EG706" s="178"/>
      <c r="EH706" s="198"/>
      <c r="EI706" s="178"/>
      <c r="EJ706" s="178"/>
      <c r="EK706" s="178"/>
      <c r="EL706" s="178"/>
      <c r="EM706" s="198"/>
      <c r="EN706" s="178"/>
      <c r="EP706" s="178"/>
      <c r="EQ706" s="178"/>
      <c r="ER706" s="178"/>
      <c r="ES706" s="178"/>
      <c r="ET706" s="178" t="str">
        <f t="shared" ca="1" si="40"/>
        <v/>
      </c>
      <c r="EU706" s="178" t="str">
        <f ca="1">IFERROR(IF(OFFSET($D$6,MATCH(VALUE(SUBSTITUTE(EQ706,EG706,"")),$A$6:$A$287,0)-1,MATCH($EG706,$D$6:$CC$6,0)-1+7,1,1)&gt;0,OFFSET($D$6,MATCH(VALUE(SUBSTITUTE(EQ706,EG706,"")),$A$6:$A$287,0)-1,MATCH($EG706,$D$6:$CC$6,0)-1+7,1,1),""),"")</f>
        <v/>
      </c>
      <c r="EV706" s="178" t="str">
        <f ca="1">IF($EU706&lt;&gt;"",IF(OFFSET($D$6,MATCH(VALUE(SUBSTITUTE($EQ706,$EG706,"")),$A$6:$A$287,0)-1,MATCH($EG706,$D$6:$CC$6,0)-1+8,1,1)=0,"",OFFSET($D$6,MATCH(VALUE(SUBSTITUTE($EQ706,$EG706,"")),$A$6:$A$287,0)-1,MATCH($EG706,$D$6:$CC$6,0)-1+8,1,1)),"")</f>
        <v/>
      </c>
      <c r="EW706" s="178" t="str">
        <f t="shared" ca="1" si="41"/>
        <v/>
      </c>
      <c r="EX706" s="178" t="str">
        <f t="shared" ca="1" si="42"/>
        <v/>
      </c>
      <c r="EY706" s="178" t="str">
        <f ca="1">IF(EU706="","",COUNTIF(EU$6:$EU706,"&gt;"&amp;0))</f>
        <v/>
      </c>
      <c r="EZ706" s="178"/>
      <c r="FA706" s="139"/>
    </row>
    <row r="707" spans="1:157" customFormat="1" ht="27.6" customHeight="1">
      <c r="A707" s="71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  <c r="AX707" s="206"/>
      <c r="AY707" s="206"/>
      <c r="AZ707" s="206"/>
      <c r="BA707" s="206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  <c r="BZ707" s="206"/>
      <c r="CA707" s="206"/>
      <c r="CB707" s="206"/>
      <c r="CC707" s="206"/>
      <c r="CD707" s="206"/>
      <c r="CE707" s="71"/>
      <c r="EA707" s="198"/>
      <c r="EB707" s="178"/>
      <c r="EC707" s="198"/>
      <c r="ED707" s="178"/>
      <c r="EE707" s="198"/>
      <c r="EF707" s="178"/>
      <c r="EG707" s="178"/>
      <c r="EH707" s="198"/>
      <c r="EI707" s="178"/>
      <c r="EJ707" s="178"/>
      <c r="EK707" s="178"/>
      <c r="EL707" s="178"/>
      <c r="EM707" s="198"/>
      <c r="EN707" s="178"/>
      <c r="EP707" s="178"/>
      <c r="EQ707" s="178"/>
      <c r="ER707" s="178"/>
      <c r="ES707" s="178"/>
      <c r="ET707" s="178" t="str">
        <f t="shared" ca="1" si="40"/>
        <v/>
      </c>
      <c r="EU707" s="178" t="str">
        <f ca="1">IFERROR(IF(OFFSET($D$6,MATCH(VALUE(SUBSTITUTE(EQ707,EG707,"")),$A$6:$A$287,0)-1,MATCH($EG707,$D$6:$CC$6,0)-1+7,1,1)&gt;0,OFFSET($D$6,MATCH(VALUE(SUBSTITUTE(EQ707,EG707,"")),$A$6:$A$287,0)-1,MATCH($EG707,$D$6:$CC$6,0)-1+7,1,1),""),"")</f>
        <v/>
      </c>
      <c r="EV707" s="178" t="str">
        <f ca="1">IF($EU707&lt;&gt;"",IF(OFFSET($D$6,MATCH(VALUE(SUBSTITUTE($EQ707,$EG707,"")),$A$6:$A$287,0)-1,MATCH($EG707,$D$6:$CC$6,0)-1+8,1,1)=0,"",OFFSET($D$6,MATCH(VALUE(SUBSTITUTE($EQ707,$EG707,"")),$A$6:$A$287,0)-1,MATCH($EG707,$D$6:$CC$6,0)-1+8,1,1)),"")</f>
        <v/>
      </c>
      <c r="EW707" s="178" t="str">
        <f t="shared" ca="1" si="41"/>
        <v/>
      </c>
      <c r="EX707" s="178" t="str">
        <f t="shared" ca="1" si="42"/>
        <v/>
      </c>
      <c r="EY707" s="178" t="str">
        <f ca="1">IF(EU707="","",COUNTIF(EU$6:$EU707,"&gt;"&amp;0))</f>
        <v/>
      </c>
      <c r="EZ707" s="178"/>
      <c r="FA707" s="139"/>
    </row>
    <row r="708" spans="1:157" customFormat="1" ht="27.6" customHeight="1">
      <c r="A708" s="71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  <c r="BZ708" s="206"/>
      <c r="CA708" s="206"/>
      <c r="CB708" s="206"/>
      <c r="CC708" s="206"/>
      <c r="CD708" s="206"/>
      <c r="CE708" s="71"/>
      <c r="EA708" s="198"/>
      <c r="EB708" s="178"/>
      <c r="EC708" s="198"/>
      <c r="ED708" s="178"/>
      <c r="EE708" s="198"/>
      <c r="EF708" s="178"/>
      <c r="EG708" s="178"/>
      <c r="EH708" s="198"/>
      <c r="EI708" s="178"/>
      <c r="EJ708" s="178"/>
      <c r="EK708" s="178"/>
      <c r="EL708" s="178"/>
      <c r="EM708" s="198"/>
      <c r="EN708" s="178"/>
      <c r="EP708" s="178"/>
      <c r="EQ708" s="178"/>
      <c r="ER708" s="178"/>
      <c r="ES708" s="178"/>
      <c r="ET708" s="178" t="str">
        <f t="shared" ca="1" si="40"/>
        <v/>
      </c>
      <c r="EU708" s="178" t="str">
        <f ca="1">IFERROR(IF(OFFSET($D$6,MATCH(VALUE(SUBSTITUTE(EQ708,EG708,"")),$A$6:$A$287,0)-1,MATCH($EG708,$D$6:$CC$6,0)-1+7,1,1)&gt;0,OFFSET($D$6,MATCH(VALUE(SUBSTITUTE(EQ708,EG708,"")),$A$6:$A$287,0)-1,MATCH($EG708,$D$6:$CC$6,0)-1+7,1,1),""),"")</f>
        <v/>
      </c>
      <c r="EV708" s="178" t="str">
        <f ca="1">IF($EU708&lt;&gt;"",IF(OFFSET($D$6,MATCH(VALUE(SUBSTITUTE($EQ708,$EG708,"")),$A$6:$A$287,0)-1,MATCH($EG708,$D$6:$CC$6,0)-1+8,1,1)=0,"",OFFSET($D$6,MATCH(VALUE(SUBSTITUTE($EQ708,$EG708,"")),$A$6:$A$287,0)-1,MATCH($EG708,$D$6:$CC$6,0)-1+8,1,1)),"")</f>
        <v/>
      </c>
      <c r="EW708" s="178" t="str">
        <f t="shared" ca="1" si="41"/>
        <v/>
      </c>
      <c r="EX708" s="178" t="str">
        <f t="shared" ca="1" si="42"/>
        <v/>
      </c>
      <c r="EY708" s="178" t="str">
        <f ca="1">IF(EU708="","",COUNTIF(EU$6:$EU708,"&gt;"&amp;0))</f>
        <v/>
      </c>
      <c r="EZ708" s="178"/>
      <c r="FA708" s="139"/>
    </row>
    <row r="709" spans="1:157" customFormat="1" ht="27.6" customHeight="1">
      <c r="A709" s="71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  <c r="BZ709" s="206"/>
      <c r="CA709" s="206"/>
      <c r="CB709" s="206"/>
      <c r="CC709" s="206"/>
      <c r="CD709" s="206"/>
      <c r="CE709" s="71"/>
      <c r="EA709" s="198"/>
      <c r="EB709" s="178"/>
      <c r="EC709" s="198"/>
      <c r="ED709" s="178"/>
      <c r="EE709" s="198"/>
      <c r="EF709" s="178"/>
      <c r="EG709" s="178"/>
      <c r="EH709" s="198"/>
      <c r="EI709" s="178"/>
      <c r="EJ709" s="178"/>
      <c r="EK709" s="178"/>
      <c r="EL709" s="178"/>
      <c r="EM709" s="198"/>
      <c r="EN709" s="178"/>
      <c r="EP709" s="178"/>
      <c r="EQ709" s="178"/>
      <c r="ER709" s="178"/>
      <c r="ES709" s="178"/>
      <c r="ET709" s="178" t="str">
        <f t="shared" ca="1" si="40"/>
        <v/>
      </c>
      <c r="EU709" s="178" t="str">
        <f ca="1">IFERROR(IF(OFFSET($D$6,MATCH(VALUE(SUBSTITUTE(EQ709,EG709,"")),$A$6:$A$287,0)-1,MATCH($EG709,$D$6:$CC$6,0)-1+7,1,1)&gt;0,OFFSET($D$6,MATCH(VALUE(SUBSTITUTE(EQ709,EG709,"")),$A$6:$A$287,0)-1,MATCH($EG709,$D$6:$CC$6,0)-1+7,1,1),""),"")</f>
        <v/>
      </c>
      <c r="EV709" s="178" t="str">
        <f ca="1">IF($EU709&lt;&gt;"",IF(OFFSET($D$6,MATCH(VALUE(SUBSTITUTE($EQ709,$EG709,"")),$A$6:$A$287,0)-1,MATCH($EG709,$D$6:$CC$6,0)-1+8,1,1)=0,"",OFFSET($D$6,MATCH(VALUE(SUBSTITUTE($EQ709,$EG709,"")),$A$6:$A$287,0)-1,MATCH($EG709,$D$6:$CC$6,0)-1+8,1,1)),"")</f>
        <v/>
      </c>
      <c r="EW709" s="178" t="str">
        <f t="shared" ca="1" si="41"/>
        <v/>
      </c>
      <c r="EX709" s="178" t="str">
        <f t="shared" ca="1" si="42"/>
        <v/>
      </c>
      <c r="EY709" s="178" t="str">
        <f ca="1">IF(EU709="","",COUNTIF(EU$6:$EU709,"&gt;"&amp;0))</f>
        <v/>
      </c>
      <c r="EZ709" s="178"/>
      <c r="FA709" s="139"/>
    </row>
    <row r="710" spans="1:157" customFormat="1" ht="27.6" customHeight="1">
      <c r="A710" s="71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  <c r="BZ710" s="206"/>
      <c r="CA710" s="206"/>
      <c r="CB710" s="206"/>
      <c r="CC710" s="206"/>
      <c r="CD710" s="206"/>
      <c r="CE710" s="71"/>
      <c r="EA710" s="198"/>
      <c r="EB710" s="178"/>
      <c r="EC710" s="198"/>
      <c r="ED710" s="178"/>
      <c r="EE710" s="198"/>
      <c r="EF710" s="178"/>
      <c r="EG710" s="178"/>
      <c r="EH710" s="198"/>
      <c r="EI710" s="178"/>
      <c r="EJ710" s="178"/>
      <c r="EK710" s="178"/>
      <c r="EL710" s="178"/>
      <c r="EM710" s="198"/>
      <c r="EN710" s="178"/>
      <c r="EP710" s="178"/>
      <c r="EQ710" s="178"/>
      <c r="ER710" s="178"/>
      <c r="ES710" s="178"/>
      <c r="ET710" s="178" t="str">
        <f t="shared" ca="1" si="40"/>
        <v/>
      </c>
      <c r="EU710" s="178" t="str">
        <f ca="1">IFERROR(IF(OFFSET($D$6,MATCH(VALUE(SUBSTITUTE(EQ710,EG710,"")),$A$6:$A$287,0)-1,MATCH($EG710,$D$6:$CC$6,0)-1+7,1,1)&gt;0,OFFSET($D$6,MATCH(VALUE(SUBSTITUTE(EQ710,EG710,"")),$A$6:$A$287,0)-1,MATCH($EG710,$D$6:$CC$6,0)-1+7,1,1),""),"")</f>
        <v/>
      </c>
      <c r="EV710" s="178" t="str">
        <f ca="1">IF($EU710&lt;&gt;"",IF(OFFSET($D$6,MATCH(VALUE(SUBSTITUTE($EQ710,$EG710,"")),$A$6:$A$287,0)-1,MATCH($EG710,$D$6:$CC$6,0)-1+8,1,1)=0,"",OFFSET($D$6,MATCH(VALUE(SUBSTITUTE($EQ710,$EG710,"")),$A$6:$A$287,0)-1,MATCH($EG710,$D$6:$CC$6,0)-1+8,1,1)),"")</f>
        <v/>
      </c>
      <c r="EW710" s="178" t="str">
        <f t="shared" ca="1" si="41"/>
        <v/>
      </c>
      <c r="EX710" s="178" t="str">
        <f t="shared" ca="1" si="42"/>
        <v/>
      </c>
      <c r="EY710" s="178" t="str">
        <f ca="1">IF(EU710="","",COUNTIF(EU$6:$EU710,"&gt;"&amp;0))</f>
        <v/>
      </c>
      <c r="EZ710" s="178"/>
      <c r="FA710" s="139"/>
    </row>
    <row r="711" spans="1:157" customFormat="1" ht="27.6" customHeight="1">
      <c r="A711" s="71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  <c r="BZ711" s="206"/>
      <c r="CA711" s="206"/>
      <c r="CB711" s="206"/>
      <c r="CC711" s="206"/>
      <c r="CD711" s="206"/>
      <c r="CE711" s="71"/>
      <c r="EA711" s="198"/>
      <c r="EB711" s="178"/>
      <c r="EC711" s="198"/>
      <c r="ED711" s="178"/>
      <c r="EE711" s="198"/>
      <c r="EF711" s="178"/>
      <c r="EG711" s="178"/>
      <c r="EH711" s="198"/>
      <c r="EI711" s="178"/>
      <c r="EJ711" s="178"/>
      <c r="EK711" s="178"/>
      <c r="EL711" s="178"/>
      <c r="EM711" s="198"/>
      <c r="EN711" s="178"/>
      <c r="EP711" s="178"/>
      <c r="EQ711" s="178"/>
      <c r="ER711" s="178"/>
      <c r="ES711" s="178"/>
      <c r="ET711" s="178" t="str">
        <f t="shared" ref="ET711:ET774" ca="1" si="43">IF(EY711="","",EN711)</f>
        <v/>
      </c>
      <c r="EU711" s="178" t="str">
        <f ca="1">IFERROR(IF(OFFSET($D$6,MATCH(VALUE(SUBSTITUTE(EQ711,EG711,"")),$A$6:$A$287,0)-1,MATCH($EG711,$D$6:$CC$6,0)-1+7,1,1)&gt;0,OFFSET($D$6,MATCH(VALUE(SUBSTITUTE(EQ711,EG711,"")),$A$6:$A$287,0)-1,MATCH($EG711,$D$6:$CC$6,0)-1+7,1,1),""),"")</f>
        <v/>
      </c>
      <c r="EV711" s="178" t="str">
        <f ca="1">IF($EU711&lt;&gt;"",IF(OFFSET($D$6,MATCH(VALUE(SUBSTITUTE($EQ711,$EG711,"")),$A$6:$A$287,0)-1,MATCH($EG711,$D$6:$CC$6,0)-1+8,1,1)=0,"",OFFSET($D$6,MATCH(VALUE(SUBSTITUTE($EQ711,$EG711,"")),$A$6:$A$287,0)-1,MATCH($EG711,$D$6:$CC$6,0)-1+8,1,1)),"")</f>
        <v/>
      </c>
      <c r="EW711" s="178" t="str">
        <f t="shared" ref="EW711:EW774" ca="1" si="44">IF(EY711="","","F")</f>
        <v/>
      </c>
      <c r="EX711" s="178" t="str">
        <f t="shared" ref="EX711:EX774" ca="1" si="45">IF(EY711="","",EM711)</f>
        <v/>
      </c>
      <c r="EY711" s="178" t="str">
        <f ca="1">IF(EU711="","",COUNTIF(EU$6:$EU711,"&gt;"&amp;0))</f>
        <v/>
      </c>
      <c r="EZ711" s="178"/>
      <c r="FA711" s="139"/>
    </row>
    <row r="712" spans="1:157" customFormat="1" ht="27.6" customHeight="1">
      <c r="A712" s="71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  <c r="BZ712" s="206"/>
      <c r="CA712" s="206"/>
      <c r="CB712" s="206"/>
      <c r="CC712" s="206"/>
      <c r="CD712" s="206"/>
      <c r="CE712" s="71"/>
      <c r="EA712" s="198"/>
      <c r="EB712" s="178"/>
      <c r="EC712" s="198"/>
      <c r="ED712" s="178"/>
      <c r="EE712" s="198"/>
      <c r="EF712" s="178"/>
      <c r="EG712" s="178"/>
      <c r="EH712" s="198"/>
      <c r="EI712" s="178"/>
      <c r="EJ712" s="178"/>
      <c r="EK712" s="178"/>
      <c r="EL712" s="178"/>
      <c r="EM712" s="198"/>
      <c r="EN712" s="178"/>
      <c r="EP712" s="178"/>
      <c r="EQ712" s="178"/>
      <c r="ER712" s="178"/>
      <c r="ES712" s="178"/>
      <c r="ET712" s="178" t="str">
        <f t="shared" ca="1" si="43"/>
        <v/>
      </c>
      <c r="EU712" s="178" t="str">
        <f ca="1">IFERROR(IF(OFFSET($D$6,MATCH(VALUE(SUBSTITUTE(EQ712,EG712,"")),$A$6:$A$287,0)-1,MATCH($EG712,$D$6:$CC$6,0)-1+7,1,1)&gt;0,OFFSET($D$6,MATCH(VALUE(SUBSTITUTE(EQ712,EG712,"")),$A$6:$A$287,0)-1,MATCH($EG712,$D$6:$CC$6,0)-1+7,1,1),""),"")</f>
        <v/>
      </c>
      <c r="EV712" s="178" t="str">
        <f ca="1">IF($EU712&lt;&gt;"",IF(OFFSET($D$6,MATCH(VALUE(SUBSTITUTE($EQ712,$EG712,"")),$A$6:$A$287,0)-1,MATCH($EG712,$D$6:$CC$6,0)-1+8,1,1)=0,"",OFFSET($D$6,MATCH(VALUE(SUBSTITUTE($EQ712,$EG712,"")),$A$6:$A$287,0)-1,MATCH($EG712,$D$6:$CC$6,0)-1+8,1,1)),"")</f>
        <v/>
      </c>
      <c r="EW712" s="178" t="str">
        <f t="shared" ca="1" si="44"/>
        <v/>
      </c>
      <c r="EX712" s="178" t="str">
        <f t="shared" ca="1" si="45"/>
        <v/>
      </c>
      <c r="EY712" s="178" t="str">
        <f ca="1">IF(EU712="","",COUNTIF(EU$6:$EU712,"&gt;"&amp;0))</f>
        <v/>
      </c>
      <c r="EZ712" s="178"/>
      <c r="FA712" s="139"/>
    </row>
    <row r="713" spans="1:157" customFormat="1" ht="27.6" customHeight="1">
      <c r="A713" s="71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  <c r="BZ713" s="206"/>
      <c r="CA713" s="206"/>
      <c r="CB713" s="206"/>
      <c r="CC713" s="206"/>
      <c r="CD713" s="206"/>
      <c r="CE713" s="71"/>
      <c r="EA713" s="198"/>
      <c r="EB713" s="178"/>
      <c r="EC713" s="198"/>
      <c r="ED713" s="178"/>
      <c r="EE713" s="198"/>
      <c r="EF713" s="178"/>
      <c r="EG713" s="178"/>
      <c r="EH713" s="198"/>
      <c r="EI713" s="178"/>
      <c r="EJ713" s="178"/>
      <c r="EK713" s="178"/>
      <c r="EL713" s="178"/>
      <c r="EM713" s="198"/>
      <c r="EN713" s="178"/>
      <c r="EP713" s="178"/>
      <c r="EQ713" s="178"/>
      <c r="ER713" s="178"/>
      <c r="ES713" s="178"/>
      <c r="ET713" s="178" t="str">
        <f t="shared" ca="1" si="43"/>
        <v/>
      </c>
      <c r="EU713" s="178" t="str">
        <f ca="1">IFERROR(IF(OFFSET($D$6,MATCH(VALUE(SUBSTITUTE(EQ713,EG713,"")),$A$6:$A$287,0)-1,MATCH($EG713,$D$6:$CC$6,0)-1+7,1,1)&gt;0,OFFSET($D$6,MATCH(VALUE(SUBSTITUTE(EQ713,EG713,"")),$A$6:$A$287,0)-1,MATCH($EG713,$D$6:$CC$6,0)-1+7,1,1),""),"")</f>
        <v/>
      </c>
      <c r="EV713" s="178" t="str">
        <f ca="1">IF($EU713&lt;&gt;"",IF(OFFSET($D$6,MATCH(VALUE(SUBSTITUTE($EQ713,$EG713,"")),$A$6:$A$287,0)-1,MATCH($EG713,$D$6:$CC$6,0)-1+8,1,1)=0,"",OFFSET($D$6,MATCH(VALUE(SUBSTITUTE($EQ713,$EG713,"")),$A$6:$A$287,0)-1,MATCH($EG713,$D$6:$CC$6,0)-1+8,1,1)),"")</f>
        <v/>
      </c>
      <c r="EW713" s="178" t="str">
        <f t="shared" ca="1" si="44"/>
        <v/>
      </c>
      <c r="EX713" s="178" t="str">
        <f t="shared" ca="1" si="45"/>
        <v/>
      </c>
      <c r="EY713" s="178" t="str">
        <f ca="1">IF(EU713="","",COUNTIF(EU$6:$EU713,"&gt;"&amp;0))</f>
        <v/>
      </c>
      <c r="EZ713" s="178"/>
      <c r="FA713" s="139"/>
    </row>
    <row r="714" spans="1:157" customFormat="1" ht="27.6" customHeight="1">
      <c r="A714" s="71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  <c r="BZ714" s="206"/>
      <c r="CA714" s="206"/>
      <c r="CB714" s="206"/>
      <c r="CC714" s="206"/>
      <c r="CD714" s="206"/>
      <c r="CE714" s="71"/>
      <c r="EA714" s="198"/>
      <c r="EB714" s="178"/>
      <c r="EC714" s="198"/>
      <c r="ED714" s="178"/>
      <c r="EE714" s="198"/>
      <c r="EF714" s="178"/>
      <c r="EG714" s="178"/>
      <c r="EH714" s="198"/>
      <c r="EI714" s="178"/>
      <c r="EJ714" s="178"/>
      <c r="EK714" s="178"/>
      <c r="EL714" s="178"/>
      <c r="EM714" s="198"/>
      <c r="EN714" s="178"/>
      <c r="EP714" s="178"/>
      <c r="EQ714" s="178"/>
      <c r="ER714" s="178"/>
      <c r="ES714" s="178"/>
      <c r="ET714" s="178" t="str">
        <f t="shared" ca="1" si="43"/>
        <v/>
      </c>
      <c r="EU714" s="178" t="str">
        <f ca="1">IFERROR(IF(OFFSET($D$6,MATCH(VALUE(SUBSTITUTE(EQ714,EG714,"")),$A$6:$A$287,0)-1,MATCH($EG714,$D$6:$CC$6,0)-1+7,1,1)&gt;0,OFFSET($D$6,MATCH(VALUE(SUBSTITUTE(EQ714,EG714,"")),$A$6:$A$287,0)-1,MATCH($EG714,$D$6:$CC$6,0)-1+7,1,1),""),"")</f>
        <v/>
      </c>
      <c r="EV714" s="178" t="str">
        <f ca="1">IF($EU714&lt;&gt;"",IF(OFFSET($D$6,MATCH(VALUE(SUBSTITUTE($EQ714,$EG714,"")),$A$6:$A$287,0)-1,MATCH($EG714,$D$6:$CC$6,0)-1+8,1,1)=0,"",OFFSET($D$6,MATCH(VALUE(SUBSTITUTE($EQ714,$EG714,"")),$A$6:$A$287,0)-1,MATCH($EG714,$D$6:$CC$6,0)-1+8,1,1)),"")</f>
        <v/>
      </c>
      <c r="EW714" s="178" t="str">
        <f t="shared" ca="1" si="44"/>
        <v/>
      </c>
      <c r="EX714" s="178" t="str">
        <f t="shared" ca="1" si="45"/>
        <v/>
      </c>
      <c r="EY714" s="178" t="str">
        <f ca="1">IF(EU714="","",COUNTIF(EU$6:$EU714,"&gt;"&amp;0))</f>
        <v/>
      </c>
      <c r="EZ714" s="178"/>
      <c r="FA714" s="139"/>
    </row>
    <row r="715" spans="1:157" customFormat="1" ht="27.6" customHeight="1">
      <c r="A715" s="71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  <c r="AP715" s="206"/>
      <c r="AQ715" s="206"/>
      <c r="AR715" s="206"/>
      <c r="AS715" s="206"/>
      <c r="AT715" s="206"/>
      <c r="AU715" s="206"/>
      <c r="AV715" s="206"/>
      <c r="AW715" s="206"/>
      <c r="AX715" s="206"/>
      <c r="AY715" s="206"/>
      <c r="AZ715" s="206"/>
      <c r="BA715" s="206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  <c r="BZ715" s="206"/>
      <c r="CA715" s="206"/>
      <c r="CB715" s="206"/>
      <c r="CC715" s="206"/>
      <c r="CD715" s="206"/>
      <c r="CE715" s="71"/>
      <c r="EA715" s="198"/>
      <c r="EB715" s="178"/>
      <c r="EC715" s="198"/>
      <c r="ED715" s="178"/>
      <c r="EE715" s="198"/>
      <c r="EF715" s="178"/>
      <c r="EG715" s="178"/>
      <c r="EH715" s="198"/>
      <c r="EI715" s="178"/>
      <c r="EJ715" s="178"/>
      <c r="EK715" s="178"/>
      <c r="EL715" s="178"/>
      <c r="EM715" s="198"/>
      <c r="EN715" s="178"/>
      <c r="EP715" s="178"/>
      <c r="EQ715" s="178"/>
      <c r="ER715" s="178"/>
      <c r="ES715" s="178"/>
      <c r="ET715" s="178" t="str">
        <f t="shared" ca="1" si="43"/>
        <v/>
      </c>
      <c r="EU715" s="178" t="str">
        <f ca="1">IFERROR(IF(OFFSET($D$6,MATCH(VALUE(SUBSTITUTE(EQ715,EG715,"")),$A$6:$A$287,0)-1,MATCH($EG715,$D$6:$CC$6,0)-1+7,1,1)&gt;0,OFFSET($D$6,MATCH(VALUE(SUBSTITUTE(EQ715,EG715,"")),$A$6:$A$287,0)-1,MATCH($EG715,$D$6:$CC$6,0)-1+7,1,1),""),"")</f>
        <v/>
      </c>
      <c r="EV715" s="178" t="str">
        <f ca="1">IF($EU715&lt;&gt;"",IF(OFFSET($D$6,MATCH(VALUE(SUBSTITUTE($EQ715,$EG715,"")),$A$6:$A$287,0)-1,MATCH($EG715,$D$6:$CC$6,0)-1+8,1,1)=0,"",OFFSET($D$6,MATCH(VALUE(SUBSTITUTE($EQ715,$EG715,"")),$A$6:$A$287,0)-1,MATCH($EG715,$D$6:$CC$6,0)-1+8,1,1)),"")</f>
        <v/>
      </c>
      <c r="EW715" s="178" t="str">
        <f t="shared" ca="1" si="44"/>
        <v/>
      </c>
      <c r="EX715" s="178" t="str">
        <f t="shared" ca="1" si="45"/>
        <v/>
      </c>
      <c r="EY715" s="178" t="str">
        <f ca="1">IF(EU715="","",COUNTIF(EU$6:$EU715,"&gt;"&amp;0))</f>
        <v/>
      </c>
      <c r="EZ715" s="178"/>
      <c r="FA715" s="139"/>
    </row>
    <row r="716" spans="1:157" customFormat="1" ht="27.6" customHeight="1">
      <c r="A716" s="71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  <c r="BZ716" s="206"/>
      <c r="CA716" s="206"/>
      <c r="CB716" s="206"/>
      <c r="CC716" s="206"/>
      <c r="CD716" s="206"/>
      <c r="CE716" s="71"/>
      <c r="EA716" s="198"/>
      <c r="EB716" s="178"/>
      <c r="EC716" s="198"/>
      <c r="ED716" s="178"/>
      <c r="EE716" s="198"/>
      <c r="EF716" s="178"/>
      <c r="EG716" s="178"/>
      <c r="EH716" s="198"/>
      <c r="EI716" s="178"/>
      <c r="EJ716" s="178"/>
      <c r="EK716" s="178"/>
      <c r="EL716" s="178"/>
      <c r="EM716" s="198"/>
      <c r="EN716" s="178"/>
      <c r="EP716" s="178"/>
      <c r="EQ716" s="178"/>
      <c r="ER716" s="178"/>
      <c r="ES716" s="178"/>
      <c r="ET716" s="178" t="str">
        <f t="shared" ca="1" si="43"/>
        <v/>
      </c>
      <c r="EU716" s="178" t="str">
        <f ca="1">IFERROR(IF(OFFSET($D$6,MATCH(VALUE(SUBSTITUTE(EQ716,EG716,"")),$A$6:$A$287,0)-1,MATCH($EG716,$D$6:$CC$6,0)-1+7,1,1)&gt;0,OFFSET($D$6,MATCH(VALUE(SUBSTITUTE(EQ716,EG716,"")),$A$6:$A$287,0)-1,MATCH($EG716,$D$6:$CC$6,0)-1+7,1,1),""),"")</f>
        <v/>
      </c>
      <c r="EV716" s="178" t="str">
        <f ca="1">IF($EU716&lt;&gt;"",IF(OFFSET($D$6,MATCH(VALUE(SUBSTITUTE($EQ716,$EG716,"")),$A$6:$A$287,0)-1,MATCH($EG716,$D$6:$CC$6,0)-1+8,1,1)=0,"",OFFSET($D$6,MATCH(VALUE(SUBSTITUTE($EQ716,$EG716,"")),$A$6:$A$287,0)-1,MATCH($EG716,$D$6:$CC$6,0)-1+8,1,1)),"")</f>
        <v/>
      </c>
      <c r="EW716" s="178" t="str">
        <f t="shared" ca="1" si="44"/>
        <v/>
      </c>
      <c r="EX716" s="178" t="str">
        <f t="shared" ca="1" si="45"/>
        <v/>
      </c>
      <c r="EY716" s="178" t="str">
        <f ca="1">IF(EU716="","",COUNTIF(EU$6:$EU716,"&gt;"&amp;0))</f>
        <v/>
      </c>
      <c r="EZ716" s="178"/>
      <c r="FA716" s="139"/>
    </row>
    <row r="717" spans="1:157" customFormat="1" ht="27.6" customHeight="1">
      <c r="A717" s="71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/>
      <c r="AN717" s="206"/>
      <c r="AO717" s="206"/>
      <c r="AP717" s="206"/>
      <c r="AQ717" s="206"/>
      <c r="AR717" s="206"/>
      <c r="AS717" s="206"/>
      <c r="AT717" s="206"/>
      <c r="AU717" s="206"/>
      <c r="AV717" s="206"/>
      <c r="AW717" s="206"/>
      <c r="AX717" s="206"/>
      <c r="AY717" s="206"/>
      <c r="AZ717" s="206"/>
      <c r="BA717" s="206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  <c r="BZ717" s="206"/>
      <c r="CA717" s="206"/>
      <c r="CB717" s="206"/>
      <c r="CC717" s="206"/>
      <c r="CD717" s="206"/>
      <c r="CE717" s="71"/>
      <c r="EA717" s="198"/>
      <c r="EB717" s="178"/>
      <c r="EC717" s="198"/>
      <c r="ED717" s="178"/>
      <c r="EE717" s="198"/>
      <c r="EF717" s="178"/>
      <c r="EG717" s="178"/>
      <c r="EH717" s="198"/>
      <c r="EI717" s="178"/>
      <c r="EJ717" s="178"/>
      <c r="EK717" s="178"/>
      <c r="EL717" s="178"/>
      <c r="EM717" s="198"/>
      <c r="EN717" s="178"/>
      <c r="EP717" s="178"/>
      <c r="EQ717" s="178"/>
      <c r="ER717" s="178"/>
      <c r="ES717" s="178"/>
      <c r="ET717" s="178" t="str">
        <f t="shared" ca="1" si="43"/>
        <v/>
      </c>
      <c r="EU717" s="178" t="str">
        <f ca="1">IFERROR(IF(OFFSET($D$6,MATCH(VALUE(SUBSTITUTE(EQ717,EG717,"")),$A$6:$A$287,0)-1,MATCH($EG717,$D$6:$CC$6,0)-1+7,1,1)&gt;0,OFFSET($D$6,MATCH(VALUE(SUBSTITUTE(EQ717,EG717,"")),$A$6:$A$287,0)-1,MATCH($EG717,$D$6:$CC$6,0)-1+7,1,1),""),"")</f>
        <v/>
      </c>
      <c r="EV717" s="178" t="str">
        <f ca="1">IF($EU717&lt;&gt;"",IF(OFFSET($D$6,MATCH(VALUE(SUBSTITUTE($EQ717,$EG717,"")),$A$6:$A$287,0)-1,MATCH($EG717,$D$6:$CC$6,0)-1+8,1,1)=0,"",OFFSET($D$6,MATCH(VALUE(SUBSTITUTE($EQ717,$EG717,"")),$A$6:$A$287,0)-1,MATCH($EG717,$D$6:$CC$6,0)-1+8,1,1)),"")</f>
        <v/>
      </c>
      <c r="EW717" s="178" t="str">
        <f t="shared" ca="1" si="44"/>
        <v/>
      </c>
      <c r="EX717" s="178" t="str">
        <f t="shared" ca="1" si="45"/>
        <v/>
      </c>
      <c r="EY717" s="178" t="str">
        <f ca="1">IF(EU717="","",COUNTIF(EU$6:$EU717,"&gt;"&amp;0))</f>
        <v/>
      </c>
      <c r="EZ717" s="178"/>
      <c r="FA717" s="139"/>
    </row>
    <row r="718" spans="1:157" customFormat="1" ht="27.6" customHeight="1">
      <c r="A718" s="71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  <c r="AP718" s="206"/>
      <c r="AQ718" s="206"/>
      <c r="AR718" s="206"/>
      <c r="AS718" s="206"/>
      <c r="AT718" s="206"/>
      <c r="AU718" s="206"/>
      <c r="AV718" s="206"/>
      <c r="AW718" s="206"/>
      <c r="AX718" s="206"/>
      <c r="AY718" s="206"/>
      <c r="AZ718" s="206"/>
      <c r="BA718" s="206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  <c r="BZ718" s="206"/>
      <c r="CA718" s="206"/>
      <c r="CB718" s="206"/>
      <c r="CC718" s="206"/>
      <c r="CD718" s="206"/>
      <c r="CE718" s="71"/>
      <c r="EA718" s="198"/>
      <c r="EB718" s="178"/>
      <c r="EC718" s="198"/>
      <c r="ED718" s="178"/>
      <c r="EE718" s="198"/>
      <c r="EF718" s="178"/>
      <c r="EG718" s="178"/>
      <c r="EH718" s="198"/>
      <c r="EI718" s="178"/>
      <c r="EJ718" s="178"/>
      <c r="EK718" s="178"/>
      <c r="EL718" s="178"/>
      <c r="EM718" s="198"/>
      <c r="EN718" s="178"/>
      <c r="EP718" s="178"/>
      <c r="EQ718" s="178"/>
      <c r="ER718" s="178"/>
      <c r="ES718" s="178"/>
      <c r="ET718" s="178" t="str">
        <f t="shared" ca="1" si="43"/>
        <v/>
      </c>
      <c r="EU718" s="178" t="str">
        <f ca="1">IFERROR(IF(OFFSET($D$6,MATCH(VALUE(SUBSTITUTE(EQ718,EG718,"")),$A$6:$A$287,0)-1,MATCH($EG718,$D$6:$CC$6,0)-1+7,1,1)&gt;0,OFFSET($D$6,MATCH(VALUE(SUBSTITUTE(EQ718,EG718,"")),$A$6:$A$287,0)-1,MATCH($EG718,$D$6:$CC$6,0)-1+7,1,1),""),"")</f>
        <v/>
      </c>
      <c r="EV718" s="178" t="str">
        <f ca="1">IF($EU718&lt;&gt;"",IF(OFFSET($D$6,MATCH(VALUE(SUBSTITUTE($EQ718,$EG718,"")),$A$6:$A$287,0)-1,MATCH($EG718,$D$6:$CC$6,0)-1+8,1,1)=0,"",OFFSET($D$6,MATCH(VALUE(SUBSTITUTE($EQ718,$EG718,"")),$A$6:$A$287,0)-1,MATCH($EG718,$D$6:$CC$6,0)-1+8,1,1)),"")</f>
        <v/>
      </c>
      <c r="EW718" s="178" t="str">
        <f t="shared" ca="1" si="44"/>
        <v/>
      </c>
      <c r="EX718" s="178" t="str">
        <f t="shared" ca="1" si="45"/>
        <v/>
      </c>
      <c r="EY718" s="178" t="str">
        <f ca="1">IF(EU718="","",COUNTIF(EU$6:$EU718,"&gt;"&amp;0))</f>
        <v/>
      </c>
      <c r="EZ718" s="178"/>
      <c r="FA718" s="139"/>
    </row>
    <row r="719" spans="1:157" customFormat="1" ht="27.6" customHeight="1">
      <c r="A719" s="71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6"/>
      <c r="AT719" s="206"/>
      <c r="AU719" s="206"/>
      <c r="AV719" s="206"/>
      <c r="AW719" s="206"/>
      <c r="AX719" s="206"/>
      <c r="AY719" s="206"/>
      <c r="AZ719" s="206"/>
      <c r="BA719" s="206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  <c r="BZ719" s="206"/>
      <c r="CA719" s="206"/>
      <c r="CB719" s="206"/>
      <c r="CC719" s="206"/>
      <c r="CD719" s="206"/>
      <c r="CE719" s="71"/>
      <c r="EA719" s="198"/>
      <c r="EB719" s="178"/>
      <c r="EC719" s="198"/>
      <c r="ED719" s="178"/>
      <c r="EE719" s="198"/>
      <c r="EF719" s="178"/>
      <c r="EG719" s="178"/>
      <c r="EH719" s="198"/>
      <c r="EI719" s="178"/>
      <c r="EJ719" s="178"/>
      <c r="EK719" s="178"/>
      <c r="EL719" s="178"/>
      <c r="EM719" s="198"/>
      <c r="EN719" s="178"/>
      <c r="EP719" s="178"/>
      <c r="EQ719" s="178"/>
      <c r="ER719" s="178"/>
      <c r="ES719" s="178"/>
      <c r="ET719" s="178" t="str">
        <f t="shared" ca="1" si="43"/>
        <v/>
      </c>
      <c r="EU719" s="178" t="str">
        <f ca="1">IFERROR(IF(OFFSET($D$6,MATCH(VALUE(SUBSTITUTE(EQ719,EG719,"")),$A$6:$A$287,0)-1,MATCH($EG719,$D$6:$CC$6,0)-1+7,1,1)&gt;0,OFFSET($D$6,MATCH(VALUE(SUBSTITUTE(EQ719,EG719,"")),$A$6:$A$287,0)-1,MATCH($EG719,$D$6:$CC$6,0)-1+7,1,1),""),"")</f>
        <v/>
      </c>
      <c r="EV719" s="178" t="str">
        <f ca="1">IF($EU719&lt;&gt;"",IF(OFFSET($D$6,MATCH(VALUE(SUBSTITUTE($EQ719,$EG719,"")),$A$6:$A$287,0)-1,MATCH($EG719,$D$6:$CC$6,0)-1+8,1,1)=0,"",OFFSET($D$6,MATCH(VALUE(SUBSTITUTE($EQ719,$EG719,"")),$A$6:$A$287,0)-1,MATCH($EG719,$D$6:$CC$6,0)-1+8,1,1)),"")</f>
        <v/>
      </c>
      <c r="EW719" s="178" t="str">
        <f t="shared" ca="1" si="44"/>
        <v/>
      </c>
      <c r="EX719" s="178" t="str">
        <f t="shared" ca="1" si="45"/>
        <v/>
      </c>
      <c r="EY719" s="178" t="str">
        <f ca="1">IF(EU719="","",COUNTIF(EU$6:$EU719,"&gt;"&amp;0))</f>
        <v/>
      </c>
      <c r="EZ719" s="178"/>
      <c r="FA719" s="139"/>
    </row>
    <row r="720" spans="1:157" customFormat="1" ht="27.6" customHeight="1">
      <c r="A720" s="71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6"/>
      <c r="AT720" s="206"/>
      <c r="AU720" s="206"/>
      <c r="AV720" s="206"/>
      <c r="AW720" s="206"/>
      <c r="AX720" s="206"/>
      <c r="AY720" s="206"/>
      <c r="AZ720" s="206"/>
      <c r="BA720" s="206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  <c r="BZ720" s="206"/>
      <c r="CA720" s="206"/>
      <c r="CB720" s="206"/>
      <c r="CC720" s="206"/>
      <c r="CD720" s="206"/>
      <c r="CE720" s="71"/>
      <c r="EA720" s="198"/>
      <c r="EB720" s="178"/>
      <c r="EC720" s="198"/>
      <c r="ED720" s="178"/>
      <c r="EE720" s="198"/>
      <c r="EF720" s="178"/>
      <c r="EG720" s="178"/>
      <c r="EH720" s="198"/>
      <c r="EI720" s="178"/>
      <c r="EJ720" s="178"/>
      <c r="EK720" s="178"/>
      <c r="EL720" s="178"/>
      <c r="EM720" s="198"/>
      <c r="EN720" s="178"/>
      <c r="EP720" s="178"/>
      <c r="EQ720" s="178"/>
      <c r="ER720" s="178"/>
      <c r="ES720" s="178"/>
      <c r="ET720" s="178" t="str">
        <f t="shared" ca="1" si="43"/>
        <v/>
      </c>
      <c r="EU720" s="178" t="str">
        <f ca="1">IFERROR(IF(OFFSET($D$6,MATCH(VALUE(SUBSTITUTE(EQ720,EG720,"")),$A$6:$A$287,0)-1,MATCH($EG720,$D$6:$CC$6,0)-1+7,1,1)&gt;0,OFFSET($D$6,MATCH(VALUE(SUBSTITUTE(EQ720,EG720,"")),$A$6:$A$287,0)-1,MATCH($EG720,$D$6:$CC$6,0)-1+7,1,1),""),"")</f>
        <v/>
      </c>
      <c r="EV720" s="178" t="str">
        <f ca="1">IF($EU720&lt;&gt;"",IF(OFFSET($D$6,MATCH(VALUE(SUBSTITUTE($EQ720,$EG720,"")),$A$6:$A$287,0)-1,MATCH($EG720,$D$6:$CC$6,0)-1+8,1,1)=0,"",OFFSET($D$6,MATCH(VALUE(SUBSTITUTE($EQ720,$EG720,"")),$A$6:$A$287,0)-1,MATCH($EG720,$D$6:$CC$6,0)-1+8,1,1)),"")</f>
        <v/>
      </c>
      <c r="EW720" s="178" t="str">
        <f t="shared" ca="1" si="44"/>
        <v/>
      </c>
      <c r="EX720" s="178" t="str">
        <f t="shared" ca="1" si="45"/>
        <v/>
      </c>
      <c r="EY720" s="178" t="str">
        <f ca="1">IF(EU720="","",COUNTIF(EU$6:$EU720,"&gt;"&amp;0))</f>
        <v/>
      </c>
      <c r="EZ720" s="178"/>
      <c r="FA720" s="139"/>
    </row>
    <row r="721" spans="1:157" customFormat="1" ht="27.6" customHeight="1">
      <c r="A721" s="71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6"/>
      <c r="AT721" s="206"/>
      <c r="AU721" s="206"/>
      <c r="AV721" s="206"/>
      <c r="AW721" s="206"/>
      <c r="AX721" s="206"/>
      <c r="AY721" s="206"/>
      <c r="AZ721" s="206"/>
      <c r="BA721" s="206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  <c r="BZ721" s="206"/>
      <c r="CA721" s="206"/>
      <c r="CB721" s="206"/>
      <c r="CC721" s="206"/>
      <c r="CD721" s="206"/>
      <c r="CE721" s="71"/>
      <c r="EA721" s="198"/>
      <c r="EB721" s="178"/>
      <c r="EC721" s="198"/>
      <c r="ED721" s="178"/>
      <c r="EE721" s="198"/>
      <c r="EF721" s="178"/>
      <c r="EG721" s="178"/>
      <c r="EH721" s="198"/>
      <c r="EI721" s="178"/>
      <c r="EJ721" s="178"/>
      <c r="EK721" s="178"/>
      <c r="EL721" s="178"/>
      <c r="EM721" s="198"/>
      <c r="EN721" s="178"/>
      <c r="EP721" s="178"/>
      <c r="EQ721" s="178"/>
      <c r="ER721" s="178"/>
      <c r="ES721" s="178"/>
      <c r="ET721" s="178" t="str">
        <f t="shared" ca="1" si="43"/>
        <v/>
      </c>
      <c r="EU721" s="178" t="str">
        <f ca="1">IFERROR(IF(OFFSET($D$6,MATCH(VALUE(SUBSTITUTE(EQ721,EG721,"")),$A$6:$A$287,0)-1,MATCH($EG721,$D$6:$CC$6,0)-1+7,1,1)&gt;0,OFFSET($D$6,MATCH(VALUE(SUBSTITUTE(EQ721,EG721,"")),$A$6:$A$287,0)-1,MATCH($EG721,$D$6:$CC$6,0)-1+7,1,1),""),"")</f>
        <v/>
      </c>
      <c r="EV721" s="178" t="str">
        <f ca="1">IF($EU721&lt;&gt;"",IF(OFFSET($D$6,MATCH(VALUE(SUBSTITUTE($EQ721,$EG721,"")),$A$6:$A$287,0)-1,MATCH($EG721,$D$6:$CC$6,0)-1+8,1,1)=0,"",OFFSET($D$6,MATCH(VALUE(SUBSTITUTE($EQ721,$EG721,"")),$A$6:$A$287,0)-1,MATCH($EG721,$D$6:$CC$6,0)-1+8,1,1)),"")</f>
        <v/>
      </c>
      <c r="EW721" s="178" t="str">
        <f t="shared" ca="1" si="44"/>
        <v/>
      </c>
      <c r="EX721" s="178" t="str">
        <f t="shared" ca="1" si="45"/>
        <v/>
      </c>
      <c r="EY721" s="178" t="str">
        <f ca="1">IF(EU721="","",COUNTIF(EU$6:$EU721,"&gt;"&amp;0))</f>
        <v/>
      </c>
      <c r="EZ721" s="178"/>
      <c r="FA721" s="139"/>
    </row>
    <row r="722" spans="1:157" customFormat="1" ht="27.6" customHeight="1">
      <c r="A722" s="71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6"/>
      <c r="AT722" s="206"/>
      <c r="AU722" s="206"/>
      <c r="AV722" s="206"/>
      <c r="AW722" s="206"/>
      <c r="AX722" s="206"/>
      <c r="AY722" s="206"/>
      <c r="AZ722" s="206"/>
      <c r="BA722" s="206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  <c r="BZ722" s="206"/>
      <c r="CA722" s="206"/>
      <c r="CB722" s="206"/>
      <c r="CC722" s="206"/>
      <c r="CD722" s="206"/>
      <c r="CE722" s="71"/>
      <c r="EA722" s="198"/>
      <c r="EB722" s="178"/>
      <c r="EC722" s="198"/>
      <c r="ED722" s="178"/>
      <c r="EE722" s="198"/>
      <c r="EF722" s="178"/>
      <c r="EG722" s="178"/>
      <c r="EH722" s="198"/>
      <c r="EI722" s="178"/>
      <c r="EJ722" s="178"/>
      <c r="EK722" s="178"/>
      <c r="EL722" s="178"/>
      <c r="EM722" s="198"/>
      <c r="EN722" s="178"/>
      <c r="EP722" s="178"/>
      <c r="EQ722" s="178"/>
      <c r="ER722" s="178"/>
      <c r="ES722" s="178"/>
      <c r="ET722" s="178" t="str">
        <f t="shared" ca="1" si="43"/>
        <v/>
      </c>
      <c r="EU722" s="178" t="str">
        <f ca="1">IFERROR(IF(OFFSET($D$6,MATCH(VALUE(SUBSTITUTE(EQ722,EG722,"")),$A$6:$A$287,0)-1,MATCH($EG722,$D$6:$CC$6,0)-1+7,1,1)&gt;0,OFFSET($D$6,MATCH(VALUE(SUBSTITUTE(EQ722,EG722,"")),$A$6:$A$287,0)-1,MATCH($EG722,$D$6:$CC$6,0)-1+7,1,1),""),"")</f>
        <v/>
      </c>
      <c r="EV722" s="178" t="str">
        <f ca="1">IF($EU722&lt;&gt;"",IF(OFFSET($D$6,MATCH(VALUE(SUBSTITUTE($EQ722,$EG722,"")),$A$6:$A$287,0)-1,MATCH($EG722,$D$6:$CC$6,0)-1+8,1,1)=0,"",OFFSET($D$6,MATCH(VALUE(SUBSTITUTE($EQ722,$EG722,"")),$A$6:$A$287,0)-1,MATCH($EG722,$D$6:$CC$6,0)-1+8,1,1)),"")</f>
        <v/>
      </c>
      <c r="EW722" s="178" t="str">
        <f t="shared" ca="1" si="44"/>
        <v/>
      </c>
      <c r="EX722" s="178" t="str">
        <f t="shared" ca="1" si="45"/>
        <v/>
      </c>
      <c r="EY722" s="178" t="str">
        <f ca="1">IF(EU722="","",COUNTIF(EU$6:$EU722,"&gt;"&amp;0))</f>
        <v/>
      </c>
      <c r="EZ722" s="178"/>
      <c r="FA722" s="139"/>
    </row>
    <row r="723" spans="1:157" customFormat="1" ht="27.6" customHeight="1">
      <c r="A723" s="71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6"/>
      <c r="AT723" s="206"/>
      <c r="AU723" s="206"/>
      <c r="AV723" s="206"/>
      <c r="AW723" s="206"/>
      <c r="AX723" s="206"/>
      <c r="AY723" s="206"/>
      <c r="AZ723" s="206"/>
      <c r="BA723" s="206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  <c r="BZ723" s="206"/>
      <c r="CA723" s="206"/>
      <c r="CB723" s="206"/>
      <c r="CC723" s="206"/>
      <c r="CD723" s="206"/>
      <c r="CE723" s="71"/>
      <c r="EA723" s="198"/>
      <c r="EB723" s="178"/>
      <c r="EC723" s="198"/>
      <c r="ED723" s="178"/>
      <c r="EE723" s="198"/>
      <c r="EF723" s="178"/>
      <c r="EG723" s="178"/>
      <c r="EH723" s="198"/>
      <c r="EI723" s="178"/>
      <c r="EJ723" s="178"/>
      <c r="EK723" s="178"/>
      <c r="EL723" s="178"/>
      <c r="EM723" s="198"/>
      <c r="EN723" s="178"/>
      <c r="EP723" s="178"/>
      <c r="EQ723" s="178"/>
      <c r="ER723" s="178"/>
      <c r="ES723" s="178"/>
      <c r="ET723" s="178" t="str">
        <f t="shared" ca="1" si="43"/>
        <v/>
      </c>
      <c r="EU723" s="178" t="str">
        <f ca="1">IFERROR(IF(OFFSET($D$6,MATCH(VALUE(SUBSTITUTE(EQ723,EG723,"")),$A$6:$A$287,0)-1,MATCH($EG723,$D$6:$CC$6,0)-1+7,1,1)&gt;0,OFFSET($D$6,MATCH(VALUE(SUBSTITUTE(EQ723,EG723,"")),$A$6:$A$287,0)-1,MATCH($EG723,$D$6:$CC$6,0)-1+7,1,1),""),"")</f>
        <v/>
      </c>
      <c r="EV723" s="178" t="str">
        <f ca="1">IF($EU723&lt;&gt;"",IF(OFFSET($D$6,MATCH(VALUE(SUBSTITUTE($EQ723,$EG723,"")),$A$6:$A$287,0)-1,MATCH($EG723,$D$6:$CC$6,0)-1+8,1,1)=0,"",OFFSET($D$6,MATCH(VALUE(SUBSTITUTE($EQ723,$EG723,"")),$A$6:$A$287,0)-1,MATCH($EG723,$D$6:$CC$6,0)-1+8,1,1)),"")</f>
        <v/>
      </c>
      <c r="EW723" s="178" t="str">
        <f t="shared" ca="1" si="44"/>
        <v/>
      </c>
      <c r="EX723" s="178" t="str">
        <f t="shared" ca="1" si="45"/>
        <v/>
      </c>
      <c r="EY723" s="178" t="str">
        <f ca="1">IF(EU723="","",COUNTIF(EU$6:$EU723,"&gt;"&amp;0))</f>
        <v/>
      </c>
      <c r="EZ723" s="178"/>
      <c r="FA723" s="139"/>
    </row>
    <row r="724" spans="1:157" customFormat="1" ht="27.6" customHeight="1">
      <c r="A724" s="71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6"/>
      <c r="AT724" s="206"/>
      <c r="AU724" s="206"/>
      <c r="AV724" s="206"/>
      <c r="AW724" s="206"/>
      <c r="AX724" s="206"/>
      <c r="AY724" s="206"/>
      <c r="AZ724" s="206"/>
      <c r="BA724" s="206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  <c r="BZ724" s="206"/>
      <c r="CA724" s="206"/>
      <c r="CB724" s="206"/>
      <c r="CC724" s="206"/>
      <c r="CD724" s="206"/>
      <c r="CE724" s="71"/>
      <c r="EA724" s="198"/>
      <c r="EB724" s="178"/>
      <c r="EC724" s="198"/>
      <c r="ED724" s="178"/>
      <c r="EE724" s="198"/>
      <c r="EF724" s="178"/>
      <c r="EG724" s="178"/>
      <c r="EH724" s="198"/>
      <c r="EI724" s="178"/>
      <c r="EJ724" s="178"/>
      <c r="EK724" s="178"/>
      <c r="EL724" s="178"/>
      <c r="EM724" s="198"/>
      <c r="EN724" s="178"/>
      <c r="EP724" s="178"/>
      <c r="EQ724" s="178"/>
      <c r="ER724" s="178"/>
      <c r="ES724" s="178"/>
      <c r="ET724" s="178" t="str">
        <f t="shared" ca="1" si="43"/>
        <v/>
      </c>
      <c r="EU724" s="178" t="str">
        <f ca="1">IFERROR(IF(OFFSET($D$6,MATCH(VALUE(SUBSTITUTE(EQ724,EG724,"")),$A$6:$A$287,0)-1,MATCH($EG724,$D$6:$CC$6,0)-1+7,1,1)&gt;0,OFFSET($D$6,MATCH(VALUE(SUBSTITUTE(EQ724,EG724,"")),$A$6:$A$287,0)-1,MATCH($EG724,$D$6:$CC$6,0)-1+7,1,1),""),"")</f>
        <v/>
      </c>
      <c r="EV724" s="178" t="str">
        <f ca="1">IF($EU724&lt;&gt;"",IF(OFFSET($D$6,MATCH(VALUE(SUBSTITUTE($EQ724,$EG724,"")),$A$6:$A$287,0)-1,MATCH($EG724,$D$6:$CC$6,0)-1+8,1,1)=0,"",OFFSET($D$6,MATCH(VALUE(SUBSTITUTE($EQ724,$EG724,"")),$A$6:$A$287,0)-1,MATCH($EG724,$D$6:$CC$6,0)-1+8,1,1)),"")</f>
        <v/>
      </c>
      <c r="EW724" s="178" t="str">
        <f t="shared" ca="1" si="44"/>
        <v/>
      </c>
      <c r="EX724" s="178" t="str">
        <f t="shared" ca="1" si="45"/>
        <v/>
      </c>
      <c r="EY724" s="178" t="str">
        <f ca="1">IF(EU724="","",COUNTIF(EU$6:$EU724,"&gt;"&amp;0))</f>
        <v/>
      </c>
      <c r="EZ724" s="178"/>
      <c r="FA724" s="139"/>
    </row>
    <row r="725" spans="1:157" customFormat="1" ht="27.6" customHeight="1">
      <c r="A725" s="71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6"/>
      <c r="AT725" s="206"/>
      <c r="AU725" s="206"/>
      <c r="AV725" s="206"/>
      <c r="AW725" s="206"/>
      <c r="AX725" s="206"/>
      <c r="AY725" s="206"/>
      <c r="AZ725" s="206"/>
      <c r="BA725" s="206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  <c r="BZ725" s="206"/>
      <c r="CA725" s="206"/>
      <c r="CB725" s="206"/>
      <c r="CC725" s="206"/>
      <c r="CD725" s="206"/>
      <c r="CE725" s="71"/>
      <c r="EA725" s="198"/>
      <c r="EB725" s="178"/>
      <c r="EC725" s="198"/>
      <c r="ED725" s="178"/>
      <c r="EE725" s="198"/>
      <c r="EF725" s="178"/>
      <c r="EG725" s="178"/>
      <c r="EH725" s="198"/>
      <c r="EI725" s="178"/>
      <c r="EJ725" s="178"/>
      <c r="EK725" s="178"/>
      <c r="EL725" s="178"/>
      <c r="EM725" s="198"/>
      <c r="EN725" s="178"/>
      <c r="EP725" s="178"/>
      <c r="EQ725" s="178"/>
      <c r="ER725" s="178"/>
      <c r="ES725" s="178"/>
      <c r="ET725" s="178" t="str">
        <f t="shared" ca="1" si="43"/>
        <v/>
      </c>
      <c r="EU725" s="178" t="str">
        <f ca="1">IFERROR(IF(OFFSET($D$6,MATCH(VALUE(SUBSTITUTE(EQ725,EG725,"")),$A$6:$A$287,0)-1,MATCH($EG725,$D$6:$CC$6,0)-1+7,1,1)&gt;0,OFFSET($D$6,MATCH(VALUE(SUBSTITUTE(EQ725,EG725,"")),$A$6:$A$287,0)-1,MATCH($EG725,$D$6:$CC$6,0)-1+7,1,1),""),"")</f>
        <v/>
      </c>
      <c r="EV725" s="178" t="str">
        <f ca="1">IF($EU725&lt;&gt;"",IF(OFFSET($D$6,MATCH(VALUE(SUBSTITUTE($EQ725,$EG725,"")),$A$6:$A$287,0)-1,MATCH($EG725,$D$6:$CC$6,0)-1+8,1,1)=0,"",OFFSET($D$6,MATCH(VALUE(SUBSTITUTE($EQ725,$EG725,"")),$A$6:$A$287,0)-1,MATCH($EG725,$D$6:$CC$6,0)-1+8,1,1)),"")</f>
        <v/>
      </c>
      <c r="EW725" s="178" t="str">
        <f t="shared" ca="1" si="44"/>
        <v/>
      </c>
      <c r="EX725" s="178" t="str">
        <f t="shared" ca="1" si="45"/>
        <v/>
      </c>
      <c r="EY725" s="178" t="str">
        <f ca="1">IF(EU725="","",COUNTIF(EU$6:$EU725,"&gt;"&amp;0))</f>
        <v/>
      </c>
      <c r="EZ725" s="178"/>
      <c r="FA725" s="139"/>
    </row>
    <row r="726" spans="1:157" customFormat="1" ht="27.6" customHeight="1">
      <c r="A726" s="71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06"/>
      <c r="AT726" s="206"/>
      <c r="AU726" s="206"/>
      <c r="AV726" s="206"/>
      <c r="AW726" s="206"/>
      <c r="AX726" s="206"/>
      <c r="AY726" s="206"/>
      <c r="AZ726" s="206"/>
      <c r="BA726" s="206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  <c r="BZ726" s="206"/>
      <c r="CA726" s="206"/>
      <c r="CB726" s="206"/>
      <c r="CC726" s="206"/>
      <c r="CD726" s="206"/>
      <c r="CE726" s="71"/>
      <c r="EA726" s="198"/>
      <c r="EB726" s="178"/>
      <c r="EC726" s="198"/>
      <c r="ED726" s="178"/>
      <c r="EE726" s="198"/>
      <c r="EF726" s="178"/>
      <c r="EG726" s="178"/>
      <c r="EH726" s="198"/>
      <c r="EI726" s="178"/>
      <c r="EJ726" s="178"/>
      <c r="EK726" s="178"/>
      <c r="EL726" s="178"/>
      <c r="EM726" s="198"/>
      <c r="EN726" s="178"/>
      <c r="EP726" s="178"/>
      <c r="EQ726" s="178"/>
      <c r="ER726" s="178"/>
      <c r="ES726" s="178"/>
      <c r="ET726" s="178" t="str">
        <f t="shared" ca="1" si="43"/>
        <v/>
      </c>
      <c r="EU726" s="178" t="str">
        <f ca="1">IFERROR(IF(OFFSET($D$6,MATCH(VALUE(SUBSTITUTE(EQ726,EG726,"")),$A$6:$A$287,0)-1,MATCH($EG726,$D$6:$CC$6,0)-1+7,1,1)&gt;0,OFFSET($D$6,MATCH(VALUE(SUBSTITUTE(EQ726,EG726,"")),$A$6:$A$287,0)-1,MATCH($EG726,$D$6:$CC$6,0)-1+7,1,1),""),"")</f>
        <v/>
      </c>
      <c r="EV726" s="178" t="str">
        <f ca="1">IF($EU726&lt;&gt;"",IF(OFFSET($D$6,MATCH(VALUE(SUBSTITUTE($EQ726,$EG726,"")),$A$6:$A$287,0)-1,MATCH($EG726,$D$6:$CC$6,0)-1+8,1,1)=0,"",OFFSET($D$6,MATCH(VALUE(SUBSTITUTE($EQ726,$EG726,"")),$A$6:$A$287,0)-1,MATCH($EG726,$D$6:$CC$6,0)-1+8,1,1)),"")</f>
        <v/>
      </c>
      <c r="EW726" s="178" t="str">
        <f t="shared" ca="1" si="44"/>
        <v/>
      </c>
      <c r="EX726" s="178" t="str">
        <f t="shared" ca="1" si="45"/>
        <v/>
      </c>
      <c r="EY726" s="178" t="str">
        <f ca="1">IF(EU726="","",COUNTIF(EU$6:$EU726,"&gt;"&amp;0))</f>
        <v/>
      </c>
      <c r="EZ726" s="178"/>
      <c r="FA726" s="139"/>
    </row>
    <row r="727" spans="1:157" customFormat="1" ht="27.6" customHeight="1">
      <c r="A727" s="71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  <c r="BZ727" s="206"/>
      <c r="CA727" s="206"/>
      <c r="CB727" s="206"/>
      <c r="CC727" s="206"/>
      <c r="CD727" s="206"/>
      <c r="CE727" s="71"/>
      <c r="EA727" s="198"/>
      <c r="EB727" s="178"/>
      <c r="EC727" s="198"/>
      <c r="ED727" s="178"/>
      <c r="EE727" s="198"/>
      <c r="EF727" s="178"/>
      <c r="EG727" s="178"/>
      <c r="EH727" s="198"/>
      <c r="EI727" s="178"/>
      <c r="EJ727" s="178"/>
      <c r="EK727" s="178"/>
      <c r="EL727" s="178"/>
      <c r="EM727" s="198"/>
      <c r="EN727" s="178"/>
      <c r="EP727" s="178"/>
      <c r="EQ727" s="178"/>
      <c r="ER727" s="178"/>
      <c r="ES727" s="178"/>
      <c r="ET727" s="178" t="str">
        <f t="shared" ca="1" si="43"/>
        <v/>
      </c>
      <c r="EU727" s="178" t="str">
        <f ca="1">IFERROR(IF(OFFSET($D$6,MATCH(VALUE(SUBSTITUTE(EQ727,EG727,"")),$A$6:$A$287,0)-1,MATCH($EG727,$D$6:$CC$6,0)-1+7,1,1)&gt;0,OFFSET($D$6,MATCH(VALUE(SUBSTITUTE(EQ727,EG727,"")),$A$6:$A$287,0)-1,MATCH($EG727,$D$6:$CC$6,0)-1+7,1,1),""),"")</f>
        <v/>
      </c>
      <c r="EV727" s="178" t="str">
        <f ca="1">IF($EU727&lt;&gt;"",IF(OFFSET($D$6,MATCH(VALUE(SUBSTITUTE($EQ727,$EG727,"")),$A$6:$A$287,0)-1,MATCH($EG727,$D$6:$CC$6,0)-1+8,1,1)=0,"",OFFSET($D$6,MATCH(VALUE(SUBSTITUTE($EQ727,$EG727,"")),$A$6:$A$287,0)-1,MATCH($EG727,$D$6:$CC$6,0)-1+8,1,1)),"")</f>
        <v/>
      </c>
      <c r="EW727" s="178" t="str">
        <f t="shared" ca="1" si="44"/>
        <v/>
      </c>
      <c r="EX727" s="178" t="str">
        <f t="shared" ca="1" si="45"/>
        <v/>
      </c>
      <c r="EY727" s="178" t="str">
        <f ca="1">IF(EU727="","",COUNTIF(EU$6:$EU727,"&gt;"&amp;0))</f>
        <v/>
      </c>
      <c r="EZ727" s="178"/>
      <c r="FA727" s="139"/>
    </row>
    <row r="728" spans="1:157" customFormat="1" ht="27.6" customHeight="1">
      <c r="A728" s="71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  <c r="BZ728" s="206"/>
      <c r="CA728" s="206"/>
      <c r="CB728" s="206"/>
      <c r="CC728" s="206"/>
      <c r="CD728" s="206"/>
      <c r="CE728" s="71"/>
      <c r="EA728" s="198"/>
      <c r="EB728" s="178"/>
      <c r="EC728" s="198"/>
      <c r="ED728" s="178"/>
      <c r="EE728" s="198"/>
      <c r="EF728" s="178"/>
      <c r="EG728" s="178"/>
      <c r="EH728" s="198"/>
      <c r="EI728" s="178"/>
      <c r="EJ728" s="178"/>
      <c r="EK728" s="178"/>
      <c r="EL728" s="178"/>
      <c r="EM728" s="198"/>
      <c r="EN728" s="178"/>
      <c r="EP728" s="178"/>
      <c r="EQ728" s="178"/>
      <c r="ER728" s="178"/>
      <c r="ES728" s="178"/>
      <c r="ET728" s="178" t="str">
        <f t="shared" ca="1" si="43"/>
        <v/>
      </c>
      <c r="EU728" s="178" t="str">
        <f ca="1">IFERROR(IF(OFFSET($D$6,MATCH(VALUE(SUBSTITUTE(EQ728,EG728,"")),$A$6:$A$287,0)-1,MATCH($EG728,$D$6:$CC$6,0)-1+7,1,1)&gt;0,OFFSET($D$6,MATCH(VALUE(SUBSTITUTE(EQ728,EG728,"")),$A$6:$A$287,0)-1,MATCH($EG728,$D$6:$CC$6,0)-1+7,1,1),""),"")</f>
        <v/>
      </c>
      <c r="EV728" s="178" t="str">
        <f ca="1">IF($EU728&lt;&gt;"",IF(OFFSET($D$6,MATCH(VALUE(SUBSTITUTE($EQ728,$EG728,"")),$A$6:$A$287,0)-1,MATCH($EG728,$D$6:$CC$6,0)-1+8,1,1)=0,"",OFFSET($D$6,MATCH(VALUE(SUBSTITUTE($EQ728,$EG728,"")),$A$6:$A$287,0)-1,MATCH($EG728,$D$6:$CC$6,0)-1+8,1,1)),"")</f>
        <v/>
      </c>
      <c r="EW728" s="178" t="str">
        <f t="shared" ca="1" si="44"/>
        <v/>
      </c>
      <c r="EX728" s="178" t="str">
        <f t="shared" ca="1" si="45"/>
        <v/>
      </c>
      <c r="EY728" s="178" t="str">
        <f ca="1">IF(EU728="","",COUNTIF(EU$6:$EU728,"&gt;"&amp;0))</f>
        <v/>
      </c>
      <c r="EZ728" s="178"/>
      <c r="FA728" s="139"/>
    </row>
    <row r="729" spans="1:157" customFormat="1" ht="27.6" customHeight="1">
      <c r="A729" s="71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  <c r="BZ729" s="206"/>
      <c r="CA729" s="206"/>
      <c r="CB729" s="206"/>
      <c r="CC729" s="206"/>
      <c r="CD729" s="206"/>
      <c r="CE729" s="71"/>
      <c r="EA729" s="198"/>
      <c r="EB729" s="178"/>
      <c r="EC729" s="198"/>
      <c r="ED729" s="178"/>
      <c r="EE729" s="198"/>
      <c r="EF729" s="178"/>
      <c r="EG729" s="178"/>
      <c r="EH729" s="198"/>
      <c r="EI729" s="178"/>
      <c r="EJ729" s="178"/>
      <c r="EK729" s="178"/>
      <c r="EL729" s="178"/>
      <c r="EM729" s="198"/>
      <c r="EN729" s="178"/>
      <c r="EP729" s="178"/>
      <c r="EQ729" s="178"/>
      <c r="ER729" s="178"/>
      <c r="ES729" s="178"/>
      <c r="ET729" s="178" t="str">
        <f t="shared" ca="1" si="43"/>
        <v/>
      </c>
      <c r="EU729" s="178" t="str">
        <f ca="1">IFERROR(IF(OFFSET($D$6,MATCH(VALUE(SUBSTITUTE(EQ729,EG729,"")),$A$6:$A$287,0)-1,MATCH($EG729,$D$6:$CC$6,0)-1+7,1,1)&gt;0,OFFSET($D$6,MATCH(VALUE(SUBSTITUTE(EQ729,EG729,"")),$A$6:$A$287,0)-1,MATCH($EG729,$D$6:$CC$6,0)-1+7,1,1),""),"")</f>
        <v/>
      </c>
      <c r="EV729" s="178" t="str">
        <f ca="1">IF($EU729&lt;&gt;"",IF(OFFSET($D$6,MATCH(VALUE(SUBSTITUTE($EQ729,$EG729,"")),$A$6:$A$287,0)-1,MATCH($EG729,$D$6:$CC$6,0)-1+8,1,1)=0,"",OFFSET($D$6,MATCH(VALUE(SUBSTITUTE($EQ729,$EG729,"")),$A$6:$A$287,0)-1,MATCH($EG729,$D$6:$CC$6,0)-1+8,1,1)),"")</f>
        <v/>
      </c>
      <c r="EW729" s="178" t="str">
        <f t="shared" ca="1" si="44"/>
        <v/>
      </c>
      <c r="EX729" s="178" t="str">
        <f t="shared" ca="1" si="45"/>
        <v/>
      </c>
      <c r="EY729" s="178" t="str">
        <f ca="1">IF(EU729="","",COUNTIF(EU$6:$EU729,"&gt;"&amp;0))</f>
        <v/>
      </c>
      <c r="EZ729" s="178"/>
      <c r="FA729" s="139"/>
    </row>
    <row r="730" spans="1:157" customFormat="1" ht="27.6" customHeight="1">
      <c r="A730" s="71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  <c r="BZ730" s="206"/>
      <c r="CA730" s="206"/>
      <c r="CB730" s="206"/>
      <c r="CC730" s="206"/>
      <c r="CD730" s="206"/>
      <c r="CE730" s="71"/>
      <c r="EA730" s="198"/>
      <c r="EB730" s="178"/>
      <c r="EC730" s="198"/>
      <c r="ED730" s="178"/>
      <c r="EE730" s="198"/>
      <c r="EF730" s="178"/>
      <c r="EG730" s="178"/>
      <c r="EH730" s="198"/>
      <c r="EI730" s="178"/>
      <c r="EJ730" s="178"/>
      <c r="EK730" s="178"/>
      <c r="EL730" s="178"/>
      <c r="EM730" s="198"/>
      <c r="EN730" s="178"/>
      <c r="EP730" s="178"/>
      <c r="EQ730" s="178"/>
      <c r="ER730" s="178"/>
      <c r="ES730" s="178"/>
      <c r="ET730" s="178" t="str">
        <f t="shared" ca="1" si="43"/>
        <v/>
      </c>
      <c r="EU730" s="178" t="str">
        <f ca="1">IFERROR(IF(OFFSET($D$6,MATCH(VALUE(SUBSTITUTE(EQ730,EG730,"")),$A$6:$A$287,0)-1,MATCH($EG730,$D$6:$CC$6,0)-1+7,1,1)&gt;0,OFFSET($D$6,MATCH(VALUE(SUBSTITUTE(EQ730,EG730,"")),$A$6:$A$287,0)-1,MATCH($EG730,$D$6:$CC$6,0)-1+7,1,1),""),"")</f>
        <v/>
      </c>
      <c r="EV730" s="178" t="str">
        <f ca="1">IF($EU730&lt;&gt;"",IF(OFFSET($D$6,MATCH(VALUE(SUBSTITUTE($EQ730,$EG730,"")),$A$6:$A$287,0)-1,MATCH($EG730,$D$6:$CC$6,0)-1+8,1,1)=0,"",OFFSET($D$6,MATCH(VALUE(SUBSTITUTE($EQ730,$EG730,"")),$A$6:$A$287,0)-1,MATCH($EG730,$D$6:$CC$6,0)-1+8,1,1)),"")</f>
        <v/>
      </c>
      <c r="EW730" s="178" t="str">
        <f t="shared" ca="1" si="44"/>
        <v/>
      </c>
      <c r="EX730" s="178" t="str">
        <f t="shared" ca="1" si="45"/>
        <v/>
      </c>
      <c r="EY730" s="178" t="str">
        <f ca="1">IF(EU730="","",COUNTIF(EU$6:$EU730,"&gt;"&amp;0))</f>
        <v/>
      </c>
      <c r="EZ730" s="178"/>
      <c r="FA730" s="139"/>
    </row>
    <row r="731" spans="1:157" customFormat="1" ht="27.6" customHeight="1">
      <c r="A731" s="71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  <c r="BZ731" s="206"/>
      <c r="CA731" s="206"/>
      <c r="CB731" s="206"/>
      <c r="CC731" s="206"/>
      <c r="CD731" s="206"/>
      <c r="CE731" s="71"/>
      <c r="EA731" s="198"/>
      <c r="EB731" s="178"/>
      <c r="EC731" s="198"/>
      <c r="ED731" s="178"/>
      <c r="EE731" s="198"/>
      <c r="EF731" s="178"/>
      <c r="EG731" s="178"/>
      <c r="EH731" s="198"/>
      <c r="EI731" s="178"/>
      <c r="EJ731" s="178"/>
      <c r="EK731" s="178"/>
      <c r="EL731" s="178"/>
      <c r="EM731" s="198"/>
      <c r="EN731" s="178"/>
      <c r="EP731" s="178"/>
      <c r="EQ731" s="178"/>
      <c r="ER731" s="178"/>
      <c r="ES731" s="178"/>
      <c r="ET731" s="178" t="str">
        <f t="shared" ca="1" si="43"/>
        <v/>
      </c>
      <c r="EU731" s="178" t="str">
        <f ca="1">IFERROR(IF(OFFSET($D$6,MATCH(VALUE(SUBSTITUTE(EQ731,EG731,"")),$A$6:$A$287,0)-1,MATCH($EG731,$D$6:$CC$6,0)-1+7,1,1)&gt;0,OFFSET($D$6,MATCH(VALUE(SUBSTITUTE(EQ731,EG731,"")),$A$6:$A$287,0)-1,MATCH($EG731,$D$6:$CC$6,0)-1+7,1,1),""),"")</f>
        <v/>
      </c>
      <c r="EV731" s="178" t="str">
        <f ca="1">IF($EU731&lt;&gt;"",IF(OFFSET($D$6,MATCH(VALUE(SUBSTITUTE($EQ731,$EG731,"")),$A$6:$A$287,0)-1,MATCH($EG731,$D$6:$CC$6,0)-1+8,1,1)=0,"",OFFSET($D$6,MATCH(VALUE(SUBSTITUTE($EQ731,$EG731,"")),$A$6:$A$287,0)-1,MATCH($EG731,$D$6:$CC$6,0)-1+8,1,1)),"")</f>
        <v/>
      </c>
      <c r="EW731" s="178" t="str">
        <f t="shared" ca="1" si="44"/>
        <v/>
      </c>
      <c r="EX731" s="178" t="str">
        <f t="shared" ca="1" si="45"/>
        <v/>
      </c>
      <c r="EY731" s="178" t="str">
        <f ca="1">IF(EU731="","",COUNTIF(EU$6:$EU731,"&gt;"&amp;0))</f>
        <v/>
      </c>
      <c r="EZ731" s="178"/>
      <c r="FA731" s="139"/>
    </row>
    <row r="732" spans="1:157" customFormat="1" ht="27.6" customHeight="1">
      <c r="A732" s="71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  <c r="BZ732" s="206"/>
      <c r="CA732" s="206"/>
      <c r="CB732" s="206"/>
      <c r="CC732" s="206"/>
      <c r="CD732" s="206"/>
      <c r="CE732" s="71"/>
      <c r="EA732" s="198"/>
      <c r="EB732" s="178"/>
      <c r="EC732" s="198"/>
      <c r="ED732" s="178"/>
      <c r="EE732" s="198"/>
      <c r="EF732" s="178"/>
      <c r="EG732" s="178"/>
      <c r="EH732" s="198"/>
      <c r="EI732" s="178"/>
      <c r="EJ732" s="178"/>
      <c r="EK732" s="178"/>
      <c r="EL732" s="178"/>
      <c r="EM732" s="198"/>
      <c r="EN732" s="178"/>
      <c r="EP732" s="178"/>
      <c r="EQ732" s="178"/>
      <c r="ER732" s="178"/>
      <c r="ES732" s="178"/>
      <c r="ET732" s="178" t="str">
        <f t="shared" ca="1" si="43"/>
        <v/>
      </c>
      <c r="EU732" s="178" t="str">
        <f ca="1">IFERROR(IF(OFFSET($D$6,MATCH(VALUE(SUBSTITUTE(EQ732,EG732,"")),$A$6:$A$287,0)-1,MATCH($EG732,$D$6:$CC$6,0)-1+7,1,1)&gt;0,OFFSET($D$6,MATCH(VALUE(SUBSTITUTE(EQ732,EG732,"")),$A$6:$A$287,0)-1,MATCH($EG732,$D$6:$CC$6,0)-1+7,1,1),""),"")</f>
        <v/>
      </c>
      <c r="EV732" s="178" t="str">
        <f ca="1">IF($EU732&lt;&gt;"",IF(OFFSET($D$6,MATCH(VALUE(SUBSTITUTE($EQ732,$EG732,"")),$A$6:$A$287,0)-1,MATCH($EG732,$D$6:$CC$6,0)-1+8,1,1)=0,"",OFFSET($D$6,MATCH(VALUE(SUBSTITUTE($EQ732,$EG732,"")),$A$6:$A$287,0)-1,MATCH($EG732,$D$6:$CC$6,0)-1+8,1,1)),"")</f>
        <v/>
      </c>
      <c r="EW732" s="178" t="str">
        <f t="shared" ca="1" si="44"/>
        <v/>
      </c>
      <c r="EX732" s="178" t="str">
        <f t="shared" ca="1" si="45"/>
        <v/>
      </c>
      <c r="EY732" s="178" t="str">
        <f ca="1">IF(EU732="","",COUNTIF(EU$6:$EU732,"&gt;"&amp;0))</f>
        <v/>
      </c>
      <c r="EZ732" s="178"/>
      <c r="FA732" s="139"/>
    </row>
    <row r="733" spans="1:157" customFormat="1" ht="27.6" customHeight="1">
      <c r="A733" s="71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  <c r="BZ733" s="206"/>
      <c r="CA733" s="206"/>
      <c r="CB733" s="206"/>
      <c r="CC733" s="206"/>
      <c r="CD733" s="206"/>
      <c r="CE733" s="71"/>
      <c r="EA733" s="198"/>
      <c r="EB733" s="178"/>
      <c r="EC733" s="198"/>
      <c r="ED733" s="178"/>
      <c r="EE733" s="198"/>
      <c r="EF733" s="178"/>
      <c r="EG733" s="178"/>
      <c r="EH733" s="198"/>
      <c r="EI733" s="178"/>
      <c r="EJ733" s="178"/>
      <c r="EK733" s="178"/>
      <c r="EL733" s="178"/>
      <c r="EM733" s="198"/>
      <c r="EN733" s="178"/>
      <c r="EP733" s="178"/>
      <c r="EQ733" s="178"/>
      <c r="ER733" s="178"/>
      <c r="ES733" s="178"/>
      <c r="ET733" s="178" t="str">
        <f t="shared" ca="1" si="43"/>
        <v/>
      </c>
      <c r="EU733" s="178" t="str">
        <f ca="1">IFERROR(IF(OFFSET($D$6,MATCH(VALUE(SUBSTITUTE(EQ733,EG733,"")),$A$6:$A$287,0)-1,MATCH($EG733,$D$6:$CC$6,0)-1+7,1,1)&gt;0,OFFSET($D$6,MATCH(VALUE(SUBSTITUTE(EQ733,EG733,"")),$A$6:$A$287,0)-1,MATCH($EG733,$D$6:$CC$6,0)-1+7,1,1),""),"")</f>
        <v/>
      </c>
      <c r="EV733" s="178" t="str">
        <f ca="1">IF($EU733&lt;&gt;"",IF(OFFSET($D$6,MATCH(VALUE(SUBSTITUTE($EQ733,$EG733,"")),$A$6:$A$287,0)-1,MATCH($EG733,$D$6:$CC$6,0)-1+8,1,1)=0,"",OFFSET($D$6,MATCH(VALUE(SUBSTITUTE($EQ733,$EG733,"")),$A$6:$A$287,0)-1,MATCH($EG733,$D$6:$CC$6,0)-1+8,1,1)),"")</f>
        <v/>
      </c>
      <c r="EW733" s="178" t="str">
        <f t="shared" ca="1" si="44"/>
        <v/>
      </c>
      <c r="EX733" s="178" t="str">
        <f t="shared" ca="1" si="45"/>
        <v/>
      </c>
      <c r="EY733" s="178" t="str">
        <f ca="1">IF(EU733="","",COUNTIF(EU$6:$EU733,"&gt;"&amp;0))</f>
        <v/>
      </c>
      <c r="EZ733" s="178"/>
      <c r="FA733" s="139"/>
    </row>
    <row r="734" spans="1:157" customFormat="1" ht="27.6" customHeight="1">
      <c r="A734" s="71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  <c r="BZ734" s="206"/>
      <c r="CA734" s="206"/>
      <c r="CB734" s="206"/>
      <c r="CC734" s="206"/>
      <c r="CD734" s="206"/>
      <c r="CE734" s="71"/>
      <c r="EA734" s="198"/>
      <c r="EB734" s="178"/>
      <c r="EC734" s="198"/>
      <c r="ED734" s="178"/>
      <c r="EE734" s="198"/>
      <c r="EF734" s="178"/>
      <c r="EG734" s="178"/>
      <c r="EH734" s="198"/>
      <c r="EI734" s="178"/>
      <c r="EJ734" s="178"/>
      <c r="EK734" s="178"/>
      <c r="EL734" s="178"/>
      <c r="EM734" s="198"/>
      <c r="EN734" s="178"/>
      <c r="EP734" s="178"/>
      <c r="EQ734" s="178"/>
      <c r="ER734" s="178"/>
      <c r="ES734" s="178"/>
      <c r="ET734" s="178" t="str">
        <f t="shared" ca="1" si="43"/>
        <v/>
      </c>
      <c r="EU734" s="178" t="str">
        <f ca="1">IFERROR(IF(OFFSET($D$6,MATCH(VALUE(SUBSTITUTE(EQ734,EG734,"")),$A$6:$A$287,0)-1,MATCH($EG734,$D$6:$CC$6,0)-1+7,1,1)&gt;0,OFFSET($D$6,MATCH(VALUE(SUBSTITUTE(EQ734,EG734,"")),$A$6:$A$287,0)-1,MATCH($EG734,$D$6:$CC$6,0)-1+7,1,1),""),"")</f>
        <v/>
      </c>
      <c r="EV734" s="178" t="str">
        <f ca="1">IF($EU734&lt;&gt;"",IF(OFFSET($D$6,MATCH(VALUE(SUBSTITUTE($EQ734,$EG734,"")),$A$6:$A$287,0)-1,MATCH($EG734,$D$6:$CC$6,0)-1+8,1,1)=0,"",OFFSET($D$6,MATCH(VALUE(SUBSTITUTE($EQ734,$EG734,"")),$A$6:$A$287,0)-1,MATCH($EG734,$D$6:$CC$6,0)-1+8,1,1)),"")</f>
        <v/>
      </c>
      <c r="EW734" s="178" t="str">
        <f t="shared" ca="1" si="44"/>
        <v/>
      </c>
      <c r="EX734" s="178" t="str">
        <f t="shared" ca="1" si="45"/>
        <v/>
      </c>
      <c r="EY734" s="178" t="str">
        <f ca="1">IF(EU734="","",COUNTIF(EU$6:$EU734,"&gt;"&amp;0))</f>
        <v/>
      </c>
      <c r="EZ734" s="178"/>
      <c r="FA734" s="139"/>
    </row>
    <row r="735" spans="1:157" customFormat="1" ht="27.6" customHeight="1">
      <c r="A735" s="71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  <c r="BZ735" s="206"/>
      <c r="CA735" s="206"/>
      <c r="CB735" s="206"/>
      <c r="CC735" s="206"/>
      <c r="CD735" s="206"/>
      <c r="CE735" s="71"/>
      <c r="EA735" s="198"/>
      <c r="EB735" s="178"/>
      <c r="EC735" s="198"/>
      <c r="ED735" s="178"/>
      <c r="EE735" s="198"/>
      <c r="EF735" s="178"/>
      <c r="EG735" s="178"/>
      <c r="EH735" s="198"/>
      <c r="EI735" s="178"/>
      <c r="EJ735" s="178"/>
      <c r="EK735" s="178"/>
      <c r="EL735" s="178"/>
      <c r="EM735" s="198"/>
      <c r="EN735" s="178"/>
      <c r="EP735" s="178"/>
      <c r="EQ735" s="178"/>
      <c r="ER735" s="178"/>
      <c r="ES735" s="178"/>
      <c r="ET735" s="178" t="str">
        <f t="shared" ca="1" si="43"/>
        <v/>
      </c>
      <c r="EU735" s="178" t="str">
        <f ca="1">IFERROR(IF(OFFSET($D$6,MATCH(VALUE(SUBSTITUTE(EQ735,EG735,"")),$A$6:$A$287,0)-1,MATCH($EG735,$D$6:$CC$6,0)-1+7,1,1)&gt;0,OFFSET($D$6,MATCH(VALUE(SUBSTITUTE(EQ735,EG735,"")),$A$6:$A$287,0)-1,MATCH($EG735,$D$6:$CC$6,0)-1+7,1,1),""),"")</f>
        <v/>
      </c>
      <c r="EV735" s="178" t="str">
        <f ca="1">IF($EU735&lt;&gt;"",IF(OFFSET($D$6,MATCH(VALUE(SUBSTITUTE($EQ735,$EG735,"")),$A$6:$A$287,0)-1,MATCH($EG735,$D$6:$CC$6,0)-1+8,1,1)=0,"",OFFSET($D$6,MATCH(VALUE(SUBSTITUTE($EQ735,$EG735,"")),$A$6:$A$287,0)-1,MATCH($EG735,$D$6:$CC$6,0)-1+8,1,1)),"")</f>
        <v/>
      </c>
      <c r="EW735" s="178" t="str">
        <f t="shared" ca="1" si="44"/>
        <v/>
      </c>
      <c r="EX735" s="178" t="str">
        <f t="shared" ca="1" si="45"/>
        <v/>
      </c>
      <c r="EY735" s="178" t="str">
        <f ca="1">IF(EU735="","",COUNTIF(EU$6:$EU735,"&gt;"&amp;0))</f>
        <v/>
      </c>
      <c r="EZ735" s="178"/>
      <c r="FA735" s="139"/>
    </row>
    <row r="736" spans="1:157" customFormat="1" ht="27.6" customHeight="1">
      <c r="A736" s="71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  <c r="AK736" s="206"/>
      <c r="AL736" s="206"/>
      <c r="AM736" s="206"/>
      <c r="AN736" s="206"/>
      <c r="AO736" s="206"/>
      <c r="AP736" s="206"/>
      <c r="AQ736" s="206"/>
      <c r="AR736" s="206"/>
      <c r="AS736" s="206"/>
      <c r="AT736" s="206"/>
      <c r="AU736" s="206"/>
      <c r="AV736" s="206"/>
      <c r="AW736" s="206"/>
      <c r="AX736" s="206"/>
      <c r="AY736" s="206"/>
      <c r="AZ736" s="206"/>
      <c r="BA736" s="206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  <c r="BZ736" s="206"/>
      <c r="CA736" s="206"/>
      <c r="CB736" s="206"/>
      <c r="CC736" s="206"/>
      <c r="CD736" s="206"/>
      <c r="CE736" s="71"/>
      <c r="EA736" s="198"/>
      <c r="EB736" s="178"/>
      <c r="EC736" s="198"/>
      <c r="ED736" s="178"/>
      <c r="EE736" s="198"/>
      <c r="EF736" s="178"/>
      <c r="EG736" s="178"/>
      <c r="EH736" s="198"/>
      <c r="EI736" s="178"/>
      <c r="EJ736" s="178"/>
      <c r="EK736" s="178"/>
      <c r="EL736" s="178"/>
      <c r="EM736" s="198"/>
      <c r="EN736" s="178"/>
      <c r="EP736" s="178"/>
      <c r="EQ736" s="178"/>
      <c r="ER736" s="178"/>
      <c r="ES736" s="178"/>
      <c r="ET736" s="178" t="str">
        <f t="shared" ca="1" si="43"/>
        <v/>
      </c>
      <c r="EU736" s="178" t="str">
        <f ca="1">IFERROR(IF(OFFSET($D$6,MATCH(VALUE(SUBSTITUTE(EQ736,EG736,"")),$A$6:$A$287,0)-1,MATCH($EG736,$D$6:$CC$6,0)-1+7,1,1)&gt;0,OFFSET($D$6,MATCH(VALUE(SUBSTITUTE(EQ736,EG736,"")),$A$6:$A$287,0)-1,MATCH($EG736,$D$6:$CC$6,0)-1+7,1,1),""),"")</f>
        <v/>
      </c>
      <c r="EV736" s="178" t="str">
        <f ca="1">IF($EU736&lt;&gt;"",IF(OFFSET($D$6,MATCH(VALUE(SUBSTITUTE($EQ736,$EG736,"")),$A$6:$A$287,0)-1,MATCH($EG736,$D$6:$CC$6,0)-1+8,1,1)=0,"",OFFSET($D$6,MATCH(VALUE(SUBSTITUTE($EQ736,$EG736,"")),$A$6:$A$287,0)-1,MATCH($EG736,$D$6:$CC$6,0)-1+8,1,1)),"")</f>
        <v/>
      </c>
      <c r="EW736" s="178" t="str">
        <f t="shared" ca="1" si="44"/>
        <v/>
      </c>
      <c r="EX736" s="178" t="str">
        <f t="shared" ca="1" si="45"/>
        <v/>
      </c>
      <c r="EY736" s="178" t="str">
        <f ca="1">IF(EU736="","",COUNTIF(EU$6:$EU736,"&gt;"&amp;0))</f>
        <v/>
      </c>
      <c r="EZ736" s="178"/>
      <c r="FA736" s="139"/>
    </row>
    <row r="737" spans="1:157" customFormat="1" ht="27.6" customHeight="1">
      <c r="A737" s="71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  <c r="AO737" s="206"/>
      <c r="AP737" s="206"/>
      <c r="AQ737" s="206"/>
      <c r="AR737" s="206"/>
      <c r="AS737" s="206"/>
      <c r="AT737" s="206"/>
      <c r="AU737" s="206"/>
      <c r="AV737" s="206"/>
      <c r="AW737" s="206"/>
      <c r="AX737" s="206"/>
      <c r="AY737" s="206"/>
      <c r="AZ737" s="206"/>
      <c r="BA737" s="206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  <c r="BZ737" s="206"/>
      <c r="CA737" s="206"/>
      <c r="CB737" s="206"/>
      <c r="CC737" s="206"/>
      <c r="CD737" s="206"/>
      <c r="CE737" s="71"/>
      <c r="EA737" s="198"/>
      <c r="EB737" s="178"/>
      <c r="EC737" s="198"/>
      <c r="ED737" s="178"/>
      <c r="EE737" s="198"/>
      <c r="EF737" s="178"/>
      <c r="EG737" s="178"/>
      <c r="EH737" s="198"/>
      <c r="EI737" s="178"/>
      <c r="EJ737" s="178"/>
      <c r="EK737" s="178"/>
      <c r="EL737" s="178"/>
      <c r="EM737" s="198"/>
      <c r="EN737" s="178"/>
      <c r="EP737" s="178"/>
      <c r="EQ737" s="178"/>
      <c r="ER737" s="178"/>
      <c r="ES737" s="178"/>
      <c r="ET737" s="178" t="str">
        <f t="shared" ca="1" si="43"/>
        <v/>
      </c>
      <c r="EU737" s="178" t="str">
        <f ca="1">IFERROR(IF(OFFSET($D$6,MATCH(VALUE(SUBSTITUTE(EQ737,EG737,"")),$A$6:$A$287,0)-1,MATCH($EG737,$D$6:$CC$6,0)-1+7,1,1)&gt;0,OFFSET($D$6,MATCH(VALUE(SUBSTITUTE(EQ737,EG737,"")),$A$6:$A$287,0)-1,MATCH($EG737,$D$6:$CC$6,0)-1+7,1,1),""),"")</f>
        <v/>
      </c>
      <c r="EV737" s="178" t="str">
        <f ca="1">IF($EU737&lt;&gt;"",IF(OFFSET($D$6,MATCH(VALUE(SUBSTITUTE($EQ737,$EG737,"")),$A$6:$A$287,0)-1,MATCH($EG737,$D$6:$CC$6,0)-1+8,1,1)=0,"",OFFSET($D$6,MATCH(VALUE(SUBSTITUTE($EQ737,$EG737,"")),$A$6:$A$287,0)-1,MATCH($EG737,$D$6:$CC$6,0)-1+8,1,1)),"")</f>
        <v/>
      </c>
      <c r="EW737" s="178" t="str">
        <f t="shared" ca="1" si="44"/>
        <v/>
      </c>
      <c r="EX737" s="178" t="str">
        <f t="shared" ca="1" si="45"/>
        <v/>
      </c>
      <c r="EY737" s="178" t="str">
        <f ca="1">IF(EU737="","",COUNTIF(EU$6:$EU737,"&gt;"&amp;0))</f>
        <v/>
      </c>
      <c r="EZ737" s="178"/>
      <c r="FA737" s="139"/>
    </row>
    <row r="738" spans="1:157" customFormat="1" ht="27.6" customHeight="1">
      <c r="A738" s="71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  <c r="AO738" s="206"/>
      <c r="AP738" s="206"/>
      <c r="AQ738" s="206"/>
      <c r="AR738" s="206"/>
      <c r="AS738" s="206"/>
      <c r="AT738" s="206"/>
      <c r="AU738" s="206"/>
      <c r="AV738" s="206"/>
      <c r="AW738" s="206"/>
      <c r="AX738" s="206"/>
      <c r="AY738" s="206"/>
      <c r="AZ738" s="206"/>
      <c r="BA738" s="206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  <c r="BZ738" s="206"/>
      <c r="CA738" s="206"/>
      <c r="CB738" s="206"/>
      <c r="CC738" s="206"/>
      <c r="CD738" s="206"/>
      <c r="CE738" s="71"/>
      <c r="EA738" s="198"/>
      <c r="EB738" s="178"/>
      <c r="EC738" s="198"/>
      <c r="ED738" s="178"/>
      <c r="EE738" s="198"/>
      <c r="EF738" s="178"/>
      <c r="EG738" s="178"/>
      <c r="EH738" s="198"/>
      <c r="EI738" s="178"/>
      <c r="EJ738" s="178"/>
      <c r="EK738" s="178"/>
      <c r="EL738" s="178"/>
      <c r="EM738" s="198"/>
      <c r="EN738" s="178"/>
      <c r="EP738" s="178"/>
      <c r="EQ738" s="178"/>
      <c r="ER738" s="178"/>
      <c r="ES738" s="178"/>
      <c r="ET738" s="178" t="str">
        <f t="shared" ca="1" si="43"/>
        <v/>
      </c>
      <c r="EU738" s="178" t="str">
        <f ca="1">IFERROR(IF(OFFSET($D$6,MATCH(VALUE(SUBSTITUTE(EQ738,EG738,"")),$A$6:$A$287,0)-1,MATCH($EG738,$D$6:$CC$6,0)-1+7,1,1)&gt;0,OFFSET($D$6,MATCH(VALUE(SUBSTITUTE(EQ738,EG738,"")),$A$6:$A$287,0)-1,MATCH($EG738,$D$6:$CC$6,0)-1+7,1,1),""),"")</f>
        <v/>
      </c>
      <c r="EV738" s="178" t="str">
        <f ca="1">IF($EU738&lt;&gt;"",IF(OFFSET($D$6,MATCH(VALUE(SUBSTITUTE($EQ738,$EG738,"")),$A$6:$A$287,0)-1,MATCH($EG738,$D$6:$CC$6,0)-1+8,1,1)=0,"",OFFSET($D$6,MATCH(VALUE(SUBSTITUTE($EQ738,$EG738,"")),$A$6:$A$287,0)-1,MATCH($EG738,$D$6:$CC$6,0)-1+8,1,1)),"")</f>
        <v/>
      </c>
      <c r="EW738" s="178" t="str">
        <f t="shared" ca="1" si="44"/>
        <v/>
      </c>
      <c r="EX738" s="178" t="str">
        <f t="shared" ca="1" si="45"/>
        <v/>
      </c>
      <c r="EY738" s="178" t="str">
        <f ca="1">IF(EU738="","",COUNTIF(EU$6:$EU738,"&gt;"&amp;0))</f>
        <v/>
      </c>
      <c r="EZ738" s="178"/>
      <c r="FA738" s="139"/>
    </row>
    <row r="739" spans="1:157" customFormat="1" ht="27.6" customHeight="1">
      <c r="A739" s="71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/>
      <c r="AN739" s="206"/>
      <c r="AO739" s="206"/>
      <c r="AP739" s="206"/>
      <c r="AQ739" s="206"/>
      <c r="AR739" s="206"/>
      <c r="AS739" s="206"/>
      <c r="AT739" s="206"/>
      <c r="AU739" s="206"/>
      <c r="AV739" s="206"/>
      <c r="AW739" s="206"/>
      <c r="AX739" s="206"/>
      <c r="AY739" s="206"/>
      <c r="AZ739" s="206"/>
      <c r="BA739" s="206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  <c r="BZ739" s="206"/>
      <c r="CA739" s="206"/>
      <c r="CB739" s="206"/>
      <c r="CC739" s="206"/>
      <c r="CD739" s="206"/>
      <c r="CE739" s="71"/>
      <c r="EA739" s="198"/>
      <c r="EB739" s="178"/>
      <c r="EC739" s="198"/>
      <c r="ED739" s="178"/>
      <c r="EE739" s="198"/>
      <c r="EF739" s="178"/>
      <c r="EG739" s="178"/>
      <c r="EH739" s="198"/>
      <c r="EI739" s="178"/>
      <c r="EJ739" s="178"/>
      <c r="EK739" s="178"/>
      <c r="EL739" s="178"/>
      <c r="EM739" s="198"/>
      <c r="EN739" s="178"/>
      <c r="EP739" s="178"/>
      <c r="EQ739" s="178"/>
      <c r="ER739" s="178"/>
      <c r="ES739" s="178"/>
      <c r="ET739" s="178" t="str">
        <f t="shared" ca="1" si="43"/>
        <v/>
      </c>
      <c r="EU739" s="178" t="str">
        <f ca="1">IFERROR(IF(OFFSET($D$6,MATCH(VALUE(SUBSTITUTE(EQ739,EG739,"")),$A$6:$A$287,0)-1,MATCH($EG739,$D$6:$CC$6,0)-1+7,1,1)&gt;0,OFFSET($D$6,MATCH(VALUE(SUBSTITUTE(EQ739,EG739,"")),$A$6:$A$287,0)-1,MATCH($EG739,$D$6:$CC$6,0)-1+7,1,1),""),"")</f>
        <v/>
      </c>
      <c r="EV739" s="178" t="str">
        <f ca="1">IF($EU739&lt;&gt;"",IF(OFFSET($D$6,MATCH(VALUE(SUBSTITUTE($EQ739,$EG739,"")),$A$6:$A$287,0)-1,MATCH($EG739,$D$6:$CC$6,0)-1+8,1,1)=0,"",OFFSET($D$6,MATCH(VALUE(SUBSTITUTE($EQ739,$EG739,"")),$A$6:$A$287,0)-1,MATCH($EG739,$D$6:$CC$6,0)-1+8,1,1)),"")</f>
        <v/>
      </c>
      <c r="EW739" s="178" t="str">
        <f t="shared" ca="1" si="44"/>
        <v/>
      </c>
      <c r="EX739" s="178" t="str">
        <f t="shared" ca="1" si="45"/>
        <v/>
      </c>
      <c r="EY739" s="178" t="str">
        <f ca="1">IF(EU739="","",COUNTIF(EU$6:$EU739,"&gt;"&amp;0))</f>
        <v/>
      </c>
      <c r="EZ739" s="178"/>
      <c r="FA739" s="139"/>
    </row>
    <row r="740" spans="1:157" customFormat="1" ht="27.6" customHeight="1">
      <c r="A740" s="71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  <c r="AP740" s="206"/>
      <c r="AQ740" s="206"/>
      <c r="AR740" s="206"/>
      <c r="AS740" s="206"/>
      <c r="AT740" s="206"/>
      <c r="AU740" s="206"/>
      <c r="AV740" s="206"/>
      <c r="AW740" s="206"/>
      <c r="AX740" s="206"/>
      <c r="AY740" s="206"/>
      <c r="AZ740" s="206"/>
      <c r="BA740" s="206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  <c r="BZ740" s="206"/>
      <c r="CA740" s="206"/>
      <c r="CB740" s="206"/>
      <c r="CC740" s="206"/>
      <c r="CD740" s="206"/>
      <c r="CE740" s="71"/>
      <c r="EA740" s="198"/>
      <c r="EB740" s="178"/>
      <c r="EC740" s="198"/>
      <c r="ED740" s="178"/>
      <c r="EE740" s="198"/>
      <c r="EF740" s="178"/>
      <c r="EG740" s="178"/>
      <c r="EH740" s="198"/>
      <c r="EI740" s="178"/>
      <c r="EJ740" s="178"/>
      <c r="EK740" s="178"/>
      <c r="EL740" s="178"/>
      <c r="EM740" s="198"/>
      <c r="EN740" s="178"/>
      <c r="EP740" s="178"/>
      <c r="EQ740" s="178"/>
      <c r="ER740" s="178"/>
      <c r="ES740" s="178"/>
      <c r="ET740" s="178" t="str">
        <f t="shared" ca="1" si="43"/>
        <v/>
      </c>
      <c r="EU740" s="178" t="str">
        <f ca="1">IFERROR(IF(OFFSET($D$6,MATCH(VALUE(SUBSTITUTE(EQ740,EG740,"")),$A$6:$A$287,0)-1,MATCH($EG740,$D$6:$CC$6,0)-1+7,1,1)&gt;0,OFFSET($D$6,MATCH(VALUE(SUBSTITUTE(EQ740,EG740,"")),$A$6:$A$287,0)-1,MATCH($EG740,$D$6:$CC$6,0)-1+7,1,1),""),"")</f>
        <v/>
      </c>
      <c r="EV740" s="178" t="str">
        <f ca="1">IF($EU740&lt;&gt;"",IF(OFFSET($D$6,MATCH(VALUE(SUBSTITUTE($EQ740,$EG740,"")),$A$6:$A$287,0)-1,MATCH($EG740,$D$6:$CC$6,0)-1+8,1,1)=0,"",OFFSET($D$6,MATCH(VALUE(SUBSTITUTE($EQ740,$EG740,"")),$A$6:$A$287,0)-1,MATCH($EG740,$D$6:$CC$6,0)-1+8,1,1)),"")</f>
        <v/>
      </c>
      <c r="EW740" s="178" t="str">
        <f t="shared" ca="1" si="44"/>
        <v/>
      </c>
      <c r="EX740" s="178" t="str">
        <f t="shared" ca="1" si="45"/>
        <v/>
      </c>
      <c r="EY740" s="178" t="str">
        <f ca="1">IF(EU740="","",COUNTIF(EU$6:$EU740,"&gt;"&amp;0))</f>
        <v/>
      </c>
      <c r="EZ740" s="178"/>
      <c r="FA740" s="139"/>
    </row>
    <row r="741" spans="1:157" customFormat="1" ht="27.6" customHeight="1">
      <c r="A741" s="71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/>
      <c r="AN741" s="206"/>
      <c r="AO741" s="206"/>
      <c r="AP741" s="206"/>
      <c r="AQ741" s="206"/>
      <c r="AR741" s="206"/>
      <c r="AS741" s="206"/>
      <c r="AT741" s="206"/>
      <c r="AU741" s="206"/>
      <c r="AV741" s="206"/>
      <c r="AW741" s="206"/>
      <c r="AX741" s="206"/>
      <c r="AY741" s="206"/>
      <c r="AZ741" s="206"/>
      <c r="BA741" s="206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  <c r="BZ741" s="206"/>
      <c r="CA741" s="206"/>
      <c r="CB741" s="206"/>
      <c r="CC741" s="206"/>
      <c r="CD741" s="206"/>
      <c r="CE741" s="71"/>
      <c r="EA741" s="198"/>
      <c r="EB741" s="178"/>
      <c r="EC741" s="198"/>
      <c r="ED741" s="178"/>
      <c r="EE741" s="198"/>
      <c r="EF741" s="178"/>
      <c r="EG741" s="178"/>
      <c r="EH741" s="198"/>
      <c r="EI741" s="178"/>
      <c r="EJ741" s="178"/>
      <c r="EK741" s="178"/>
      <c r="EL741" s="178"/>
      <c r="EM741" s="198"/>
      <c r="EN741" s="178"/>
      <c r="EP741" s="178"/>
      <c r="EQ741" s="178"/>
      <c r="ER741" s="178"/>
      <c r="ES741" s="178"/>
      <c r="ET741" s="178" t="str">
        <f t="shared" ca="1" si="43"/>
        <v/>
      </c>
      <c r="EU741" s="178" t="str">
        <f ca="1">IFERROR(IF(OFFSET($D$6,MATCH(VALUE(SUBSTITUTE(EQ741,EG741,"")),$A$6:$A$287,0)-1,MATCH($EG741,$D$6:$CC$6,0)-1+7,1,1)&gt;0,OFFSET($D$6,MATCH(VALUE(SUBSTITUTE(EQ741,EG741,"")),$A$6:$A$287,0)-1,MATCH($EG741,$D$6:$CC$6,0)-1+7,1,1),""),"")</f>
        <v/>
      </c>
      <c r="EV741" s="178" t="str">
        <f ca="1">IF($EU741&lt;&gt;"",IF(OFFSET($D$6,MATCH(VALUE(SUBSTITUTE($EQ741,$EG741,"")),$A$6:$A$287,0)-1,MATCH($EG741,$D$6:$CC$6,0)-1+8,1,1)=0,"",OFFSET($D$6,MATCH(VALUE(SUBSTITUTE($EQ741,$EG741,"")),$A$6:$A$287,0)-1,MATCH($EG741,$D$6:$CC$6,0)-1+8,1,1)),"")</f>
        <v/>
      </c>
      <c r="EW741" s="178" t="str">
        <f t="shared" ca="1" si="44"/>
        <v/>
      </c>
      <c r="EX741" s="178" t="str">
        <f t="shared" ca="1" si="45"/>
        <v/>
      </c>
      <c r="EY741" s="178" t="str">
        <f ca="1">IF(EU741="","",COUNTIF(EU$6:$EU741,"&gt;"&amp;0))</f>
        <v/>
      </c>
      <c r="EZ741" s="178"/>
      <c r="FA741" s="139"/>
    </row>
    <row r="742" spans="1:157" customFormat="1" ht="27.6" customHeight="1">
      <c r="A742" s="71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  <c r="AO742" s="206"/>
      <c r="AP742" s="206"/>
      <c r="AQ742" s="206"/>
      <c r="AR742" s="206"/>
      <c r="AS742" s="206"/>
      <c r="AT742" s="206"/>
      <c r="AU742" s="206"/>
      <c r="AV742" s="206"/>
      <c r="AW742" s="206"/>
      <c r="AX742" s="206"/>
      <c r="AY742" s="206"/>
      <c r="AZ742" s="206"/>
      <c r="BA742" s="206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  <c r="BZ742" s="206"/>
      <c r="CA742" s="206"/>
      <c r="CB742" s="206"/>
      <c r="CC742" s="206"/>
      <c r="CD742" s="206"/>
      <c r="CE742" s="71"/>
      <c r="EA742" s="198"/>
      <c r="EB742" s="178"/>
      <c r="EC742" s="198"/>
      <c r="ED742" s="178"/>
      <c r="EE742" s="198"/>
      <c r="EF742" s="178"/>
      <c r="EG742" s="178"/>
      <c r="EH742" s="198"/>
      <c r="EI742" s="178"/>
      <c r="EJ742" s="178"/>
      <c r="EK742" s="178"/>
      <c r="EL742" s="178"/>
      <c r="EM742" s="198"/>
      <c r="EN742" s="178"/>
      <c r="EP742" s="178"/>
      <c r="EQ742" s="178"/>
      <c r="ER742" s="178"/>
      <c r="ES742" s="178"/>
      <c r="ET742" s="178" t="str">
        <f t="shared" ca="1" si="43"/>
        <v/>
      </c>
      <c r="EU742" s="178" t="str">
        <f ca="1">IFERROR(IF(OFFSET($D$6,MATCH(VALUE(SUBSTITUTE(EQ742,EG742,"")),$A$6:$A$287,0)-1,MATCH($EG742,$D$6:$CC$6,0)-1+7,1,1)&gt;0,OFFSET($D$6,MATCH(VALUE(SUBSTITUTE(EQ742,EG742,"")),$A$6:$A$287,0)-1,MATCH($EG742,$D$6:$CC$6,0)-1+7,1,1),""),"")</f>
        <v/>
      </c>
      <c r="EV742" s="178" t="str">
        <f ca="1">IF($EU742&lt;&gt;"",IF(OFFSET($D$6,MATCH(VALUE(SUBSTITUTE($EQ742,$EG742,"")),$A$6:$A$287,0)-1,MATCH($EG742,$D$6:$CC$6,0)-1+8,1,1)=0,"",OFFSET($D$6,MATCH(VALUE(SUBSTITUTE($EQ742,$EG742,"")),$A$6:$A$287,0)-1,MATCH($EG742,$D$6:$CC$6,0)-1+8,1,1)),"")</f>
        <v/>
      </c>
      <c r="EW742" s="178" t="str">
        <f t="shared" ca="1" si="44"/>
        <v/>
      </c>
      <c r="EX742" s="178" t="str">
        <f t="shared" ca="1" si="45"/>
        <v/>
      </c>
      <c r="EY742" s="178" t="str">
        <f ca="1">IF(EU742="","",COUNTIF(EU$6:$EU742,"&gt;"&amp;0))</f>
        <v/>
      </c>
      <c r="EZ742" s="178"/>
      <c r="FA742" s="139"/>
    </row>
    <row r="743" spans="1:157" customFormat="1" ht="27.6" customHeight="1">
      <c r="A743" s="71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206"/>
      <c r="AZ743" s="206"/>
      <c r="BA743" s="206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  <c r="BZ743" s="206"/>
      <c r="CA743" s="206"/>
      <c r="CB743" s="206"/>
      <c r="CC743" s="206"/>
      <c r="CD743" s="206"/>
      <c r="CE743" s="71"/>
      <c r="EA743" s="198"/>
      <c r="EB743" s="178"/>
      <c r="EC743" s="198"/>
      <c r="ED743" s="178"/>
      <c r="EE743" s="198"/>
      <c r="EF743" s="178"/>
      <c r="EG743" s="178"/>
      <c r="EH743" s="198"/>
      <c r="EI743" s="178"/>
      <c r="EJ743" s="178"/>
      <c r="EK743" s="178"/>
      <c r="EL743" s="178"/>
      <c r="EM743" s="198"/>
      <c r="EN743" s="178"/>
      <c r="EP743" s="178"/>
      <c r="EQ743" s="178"/>
      <c r="ER743" s="178"/>
      <c r="ES743" s="178"/>
      <c r="ET743" s="178" t="str">
        <f t="shared" ca="1" si="43"/>
        <v/>
      </c>
      <c r="EU743" s="178" t="str">
        <f ca="1">IFERROR(IF(OFFSET($D$6,MATCH(VALUE(SUBSTITUTE(EQ743,EG743,"")),$A$6:$A$287,0)-1,MATCH($EG743,$D$6:$CC$6,0)-1+7,1,1)&gt;0,OFFSET($D$6,MATCH(VALUE(SUBSTITUTE(EQ743,EG743,"")),$A$6:$A$287,0)-1,MATCH($EG743,$D$6:$CC$6,0)-1+7,1,1),""),"")</f>
        <v/>
      </c>
      <c r="EV743" s="178" t="str">
        <f ca="1">IF($EU743&lt;&gt;"",IF(OFFSET($D$6,MATCH(VALUE(SUBSTITUTE($EQ743,$EG743,"")),$A$6:$A$287,0)-1,MATCH($EG743,$D$6:$CC$6,0)-1+8,1,1)=0,"",OFFSET($D$6,MATCH(VALUE(SUBSTITUTE($EQ743,$EG743,"")),$A$6:$A$287,0)-1,MATCH($EG743,$D$6:$CC$6,0)-1+8,1,1)),"")</f>
        <v/>
      </c>
      <c r="EW743" s="178" t="str">
        <f t="shared" ca="1" si="44"/>
        <v/>
      </c>
      <c r="EX743" s="178" t="str">
        <f t="shared" ca="1" si="45"/>
        <v/>
      </c>
      <c r="EY743" s="178" t="str">
        <f ca="1">IF(EU743="","",COUNTIF(EU$6:$EU743,"&gt;"&amp;0))</f>
        <v/>
      </c>
      <c r="EZ743" s="178"/>
      <c r="FA743" s="139"/>
    </row>
    <row r="744" spans="1:157" customFormat="1" ht="27.6" customHeight="1">
      <c r="A744" s="71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  <c r="AP744" s="206"/>
      <c r="AQ744" s="206"/>
      <c r="AR744" s="206"/>
      <c r="AS744" s="206"/>
      <c r="AT744" s="206"/>
      <c r="AU744" s="206"/>
      <c r="AV744" s="206"/>
      <c r="AW744" s="206"/>
      <c r="AX744" s="206"/>
      <c r="AY744" s="206"/>
      <c r="AZ744" s="206"/>
      <c r="BA744" s="206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  <c r="BZ744" s="206"/>
      <c r="CA744" s="206"/>
      <c r="CB744" s="206"/>
      <c r="CC744" s="206"/>
      <c r="CD744" s="206"/>
      <c r="CE744" s="71"/>
      <c r="EA744" s="198"/>
      <c r="EB744" s="178"/>
      <c r="EC744" s="198"/>
      <c r="ED744" s="178"/>
      <c r="EE744" s="198"/>
      <c r="EF744" s="178"/>
      <c r="EG744" s="178"/>
      <c r="EH744" s="198"/>
      <c r="EI744" s="178"/>
      <c r="EJ744" s="178"/>
      <c r="EK744" s="178"/>
      <c r="EL744" s="178"/>
      <c r="EM744" s="198"/>
      <c r="EN744" s="178"/>
      <c r="EP744" s="178"/>
      <c r="EQ744" s="178"/>
      <c r="ER744" s="178"/>
      <c r="ES744" s="178"/>
      <c r="ET744" s="178" t="str">
        <f t="shared" ca="1" si="43"/>
        <v/>
      </c>
      <c r="EU744" s="178" t="str">
        <f ca="1">IFERROR(IF(OFFSET($D$6,MATCH(VALUE(SUBSTITUTE(EQ744,EG744,"")),$A$6:$A$287,0)-1,MATCH($EG744,$D$6:$CC$6,0)-1+7,1,1)&gt;0,OFFSET($D$6,MATCH(VALUE(SUBSTITUTE(EQ744,EG744,"")),$A$6:$A$287,0)-1,MATCH($EG744,$D$6:$CC$6,0)-1+7,1,1),""),"")</f>
        <v/>
      </c>
      <c r="EV744" s="178" t="str">
        <f ca="1">IF($EU744&lt;&gt;"",IF(OFFSET($D$6,MATCH(VALUE(SUBSTITUTE($EQ744,$EG744,"")),$A$6:$A$287,0)-1,MATCH($EG744,$D$6:$CC$6,0)-1+8,1,1)=0,"",OFFSET($D$6,MATCH(VALUE(SUBSTITUTE($EQ744,$EG744,"")),$A$6:$A$287,0)-1,MATCH($EG744,$D$6:$CC$6,0)-1+8,1,1)),"")</f>
        <v/>
      </c>
      <c r="EW744" s="178" t="str">
        <f t="shared" ca="1" si="44"/>
        <v/>
      </c>
      <c r="EX744" s="178" t="str">
        <f t="shared" ca="1" si="45"/>
        <v/>
      </c>
      <c r="EY744" s="178" t="str">
        <f ca="1">IF(EU744="","",COUNTIF(EU$6:$EU744,"&gt;"&amp;0))</f>
        <v/>
      </c>
      <c r="EZ744" s="178"/>
      <c r="FA744" s="139"/>
    </row>
    <row r="745" spans="1:157" customFormat="1" ht="27.6" customHeight="1">
      <c r="A745" s="71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  <c r="AK745" s="206"/>
      <c r="AL745" s="206"/>
      <c r="AM745" s="206"/>
      <c r="AN745" s="206"/>
      <c r="AO745" s="206"/>
      <c r="AP745" s="206"/>
      <c r="AQ745" s="206"/>
      <c r="AR745" s="206"/>
      <c r="AS745" s="206"/>
      <c r="AT745" s="206"/>
      <c r="AU745" s="206"/>
      <c r="AV745" s="206"/>
      <c r="AW745" s="206"/>
      <c r="AX745" s="206"/>
      <c r="AY745" s="206"/>
      <c r="AZ745" s="206"/>
      <c r="BA745" s="206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  <c r="BZ745" s="206"/>
      <c r="CA745" s="206"/>
      <c r="CB745" s="206"/>
      <c r="CC745" s="206"/>
      <c r="CD745" s="206"/>
      <c r="CE745" s="71"/>
      <c r="EA745" s="198"/>
      <c r="EB745" s="178"/>
      <c r="EC745" s="198"/>
      <c r="ED745" s="178"/>
      <c r="EE745" s="198"/>
      <c r="EF745" s="178"/>
      <c r="EG745" s="178"/>
      <c r="EH745" s="198"/>
      <c r="EI745" s="178"/>
      <c r="EJ745" s="178"/>
      <c r="EK745" s="178"/>
      <c r="EL745" s="178"/>
      <c r="EM745" s="198"/>
      <c r="EN745" s="178"/>
      <c r="EP745" s="178"/>
      <c r="EQ745" s="178"/>
      <c r="ER745" s="178"/>
      <c r="ES745" s="178"/>
      <c r="ET745" s="178" t="str">
        <f t="shared" ca="1" si="43"/>
        <v/>
      </c>
      <c r="EU745" s="178" t="str">
        <f ca="1">IFERROR(IF(OFFSET($D$6,MATCH(VALUE(SUBSTITUTE(EQ745,EG745,"")),$A$6:$A$287,0)-1,MATCH($EG745,$D$6:$CC$6,0)-1+7,1,1)&gt;0,OFFSET($D$6,MATCH(VALUE(SUBSTITUTE(EQ745,EG745,"")),$A$6:$A$287,0)-1,MATCH($EG745,$D$6:$CC$6,0)-1+7,1,1),""),"")</f>
        <v/>
      </c>
      <c r="EV745" s="178" t="str">
        <f ca="1">IF($EU745&lt;&gt;"",IF(OFFSET($D$6,MATCH(VALUE(SUBSTITUTE($EQ745,$EG745,"")),$A$6:$A$287,0)-1,MATCH($EG745,$D$6:$CC$6,0)-1+8,1,1)=0,"",OFFSET($D$6,MATCH(VALUE(SUBSTITUTE($EQ745,$EG745,"")),$A$6:$A$287,0)-1,MATCH($EG745,$D$6:$CC$6,0)-1+8,1,1)),"")</f>
        <v/>
      </c>
      <c r="EW745" s="178" t="str">
        <f t="shared" ca="1" si="44"/>
        <v/>
      </c>
      <c r="EX745" s="178" t="str">
        <f t="shared" ca="1" si="45"/>
        <v/>
      </c>
      <c r="EY745" s="178" t="str">
        <f ca="1">IF(EU745="","",COUNTIF(EU$6:$EU745,"&gt;"&amp;0))</f>
        <v/>
      </c>
      <c r="EZ745" s="178"/>
      <c r="FA745" s="139"/>
    </row>
    <row r="746" spans="1:157" customFormat="1" ht="27.6" customHeight="1">
      <c r="A746" s="71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  <c r="AP746" s="206"/>
      <c r="AQ746" s="206"/>
      <c r="AR746" s="206"/>
      <c r="AS746" s="206"/>
      <c r="AT746" s="206"/>
      <c r="AU746" s="206"/>
      <c r="AV746" s="206"/>
      <c r="AW746" s="206"/>
      <c r="AX746" s="206"/>
      <c r="AY746" s="206"/>
      <c r="AZ746" s="206"/>
      <c r="BA746" s="206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  <c r="BZ746" s="206"/>
      <c r="CA746" s="206"/>
      <c r="CB746" s="206"/>
      <c r="CC746" s="206"/>
      <c r="CD746" s="206"/>
      <c r="CE746" s="71"/>
      <c r="EA746" s="198"/>
      <c r="EB746" s="178"/>
      <c r="EC746" s="198"/>
      <c r="ED746" s="178"/>
      <c r="EE746" s="198"/>
      <c r="EF746" s="178"/>
      <c r="EG746" s="178"/>
      <c r="EH746" s="198"/>
      <c r="EI746" s="178"/>
      <c r="EJ746" s="178"/>
      <c r="EK746" s="178"/>
      <c r="EL746" s="178"/>
      <c r="EM746" s="198"/>
      <c r="EN746" s="178"/>
      <c r="EP746" s="178"/>
      <c r="EQ746" s="178"/>
      <c r="ER746" s="178"/>
      <c r="ES746" s="178"/>
      <c r="ET746" s="178" t="str">
        <f t="shared" ca="1" si="43"/>
        <v/>
      </c>
      <c r="EU746" s="178" t="str">
        <f ca="1">IFERROR(IF(OFFSET($D$6,MATCH(VALUE(SUBSTITUTE(EQ746,EG746,"")),$A$6:$A$287,0)-1,MATCH($EG746,$D$6:$CC$6,0)-1+7,1,1)&gt;0,OFFSET($D$6,MATCH(VALUE(SUBSTITUTE(EQ746,EG746,"")),$A$6:$A$287,0)-1,MATCH($EG746,$D$6:$CC$6,0)-1+7,1,1),""),"")</f>
        <v/>
      </c>
      <c r="EV746" s="178" t="str">
        <f ca="1">IF($EU746&lt;&gt;"",IF(OFFSET($D$6,MATCH(VALUE(SUBSTITUTE($EQ746,$EG746,"")),$A$6:$A$287,0)-1,MATCH($EG746,$D$6:$CC$6,0)-1+8,1,1)=0,"",OFFSET($D$6,MATCH(VALUE(SUBSTITUTE($EQ746,$EG746,"")),$A$6:$A$287,0)-1,MATCH($EG746,$D$6:$CC$6,0)-1+8,1,1)),"")</f>
        <v/>
      </c>
      <c r="EW746" s="178" t="str">
        <f t="shared" ca="1" si="44"/>
        <v/>
      </c>
      <c r="EX746" s="178" t="str">
        <f t="shared" ca="1" si="45"/>
        <v/>
      </c>
      <c r="EY746" s="178" t="str">
        <f ca="1">IF(EU746="","",COUNTIF(EU$6:$EU746,"&gt;"&amp;0))</f>
        <v/>
      </c>
      <c r="EZ746" s="178"/>
      <c r="FA746" s="139"/>
    </row>
    <row r="747" spans="1:157" customFormat="1" ht="27.6" customHeight="1">
      <c r="A747" s="71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/>
      <c r="AN747" s="206"/>
      <c r="AO747" s="206"/>
      <c r="AP747" s="206"/>
      <c r="AQ747" s="206"/>
      <c r="AR747" s="206"/>
      <c r="AS747" s="206"/>
      <c r="AT747" s="206"/>
      <c r="AU747" s="206"/>
      <c r="AV747" s="206"/>
      <c r="AW747" s="206"/>
      <c r="AX747" s="206"/>
      <c r="AY747" s="206"/>
      <c r="AZ747" s="206"/>
      <c r="BA747" s="206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  <c r="BZ747" s="206"/>
      <c r="CA747" s="206"/>
      <c r="CB747" s="206"/>
      <c r="CC747" s="206"/>
      <c r="CD747" s="206"/>
      <c r="CE747" s="71"/>
      <c r="EA747" s="198"/>
      <c r="EB747" s="178"/>
      <c r="EC747" s="198"/>
      <c r="ED747" s="178"/>
      <c r="EE747" s="198"/>
      <c r="EF747" s="178"/>
      <c r="EG747" s="178"/>
      <c r="EH747" s="198"/>
      <c r="EI747" s="178"/>
      <c r="EJ747" s="178"/>
      <c r="EK747" s="178"/>
      <c r="EL747" s="178"/>
      <c r="EM747" s="198"/>
      <c r="EN747" s="178"/>
      <c r="EP747" s="178"/>
      <c r="EQ747" s="178"/>
      <c r="ER747" s="178"/>
      <c r="ES747" s="178"/>
      <c r="ET747" s="178" t="str">
        <f t="shared" ca="1" si="43"/>
        <v/>
      </c>
      <c r="EU747" s="178" t="str">
        <f ca="1">IFERROR(IF(OFFSET($D$6,MATCH(VALUE(SUBSTITUTE(EQ747,EG747,"")),$A$6:$A$287,0)-1,MATCH($EG747,$D$6:$CC$6,0)-1+7,1,1)&gt;0,OFFSET($D$6,MATCH(VALUE(SUBSTITUTE(EQ747,EG747,"")),$A$6:$A$287,0)-1,MATCH($EG747,$D$6:$CC$6,0)-1+7,1,1),""),"")</f>
        <v/>
      </c>
      <c r="EV747" s="178" t="str">
        <f ca="1">IF($EU747&lt;&gt;"",IF(OFFSET($D$6,MATCH(VALUE(SUBSTITUTE($EQ747,$EG747,"")),$A$6:$A$287,0)-1,MATCH($EG747,$D$6:$CC$6,0)-1+8,1,1)=0,"",OFFSET($D$6,MATCH(VALUE(SUBSTITUTE($EQ747,$EG747,"")),$A$6:$A$287,0)-1,MATCH($EG747,$D$6:$CC$6,0)-1+8,1,1)),"")</f>
        <v/>
      </c>
      <c r="EW747" s="178" t="str">
        <f t="shared" ca="1" si="44"/>
        <v/>
      </c>
      <c r="EX747" s="178" t="str">
        <f t="shared" ca="1" si="45"/>
        <v/>
      </c>
      <c r="EY747" s="178" t="str">
        <f ca="1">IF(EU747="","",COUNTIF(EU$6:$EU747,"&gt;"&amp;0))</f>
        <v/>
      </c>
      <c r="EZ747" s="178"/>
      <c r="FA747" s="139"/>
    </row>
    <row r="748" spans="1:157" customFormat="1" ht="27.6" customHeight="1">
      <c r="A748" s="71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6"/>
      <c r="AT748" s="206"/>
      <c r="AU748" s="206"/>
      <c r="AV748" s="206"/>
      <c r="AW748" s="206"/>
      <c r="AX748" s="206"/>
      <c r="AY748" s="206"/>
      <c r="AZ748" s="206"/>
      <c r="BA748" s="206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  <c r="BZ748" s="206"/>
      <c r="CA748" s="206"/>
      <c r="CB748" s="206"/>
      <c r="CC748" s="206"/>
      <c r="CD748" s="206"/>
      <c r="CE748" s="71"/>
      <c r="EA748" s="198"/>
      <c r="EB748" s="178"/>
      <c r="EC748" s="198"/>
      <c r="ED748" s="178"/>
      <c r="EE748" s="198"/>
      <c r="EF748" s="178"/>
      <c r="EG748" s="178"/>
      <c r="EH748" s="198"/>
      <c r="EI748" s="178"/>
      <c r="EJ748" s="178"/>
      <c r="EK748" s="178"/>
      <c r="EL748" s="178"/>
      <c r="EM748" s="198"/>
      <c r="EN748" s="178"/>
      <c r="EP748" s="178"/>
      <c r="EQ748" s="178"/>
      <c r="ER748" s="178"/>
      <c r="ES748" s="178"/>
      <c r="ET748" s="178" t="str">
        <f t="shared" ca="1" si="43"/>
        <v/>
      </c>
      <c r="EU748" s="178" t="str">
        <f ca="1">IFERROR(IF(OFFSET($D$6,MATCH(VALUE(SUBSTITUTE(EQ748,EG748,"")),$A$6:$A$287,0)-1,MATCH($EG748,$D$6:$CC$6,0)-1+7,1,1)&gt;0,OFFSET($D$6,MATCH(VALUE(SUBSTITUTE(EQ748,EG748,"")),$A$6:$A$287,0)-1,MATCH($EG748,$D$6:$CC$6,0)-1+7,1,1),""),"")</f>
        <v/>
      </c>
      <c r="EV748" s="178" t="str">
        <f ca="1">IF($EU748&lt;&gt;"",IF(OFFSET($D$6,MATCH(VALUE(SUBSTITUTE($EQ748,$EG748,"")),$A$6:$A$287,0)-1,MATCH($EG748,$D$6:$CC$6,0)-1+8,1,1)=0,"",OFFSET($D$6,MATCH(VALUE(SUBSTITUTE($EQ748,$EG748,"")),$A$6:$A$287,0)-1,MATCH($EG748,$D$6:$CC$6,0)-1+8,1,1)),"")</f>
        <v/>
      </c>
      <c r="EW748" s="178" t="str">
        <f t="shared" ca="1" si="44"/>
        <v/>
      </c>
      <c r="EX748" s="178" t="str">
        <f t="shared" ca="1" si="45"/>
        <v/>
      </c>
      <c r="EY748" s="178" t="str">
        <f ca="1">IF(EU748="","",COUNTIF(EU$6:$EU748,"&gt;"&amp;0))</f>
        <v/>
      </c>
      <c r="EZ748" s="178"/>
      <c r="FA748" s="139"/>
    </row>
    <row r="749" spans="1:157" customFormat="1" ht="27.6" customHeight="1">
      <c r="A749" s="71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  <c r="AO749" s="206"/>
      <c r="AP749" s="206"/>
      <c r="AQ749" s="206"/>
      <c r="AR749" s="206"/>
      <c r="AS749" s="206"/>
      <c r="AT749" s="206"/>
      <c r="AU749" s="206"/>
      <c r="AV749" s="206"/>
      <c r="AW749" s="206"/>
      <c r="AX749" s="206"/>
      <c r="AY749" s="206"/>
      <c r="AZ749" s="206"/>
      <c r="BA749" s="206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  <c r="BZ749" s="206"/>
      <c r="CA749" s="206"/>
      <c r="CB749" s="206"/>
      <c r="CC749" s="206"/>
      <c r="CD749" s="206"/>
      <c r="CE749" s="71"/>
      <c r="EA749" s="198"/>
      <c r="EB749" s="178"/>
      <c r="EC749" s="198"/>
      <c r="ED749" s="178"/>
      <c r="EE749" s="198"/>
      <c r="EF749" s="178"/>
      <c r="EG749" s="178"/>
      <c r="EH749" s="198"/>
      <c r="EI749" s="178"/>
      <c r="EJ749" s="178"/>
      <c r="EK749" s="178"/>
      <c r="EL749" s="178"/>
      <c r="EM749" s="198"/>
      <c r="EN749" s="178"/>
      <c r="EP749" s="178"/>
      <c r="EQ749" s="178"/>
      <c r="ER749" s="178"/>
      <c r="ES749" s="178"/>
      <c r="ET749" s="178" t="str">
        <f t="shared" ca="1" si="43"/>
        <v/>
      </c>
      <c r="EU749" s="178" t="str">
        <f ca="1">IFERROR(IF(OFFSET($D$6,MATCH(VALUE(SUBSTITUTE(EQ749,EG749,"")),$A$6:$A$287,0)-1,MATCH($EG749,$D$6:$CC$6,0)-1+7,1,1)&gt;0,OFFSET($D$6,MATCH(VALUE(SUBSTITUTE(EQ749,EG749,"")),$A$6:$A$287,0)-1,MATCH($EG749,$D$6:$CC$6,0)-1+7,1,1),""),"")</f>
        <v/>
      </c>
      <c r="EV749" s="178" t="str">
        <f ca="1">IF($EU749&lt;&gt;"",IF(OFFSET($D$6,MATCH(VALUE(SUBSTITUTE($EQ749,$EG749,"")),$A$6:$A$287,0)-1,MATCH($EG749,$D$6:$CC$6,0)-1+8,1,1)=0,"",OFFSET($D$6,MATCH(VALUE(SUBSTITUTE($EQ749,$EG749,"")),$A$6:$A$287,0)-1,MATCH($EG749,$D$6:$CC$6,0)-1+8,1,1)),"")</f>
        <v/>
      </c>
      <c r="EW749" s="178" t="str">
        <f t="shared" ca="1" si="44"/>
        <v/>
      </c>
      <c r="EX749" s="178" t="str">
        <f t="shared" ca="1" si="45"/>
        <v/>
      </c>
      <c r="EY749" s="178" t="str">
        <f ca="1">IF(EU749="","",COUNTIF(EU$6:$EU749,"&gt;"&amp;0))</f>
        <v/>
      </c>
      <c r="EZ749" s="178"/>
      <c r="FA749" s="139"/>
    </row>
    <row r="750" spans="1:157" customFormat="1" ht="27.6" customHeight="1">
      <c r="A750" s="71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206"/>
      <c r="AZ750" s="206"/>
      <c r="BA750" s="206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  <c r="BZ750" s="206"/>
      <c r="CA750" s="206"/>
      <c r="CB750" s="206"/>
      <c r="CC750" s="206"/>
      <c r="CD750" s="206"/>
      <c r="CE750" s="71"/>
      <c r="EA750" s="198"/>
      <c r="EB750" s="178"/>
      <c r="EC750" s="198"/>
      <c r="ED750" s="178"/>
      <c r="EE750" s="198"/>
      <c r="EF750" s="178"/>
      <c r="EG750" s="178"/>
      <c r="EH750" s="198"/>
      <c r="EI750" s="178"/>
      <c r="EJ750" s="178"/>
      <c r="EK750" s="178"/>
      <c r="EL750" s="178"/>
      <c r="EM750" s="198"/>
      <c r="EN750" s="178"/>
      <c r="EP750" s="178"/>
      <c r="EQ750" s="178"/>
      <c r="ER750" s="178"/>
      <c r="ES750" s="178"/>
      <c r="ET750" s="178" t="str">
        <f t="shared" ca="1" si="43"/>
        <v/>
      </c>
      <c r="EU750" s="178" t="str">
        <f ca="1">IFERROR(IF(OFFSET($D$6,MATCH(VALUE(SUBSTITUTE(EQ750,EG750,"")),$A$6:$A$287,0)-1,MATCH($EG750,$D$6:$CC$6,0)-1+7,1,1)&gt;0,OFFSET($D$6,MATCH(VALUE(SUBSTITUTE(EQ750,EG750,"")),$A$6:$A$287,0)-1,MATCH($EG750,$D$6:$CC$6,0)-1+7,1,1),""),"")</f>
        <v/>
      </c>
      <c r="EV750" s="178" t="str">
        <f ca="1">IF($EU750&lt;&gt;"",IF(OFFSET($D$6,MATCH(VALUE(SUBSTITUTE($EQ750,$EG750,"")),$A$6:$A$287,0)-1,MATCH($EG750,$D$6:$CC$6,0)-1+8,1,1)=0,"",OFFSET($D$6,MATCH(VALUE(SUBSTITUTE($EQ750,$EG750,"")),$A$6:$A$287,0)-1,MATCH($EG750,$D$6:$CC$6,0)-1+8,1,1)),"")</f>
        <v/>
      </c>
      <c r="EW750" s="178" t="str">
        <f t="shared" ca="1" si="44"/>
        <v/>
      </c>
      <c r="EX750" s="178" t="str">
        <f t="shared" ca="1" si="45"/>
        <v/>
      </c>
      <c r="EY750" s="178" t="str">
        <f ca="1">IF(EU750="","",COUNTIF(EU$6:$EU750,"&gt;"&amp;0))</f>
        <v/>
      </c>
      <c r="EZ750" s="178"/>
      <c r="FA750" s="139"/>
    </row>
    <row r="751" spans="1:157" customFormat="1" ht="27.6" customHeight="1">
      <c r="A751" s="71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  <c r="AO751" s="206"/>
      <c r="AP751" s="206"/>
      <c r="AQ751" s="206"/>
      <c r="AR751" s="206"/>
      <c r="AS751" s="206"/>
      <c r="AT751" s="206"/>
      <c r="AU751" s="206"/>
      <c r="AV751" s="206"/>
      <c r="AW751" s="206"/>
      <c r="AX751" s="206"/>
      <c r="AY751" s="206"/>
      <c r="AZ751" s="206"/>
      <c r="BA751" s="206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  <c r="BZ751" s="206"/>
      <c r="CA751" s="206"/>
      <c r="CB751" s="206"/>
      <c r="CC751" s="206"/>
      <c r="CD751" s="206"/>
      <c r="CE751" s="71"/>
      <c r="EA751" s="198"/>
      <c r="EB751" s="178"/>
      <c r="EC751" s="198"/>
      <c r="ED751" s="178"/>
      <c r="EE751" s="198"/>
      <c r="EF751" s="178"/>
      <c r="EG751" s="178"/>
      <c r="EH751" s="198"/>
      <c r="EI751" s="178"/>
      <c r="EJ751" s="178"/>
      <c r="EK751" s="178"/>
      <c r="EL751" s="178"/>
      <c r="EM751" s="198"/>
      <c r="EN751" s="178"/>
      <c r="EP751" s="178"/>
      <c r="EQ751" s="178"/>
      <c r="ER751" s="178"/>
      <c r="ES751" s="178"/>
      <c r="ET751" s="178" t="str">
        <f t="shared" ca="1" si="43"/>
        <v/>
      </c>
      <c r="EU751" s="178" t="str">
        <f ca="1">IFERROR(IF(OFFSET($D$6,MATCH(VALUE(SUBSTITUTE(EQ751,EG751,"")),$A$6:$A$287,0)-1,MATCH($EG751,$D$6:$CC$6,0)-1+7,1,1)&gt;0,OFFSET($D$6,MATCH(VALUE(SUBSTITUTE(EQ751,EG751,"")),$A$6:$A$287,0)-1,MATCH($EG751,$D$6:$CC$6,0)-1+7,1,1),""),"")</f>
        <v/>
      </c>
      <c r="EV751" s="178" t="str">
        <f ca="1">IF($EU751&lt;&gt;"",IF(OFFSET($D$6,MATCH(VALUE(SUBSTITUTE($EQ751,$EG751,"")),$A$6:$A$287,0)-1,MATCH($EG751,$D$6:$CC$6,0)-1+8,1,1)=0,"",OFFSET($D$6,MATCH(VALUE(SUBSTITUTE($EQ751,$EG751,"")),$A$6:$A$287,0)-1,MATCH($EG751,$D$6:$CC$6,0)-1+8,1,1)),"")</f>
        <v/>
      </c>
      <c r="EW751" s="178" t="str">
        <f t="shared" ca="1" si="44"/>
        <v/>
      </c>
      <c r="EX751" s="178" t="str">
        <f t="shared" ca="1" si="45"/>
        <v/>
      </c>
      <c r="EY751" s="178" t="str">
        <f ca="1">IF(EU751="","",COUNTIF(EU$6:$EU751,"&gt;"&amp;0))</f>
        <v/>
      </c>
      <c r="EZ751" s="178"/>
      <c r="FA751" s="139"/>
    </row>
    <row r="752" spans="1:157" customFormat="1" ht="27.6" customHeight="1">
      <c r="A752" s="71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206"/>
      <c r="AT752" s="206"/>
      <c r="AU752" s="206"/>
      <c r="AV752" s="206"/>
      <c r="AW752" s="206"/>
      <c r="AX752" s="206"/>
      <c r="AY752" s="206"/>
      <c r="AZ752" s="206"/>
      <c r="BA752" s="206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  <c r="BZ752" s="206"/>
      <c r="CA752" s="206"/>
      <c r="CB752" s="206"/>
      <c r="CC752" s="206"/>
      <c r="CD752" s="206"/>
      <c r="CE752" s="71"/>
      <c r="EA752" s="198"/>
      <c r="EB752" s="178"/>
      <c r="EC752" s="198"/>
      <c r="ED752" s="178"/>
      <c r="EE752" s="198"/>
      <c r="EF752" s="178"/>
      <c r="EG752" s="178"/>
      <c r="EH752" s="198"/>
      <c r="EI752" s="178"/>
      <c r="EJ752" s="178"/>
      <c r="EK752" s="178"/>
      <c r="EL752" s="178"/>
      <c r="EM752" s="198"/>
      <c r="EN752" s="178"/>
      <c r="EP752" s="178"/>
      <c r="EQ752" s="178"/>
      <c r="ER752" s="178"/>
      <c r="ES752" s="178"/>
      <c r="ET752" s="178" t="str">
        <f t="shared" ca="1" si="43"/>
        <v/>
      </c>
      <c r="EU752" s="178" t="str">
        <f ca="1">IFERROR(IF(OFFSET($D$6,MATCH(VALUE(SUBSTITUTE(EQ752,EG752,"")),$A$6:$A$287,0)-1,MATCH($EG752,$D$6:$CC$6,0)-1+7,1,1)&gt;0,OFFSET($D$6,MATCH(VALUE(SUBSTITUTE(EQ752,EG752,"")),$A$6:$A$287,0)-1,MATCH($EG752,$D$6:$CC$6,0)-1+7,1,1),""),"")</f>
        <v/>
      </c>
      <c r="EV752" s="178" t="str">
        <f ca="1">IF($EU752&lt;&gt;"",IF(OFFSET($D$6,MATCH(VALUE(SUBSTITUTE($EQ752,$EG752,"")),$A$6:$A$287,0)-1,MATCH($EG752,$D$6:$CC$6,0)-1+8,1,1)=0,"",OFFSET($D$6,MATCH(VALUE(SUBSTITUTE($EQ752,$EG752,"")),$A$6:$A$287,0)-1,MATCH($EG752,$D$6:$CC$6,0)-1+8,1,1)),"")</f>
        <v/>
      </c>
      <c r="EW752" s="178" t="str">
        <f t="shared" ca="1" si="44"/>
        <v/>
      </c>
      <c r="EX752" s="178" t="str">
        <f t="shared" ca="1" si="45"/>
        <v/>
      </c>
      <c r="EY752" s="178" t="str">
        <f ca="1">IF(EU752="","",COUNTIF(EU$6:$EU752,"&gt;"&amp;0))</f>
        <v/>
      </c>
      <c r="EZ752" s="178"/>
      <c r="FA752" s="139"/>
    </row>
    <row r="753" spans="1:157" customFormat="1" ht="27.6" customHeight="1">
      <c r="A753" s="71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  <c r="AO753" s="206"/>
      <c r="AP753" s="206"/>
      <c r="AQ753" s="206"/>
      <c r="AR753" s="206"/>
      <c r="AS753" s="206"/>
      <c r="AT753" s="206"/>
      <c r="AU753" s="206"/>
      <c r="AV753" s="206"/>
      <c r="AW753" s="206"/>
      <c r="AX753" s="206"/>
      <c r="AY753" s="206"/>
      <c r="AZ753" s="206"/>
      <c r="BA753" s="206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  <c r="BZ753" s="206"/>
      <c r="CA753" s="206"/>
      <c r="CB753" s="206"/>
      <c r="CC753" s="206"/>
      <c r="CD753" s="206"/>
      <c r="CE753" s="71"/>
      <c r="EA753" s="198"/>
      <c r="EB753" s="178"/>
      <c r="EC753" s="198"/>
      <c r="ED753" s="178"/>
      <c r="EE753" s="198"/>
      <c r="EF753" s="178"/>
      <c r="EG753" s="178"/>
      <c r="EH753" s="198"/>
      <c r="EI753" s="178"/>
      <c r="EJ753" s="178"/>
      <c r="EK753" s="178"/>
      <c r="EL753" s="178"/>
      <c r="EM753" s="198"/>
      <c r="EN753" s="178"/>
      <c r="EP753" s="178"/>
      <c r="EQ753" s="178"/>
      <c r="ER753" s="178"/>
      <c r="ES753" s="178"/>
      <c r="ET753" s="178" t="str">
        <f t="shared" ca="1" si="43"/>
        <v/>
      </c>
      <c r="EU753" s="178" t="str">
        <f ca="1">IFERROR(IF(OFFSET($D$6,MATCH(VALUE(SUBSTITUTE(EQ753,EG753,"")),$A$6:$A$287,0)-1,MATCH($EG753,$D$6:$CC$6,0)-1+7,1,1)&gt;0,OFFSET($D$6,MATCH(VALUE(SUBSTITUTE(EQ753,EG753,"")),$A$6:$A$287,0)-1,MATCH($EG753,$D$6:$CC$6,0)-1+7,1,1),""),"")</f>
        <v/>
      </c>
      <c r="EV753" s="178" t="str">
        <f ca="1">IF($EU753&lt;&gt;"",IF(OFFSET($D$6,MATCH(VALUE(SUBSTITUTE($EQ753,$EG753,"")),$A$6:$A$287,0)-1,MATCH($EG753,$D$6:$CC$6,0)-1+8,1,1)=0,"",OFFSET($D$6,MATCH(VALUE(SUBSTITUTE($EQ753,$EG753,"")),$A$6:$A$287,0)-1,MATCH($EG753,$D$6:$CC$6,0)-1+8,1,1)),"")</f>
        <v/>
      </c>
      <c r="EW753" s="178" t="str">
        <f t="shared" ca="1" si="44"/>
        <v/>
      </c>
      <c r="EX753" s="178" t="str">
        <f t="shared" ca="1" si="45"/>
        <v/>
      </c>
      <c r="EY753" s="178" t="str">
        <f ca="1">IF(EU753="","",COUNTIF(EU$6:$EU753,"&gt;"&amp;0))</f>
        <v/>
      </c>
      <c r="EZ753" s="178"/>
      <c r="FA753" s="139"/>
    </row>
    <row r="754" spans="1:157" customFormat="1" ht="27.6" customHeight="1">
      <c r="A754" s="71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  <c r="AP754" s="206"/>
      <c r="AQ754" s="206"/>
      <c r="AR754" s="206"/>
      <c r="AS754" s="206"/>
      <c r="AT754" s="206"/>
      <c r="AU754" s="206"/>
      <c r="AV754" s="206"/>
      <c r="AW754" s="206"/>
      <c r="AX754" s="206"/>
      <c r="AY754" s="206"/>
      <c r="AZ754" s="206"/>
      <c r="BA754" s="206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  <c r="BZ754" s="206"/>
      <c r="CA754" s="206"/>
      <c r="CB754" s="206"/>
      <c r="CC754" s="206"/>
      <c r="CD754" s="206"/>
      <c r="CE754" s="71"/>
      <c r="EA754" s="198"/>
      <c r="EB754" s="178"/>
      <c r="EC754" s="198"/>
      <c r="ED754" s="178"/>
      <c r="EE754" s="198"/>
      <c r="EF754" s="178"/>
      <c r="EG754" s="178"/>
      <c r="EH754" s="198"/>
      <c r="EI754" s="178"/>
      <c r="EJ754" s="178"/>
      <c r="EK754" s="178"/>
      <c r="EL754" s="178"/>
      <c r="EM754" s="198"/>
      <c r="EN754" s="178"/>
      <c r="EP754" s="178"/>
      <c r="EQ754" s="178"/>
      <c r="ER754" s="178"/>
      <c r="ES754" s="178"/>
      <c r="ET754" s="178" t="str">
        <f t="shared" ca="1" si="43"/>
        <v/>
      </c>
      <c r="EU754" s="178" t="str">
        <f ca="1">IFERROR(IF(OFFSET($D$6,MATCH(VALUE(SUBSTITUTE(EQ754,EG754,"")),$A$6:$A$287,0)-1,MATCH($EG754,$D$6:$CC$6,0)-1+7,1,1)&gt;0,OFFSET($D$6,MATCH(VALUE(SUBSTITUTE(EQ754,EG754,"")),$A$6:$A$287,0)-1,MATCH($EG754,$D$6:$CC$6,0)-1+7,1,1),""),"")</f>
        <v/>
      </c>
      <c r="EV754" s="178" t="str">
        <f ca="1">IF($EU754&lt;&gt;"",IF(OFFSET($D$6,MATCH(VALUE(SUBSTITUTE($EQ754,$EG754,"")),$A$6:$A$287,0)-1,MATCH($EG754,$D$6:$CC$6,0)-1+8,1,1)=0,"",OFFSET($D$6,MATCH(VALUE(SUBSTITUTE($EQ754,$EG754,"")),$A$6:$A$287,0)-1,MATCH($EG754,$D$6:$CC$6,0)-1+8,1,1)),"")</f>
        <v/>
      </c>
      <c r="EW754" s="178" t="str">
        <f t="shared" ca="1" si="44"/>
        <v/>
      </c>
      <c r="EX754" s="178" t="str">
        <f t="shared" ca="1" si="45"/>
        <v/>
      </c>
      <c r="EY754" s="178" t="str">
        <f ca="1">IF(EU754="","",COUNTIF(EU$6:$EU754,"&gt;"&amp;0))</f>
        <v/>
      </c>
      <c r="EZ754" s="178"/>
      <c r="FA754" s="139"/>
    </row>
    <row r="755" spans="1:157" customFormat="1" ht="27.6" customHeight="1">
      <c r="A755" s="71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  <c r="AO755" s="206"/>
      <c r="AP755" s="206"/>
      <c r="AQ755" s="206"/>
      <c r="AR755" s="206"/>
      <c r="AS755" s="206"/>
      <c r="AT755" s="206"/>
      <c r="AU755" s="206"/>
      <c r="AV755" s="206"/>
      <c r="AW755" s="206"/>
      <c r="AX755" s="206"/>
      <c r="AY755" s="206"/>
      <c r="AZ755" s="206"/>
      <c r="BA755" s="206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  <c r="BZ755" s="206"/>
      <c r="CA755" s="206"/>
      <c r="CB755" s="206"/>
      <c r="CC755" s="206"/>
      <c r="CD755" s="206"/>
      <c r="CE755" s="71"/>
      <c r="EA755" s="198"/>
      <c r="EB755" s="178"/>
      <c r="EC755" s="198"/>
      <c r="ED755" s="178"/>
      <c r="EE755" s="198"/>
      <c r="EF755" s="178"/>
      <c r="EG755" s="178"/>
      <c r="EH755" s="198"/>
      <c r="EI755" s="178"/>
      <c r="EJ755" s="178"/>
      <c r="EK755" s="178"/>
      <c r="EL755" s="178"/>
      <c r="EM755" s="198"/>
      <c r="EN755" s="178"/>
      <c r="EP755" s="178"/>
      <c r="EQ755" s="178"/>
      <c r="ER755" s="178"/>
      <c r="ES755" s="178"/>
      <c r="ET755" s="178" t="str">
        <f t="shared" ca="1" si="43"/>
        <v/>
      </c>
      <c r="EU755" s="178" t="str">
        <f ca="1">IFERROR(IF(OFFSET($D$6,MATCH(VALUE(SUBSTITUTE(EQ755,EG755,"")),$A$6:$A$287,0)-1,MATCH($EG755,$D$6:$CC$6,0)-1+7,1,1)&gt;0,OFFSET($D$6,MATCH(VALUE(SUBSTITUTE(EQ755,EG755,"")),$A$6:$A$287,0)-1,MATCH($EG755,$D$6:$CC$6,0)-1+7,1,1),""),"")</f>
        <v/>
      </c>
      <c r="EV755" s="178" t="str">
        <f ca="1">IF($EU755&lt;&gt;"",IF(OFFSET($D$6,MATCH(VALUE(SUBSTITUTE($EQ755,$EG755,"")),$A$6:$A$287,0)-1,MATCH($EG755,$D$6:$CC$6,0)-1+8,1,1)=0,"",OFFSET($D$6,MATCH(VALUE(SUBSTITUTE($EQ755,$EG755,"")),$A$6:$A$287,0)-1,MATCH($EG755,$D$6:$CC$6,0)-1+8,1,1)),"")</f>
        <v/>
      </c>
      <c r="EW755" s="178" t="str">
        <f t="shared" ca="1" si="44"/>
        <v/>
      </c>
      <c r="EX755" s="178" t="str">
        <f t="shared" ca="1" si="45"/>
        <v/>
      </c>
      <c r="EY755" s="178" t="str">
        <f ca="1">IF(EU755="","",COUNTIF(EU$6:$EU755,"&gt;"&amp;0))</f>
        <v/>
      </c>
      <c r="EZ755" s="178"/>
      <c r="FA755" s="139"/>
    </row>
    <row r="756" spans="1:157" customFormat="1" ht="27.6" customHeight="1">
      <c r="A756" s="71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206"/>
      <c r="AX756" s="206"/>
      <c r="AY756" s="206"/>
      <c r="AZ756" s="206"/>
      <c r="BA756" s="206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  <c r="BZ756" s="206"/>
      <c r="CA756" s="206"/>
      <c r="CB756" s="206"/>
      <c r="CC756" s="206"/>
      <c r="CD756" s="206"/>
      <c r="CE756" s="71"/>
      <c r="EA756" s="198"/>
      <c r="EB756" s="178"/>
      <c r="EC756" s="198"/>
      <c r="ED756" s="178"/>
      <c r="EE756" s="198"/>
      <c r="EF756" s="178"/>
      <c r="EG756" s="178"/>
      <c r="EH756" s="198"/>
      <c r="EI756" s="178"/>
      <c r="EJ756" s="178"/>
      <c r="EK756" s="178"/>
      <c r="EL756" s="178"/>
      <c r="EM756" s="198"/>
      <c r="EN756" s="178"/>
      <c r="EP756" s="178"/>
      <c r="EQ756" s="178"/>
      <c r="ER756" s="178"/>
      <c r="ES756" s="178"/>
      <c r="ET756" s="178" t="str">
        <f t="shared" ca="1" si="43"/>
        <v/>
      </c>
      <c r="EU756" s="178" t="str">
        <f ca="1">IFERROR(IF(OFFSET($D$6,MATCH(VALUE(SUBSTITUTE(EQ756,EG756,"")),$A$6:$A$287,0)-1,MATCH($EG756,$D$6:$CC$6,0)-1+7,1,1)&gt;0,OFFSET($D$6,MATCH(VALUE(SUBSTITUTE(EQ756,EG756,"")),$A$6:$A$287,0)-1,MATCH($EG756,$D$6:$CC$6,0)-1+7,1,1),""),"")</f>
        <v/>
      </c>
      <c r="EV756" s="178" t="str">
        <f ca="1">IF($EU756&lt;&gt;"",IF(OFFSET($D$6,MATCH(VALUE(SUBSTITUTE($EQ756,$EG756,"")),$A$6:$A$287,0)-1,MATCH($EG756,$D$6:$CC$6,0)-1+8,1,1)=0,"",OFFSET($D$6,MATCH(VALUE(SUBSTITUTE($EQ756,$EG756,"")),$A$6:$A$287,0)-1,MATCH($EG756,$D$6:$CC$6,0)-1+8,1,1)),"")</f>
        <v/>
      </c>
      <c r="EW756" s="178" t="str">
        <f t="shared" ca="1" si="44"/>
        <v/>
      </c>
      <c r="EX756" s="178" t="str">
        <f t="shared" ca="1" si="45"/>
        <v/>
      </c>
      <c r="EY756" s="178" t="str">
        <f ca="1">IF(EU756="","",COUNTIF(EU$6:$EU756,"&gt;"&amp;0))</f>
        <v/>
      </c>
      <c r="EZ756" s="178"/>
      <c r="FA756" s="139"/>
    </row>
    <row r="757" spans="1:157" customFormat="1" ht="27.6" customHeight="1">
      <c r="A757" s="7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6"/>
      <c r="AT757" s="206"/>
      <c r="AU757" s="206"/>
      <c r="AV757" s="206"/>
      <c r="AW757" s="206"/>
      <c r="AX757" s="206"/>
      <c r="AY757" s="206"/>
      <c r="AZ757" s="206"/>
      <c r="BA757" s="206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  <c r="BZ757" s="206"/>
      <c r="CA757" s="206"/>
      <c r="CB757" s="206"/>
      <c r="CC757" s="206"/>
      <c r="CD757" s="206"/>
      <c r="CE757" s="71"/>
      <c r="EA757" s="198"/>
      <c r="EB757" s="178"/>
      <c r="EC757" s="198"/>
      <c r="ED757" s="178"/>
      <c r="EE757" s="198"/>
      <c r="EF757" s="178"/>
      <c r="EG757" s="178"/>
      <c r="EH757" s="198"/>
      <c r="EI757" s="178"/>
      <c r="EJ757" s="178"/>
      <c r="EK757" s="178"/>
      <c r="EL757" s="178"/>
      <c r="EM757" s="198"/>
      <c r="EN757" s="178"/>
      <c r="EP757" s="178"/>
      <c r="EQ757" s="178"/>
      <c r="ER757" s="178"/>
      <c r="ES757" s="178"/>
      <c r="ET757" s="178" t="str">
        <f t="shared" ca="1" si="43"/>
        <v/>
      </c>
      <c r="EU757" s="178" t="str">
        <f ca="1">IFERROR(IF(OFFSET($D$6,MATCH(VALUE(SUBSTITUTE(EQ757,EG757,"")),$A$6:$A$287,0)-1,MATCH($EG757,$D$6:$CC$6,0)-1+7,1,1)&gt;0,OFFSET($D$6,MATCH(VALUE(SUBSTITUTE(EQ757,EG757,"")),$A$6:$A$287,0)-1,MATCH($EG757,$D$6:$CC$6,0)-1+7,1,1),""),"")</f>
        <v/>
      </c>
      <c r="EV757" s="178" t="str">
        <f ca="1">IF($EU757&lt;&gt;"",IF(OFFSET($D$6,MATCH(VALUE(SUBSTITUTE($EQ757,$EG757,"")),$A$6:$A$287,0)-1,MATCH($EG757,$D$6:$CC$6,0)-1+8,1,1)=0,"",OFFSET($D$6,MATCH(VALUE(SUBSTITUTE($EQ757,$EG757,"")),$A$6:$A$287,0)-1,MATCH($EG757,$D$6:$CC$6,0)-1+8,1,1)),"")</f>
        <v/>
      </c>
      <c r="EW757" s="178" t="str">
        <f t="shared" ca="1" si="44"/>
        <v/>
      </c>
      <c r="EX757" s="178" t="str">
        <f t="shared" ca="1" si="45"/>
        <v/>
      </c>
      <c r="EY757" s="178" t="str">
        <f ca="1">IF(EU757="","",COUNTIF(EU$6:$EU757,"&gt;"&amp;0))</f>
        <v/>
      </c>
      <c r="EZ757" s="178"/>
      <c r="FA757" s="139"/>
    </row>
    <row r="758" spans="1:157" customFormat="1" ht="27.6" customHeight="1">
      <c r="A758" s="7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6"/>
      <c r="AT758" s="206"/>
      <c r="AU758" s="206"/>
      <c r="AV758" s="206"/>
      <c r="AW758" s="206"/>
      <c r="AX758" s="206"/>
      <c r="AY758" s="206"/>
      <c r="AZ758" s="206"/>
      <c r="BA758" s="206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  <c r="BZ758" s="206"/>
      <c r="CA758" s="206"/>
      <c r="CB758" s="206"/>
      <c r="CC758" s="206"/>
      <c r="CD758" s="206"/>
      <c r="CE758" s="71"/>
      <c r="EA758" s="198"/>
      <c r="EB758" s="178"/>
      <c r="EC758" s="198"/>
      <c r="ED758" s="178"/>
      <c r="EE758" s="198"/>
      <c r="EF758" s="178"/>
      <c r="EG758" s="178"/>
      <c r="EH758" s="198"/>
      <c r="EI758" s="178"/>
      <c r="EJ758" s="178"/>
      <c r="EK758" s="178"/>
      <c r="EL758" s="178"/>
      <c r="EM758" s="198"/>
      <c r="EN758" s="178"/>
      <c r="EP758" s="178"/>
      <c r="EQ758" s="178"/>
      <c r="ER758" s="178"/>
      <c r="ES758" s="178"/>
      <c r="ET758" s="178" t="str">
        <f t="shared" ca="1" si="43"/>
        <v/>
      </c>
      <c r="EU758" s="178" t="str">
        <f ca="1">IFERROR(IF(OFFSET($D$6,MATCH(VALUE(SUBSTITUTE(EQ758,EG758,"")),$A$6:$A$287,0)-1,MATCH($EG758,$D$6:$CC$6,0)-1+7,1,1)&gt;0,OFFSET($D$6,MATCH(VALUE(SUBSTITUTE(EQ758,EG758,"")),$A$6:$A$287,0)-1,MATCH($EG758,$D$6:$CC$6,0)-1+7,1,1),""),"")</f>
        <v/>
      </c>
      <c r="EV758" s="178" t="str">
        <f ca="1">IF($EU758&lt;&gt;"",IF(OFFSET($D$6,MATCH(VALUE(SUBSTITUTE($EQ758,$EG758,"")),$A$6:$A$287,0)-1,MATCH($EG758,$D$6:$CC$6,0)-1+8,1,1)=0,"",OFFSET($D$6,MATCH(VALUE(SUBSTITUTE($EQ758,$EG758,"")),$A$6:$A$287,0)-1,MATCH($EG758,$D$6:$CC$6,0)-1+8,1,1)),"")</f>
        <v/>
      </c>
      <c r="EW758" s="178" t="str">
        <f t="shared" ca="1" si="44"/>
        <v/>
      </c>
      <c r="EX758" s="178" t="str">
        <f t="shared" ca="1" si="45"/>
        <v/>
      </c>
      <c r="EY758" s="178" t="str">
        <f ca="1">IF(EU758="","",COUNTIF(EU$6:$EU758,"&gt;"&amp;0))</f>
        <v/>
      </c>
      <c r="EZ758" s="178"/>
      <c r="FA758" s="139"/>
    </row>
    <row r="759" spans="1:157" customFormat="1" ht="27.6" customHeight="1">
      <c r="A759" s="7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  <c r="BZ759" s="206"/>
      <c r="CA759" s="206"/>
      <c r="CB759" s="206"/>
      <c r="CC759" s="206"/>
      <c r="CD759" s="206"/>
      <c r="CE759" s="71"/>
      <c r="EA759" s="198"/>
      <c r="EB759" s="178"/>
      <c r="EC759" s="198"/>
      <c r="ED759" s="178"/>
      <c r="EE759" s="198"/>
      <c r="EF759" s="178"/>
      <c r="EG759" s="178"/>
      <c r="EH759" s="198"/>
      <c r="EI759" s="178"/>
      <c r="EJ759" s="178"/>
      <c r="EK759" s="178"/>
      <c r="EL759" s="178"/>
      <c r="EM759" s="198"/>
      <c r="EN759" s="178"/>
      <c r="EP759" s="178"/>
      <c r="EQ759" s="178"/>
      <c r="ER759" s="178"/>
      <c r="ES759" s="178"/>
      <c r="ET759" s="178" t="str">
        <f t="shared" ca="1" si="43"/>
        <v/>
      </c>
      <c r="EU759" s="178" t="str">
        <f ca="1">IFERROR(IF(OFFSET($D$6,MATCH(VALUE(SUBSTITUTE(EQ759,EG759,"")),$A$6:$A$287,0)-1,MATCH($EG759,$D$6:$CC$6,0)-1+7,1,1)&gt;0,OFFSET($D$6,MATCH(VALUE(SUBSTITUTE(EQ759,EG759,"")),$A$6:$A$287,0)-1,MATCH($EG759,$D$6:$CC$6,0)-1+7,1,1),""),"")</f>
        <v/>
      </c>
      <c r="EV759" s="178" t="str">
        <f ca="1">IF($EU759&lt;&gt;"",IF(OFFSET($D$6,MATCH(VALUE(SUBSTITUTE($EQ759,$EG759,"")),$A$6:$A$287,0)-1,MATCH($EG759,$D$6:$CC$6,0)-1+8,1,1)=0,"",OFFSET($D$6,MATCH(VALUE(SUBSTITUTE($EQ759,$EG759,"")),$A$6:$A$287,0)-1,MATCH($EG759,$D$6:$CC$6,0)-1+8,1,1)),"")</f>
        <v/>
      </c>
      <c r="EW759" s="178" t="str">
        <f t="shared" ca="1" si="44"/>
        <v/>
      </c>
      <c r="EX759" s="178" t="str">
        <f t="shared" ca="1" si="45"/>
        <v/>
      </c>
      <c r="EY759" s="178" t="str">
        <f ca="1">IF(EU759="","",COUNTIF(EU$6:$EU759,"&gt;"&amp;0))</f>
        <v/>
      </c>
      <c r="EZ759" s="178"/>
      <c r="FA759" s="139"/>
    </row>
    <row r="760" spans="1:157" customFormat="1" ht="27.6" customHeight="1">
      <c r="A760" s="7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6"/>
      <c r="AT760" s="206"/>
      <c r="AU760" s="206"/>
      <c r="AV760" s="206"/>
      <c r="AW760" s="206"/>
      <c r="AX760" s="206"/>
      <c r="AY760" s="206"/>
      <c r="AZ760" s="206"/>
      <c r="BA760" s="206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  <c r="BZ760" s="206"/>
      <c r="CA760" s="206"/>
      <c r="CB760" s="206"/>
      <c r="CC760" s="206"/>
      <c r="CD760" s="206"/>
      <c r="CE760" s="71"/>
      <c r="EA760" s="198"/>
      <c r="EB760" s="178"/>
      <c r="EC760" s="198"/>
      <c r="ED760" s="178"/>
      <c r="EE760" s="198"/>
      <c r="EF760" s="178"/>
      <c r="EG760" s="178"/>
      <c r="EH760" s="198"/>
      <c r="EI760" s="178"/>
      <c r="EJ760" s="178"/>
      <c r="EK760" s="178"/>
      <c r="EL760" s="178"/>
      <c r="EM760" s="198"/>
      <c r="EN760" s="178"/>
      <c r="EP760" s="178"/>
      <c r="EQ760" s="178"/>
      <c r="ER760" s="178"/>
      <c r="ES760" s="178"/>
      <c r="ET760" s="178" t="str">
        <f t="shared" ca="1" si="43"/>
        <v/>
      </c>
      <c r="EU760" s="178" t="str">
        <f ca="1">IFERROR(IF(OFFSET($D$6,MATCH(VALUE(SUBSTITUTE(EQ760,EG760,"")),$A$6:$A$287,0)-1,MATCH($EG760,$D$6:$CC$6,0)-1+7,1,1)&gt;0,OFFSET($D$6,MATCH(VALUE(SUBSTITUTE(EQ760,EG760,"")),$A$6:$A$287,0)-1,MATCH($EG760,$D$6:$CC$6,0)-1+7,1,1),""),"")</f>
        <v/>
      </c>
      <c r="EV760" s="178" t="str">
        <f ca="1">IF($EU760&lt;&gt;"",IF(OFFSET($D$6,MATCH(VALUE(SUBSTITUTE($EQ760,$EG760,"")),$A$6:$A$287,0)-1,MATCH($EG760,$D$6:$CC$6,0)-1+8,1,1)=0,"",OFFSET($D$6,MATCH(VALUE(SUBSTITUTE($EQ760,$EG760,"")),$A$6:$A$287,0)-1,MATCH($EG760,$D$6:$CC$6,0)-1+8,1,1)),"")</f>
        <v/>
      </c>
      <c r="EW760" s="178" t="str">
        <f t="shared" ca="1" si="44"/>
        <v/>
      </c>
      <c r="EX760" s="178" t="str">
        <f t="shared" ca="1" si="45"/>
        <v/>
      </c>
      <c r="EY760" s="178" t="str">
        <f ca="1">IF(EU760="","",COUNTIF(EU$6:$EU760,"&gt;"&amp;0))</f>
        <v/>
      </c>
      <c r="EZ760" s="178"/>
      <c r="FA760" s="139"/>
    </row>
    <row r="761" spans="1:157" customFormat="1" ht="27.6" customHeight="1">
      <c r="A761" s="71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  <c r="BZ761" s="206"/>
      <c r="CA761" s="206"/>
      <c r="CB761" s="206"/>
      <c r="CC761" s="206"/>
      <c r="CD761" s="206"/>
      <c r="CE761" s="71"/>
      <c r="EA761" s="198"/>
      <c r="EB761" s="178"/>
      <c r="EC761" s="198"/>
      <c r="ED761" s="178"/>
      <c r="EE761" s="198"/>
      <c r="EF761" s="178"/>
      <c r="EG761" s="178"/>
      <c r="EH761" s="198"/>
      <c r="EI761" s="178"/>
      <c r="EJ761" s="178"/>
      <c r="EK761" s="178"/>
      <c r="EL761" s="178"/>
      <c r="EM761" s="198"/>
      <c r="EN761" s="178"/>
      <c r="EP761" s="178"/>
      <c r="EQ761" s="178"/>
      <c r="ER761" s="178"/>
      <c r="ES761" s="178"/>
      <c r="ET761" s="178" t="str">
        <f t="shared" ca="1" si="43"/>
        <v/>
      </c>
      <c r="EU761" s="178" t="str">
        <f ca="1">IFERROR(IF(OFFSET($D$6,MATCH(VALUE(SUBSTITUTE(EQ761,EG761,"")),$A$6:$A$287,0)-1,MATCH($EG761,$D$6:$CC$6,0)-1+7,1,1)&gt;0,OFFSET($D$6,MATCH(VALUE(SUBSTITUTE(EQ761,EG761,"")),$A$6:$A$287,0)-1,MATCH($EG761,$D$6:$CC$6,0)-1+7,1,1),""),"")</f>
        <v/>
      </c>
      <c r="EV761" s="178" t="str">
        <f ca="1">IF($EU761&lt;&gt;"",IF(OFFSET($D$6,MATCH(VALUE(SUBSTITUTE($EQ761,$EG761,"")),$A$6:$A$287,0)-1,MATCH($EG761,$D$6:$CC$6,0)-1+8,1,1)=0,"",OFFSET($D$6,MATCH(VALUE(SUBSTITUTE($EQ761,$EG761,"")),$A$6:$A$287,0)-1,MATCH($EG761,$D$6:$CC$6,0)-1+8,1,1)),"")</f>
        <v/>
      </c>
      <c r="EW761" s="178" t="str">
        <f t="shared" ca="1" si="44"/>
        <v/>
      </c>
      <c r="EX761" s="178" t="str">
        <f t="shared" ca="1" si="45"/>
        <v/>
      </c>
      <c r="EY761" s="178" t="str">
        <f ca="1">IF(EU761="","",COUNTIF(EU$6:$EU761,"&gt;"&amp;0))</f>
        <v/>
      </c>
      <c r="EZ761" s="178"/>
      <c r="FA761" s="139"/>
    </row>
    <row r="762" spans="1:157" customFormat="1" ht="27.6" customHeight="1">
      <c r="A762" s="71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  <c r="BZ762" s="206"/>
      <c r="CA762" s="206"/>
      <c r="CB762" s="206"/>
      <c r="CC762" s="206"/>
      <c r="CD762" s="206"/>
      <c r="CE762" s="71"/>
      <c r="EA762" s="198"/>
      <c r="EB762" s="178"/>
      <c r="EC762" s="198"/>
      <c r="ED762" s="178"/>
      <c r="EE762" s="198"/>
      <c r="EF762" s="178"/>
      <c r="EG762" s="178"/>
      <c r="EH762" s="198"/>
      <c r="EI762" s="178"/>
      <c r="EJ762" s="178"/>
      <c r="EK762" s="178"/>
      <c r="EL762" s="178"/>
      <c r="EM762" s="198"/>
      <c r="EN762" s="178"/>
      <c r="EP762" s="178"/>
      <c r="EQ762" s="178"/>
      <c r="ER762" s="178"/>
      <c r="ES762" s="178"/>
      <c r="ET762" s="178" t="str">
        <f t="shared" ca="1" si="43"/>
        <v/>
      </c>
      <c r="EU762" s="178" t="str">
        <f ca="1">IFERROR(IF(OFFSET($D$6,MATCH(VALUE(SUBSTITUTE(EQ762,EG762,"")),$A$6:$A$287,0)-1,MATCH($EG762,$D$6:$CC$6,0)-1+7,1,1)&gt;0,OFFSET($D$6,MATCH(VALUE(SUBSTITUTE(EQ762,EG762,"")),$A$6:$A$287,0)-1,MATCH($EG762,$D$6:$CC$6,0)-1+7,1,1),""),"")</f>
        <v/>
      </c>
      <c r="EV762" s="178" t="str">
        <f ca="1">IF($EU762&lt;&gt;"",IF(OFFSET($D$6,MATCH(VALUE(SUBSTITUTE($EQ762,$EG762,"")),$A$6:$A$287,0)-1,MATCH($EG762,$D$6:$CC$6,0)-1+8,1,1)=0,"",OFFSET($D$6,MATCH(VALUE(SUBSTITUTE($EQ762,$EG762,"")),$A$6:$A$287,0)-1,MATCH($EG762,$D$6:$CC$6,0)-1+8,1,1)),"")</f>
        <v/>
      </c>
      <c r="EW762" s="178" t="str">
        <f t="shared" ca="1" si="44"/>
        <v/>
      </c>
      <c r="EX762" s="178" t="str">
        <f t="shared" ca="1" si="45"/>
        <v/>
      </c>
      <c r="EY762" s="178" t="str">
        <f ca="1">IF(EU762="","",COUNTIF(EU$6:$EU762,"&gt;"&amp;0))</f>
        <v/>
      </c>
      <c r="EZ762" s="178"/>
      <c r="FA762" s="139"/>
    </row>
    <row r="763" spans="1:157" customFormat="1" ht="27.6" customHeight="1">
      <c r="A763" s="71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  <c r="BZ763" s="206"/>
      <c r="CA763" s="206"/>
      <c r="CB763" s="206"/>
      <c r="CC763" s="206"/>
      <c r="CD763" s="206"/>
      <c r="CE763" s="71"/>
      <c r="EA763" s="198"/>
      <c r="EB763" s="178"/>
      <c r="EC763" s="198"/>
      <c r="ED763" s="178"/>
      <c r="EE763" s="198"/>
      <c r="EF763" s="178"/>
      <c r="EG763" s="178"/>
      <c r="EH763" s="198"/>
      <c r="EI763" s="178"/>
      <c r="EJ763" s="178"/>
      <c r="EK763" s="178"/>
      <c r="EL763" s="178"/>
      <c r="EM763" s="198"/>
      <c r="EN763" s="178"/>
      <c r="EP763" s="178"/>
      <c r="EQ763" s="178"/>
      <c r="ER763" s="178"/>
      <c r="ES763" s="178"/>
      <c r="ET763" s="178" t="str">
        <f t="shared" ca="1" si="43"/>
        <v/>
      </c>
      <c r="EU763" s="178" t="str">
        <f ca="1">IFERROR(IF(OFFSET($D$6,MATCH(VALUE(SUBSTITUTE(EQ763,EG763,"")),$A$6:$A$287,0)-1,MATCH($EG763,$D$6:$CC$6,0)-1+7,1,1)&gt;0,OFFSET($D$6,MATCH(VALUE(SUBSTITUTE(EQ763,EG763,"")),$A$6:$A$287,0)-1,MATCH($EG763,$D$6:$CC$6,0)-1+7,1,1),""),"")</f>
        <v/>
      </c>
      <c r="EV763" s="178" t="str">
        <f ca="1">IF($EU763&lt;&gt;"",IF(OFFSET($D$6,MATCH(VALUE(SUBSTITUTE($EQ763,$EG763,"")),$A$6:$A$287,0)-1,MATCH($EG763,$D$6:$CC$6,0)-1+8,1,1)=0,"",OFFSET($D$6,MATCH(VALUE(SUBSTITUTE($EQ763,$EG763,"")),$A$6:$A$287,0)-1,MATCH($EG763,$D$6:$CC$6,0)-1+8,1,1)),"")</f>
        <v/>
      </c>
      <c r="EW763" s="178" t="str">
        <f t="shared" ca="1" si="44"/>
        <v/>
      </c>
      <c r="EX763" s="178" t="str">
        <f t="shared" ca="1" si="45"/>
        <v/>
      </c>
      <c r="EY763" s="178" t="str">
        <f ca="1">IF(EU763="","",COUNTIF(EU$6:$EU763,"&gt;"&amp;0))</f>
        <v/>
      </c>
      <c r="EZ763" s="178"/>
      <c r="FA763" s="139"/>
    </row>
    <row r="764" spans="1:157" customFormat="1" ht="27.6" customHeight="1">
      <c r="A764" s="71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71"/>
      <c r="EA764" s="198"/>
      <c r="EB764" s="178"/>
      <c r="EC764" s="198"/>
      <c r="ED764" s="178"/>
      <c r="EE764" s="198"/>
      <c r="EF764" s="178"/>
      <c r="EG764" s="178"/>
      <c r="EH764" s="198"/>
      <c r="EI764" s="178"/>
      <c r="EJ764" s="178"/>
      <c r="EK764" s="178"/>
      <c r="EL764" s="178"/>
      <c r="EM764" s="198"/>
      <c r="EN764" s="178"/>
      <c r="EP764" s="178"/>
      <c r="EQ764" s="178"/>
      <c r="ER764" s="178"/>
      <c r="ES764" s="178"/>
      <c r="ET764" s="178" t="str">
        <f t="shared" ca="1" si="43"/>
        <v/>
      </c>
      <c r="EU764" s="178" t="str">
        <f ca="1">IFERROR(IF(OFFSET($D$6,MATCH(VALUE(SUBSTITUTE(EQ764,EG764,"")),$A$6:$A$287,0)-1,MATCH($EG764,$D$6:$CC$6,0)-1+7,1,1)&gt;0,OFFSET($D$6,MATCH(VALUE(SUBSTITUTE(EQ764,EG764,"")),$A$6:$A$287,0)-1,MATCH($EG764,$D$6:$CC$6,0)-1+7,1,1),""),"")</f>
        <v/>
      </c>
      <c r="EV764" s="178" t="str">
        <f ca="1">IF($EU764&lt;&gt;"",IF(OFFSET($D$6,MATCH(VALUE(SUBSTITUTE($EQ764,$EG764,"")),$A$6:$A$287,0)-1,MATCH($EG764,$D$6:$CC$6,0)-1+8,1,1)=0,"",OFFSET($D$6,MATCH(VALUE(SUBSTITUTE($EQ764,$EG764,"")),$A$6:$A$287,0)-1,MATCH($EG764,$D$6:$CC$6,0)-1+8,1,1)),"")</f>
        <v/>
      </c>
      <c r="EW764" s="178" t="str">
        <f t="shared" ca="1" si="44"/>
        <v/>
      </c>
      <c r="EX764" s="178" t="str">
        <f t="shared" ca="1" si="45"/>
        <v/>
      </c>
      <c r="EY764" s="178" t="str">
        <f ca="1">IF(EU764="","",COUNTIF(EU$6:$EU764,"&gt;"&amp;0))</f>
        <v/>
      </c>
      <c r="EZ764" s="178"/>
      <c r="FA764" s="139"/>
    </row>
    <row r="765" spans="1:157" customFormat="1" ht="27.6" customHeight="1">
      <c r="A765" s="71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  <c r="AK765" s="206"/>
      <c r="AL765" s="206"/>
      <c r="AM765" s="206"/>
      <c r="AN765" s="206"/>
      <c r="AO765" s="206"/>
      <c r="AP765" s="206"/>
      <c r="AQ765" s="206"/>
      <c r="AR765" s="206"/>
      <c r="AS765" s="206"/>
      <c r="AT765" s="206"/>
      <c r="AU765" s="206"/>
      <c r="AV765" s="206"/>
      <c r="AW765" s="206"/>
      <c r="AX765" s="206"/>
      <c r="AY765" s="206"/>
      <c r="AZ765" s="206"/>
      <c r="BA765" s="206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  <c r="BZ765" s="206"/>
      <c r="CA765" s="206"/>
      <c r="CB765" s="206"/>
      <c r="CC765" s="206"/>
      <c r="CD765" s="206"/>
      <c r="CE765" s="71"/>
      <c r="EA765" s="198"/>
      <c r="EB765" s="178"/>
      <c r="EC765" s="198"/>
      <c r="ED765" s="178"/>
      <c r="EE765" s="198"/>
      <c r="EF765" s="178"/>
      <c r="EG765" s="178"/>
      <c r="EH765" s="198"/>
      <c r="EI765" s="178"/>
      <c r="EJ765" s="178"/>
      <c r="EK765" s="178"/>
      <c r="EL765" s="178"/>
      <c r="EM765" s="198"/>
      <c r="EN765" s="178"/>
      <c r="EP765" s="178"/>
      <c r="EQ765" s="178"/>
      <c r="ER765" s="178"/>
      <c r="ES765" s="178"/>
      <c r="ET765" s="178" t="str">
        <f t="shared" ca="1" si="43"/>
        <v/>
      </c>
      <c r="EU765" s="178" t="str">
        <f ca="1">IFERROR(IF(OFFSET($D$6,MATCH(VALUE(SUBSTITUTE(EQ765,EG765,"")),$A$6:$A$287,0)-1,MATCH($EG765,$D$6:$CC$6,0)-1+7,1,1)&gt;0,OFFSET($D$6,MATCH(VALUE(SUBSTITUTE(EQ765,EG765,"")),$A$6:$A$287,0)-1,MATCH($EG765,$D$6:$CC$6,0)-1+7,1,1),""),"")</f>
        <v/>
      </c>
      <c r="EV765" s="178" t="str">
        <f ca="1">IF($EU765&lt;&gt;"",IF(OFFSET($D$6,MATCH(VALUE(SUBSTITUTE($EQ765,$EG765,"")),$A$6:$A$287,0)-1,MATCH($EG765,$D$6:$CC$6,0)-1+8,1,1)=0,"",OFFSET($D$6,MATCH(VALUE(SUBSTITUTE($EQ765,$EG765,"")),$A$6:$A$287,0)-1,MATCH($EG765,$D$6:$CC$6,0)-1+8,1,1)),"")</f>
        <v/>
      </c>
      <c r="EW765" s="178" t="str">
        <f t="shared" ca="1" si="44"/>
        <v/>
      </c>
      <c r="EX765" s="178" t="str">
        <f t="shared" ca="1" si="45"/>
        <v/>
      </c>
      <c r="EY765" s="178" t="str">
        <f ca="1">IF(EU765="","",COUNTIF(EU$6:$EU765,"&gt;"&amp;0))</f>
        <v/>
      </c>
      <c r="EZ765" s="178"/>
      <c r="FA765" s="139"/>
    </row>
    <row r="766" spans="1:157" customFormat="1" ht="27.6" customHeight="1">
      <c r="A766" s="71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  <c r="AO766" s="206"/>
      <c r="AP766" s="206"/>
      <c r="AQ766" s="206"/>
      <c r="AR766" s="206"/>
      <c r="AS766" s="206"/>
      <c r="AT766" s="206"/>
      <c r="AU766" s="206"/>
      <c r="AV766" s="206"/>
      <c r="AW766" s="206"/>
      <c r="AX766" s="206"/>
      <c r="AY766" s="206"/>
      <c r="AZ766" s="206"/>
      <c r="BA766" s="206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  <c r="BZ766" s="206"/>
      <c r="CA766" s="206"/>
      <c r="CB766" s="206"/>
      <c r="CC766" s="206"/>
      <c r="CD766" s="206"/>
      <c r="CE766" s="71"/>
      <c r="EA766" s="198"/>
      <c r="EB766" s="178"/>
      <c r="EC766" s="198"/>
      <c r="ED766" s="178"/>
      <c r="EE766" s="198"/>
      <c r="EF766" s="178"/>
      <c r="EG766" s="178"/>
      <c r="EH766" s="198"/>
      <c r="EI766" s="178"/>
      <c r="EJ766" s="178"/>
      <c r="EK766" s="178"/>
      <c r="EL766" s="178"/>
      <c r="EM766" s="198"/>
      <c r="EN766" s="178"/>
      <c r="EP766" s="178"/>
      <c r="EQ766" s="178"/>
      <c r="ER766" s="178"/>
      <c r="ES766" s="178"/>
      <c r="ET766" s="178" t="str">
        <f t="shared" ca="1" si="43"/>
        <v/>
      </c>
      <c r="EU766" s="178" t="str">
        <f ca="1">IFERROR(IF(OFFSET($D$6,MATCH(VALUE(SUBSTITUTE(EQ766,EG766,"")),$A$6:$A$287,0)-1,MATCH($EG766,$D$6:$CC$6,0)-1+7,1,1)&gt;0,OFFSET($D$6,MATCH(VALUE(SUBSTITUTE(EQ766,EG766,"")),$A$6:$A$287,0)-1,MATCH($EG766,$D$6:$CC$6,0)-1+7,1,1),""),"")</f>
        <v/>
      </c>
      <c r="EV766" s="178" t="str">
        <f ca="1">IF($EU766&lt;&gt;"",IF(OFFSET($D$6,MATCH(VALUE(SUBSTITUTE($EQ766,$EG766,"")),$A$6:$A$287,0)-1,MATCH($EG766,$D$6:$CC$6,0)-1+8,1,1)=0,"",OFFSET($D$6,MATCH(VALUE(SUBSTITUTE($EQ766,$EG766,"")),$A$6:$A$287,0)-1,MATCH($EG766,$D$6:$CC$6,0)-1+8,1,1)),"")</f>
        <v/>
      </c>
      <c r="EW766" s="178" t="str">
        <f t="shared" ca="1" si="44"/>
        <v/>
      </c>
      <c r="EX766" s="178" t="str">
        <f t="shared" ca="1" si="45"/>
        <v/>
      </c>
      <c r="EY766" s="178" t="str">
        <f ca="1">IF(EU766="","",COUNTIF(EU$6:$EU766,"&gt;"&amp;0))</f>
        <v/>
      </c>
      <c r="EZ766" s="178"/>
      <c r="FA766" s="139"/>
    </row>
    <row r="767" spans="1:157" customFormat="1" ht="27.6" customHeight="1">
      <c r="A767" s="71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  <c r="AO767" s="206"/>
      <c r="AP767" s="206"/>
      <c r="AQ767" s="206"/>
      <c r="AR767" s="206"/>
      <c r="AS767" s="206"/>
      <c r="AT767" s="206"/>
      <c r="AU767" s="206"/>
      <c r="AV767" s="206"/>
      <c r="AW767" s="206"/>
      <c r="AX767" s="206"/>
      <c r="AY767" s="206"/>
      <c r="AZ767" s="206"/>
      <c r="BA767" s="206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  <c r="BZ767" s="206"/>
      <c r="CA767" s="206"/>
      <c r="CB767" s="206"/>
      <c r="CC767" s="206"/>
      <c r="CD767" s="206"/>
      <c r="CE767" s="71"/>
      <c r="EA767" s="198"/>
      <c r="EB767" s="178"/>
      <c r="EC767" s="198"/>
      <c r="ED767" s="178"/>
      <c r="EE767" s="198"/>
      <c r="EF767" s="178"/>
      <c r="EG767" s="178"/>
      <c r="EH767" s="198"/>
      <c r="EI767" s="178"/>
      <c r="EJ767" s="178"/>
      <c r="EK767" s="178"/>
      <c r="EL767" s="178"/>
      <c r="EM767" s="198"/>
      <c r="EN767" s="178"/>
      <c r="EP767" s="178"/>
      <c r="EQ767" s="178"/>
      <c r="ER767" s="178"/>
      <c r="ES767" s="178"/>
      <c r="ET767" s="178" t="str">
        <f t="shared" ca="1" si="43"/>
        <v/>
      </c>
      <c r="EU767" s="178" t="str">
        <f ca="1">IFERROR(IF(OFFSET($D$6,MATCH(VALUE(SUBSTITUTE(EQ767,EG767,"")),$A$6:$A$287,0)-1,MATCH($EG767,$D$6:$CC$6,0)-1+7,1,1)&gt;0,OFFSET($D$6,MATCH(VALUE(SUBSTITUTE(EQ767,EG767,"")),$A$6:$A$287,0)-1,MATCH($EG767,$D$6:$CC$6,0)-1+7,1,1),""),"")</f>
        <v/>
      </c>
      <c r="EV767" s="178" t="str">
        <f ca="1">IF($EU767&lt;&gt;"",IF(OFFSET($D$6,MATCH(VALUE(SUBSTITUTE($EQ767,$EG767,"")),$A$6:$A$287,0)-1,MATCH($EG767,$D$6:$CC$6,0)-1+8,1,1)=0,"",OFFSET($D$6,MATCH(VALUE(SUBSTITUTE($EQ767,$EG767,"")),$A$6:$A$287,0)-1,MATCH($EG767,$D$6:$CC$6,0)-1+8,1,1)),"")</f>
        <v/>
      </c>
      <c r="EW767" s="178" t="str">
        <f t="shared" ca="1" si="44"/>
        <v/>
      </c>
      <c r="EX767" s="178" t="str">
        <f t="shared" ca="1" si="45"/>
        <v/>
      </c>
      <c r="EY767" s="178" t="str">
        <f ca="1">IF(EU767="","",COUNTIF(EU$6:$EU767,"&gt;"&amp;0))</f>
        <v/>
      </c>
      <c r="EZ767" s="178"/>
      <c r="FA767" s="139"/>
    </row>
    <row r="768" spans="1:157" customFormat="1" ht="27.6" customHeight="1">
      <c r="A768" s="71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  <c r="AK768" s="206"/>
      <c r="AL768" s="206"/>
      <c r="AM768" s="206"/>
      <c r="AN768" s="206"/>
      <c r="AO768" s="206"/>
      <c r="AP768" s="206"/>
      <c r="AQ768" s="206"/>
      <c r="AR768" s="206"/>
      <c r="AS768" s="206"/>
      <c r="AT768" s="206"/>
      <c r="AU768" s="206"/>
      <c r="AV768" s="206"/>
      <c r="AW768" s="206"/>
      <c r="AX768" s="206"/>
      <c r="AY768" s="206"/>
      <c r="AZ768" s="206"/>
      <c r="BA768" s="206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  <c r="BZ768" s="206"/>
      <c r="CA768" s="206"/>
      <c r="CB768" s="206"/>
      <c r="CC768" s="206"/>
      <c r="CD768" s="206"/>
      <c r="CE768" s="71"/>
      <c r="EA768" s="198"/>
      <c r="EB768" s="178"/>
      <c r="EC768" s="198"/>
      <c r="ED768" s="178"/>
      <c r="EE768" s="198"/>
      <c r="EF768" s="178"/>
      <c r="EG768" s="178"/>
      <c r="EH768" s="198"/>
      <c r="EI768" s="178"/>
      <c r="EJ768" s="178"/>
      <c r="EK768" s="178"/>
      <c r="EL768" s="178"/>
      <c r="EM768" s="198"/>
      <c r="EN768" s="178"/>
      <c r="EP768" s="178"/>
      <c r="EQ768" s="178"/>
      <c r="ER768" s="178"/>
      <c r="ES768" s="178"/>
      <c r="ET768" s="178" t="str">
        <f t="shared" ca="1" si="43"/>
        <v/>
      </c>
      <c r="EU768" s="178" t="str">
        <f ca="1">IFERROR(IF(OFFSET($D$6,MATCH(VALUE(SUBSTITUTE(EQ768,EG768,"")),$A$6:$A$287,0)-1,MATCH($EG768,$D$6:$CC$6,0)-1+7,1,1)&gt;0,OFFSET($D$6,MATCH(VALUE(SUBSTITUTE(EQ768,EG768,"")),$A$6:$A$287,0)-1,MATCH($EG768,$D$6:$CC$6,0)-1+7,1,1),""),"")</f>
        <v/>
      </c>
      <c r="EV768" s="178" t="str">
        <f ca="1">IF($EU768&lt;&gt;"",IF(OFFSET($D$6,MATCH(VALUE(SUBSTITUTE($EQ768,$EG768,"")),$A$6:$A$287,0)-1,MATCH($EG768,$D$6:$CC$6,0)-1+8,1,1)=0,"",OFFSET($D$6,MATCH(VALUE(SUBSTITUTE($EQ768,$EG768,"")),$A$6:$A$287,0)-1,MATCH($EG768,$D$6:$CC$6,0)-1+8,1,1)),"")</f>
        <v/>
      </c>
      <c r="EW768" s="178" t="str">
        <f t="shared" ca="1" si="44"/>
        <v/>
      </c>
      <c r="EX768" s="178" t="str">
        <f t="shared" ca="1" si="45"/>
        <v/>
      </c>
      <c r="EY768" s="178" t="str">
        <f ca="1">IF(EU768="","",COUNTIF(EU$6:$EU768,"&gt;"&amp;0))</f>
        <v/>
      </c>
      <c r="EZ768" s="178"/>
      <c r="FA768" s="139"/>
    </row>
    <row r="769" spans="1:157" customFormat="1" ht="27.6" customHeight="1">
      <c r="A769" s="71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  <c r="AK769" s="206"/>
      <c r="AL769" s="206"/>
      <c r="AM769" s="206"/>
      <c r="AN769" s="206"/>
      <c r="AO769" s="206"/>
      <c r="AP769" s="206"/>
      <c r="AQ769" s="206"/>
      <c r="AR769" s="206"/>
      <c r="AS769" s="206"/>
      <c r="AT769" s="206"/>
      <c r="AU769" s="206"/>
      <c r="AV769" s="206"/>
      <c r="AW769" s="206"/>
      <c r="AX769" s="206"/>
      <c r="AY769" s="206"/>
      <c r="AZ769" s="206"/>
      <c r="BA769" s="206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  <c r="BZ769" s="206"/>
      <c r="CA769" s="206"/>
      <c r="CB769" s="206"/>
      <c r="CC769" s="206"/>
      <c r="CD769" s="206"/>
      <c r="CE769" s="71"/>
      <c r="EA769" s="198"/>
      <c r="EB769" s="178"/>
      <c r="EC769" s="198"/>
      <c r="ED769" s="178"/>
      <c r="EE769" s="198"/>
      <c r="EF769" s="178"/>
      <c r="EG769" s="178"/>
      <c r="EH769" s="198"/>
      <c r="EI769" s="178"/>
      <c r="EJ769" s="178"/>
      <c r="EK769" s="178"/>
      <c r="EL769" s="178"/>
      <c r="EM769" s="198"/>
      <c r="EN769" s="178"/>
      <c r="EP769" s="178"/>
      <c r="EQ769" s="178"/>
      <c r="ER769" s="178"/>
      <c r="ES769" s="178"/>
      <c r="ET769" s="178" t="str">
        <f t="shared" ca="1" si="43"/>
        <v/>
      </c>
      <c r="EU769" s="178" t="str">
        <f ca="1">IFERROR(IF(OFFSET($D$6,MATCH(VALUE(SUBSTITUTE(EQ769,EG769,"")),$A$6:$A$287,0)-1,MATCH($EG769,$D$6:$CC$6,0)-1+7,1,1)&gt;0,OFFSET($D$6,MATCH(VALUE(SUBSTITUTE(EQ769,EG769,"")),$A$6:$A$287,0)-1,MATCH($EG769,$D$6:$CC$6,0)-1+7,1,1),""),"")</f>
        <v/>
      </c>
      <c r="EV769" s="178" t="str">
        <f ca="1">IF($EU769&lt;&gt;"",IF(OFFSET($D$6,MATCH(VALUE(SUBSTITUTE($EQ769,$EG769,"")),$A$6:$A$287,0)-1,MATCH($EG769,$D$6:$CC$6,0)-1+8,1,1)=0,"",OFFSET($D$6,MATCH(VALUE(SUBSTITUTE($EQ769,$EG769,"")),$A$6:$A$287,0)-1,MATCH($EG769,$D$6:$CC$6,0)-1+8,1,1)),"")</f>
        <v/>
      </c>
      <c r="EW769" s="178" t="str">
        <f t="shared" ca="1" si="44"/>
        <v/>
      </c>
      <c r="EX769" s="178" t="str">
        <f t="shared" ca="1" si="45"/>
        <v/>
      </c>
      <c r="EY769" s="178" t="str">
        <f ca="1">IF(EU769="","",COUNTIF(EU$6:$EU769,"&gt;"&amp;0))</f>
        <v/>
      </c>
      <c r="EZ769" s="178"/>
      <c r="FA769" s="139"/>
    </row>
    <row r="770" spans="1:157" customFormat="1" ht="27.6" customHeight="1">
      <c r="A770" s="71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  <c r="AK770" s="206"/>
      <c r="AL770" s="206"/>
      <c r="AM770" s="206"/>
      <c r="AN770" s="206"/>
      <c r="AO770" s="206"/>
      <c r="AP770" s="206"/>
      <c r="AQ770" s="206"/>
      <c r="AR770" s="206"/>
      <c r="AS770" s="206"/>
      <c r="AT770" s="206"/>
      <c r="AU770" s="206"/>
      <c r="AV770" s="206"/>
      <c r="AW770" s="206"/>
      <c r="AX770" s="206"/>
      <c r="AY770" s="206"/>
      <c r="AZ770" s="206"/>
      <c r="BA770" s="206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  <c r="BZ770" s="206"/>
      <c r="CA770" s="206"/>
      <c r="CB770" s="206"/>
      <c r="CC770" s="206"/>
      <c r="CD770" s="206"/>
      <c r="CE770" s="71"/>
      <c r="EA770" s="198"/>
      <c r="EB770" s="178"/>
      <c r="EC770" s="198"/>
      <c r="ED770" s="178"/>
      <c r="EE770" s="198"/>
      <c r="EF770" s="178"/>
      <c r="EG770" s="178"/>
      <c r="EH770" s="198"/>
      <c r="EI770" s="178"/>
      <c r="EJ770" s="178"/>
      <c r="EK770" s="178"/>
      <c r="EL770" s="178"/>
      <c r="EM770" s="198"/>
      <c r="EN770" s="178"/>
      <c r="EP770" s="178"/>
      <c r="EQ770" s="178"/>
      <c r="ER770" s="178"/>
      <c r="ES770" s="178"/>
      <c r="ET770" s="178" t="str">
        <f t="shared" ca="1" si="43"/>
        <v/>
      </c>
      <c r="EU770" s="178" t="str">
        <f ca="1">IFERROR(IF(OFFSET($D$6,MATCH(VALUE(SUBSTITUTE(EQ770,EG770,"")),$A$6:$A$287,0)-1,MATCH($EG770,$D$6:$CC$6,0)-1+7,1,1)&gt;0,OFFSET($D$6,MATCH(VALUE(SUBSTITUTE(EQ770,EG770,"")),$A$6:$A$287,0)-1,MATCH($EG770,$D$6:$CC$6,0)-1+7,1,1),""),"")</f>
        <v/>
      </c>
      <c r="EV770" s="178" t="str">
        <f ca="1">IF($EU770&lt;&gt;"",IF(OFFSET($D$6,MATCH(VALUE(SUBSTITUTE($EQ770,$EG770,"")),$A$6:$A$287,0)-1,MATCH($EG770,$D$6:$CC$6,0)-1+8,1,1)=0,"",OFFSET($D$6,MATCH(VALUE(SUBSTITUTE($EQ770,$EG770,"")),$A$6:$A$287,0)-1,MATCH($EG770,$D$6:$CC$6,0)-1+8,1,1)),"")</f>
        <v/>
      </c>
      <c r="EW770" s="178" t="str">
        <f t="shared" ca="1" si="44"/>
        <v/>
      </c>
      <c r="EX770" s="178" t="str">
        <f t="shared" ca="1" si="45"/>
        <v/>
      </c>
      <c r="EY770" s="178" t="str">
        <f ca="1">IF(EU770="","",COUNTIF(EU$6:$EU770,"&gt;"&amp;0))</f>
        <v/>
      </c>
      <c r="EZ770" s="178"/>
      <c r="FA770" s="139"/>
    </row>
    <row r="771" spans="1:157" customFormat="1" ht="27.6" customHeight="1">
      <c r="A771" s="71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  <c r="AP771" s="206"/>
      <c r="AQ771" s="206"/>
      <c r="AR771" s="206"/>
      <c r="AS771" s="206"/>
      <c r="AT771" s="206"/>
      <c r="AU771" s="206"/>
      <c r="AV771" s="206"/>
      <c r="AW771" s="206"/>
      <c r="AX771" s="206"/>
      <c r="AY771" s="206"/>
      <c r="AZ771" s="206"/>
      <c r="BA771" s="206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  <c r="BZ771" s="206"/>
      <c r="CA771" s="206"/>
      <c r="CB771" s="206"/>
      <c r="CC771" s="206"/>
      <c r="CD771" s="206"/>
      <c r="CE771" s="71"/>
      <c r="EA771" s="198"/>
      <c r="EB771" s="178"/>
      <c r="EC771" s="198"/>
      <c r="ED771" s="178"/>
      <c r="EE771" s="198"/>
      <c r="EF771" s="178"/>
      <c r="EG771" s="178"/>
      <c r="EH771" s="198"/>
      <c r="EI771" s="178"/>
      <c r="EJ771" s="178"/>
      <c r="EK771" s="178"/>
      <c r="EL771" s="178"/>
      <c r="EM771" s="198"/>
      <c r="EN771" s="178"/>
      <c r="EP771" s="178"/>
      <c r="EQ771" s="178"/>
      <c r="ER771" s="178"/>
      <c r="ES771" s="178"/>
      <c r="ET771" s="178" t="str">
        <f t="shared" ca="1" si="43"/>
        <v/>
      </c>
      <c r="EU771" s="178" t="str">
        <f ca="1">IFERROR(IF(OFFSET($D$6,MATCH(VALUE(SUBSTITUTE(EQ771,EG771,"")),$A$6:$A$287,0)-1,MATCH($EG771,$D$6:$CC$6,0)-1+7,1,1)&gt;0,OFFSET($D$6,MATCH(VALUE(SUBSTITUTE(EQ771,EG771,"")),$A$6:$A$287,0)-1,MATCH($EG771,$D$6:$CC$6,0)-1+7,1,1),""),"")</f>
        <v/>
      </c>
      <c r="EV771" s="178" t="str">
        <f ca="1">IF($EU771&lt;&gt;"",IF(OFFSET($D$6,MATCH(VALUE(SUBSTITUTE($EQ771,$EG771,"")),$A$6:$A$287,0)-1,MATCH($EG771,$D$6:$CC$6,0)-1+8,1,1)=0,"",OFFSET($D$6,MATCH(VALUE(SUBSTITUTE($EQ771,$EG771,"")),$A$6:$A$287,0)-1,MATCH($EG771,$D$6:$CC$6,0)-1+8,1,1)),"")</f>
        <v/>
      </c>
      <c r="EW771" s="178" t="str">
        <f t="shared" ca="1" si="44"/>
        <v/>
      </c>
      <c r="EX771" s="178" t="str">
        <f t="shared" ca="1" si="45"/>
        <v/>
      </c>
      <c r="EY771" s="178" t="str">
        <f ca="1">IF(EU771="","",COUNTIF(EU$6:$EU771,"&gt;"&amp;0))</f>
        <v/>
      </c>
      <c r="EZ771" s="178"/>
      <c r="FA771" s="139"/>
    </row>
    <row r="772" spans="1:157" customFormat="1" ht="27.6" customHeight="1">
      <c r="A772" s="71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  <c r="AK772" s="206"/>
      <c r="AL772" s="206"/>
      <c r="AM772" s="206"/>
      <c r="AN772" s="206"/>
      <c r="AO772" s="206"/>
      <c r="AP772" s="206"/>
      <c r="AQ772" s="206"/>
      <c r="AR772" s="206"/>
      <c r="AS772" s="206"/>
      <c r="AT772" s="206"/>
      <c r="AU772" s="206"/>
      <c r="AV772" s="206"/>
      <c r="AW772" s="206"/>
      <c r="AX772" s="206"/>
      <c r="AY772" s="206"/>
      <c r="AZ772" s="206"/>
      <c r="BA772" s="206"/>
      <c r="BB772" s="206"/>
      <c r="BC772" s="206"/>
      <c r="BD772" s="206"/>
      <c r="BE772" s="206"/>
      <c r="BF772" s="206"/>
      <c r="BG772" s="206"/>
      <c r="BH772" s="206"/>
      <c r="BI772" s="206"/>
      <c r="BJ772" s="206"/>
      <c r="BK772" s="206"/>
      <c r="BL772" s="206"/>
      <c r="BM772" s="206"/>
      <c r="BN772" s="206"/>
      <c r="BO772" s="206"/>
      <c r="BP772" s="206"/>
      <c r="BQ772" s="206"/>
      <c r="BR772" s="206"/>
      <c r="BS772" s="206"/>
      <c r="BT772" s="206"/>
      <c r="BU772" s="206"/>
      <c r="BV772" s="206"/>
      <c r="BW772" s="206"/>
      <c r="BX772" s="206"/>
      <c r="BY772" s="206"/>
      <c r="BZ772" s="206"/>
      <c r="CA772" s="206"/>
      <c r="CB772" s="206"/>
      <c r="CC772" s="206"/>
      <c r="CD772" s="206"/>
      <c r="CE772" s="71"/>
      <c r="EA772" s="198"/>
      <c r="EB772" s="178"/>
      <c r="EC772" s="198"/>
      <c r="ED772" s="178"/>
      <c r="EE772" s="198"/>
      <c r="EF772" s="178"/>
      <c r="EG772" s="178"/>
      <c r="EH772" s="198"/>
      <c r="EI772" s="178"/>
      <c r="EJ772" s="178"/>
      <c r="EK772" s="178"/>
      <c r="EL772" s="178"/>
      <c r="EM772" s="198"/>
      <c r="EN772" s="178"/>
      <c r="EP772" s="178"/>
      <c r="EQ772" s="178"/>
      <c r="ER772" s="178"/>
      <c r="ES772" s="178"/>
      <c r="ET772" s="178" t="str">
        <f t="shared" ca="1" si="43"/>
        <v/>
      </c>
      <c r="EU772" s="178" t="str">
        <f ca="1">IFERROR(IF(OFFSET($D$6,MATCH(VALUE(SUBSTITUTE(EQ772,EG772,"")),$A$6:$A$287,0)-1,MATCH($EG772,$D$6:$CC$6,0)-1+7,1,1)&gt;0,OFFSET($D$6,MATCH(VALUE(SUBSTITUTE(EQ772,EG772,"")),$A$6:$A$287,0)-1,MATCH($EG772,$D$6:$CC$6,0)-1+7,1,1),""),"")</f>
        <v/>
      </c>
      <c r="EV772" s="178" t="str">
        <f ca="1">IF($EU772&lt;&gt;"",IF(OFFSET($D$6,MATCH(VALUE(SUBSTITUTE($EQ772,$EG772,"")),$A$6:$A$287,0)-1,MATCH($EG772,$D$6:$CC$6,0)-1+8,1,1)=0,"",OFFSET($D$6,MATCH(VALUE(SUBSTITUTE($EQ772,$EG772,"")),$A$6:$A$287,0)-1,MATCH($EG772,$D$6:$CC$6,0)-1+8,1,1)),"")</f>
        <v/>
      </c>
      <c r="EW772" s="178" t="str">
        <f t="shared" ca="1" si="44"/>
        <v/>
      </c>
      <c r="EX772" s="178" t="str">
        <f t="shared" ca="1" si="45"/>
        <v/>
      </c>
      <c r="EY772" s="178" t="str">
        <f ca="1">IF(EU772="","",COUNTIF(EU$6:$EU772,"&gt;"&amp;0))</f>
        <v/>
      </c>
      <c r="EZ772" s="178"/>
      <c r="FA772" s="139"/>
    </row>
    <row r="773" spans="1:157" customFormat="1" ht="27.6" customHeight="1">
      <c r="A773" s="71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  <c r="AO773" s="206"/>
      <c r="AP773" s="206"/>
      <c r="AQ773" s="206"/>
      <c r="AR773" s="206"/>
      <c r="AS773" s="206"/>
      <c r="AT773" s="206"/>
      <c r="AU773" s="206"/>
      <c r="AV773" s="206"/>
      <c r="AW773" s="206"/>
      <c r="AX773" s="206"/>
      <c r="AY773" s="206"/>
      <c r="AZ773" s="206"/>
      <c r="BA773" s="206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  <c r="BZ773" s="206"/>
      <c r="CA773" s="206"/>
      <c r="CB773" s="206"/>
      <c r="CC773" s="206"/>
      <c r="CD773" s="206"/>
      <c r="CE773" s="71"/>
      <c r="EA773" s="198"/>
      <c r="EB773" s="178"/>
      <c r="EC773" s="198"/>
      <c r="ED773" s="178"/>
      <c r="EE773" s="198"/>
      <c r="EF773" s="178"/>
      <c r="EG773" s="178"/>
      <c r="EH773" s="198"/>
      <c r="EI773" s="178"/>
      <c r="EJ773" s="178"/>
      <c r="EK773" s="178"/>
      <c r="EL773" s="178"/>
      <c r="EM773" s="198"/>
      <c r="EN773" s="178"/>
      <c r="EP773" s="178"/>
      <c r="EQ773" s="178"/>
      <c r="ER773" s="178"/>
      <c r="ES773" s="178"/>
      <c r="ET773" s="178" t="str">
        <f t="shared" ca="1" si="43"/>
        <v/>
      </c>
      <c r="EU773" s="178" t="str">
        <f ca="1">IFERROR(IF(OFFSET($D$6,MATCH(VALUE(SUBSTITUTE(EQ773,EG773,"")),$A$6:$A$287,0)-1,MATCH($EG773,$D$6:$CC$6,0)-1+7,1,1)&gt;0,OFFSET($D$6,MATCH(VALUE(SUBSTITUTE(EQ773,EG773,"")),$A$6:$A$287,0)-1,MATCH($EG773,$D$6:$CC$6,0)-1+7,1,1),""),"")</f>
        <v/>
      </c>
      <c r="EV773" s="178" t="str">
        <f ca="1">IF($EU773&lt;&gt;"",IF(OFFSET($D$6,MATCH(VALUE(SUBSTITUTE($EQ773,$EG773,"")),$A$6:$A$287,0)-1,MATCH($EG773,$D$6:$CC$6,0)-1+8,1,1)=0,"",OFFSET($D$6,MATCH(VALUE(SUBSTITUTE($EQ773,$EG773,"")),$A$6:$A$287,0)-1,MATCH($EG773,$D$6:$CC$6,0)-1+8,1,1)),"")</f>
        <v/>
      </c>
      <c r="EW773" s="178" t="str">
        <f t="shared" ca="1" si="44"/>
        <v/>
      </c>
      <c r="EX773" s="178" t="str">
        <f t="shared" ca="1" si="45"/>
        <v/>
      </c>
      <c r="EY773" s="178" t="str">
        <f ca="1">IF(EU773="","",COUNTIF(EU$6:$EU773,"&gt;"&amp;0))</f>
        <v/>
      </c>
      <c r="EZ773" s="178"/>
      <c r="FA773" s="139"/>
    </row>
    <row r="774" spans="1:157" customFormat="1" ht="27.6" customHeight="1">
      <c r="A774" s="71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6"/>
      <c r="AT774" s="206"/>
      <c r="AU774" s="206"/>
      <c r="AV774" s="206"/>
      <c r="AW774" s="206"/>
      <c r="AX774" s="206"/>
      <c r="AY774" s="206"/>
      <c r="AZ774" s="206"/>
      <c r="BA774" s="206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  <c r="BZ774" s="206"/>
      <c r="CA774" s="206"/>
      <c r="CB774" s="206"/>
      <c r="CC774" s="206"/>
      <c r="CD774" s="206"/>
      <c r="CE774" s="71"/>
      <c r="EA774" s="198"/>
      <c r="EB774" s="178"/>
      <c r="EC774" s="198"/>
      <c r="ED774" s="178"/>
      <c r="EE774" s="198"/>
      <c r="EF774" s="178"/>
      <c r="EG774" s="178"/>
      <c r="EH774" s="198"/>
      <c r="EI774" s="178"/>
      <c r="EJ774" s="178"/>
      <c r="EK774" s="178"/>
      <c r="EL774" s="178"/>
      <c r="EM774" s="198"/>
      <c r="EN774" s="178"/>
      <c r="EP774" s="178"/>
      <c r="EQ774" s="178"/>
      <c r="ER774" s="178"/>
      <c r="ES774" s="178"/>
      <c r="ET774" s="178" t="str">
        <f t="shared" ca="1" si="43"/>
        <v/>
      </c>
      <c r="EU774" s="178" t="str">
        <f ca="1">IFERROR(IF(OFFSET($D$6,MATCH(VALUE(SUBSTITUTE(EQ774,EG774,"")),$A$6:$A$287,0)-1,MATCH($EG774,$D$6:$CC$6,0)-1+7,1,1)&gt;0,OFFSET($D$6,MATCH(VALUE(SUBSTITUTE(EQ774,EG774,"")),$A$6:$A$287,0)-1,MATCH($EG774,$D$6:$CC$6,0)-1+7,1,1),""),"")</f>
        <v/>
      </c>
      <c r="EV774" s="178" t="str">
        <f ca="1">IF($EU774&lt;&gt;"",IF(OFFSET($D$6,MATCH(VALUE(SUBSTITUTE($EQ774,$EG774,"")),$A$6:$A$287,0)-1,MATCH($EG774,$D$6:$CC$6,0)-1+8,1,1)=0,"",OFFSET($D$6,MATCH(VALUE(SUBSTITUTE($EQ774,$EG774,"")),$A$6:$A$287,0)-1,MATCH($EG774,$D$6:$CC$6,0)-1+8,1,1)),"")</f>
        <v/>
      </c>
      <c r="EW774" s="178" t="str">
        <f t="shared" ca="1" si="44"/>
        <v/>
      </c>
      <c r="EX774" s="178" t="str">
        <f t="shared" ca="1" si="45"/>
        <v/>
      </c>
      <c r="EY774" s="178" t="str">
        <f ca="1">IF(EU774="","",COUNTIF(EU$6:$EU774,"&gt;"&amp;0))</f>
        <v/>
      </c>
      <c r="EZ774" s="178"/>
      <c r="FA774" s="139"/>
    </row>
    <row r="775" spans="1:157" customFormat="1" ht="27.6" customHeight="1">
      <c r="A775" s="71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6"/>
      <c r="AT775" s="206"/>
      <c r="AU775" s="206"/>
      <c r="AV775" s="206"/>
      <c r="AW775" s="206"/>
      <c r="AX775" s="206"/>
      <c r="AY775" s="206"/>
      <c r="AZ775" s="206"/>
      <c r="BA775" s="206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  <c r="BZ775" s="206"/>
      <c r="CA775" s="206"/>
      <c r="CB775" s="206"/>
      <c r="CC775" s="206"/>
      <c r="CD775" s="206"/>
      <c r="CE775" s="71"/>
      <c r="EA775" s="198"/>
      <c r="EB775" s="178"/>
      <c r="EC775" s="198"/>
      <c r="ED775" s="178"/>
      <c r="EE775" s="198"/>
      <c r="EF775" s="178"/>
      <c r="EG775" s="178"/>
      <c r="EH775" s="198"/>
      <c r="EI775" s="178"/>
      <c r="EJ775" s="178"/>
      <c r="EK775" s="178"/>
      <c r="EL775" s="178"/>
      <c r="EM775" s="198"/>
      <c r="EN775" s="178"/>
      <c r="EP775" s="178"/>
      <c r="EQ775" s="178"/>
      <c r="ER775" s="178"/>
      <c r="ES775" s="178"/>
      <c r="ET775" s="178" t="str">
        <f t="shared" ref="ET775:ET838" ca="1" si="46">IF(EY775="","",EN775)</f>
        <v/>
      </c>
      <c r="EU775" s="178" t="str">
        <f ca="1">IFERROR(IF(OFFSET($D$6,MATCH(VALUE(SUBSTITUTE(EQ775,EG775,"")),$A$6:$A$287,0)-1,MATCH($EG775,$D$6:$CC$6,0)-1+7,1,1)&gt;0,OFFSET($D$6,MATCH(VALUE(SUBSTITUTE(EQ775,EG775,"")),$A$6:$A$287,0)-1,MATCH($EG775,$D$6:$CC$6,0)-1+7,1,1),""),"")</f>
        <v/>
      </c>
      <c r="EV775" s="178" t="str">
        <f ca="1">IF($EU775&lt;&gt;"",IF(OFFSET($D$6,MATCH(VALUE(SUBSTITUTE($EQ775,$EG775,"")),$A$6:$A$287,0)-1,MATCH($EG775,$D$6:$CC$6,0)-1+8,1,1)=0,"",OFFSET($D$6,MATCH(VALUE(SUBSTITUTE($EQ775,$EG775,"")),$A$6:$A$287,0)-1,MATCH($EG775,$D$6:$CC$6,0)-1+8,1,1)),"")</f>
        <v/>
      </c>
      <c r="EW775" s="178" t="str">
        <f t="shared" ref="EW775:EW838" ca="1" si="47">IF(EY775="","","F")</f>
        <v/>
      </c>
      <c r="EX775" s="178" t="str">
        <f t="shared" ref="EX775:EX838" ca="1" si="48">IF(EY775="","",EM775)</f>
        <v/>
      </c>
      <c r="EY775" s="178" t="str">
        <f ca="1">IF(EU775="","",COUNTIF(EU$6:$EU775,"&gt;"&amp;0))</f>
        <v/>
      </c>
      <c r="EZ775" s="178"/>
      <c r="FA775" s="139"/>
    </row>
    <row r="776" spans="1:157" customFormat="1" ht="27.6" customHeight="1">
      <c r="A776" s="71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6"/>
      <c r="AT776" s="206"/>
      <c r="AU776" s="206"/>
      <c r="AV776" s="206"/>
      <c r="AW776" s="206"/>
      <c r="AX776" s="206"/>
      <c r="AY776" s="206"/>
      <c r="AZ776" s="206"/>
      <c r="BA776" s="206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  <c r="BZ776" s="206"/>
      <c r="CA776" s="206"/>
      <c r="CB776" s="206"/>
      <c r="CC776" s="206"/>
      <c r="CD776" s="206"/>
      <c r="CE776" s="71"/>
      <c r="EA776" s="198"/>
      <c r="EB776" s="178"/>
      <c r="EC776" s="198"/>
      <c r="ED776" s="178"/>
      <c r="EE776" s="198"/>
      <c r="EF776" s="178"/>
      <c r="EG776" s="178"/>
      <c r="EH776" s="198"/>
      <c r="EI776" s="178"/>
      <c r="EJ776" s="178"/>
      <c r="EK776" s="178"/>
      <c r="EL776" s="178"/>
      <c r="EM776" s="198"/>
      <c r="EN776" s="178"/>
      <c r="EP776" s="178"/>
      <c r="EQ776" s="178"/>
      <c r="ER776" s="178"/>
      <c r="ES776" s="178"/>
      <c r="ET776" s="178" t="str">
        <f t="shared" ca="1" si="46"/>
        <v/>
      </c>
      <c r="EU776" s="178" t="str">
        <f ca="1">IFERROR(IF(OFFSET($D$6,MATCH(VALUE(SUBSTITUTE(EQ776,EG776,"")),$A$6:$A$287,0)-1,MATCH($EG776,$D$6:$CC$6,0)-1+7,1,1)&gt;0,OFFSET($D$6,MATCH(VALUE(SUBSTITUTE(EQ776,EG776,"")),$A$6:$A$287,0)-1,MATCH($EG776,$D$6:$CC$6,0)-1+7,1,1),""),"")</f>
        <v/>
      </c>
      <c r="EV776" s="178" t="str">
        <f ca="1">IF($EU776&lt;&gt;"",IF(OFFSET($D$6,MATCH(VALUE(SUBSTITUTE($EQ776,$EG776,"")),$A$6:$A$287,0)-1,MATCH($EG776,$D$6:$CC$6,0)-1+8,1,1)=0,"",OFFSET($D$6,MATCH(VALUE(SUBSTITUTE($EQ776,$EG776,"")),$A$6:$A$287,0)-1,MATCH($EG776,$D$6:$CC$6,0)-1+8,1,1)),"")</f>
        <v/>
      </c>
      <c r="EW776" s="178" t="str">
        <f t="shared" ca="1" si="47"/>
        <v/>
      </c>
      <c r="EX776" s="178" t="str">
        <f t="shared" ca="1" si="48"/>
        <v/>
      </c>
      <c r="EY776" s="178" t="str">
        <f ca="1">IF(EU776="","",COUNTIF(EU$6:$EU776,"&gt;"&amp;0))</f>
        <v/>
      </c>
      <c r="EZ776" s="178"/>
      <c r="FA776" s="139"/>
    </row>
    <row r="777" spans="1:157" customFormat="1" ht="27.6" customHeight="1">
      <c r="A777" s="71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6"/>
      <c r="AT777" s="206"/>
      <c r="AU777" s="206"/>
      <c r="AV777" s="206"/>
      <c r="AW777" s="206"/>
      <c r="AX777" s="206"/>
      <c r="AY777" s="206"/>
      <c r="AZ777" s="206"/>
      <c r="BA777" s="206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  <c r="BZ777" s="206"/>
      <c r="CA777" s="206"/>
      <c r="CB777" s="206"/>
      <c r="CC777" s="206"/>
      <c r="CD777" s="206"/>
      <c r="CE777" s="71"/>
      <c r="EA777" s="198"/>
      <c r="EB777" s="178"/>
      <c r="EC777" s="198"/>
      <c r="ED777" s="178"/>
      <c r="EE777" s="198"/>
      <c r="EF777" s="178"/>
      <c r="EG777" s="178"/>
      <c r="EH777" s="198"/>
      <c r="EI777" s="178"/>
      <c r="EJ777" s="178"/>
      <c r="EK777" s="178"/>
      <c r="EL777" s="178"/>
      <c r="EM777" s="198"/>
      <c r="EN777" s="178"/>
      <c r="EP777" s="178"/>
      <c r="EQ777" s="178"/>
      <c r="ER777" s="178"/>
      <c r="ES777" s="178"/>
      <c r="ET777" s="178" t="str">
        <f t="shared" ca="1" si="46"/>
        <v/>
      </c>
      <c r="EU777" s="178" t="str">
        <f ca="1">IFERROR(IF(OFFSET($D$6,MATCH(VALUE(SUBSTITUTE(EQ777,EG777,"")),$A$6:$A$287,0)-1,MATCH($EG777,$D$6:$CC$6,0)-1+7,1,1)&gt;0,OFFSET($D$6,MATCH(VALUE(SUBSTITUTE(EQ777,EG777,"")),$A$6:$A$287,0)-1,MATCH($EG777,$D$6:$CC$6,0)-1+7,1,1),""),"")</f>
        <v/>
      </c>
      <c r="EV777" s="178" t="str">
        <f ca="1">IF($EU777&lt;&gt;"",IF(OFFSET($D$6,MATCH(VALUE(SUBSTITUTE($EQ777,$EG777,"")),$A$6:$A$287,0)-1,MATCH($EG777,$D$6:$CC$6,0)-1+8,1,1)=0,"",OFFSET($D$6,MATCH(VALUE(SUBSTITUTE($EQ777,$EG777,"")),$A$6:$A$287,0)-1,MATCH($EG777,$D$6:$CC$6,0)-1+8,1,1)),"")</f>
        <v/>
      </c>
      <c r="EW777" s="178" t="str">
        <f t="shared" ca="1" si="47"/>
        <v/>
      </c>
      <c r="EX777" s="178" t="str">
        <f t="shared" ca="1" si="48"/>
        <v/>
      </c>
      <c r="EY777" s="178" t="str">
        <f ca="1">IF(EU777="","",COUNTIF(EU$6:$EU777,"&gt;"&amp;0))</f>
        <v/>
      </c>
      <c r="EZ777" s="178"/>
      <c r="FA777" s="139"/>
    </row>
    <row r="778" spans="1:157" customFormat="1" ht="27.6" customHeight="1">
      <c r="A778" s="71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6"/>
      <c r="AT778" s="206"/>
      <c r="AU778" s="206"/>
      <c r="AV778" s="206"/>
      <c r="AW778" s="206"/>
      <c r="AX778" s="206"/>
      <c r="AY778" s="206"/>
      <c r="AZ778" s="206"/>
      <c r="BA778" s="206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  <c r="BZ778" s="206"/>
      <c r="CA778" s="206"/>
      <c r="CB778" s="206"/>
      <c r="CC778" s="206"/>
      <c r="CD778" s="206"/>
      <c r="CE778" s="71"/>
      <c r="EA778" s="198"/>
      <c r="EB778" s="178"/>
      <c r="EC778" s="198"/>
      <c r="ED778" s="178"/>
      <c r="EE778" s="198"/>
      <c r="EF778" s="178"/>
      <c r="EG778" s="178"/>
      <c r="EH778" s="198"/>
      <c r="EI778" s="178"/>
      <c r="EJ778" s="178"/>
      <c r="EK778" s="178"/>
      <c r="EL778" s="178"/>
      <c r="EM778" s="198"/>
      <c r="EN778" s="178"/>
      <c r="EP778" s="178"/>
      <c r="EQ778" s="178"/>
      <c r="ER778" s="178"/>
      <c r="ES778" s="178"/>
      <c r="ET778" s="178" t="str">
        <f t="shared" ca="1" si="46"/>
        <v/>
      </c>
      <c r="EU778" s="178" t="str">
        <f ca="1">IFERROR(IF(OFFSET($D$6,MATCH(VALUE(SUBSTITUTE(EQ778,EG778,"")),$A$6:$A$287,0)-1,MATCH($EG778,$D$6:$CC$6,0)-1+7,1,1)&gt;0,OFFSET($D$6,MATCH(VALUE(SUBSTITUTE(EQ778,EG778,"")),$A$6:$A$287,0)-1,MATCH($EG778,$D$6:$CC$6,0)-1+7,1,1),""),"")</f>
        <v/>
      </c>
      <c r="EV778" s="178" t="str">
        <f ca="1">IF($EU778&lt;&gt;"",IF(OFFSET($D$6,MATCH(VALUE(SUBSTITUTE($EQ778,$EG778,"")),$A$6:$A$287,0)-1,MATCH($EG778,$D$6:$CC$6,0)-1+8,1,1)=0,"",OFFSET($D$6,MATCH(VALUE(SUBSTITUTE($EQ778,$EG778,"")),$A$6:$A$287,0)-1,MATCH($EG778,$D$6:$CC$6,0)-1+8,1,1)),"")</f>
        <v/>
      </c>
      <c r="EW778" s="178" t="str">
        <f t="shared" ca="1" si="47"/>
        <v/>
      </c>
      <c r="EX778" s="178" t="str">
        <f t="shared" ca="1" si="48"/>
        <v/>
      </c>
      <c r="EY778" s="178" t="str">
        <f ca="1">IF(EU778="","",COUNTIF(EU$6:$EU778,"&gt;"&amp;0))</f>
        <v/>
      </c>
      <c r="EZ778" s="178"/>
      <c r="FA778" s="139"/>
    </row>
    <row r="779" spans="1:157" customFormat="1" ht="27.6" customHeight="1">
      <c r="A779" s="71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206"/>
      <c r="AX779" s="206"/>
      <c r="AY779" s="206"/>
      <c r="AZ779" s="206"/>
      <c r="BA779" s="206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  <c r="BZ779" s="206"/>
      <c r="CA779" s="206"/>
      <c r="CB779" s="206"/>
      <c r="CC779" s="206"/>
      <c r="CD779" s="206"/>
      <c r="CE779" s="71"/>
      <c r="EA779" s="198"/>
      <c r="EB779" s="178"/>
      <c r="EC779" s="198"/>
      <c r="ED779" s="178"/>
      <c r="EE779" s="198"/>
      <c r="EF779" s="178"/>
      <c r="EG779" s="178"/>
      <c r="EH779" s="198"/>
      <c r="EI779" s="178"/>
      <c r="EJ779" s="178"/>
      <c r="EK779" s="178"/>
      <c r="EL779" s="178"/>
      <c r="EM779" s="198"/>
      <c r="EN779" s="178"/>
      <c r="EP779" s="178"/>
      <c r="EQ779" s="178"/>
      <c r="ER779" s="178"/>
      <c r="ES779" s="178"/>
      <c r="ET779" s="178" t="str">
        <f t="shared" ca="1" si="46"/>
        <v/>
      </c>
      <c r="EU779" s="178" t="str">
        <f ca="1">IFERROR(IF(OFFSET($D$6,MATCH(VALUE(SUBSTITUTE(EQ779,EG779,"")),$A$6:$A$287,0)-1,MATCH($EG779,$D$6:$CC$6,0)-1+7,1,1)&gt;0,OFFSET($D$6,MATCH(VALUE(SUBSTITUTE(EQ779,EG779,"")),$A$6:$A$287,0)-1,MATCH($EG779,$D$6:$CC$6,0)-1+7,1,1),""),"")</f>
        <v/>
      </c>
      <c r="EV779" s="178" t="str">
        <f ca="1">IF($EU779&lt;&gt;"",IF(OFFSET($D$6,MATCH(VALUE(SUBSTITUTE($EQ779,$EG779,"")),$A$6:$A$287,0)-1,MATCH($EG779,$D$6:$CC$6,0)-1+8,1,1)=0,"",OFFSET($D$6,MATCH(VALUE(SUBSTITUTE($EQ779,$EG779,"")),$A$6:$A$287,0)-1,MATCH($EG779,$D$6:$CC$6,0)-1+8,1,1)),"")</f>
        <v/>
      </c>
      <c r="EW779" s="178" t="str">
        <f t="shared" ca="1" si="47"/>
        <v/>
      </c>
      <c r="EX779" s="178" t="str">
        <f t="shared" ca="1" si="48"/>
        <v/>
      </c>
      <c r="EY779" s="178" t="str">
        <f ca="1">IF(EU779="","",COUNTIF(EU$6:$EU779,"&gt;"&amp;0))</f>
        <v/>
      </c>
      <c r="EZ779" s="178"/>
      <c r="FA779" s="139"/>
    </row>
    <row r="780" spans="1:157" customFormat="1" ht="27.6" customHeight="1">
      <c r="A780" s="71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6"/>
      <c r="AT780" s="206"/>
      <c r="AU780" s="206"/>
      <c r="AV780" s="206"/>
      <c r="AW780" s="206"/>
      <c r="AX780" s="206"/>
      <c r="AY780" s="206"/>
      <c r="AZ780" s="206"/>
      <c r="BA780" s="206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  <c r="BZ780" s="206"/>
      <c r="CA780" s="206"/>
      <c r="CB780" s="206"/>
      <c r="CC780" s="206"/>
      <c r="CD780" s="206"/>
      <c r="CE780" s="71"/>
      <c r="EA780" s="198"/>
      <c r="EB780" s="178"/>
      <c r="EC780" s="198"/>
      <c r="ED780" s="178"/>
      <c r="EE780" s="198"/>
      <c r="EF780" s="178"/>
      <c r="EG780" s="178"/>
      <c r="EH780" s="198"/>
      <c r="EI780" s="178"/>
      <c r="EJ780" s="178"/>
      <c r="EK780" s="178"/>
      <c r="EL780" s="178"/>
      <c r="EM780" s="198"/>
      <c r="EN780" s="178"/>
      <c r="EP780" s="178"/>
      <c r="EQ780" s="178"/>
      <c r="ER780" s="178"/>
      <c r="ES780" s="178"/>
      <c r="ET780" s="178" t="str">
        <f t="shared" ca="1" si="46"/>
        <v/>
      </c>
      <c r="EU780" s="178" t="str">
        <f ca="1">IFERROR(IF(OFFSET($D$6,MATCH(VALUE(SUBSTITUTE(EQ780,EG780,"")),$A$6:$A$287,0)-1,MATCH($EG780,$D$6:$CC$6,0)-1+7,1,1)&gt;0,OFFSET($D$6,MATCH(VALUE(SUBSTITUTE(EQ780,EG780,"")),$A$6:$A$287,0)-1,MATCH($EG780,$D$6:$CC$6,0)-1+7,1,1),""),"")</f>
        <v/>
      </c>
      <c r="EV780" s="178" t="str">
        <f ca="1">IF($EU780&lt;&gt;"",IF(OFFSET($D$6,MATCH(VALUE(SUBSTITUTE($EQ780,$EG780,"")),$A$6:$A$287,0)-1,MATCH($EG780,$D$6:$CC$6,0)-1+8,1,1)=0,"",OFFSET($D$6,MATCH(VALUE(SUBSTITUTE($EQ780,$EG780,"")),$A$6:$A$287,0)-1,MATCH($EG780,$D$6:$CC$6,0)-1+8,1,1)),"")</f>
        <v/>
      </c>
      <c r="EW780" s="178" t="str">
        <f t="shared" ca="1" si="47"/>
        <v/>
      </c>
      <c r="EX780" s="178" t="str">
        <f t="shared" ca="1" si="48"/>
        <v/>
      </c>
      <c r="EY780" s="178" t="str">
        <f ca="1">IF(EU780="","",COUNTIF(EU$6:$EU780,"&gt;"&amp;0))</f>
        <v/>
      </c>
      <c r="EZ780" s="178"/>
      <c r="FA780" s="139"/>
    </row>
    <row r="781" spans="1:157" customFormat="1" ht="27.6" customHeight="1">
      <c r="A781" s="71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  <c r="AP781" s="206"/>
      <c r="AQ781" s="206"/>
      <c r="AR781" s="206"/>
      <c r="AS781" s="206"/>
      <c r="AT781" s="206"/>
      <c r="AU781" s="206"/>
      <c r="AV781" s="206"/>
      <c r="AW781" s="206"/>
      <c r="AX781" s="206"/>
      <c r="AY781" s="206"/>
      <c r="AZ781" s="206"/>
      <c r="BA781" s="206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  <c r="BZ781" s="206"/>
      <c r="CA781" s="206"/>
      <c r="CB781" s="206"/>
      <c r="CC781" s="206"/>
      <c r="CD781" s="206"/>
      <c r="CE781" s="71"/>
      <c r="EA781" s="198"/>
      <c r="EB781" s="178"/>
      <c r="EC781" s="198"/>
      <c r="ED781" s="178"/>
      <c r="EE781" s="198"/>
      <c r="EF781" s="178"/>
      <c r="EG781" s="178"/>
      <c r="EH781" s="198"/>
      <c r="EI781" s="178"/>
      <c r="EJ781" s="178"/>
      <c r="EK781" s="178"/>
      <c r="EL781" s="178"/>
      <c r="EM781" s="198"/>
      <c r="EN781" s="178"/>
      <c r="EP781" s="178"/>
      <c r="EQ781" s="178"/>
      <c r="ER781" s="178"/>
      <c r="ES781" s="178"/>
      <c r="ET781" s="178" t="str">
        <f t="shared" ca="1" si="46"/>
        <v/>
      </c>
      <c r="EU781" s="178" t="str">
        <f ca="1">IFERROR(IF(OFFSET($D$6,MATCH(VALUE(SUBSTITUTE(EQ781,EG781,"")),$A$6:$A$287,0)-1,MATCH($EG781,$D$6:$CC$6,0)-1+7,1,1)&gt;0,OFFSET($D$6,MATCH(VALUE(SUBSTITUTE(EQ781,EG781,"")),$A$6:$A$287,0)-1,MATCH($EG781,$D$6:$CC$6,0)-1+7,1,1),""),"")</f>
        <v/>
      </c>
      <c r="EV781" s="178" t="str">
        <f ca="1">IF($EU781&lt;&gt;"",IF(OFFSET($D$6,MATCH(VALUE(SUBSTITUTE($EQ781,$EG781,"")),$A$6:$A$287,0)-1,MATCH($EG781,$D$6:$CC$6,0)-1+8,1,1)=0,"",OFFSET($D$6,MATCH(VALUE(SUBSTITUTE($EQ781,$EG781,"")),$A$6:$A$287,0)-1,MATCH($EG781,$D$6:$CC$6,0)-1+8,1,1)),"")</f>
        <v/>
      </c>
      <c r="EW781" s="178" t="str">
        <f t="shared" ca="1" si="47"/>
        <v/>
      </c>
      <c r="EX781" s="178" t="str">
        <f t="shared" ca="1" si="48"/>
        <v/>
      </c>
      <c r="EY781" s="178" t="str">
        <f ca="1">IF(EU781="","",COUNTIF(EU$6:$EU781,"&gt;"&amp;0))</f>
        <v/>
      </c>
      <c r="EZ781" s="178"/>
      <c r="FA781" s="139"/>
    </row>
    <row r="782" spans="1:157" customFormat="1" ht="27.6" customHeight="1">
      <c r="A782" s="71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06"/>
      <c r="AT782" s="206"/>
      <c r="AU782" s="206"/>
      <c r="AV782" s="206"/>
      <c r="AW782" s="206"/>
      <c r="AX782" s="206"/>
      <c r="AY782" s="206"/>
      <c r="AZ782" s="206"/>
      <c r="BA782" s="206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  <c r="BZ782" s="206"/>
      <c r="CA782" s="206"/>
      <c r="CB782" s="206"/>
      <c r="CC782" s="206"/>
      <c r="CD782" s="206"/>
      <c r="CE782" s="71"/>
      <c r="EA782" s="198"/>
      <c r="EB782" s="178"/>
      <c r="EC782" s="198"/>
      <c r="ED782" s="178"/>
      <c r="EE782" s="198"/>
      <c r="EF782" s="178"/>
      <c r="EG782" s="178"/>
      <c r="EH782" s="198"/>
      <c r="EI782" s="178"/>
      <c r="EJ782" s="178"/>
      <c r="EK782" s="178"/>
      <c r="EL782" s="178"/>
      <c r="EM782" s="198"/>
      <c r="EN782" s="178"/>
      <c r="EP782" s="178"/>
      <c r="EQ782" s="178"/>
      <c r="ER782" s="178"/>
      <c r="ES782" s="178"/>
      <c r="ET782" s="178" t="str">
        <f t="shared" ca="1" si="46"/>
        <v/>
      </c>
      <c r="EU782" s="178" t="str">
        <f ca="1">IFERROR(IF(OFFSET($D$6,MATCH(VALUE(SUBSTITUTE(EQ782,EG782,"")),$A$6:$A$287,0)-1,MATCH($EG782,$D$6:$CC$6,0)-1+7,1,1)&gt;0,OFFSET($D$6,MATCH(VALUE(SUBSTITUTE(EQ782,EG782,"")),$A$6:$A$287,0)-1,MATCH($EG782,$D$6:$CC$6,0)-1+7,1,1),""),"")</f>
        <v/>
      </c>
      <c r="EV782" s="178" t="str">
        <f ca="1">IF($EU782&lt;&gt;"",IF(OFFSET($D$6,MATCH(VALUE(SUBSTITUTE($EQ782,$EG782,"")),$A$6:$A$287,0)-1,MATCH($EG782,$D$6:$CC$6,0)-1+8,1,1)=0,"",OFFSET($D$6,MATCH(VALUE(SUBSTITUTE($EQ782,$EG782,"")),$A$6:$A$287,0)-1,MATCH($EG782,$D$6:$CC$6,0)-1+8,1,1)),"")</f>
        <v/>
      </c>
      <c r="EW782" s="178" t="str">
        <f t="shared" ca="1" si="47"/>
        <v/>
      </c>
      <c r="EX782" s="178" t="str">
        <f t="shared" ca="1" si="48"/>
        <v/>
      </c>
      <c r="EY782" s="178" t="str">
        <f ca="1">IF(EU782="","",COUNTIF(EU$6:$EU782,"&gt;"&amp;0))</f>
        <v/>
      </c>
      <c r="EZ782" s="178"/>
      <c r="FA782" s="139"/>
    </row>
    <row r="783" spans="1:157" customFormat="1" ht="27.6" customHeight="1">
      <c r="A783" s="71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  <c r="AP783" s="206"/>
      <c r="AQ783" s="206"/>
      <c r="AR783" s="206"/>
      <c r="AS783" s="206"/>
      <c r="AT783" s="206"/>
      <c r="AU783" s="206"/>
      <c r="AV783" s="206"/>
      <c r="AW783" s="206"/>
      <c r="AX783" s="206"/>
      <c r="AY783" s="206"/>
      <c r="AZ783" s="206"/>
      <c r="BA783" s="206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  <c r="BZ783" s="206"/>
      <c r="CA783" s="206"/>
      <c r="CB783" s="206"/>
      <c r="CC783" s="206"/>
      <c r="CD783" s="206"/>
      <c r="CE783" s="71"/>
      <c r="EA783" s="198"/>
      <c r="EB783" s="178"/>
      <c r="EC783" s="198"/>
      <c r="ED783" s="178"/>
      <c r="EE783" s="198"/>
      <c r="EF783" s="178"/>
      <c r="EG783" s="178"/>
      <c r="EH783" s="198"/>
      <c r="EI783" s="178"/>
      <c r="EJ783" s="178"/>
      <c r="EK783" s="178"/>
      <c r="EL783" s="178"/>
      <c r="EM783" s="198"/>
      <c r="EN783" s="178"/>
      <c r="EP783" s="178"/>
      <c r="EQ783" s="178"/>
      <c r="ER783" s="178"/>
      <c r="ES783" s="178"/>
      <c r="ET783" s="178" t="str">
        <f t="shared" ca="1" si="46"/>
        <v/>
      </c>
      <c r="EU783" s="178" t="str">
        <f ca="1">IFERROR(IF(OFFSET($D$6,MATCH(VALUE(SUBSTITUTE(EQ783,EG783,"")),$A$6:$A$287,0)-1,MATCH($EG783,$D$6:$CC$6,0)-1+7,1,1)&gt;0,OFFSET($D$6,MATCH(VALUE(SUBSTITUTE(EQ783,EG783,"")),$A$6:$A$287,0)-1,MATCH($EG783,$D$6:$CC$6,0)-1+7,1,1),""),"")</f>
        <v/>
      </c>
      <c r="EV783" s="178" t="str">
        <f ca="1">IF($EU783&lt;&gt;"",IF(OFFSET($D$6,MATCH(VALUE(SUBSTITUTE($EQ783,$EG783,"")),$A$6:$A$287,0)-1,MATCH($EG783,$D$6:$CC$6,0)-1+8,1,1)=0,"",OFFSET($D$6,MATCH(VALUE(SUBSTITUTE($EQ783,$EG783,"")),$A$6:$A$287,0)-1,MATCH($EG783,$D$6:$CC$6,0)-1+8,1,1)),"")</f>
        <v/>
      </c>
      <c r="EW783" s="178" t="str">
        <f t="shared" ca="1" si="47"/>
        <v/>
      </c>
      <c r="EX783" s="178" t="str">
        <f t="shared" ca="1" si="48"/>
        <v/>
      </c>
      <c r="EY783" s="178" t="str">
        <f ca="1">IF(EU783="","",COUNTIF(EU$6:$EU783,"&gt;"&amp;0))</f>
        <v/>
      </c>
      <c r="EZ783" s="178"/>
      <c r="FA783" s="139"/>
    </row>
    <row r="784" spans="1:157" customFormat="1" ht="27.6" customHeight="1">
      <c r="A784" s="71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  <c r="AP784" s="206"/>
      <c r="AQ784" s="206"/>
      <c r="AR784" s="206"/>
      <c r="AS784" s="206"/>
      <c r="AT784" s="206"/>
      <c r="AU784" s="206"/>
      <c r="AV784" s="206"/>
      <c r="AW784" s="206"/>
      <c r="AX784" s="206"/>
      <c r="AY784" s="206"/>
      <c r="AZ784" s="206"/>
      <c r="BA784" s="206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  <c r="BZ784" s="206"/>
      <c r="CA784" s="206"/>
      <c r="CB784" s="206"/>
      <c r="CC784" s="206"/>
      <c r="CD784" s="206"/>
      <c r="CE784" s="71"/>
      <c r="EA784" s="198"/>
      <c r="EB784" s="178"/>
      <c r="EC784" s="198"/>
      <c r="ED784" s="178"/>
      <c r="EE784" s="198"/>
      <c r="EF784" s="178"/>
      <c r="EG784" s="178"/>
      <c r="EH784" s="198"/>
      <c r="EI784" s="178"/>
      <c r="EJ784" s="178"/>
      <c r="EK784" s="178"/>
      <c r="EL784" s="178"/>
      <c r="EM784" s="198"/>
      <c r="EN784" s="178"/>
      <c r="EP784" s="178"/>
      <c r="EQ784" s="178"/>
      <c r="ER784" s="178"/>
      <c r="ES784" s="178"/>
      <c r="ET784" s="178" t="str">
        <f t="shared" ca="1" si="46"/>
        <v/>
      </c>
      <c r="EU784" s="178" t="str">
        <f ca="1">IFERROR(IF(OFFSET($D$6,MATCH(VALUE(SUBSTITUTE(EQ784,EG784,"")),$A$6:$A$287,0)-1,MATCH($EG784,$D$6:$CC$6,0)-1+7,1,1)&gt;0,OFFSET($D$6,MATCH(VALUE(SUBSTITUTE(EQ784,EG784,"")),$A$6:$A$287,0)-1,MATCH($EG784,$D$6:$CC$6,0)-1+7,1,1),""),"")</f>
        <v/>
      </c>
      <c r="EV784" s="178" t="str">
        <f ca="1">IF($EU784&lt;&gt;"",IF(OFFSET($D$6,MATCH(VALUE(SUBSTITUTE($EQ784,$EG784,"")),$A$6:$A$287,0)-1,MATCH($EG784,$D$6:$CC$6,0)-1+8,1,1)=0,"",OFFSET($D$6,MATCH(VALUE(SUBSTITUTE($EQ784,$EG784,"")),$A$6:$A$287,0)-1,MATCH($EG784,$D$6:$CC$6,0)-1+8,1,1)),"")</f>
        <v/>
      </c>
      <c r="EW784" s="178" t="str">
        <f t="shared" ca="1" si="47"/>
        <v/>
      </c>
      <c r="EX784" s="178" t="str">
        <f t="shared" ca="1" si="48"/>
        <v/>
      </c>
      <c r="EY784" s="178" t="str">
        <f ca="1">IF(EU784="","",COUNTIF(EU$6:$EU784,"&gt;"&amp;0))</f>
        <v/>
      </c>
      <c r="EZ784" s="178"/>
      <c r="FA784" s="139"/>
    </row>
    <row r="785" spans="1:157" customFormat="1" ht="27.6" customHeight="1">
      <c r="A785" s="71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  <c r="AO785" s="206"/>
      <c r="AP785" s="206"/>
      <c r="AQ785" s="206"/>
      <c r="AR785" s="206"/>
      <c r="AS785" s="206"/>
      <c r="AT785" s="206"/>
      <c r="AU785" s="206"/>
      <c r="AV785" s="206"/>
      <c r="AW785" s="206"/>
      <c r="AX785" s="206"/>
      <c r="AY785" s="206"/>
      <c r="AZ785" s="206"/>
      <c r="BA785" s="206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  <c r="BZ785" s="206"/>
      <c r="CA785" s="206"/>
      <c r="CB785" s="206"/>
      <c r="CC785" s="206"/>
      <c r="CD785" s="206"/>
      <c r="CE785" s="71"/>
      <c r="EA785" s="198"/>
      <c r="EB785" s="178"/>
      <c r="EC785" s="198"/>
      <c r="ED785" s="178"/>
      <c r="EE785" s="198"/>
      <c r="EF785" s="178"/>
      <c r="EG785" s="178"/>
      <c r="EH785" s="198"/>
      <c r="EI785" s="178"/>
      <c r="EJ785" s="178"/>
      <c r="EK785" s="178"/>
      <c r="EL785" s="178"/>
      <c r="EM785" s="198"/>
      <c r="EN785" s="178"/>
      <c r="EP785" s="178"/>
      <c r="EQ785" s="178"/>
      <c r="ER785" s="178"/>
      <c r="ES785" s="178"/>
      <c r="ET785" s="178" t="str">
        <f t="shared" ca="1" si="46"/>
        <v/>
      </c>
      <c r="EU785" s="178" t="str">
        <f ca="1">IFERROR(IF(OFFSET($D$6,MATCH(VALUE(SUBSTITUTE(EQ785,EG785,"")),$A$6:$A$287,0)-1,MATCH($EG785,$D$6:$CC$6,0)-1+7,1,1)&gt;0,OFFSET($D$6,MATCH(VALUE(SUBSTITUTE(EQ785,EG785,"")),$A$6:$A$287,0)-1,MATCH($EG785,$D$6:$CC$6,0)-1+7,1,1),""),"")</f>
        <v/>
      </c>
      <c r="EV785" s="178" t="str">
        <f ca="1">IF($EU785&lt;&gt;"",IF(OFFSET($D$6,MATCH(VALUE(SUBSTITUTE($EQ785,$EG785,"")),$A$6:$A$287,0)-1,MATCH($EG785,$D$6:$CC$6,0)-1+8,1,1)=0,"",OFFSET($D$6,MATCH(VALUE(SUBSTITUTE($EQ785,$EG785,"")),$A$6:$A$287,0)-1,MATCH($EG785,$D$6:$CC$6,0)-1+8,1,1)),"")</f>
        <v/>
      </c>
      <c r="EW785" s="178" t="str">
        <f t="shared" ca="1" si="47"/>
        <v/>
      </c>
      <c r="EX785" s="178" t="str">
        <f t="shared" ca="1" si="48"/>
        <v/>
      </c>
      <c r="EY785" s="178" t="str">
        <f ca="1">IF(EU785="","",COUNTIF(EU$6:$EU785,"&gt;"&amp;0))</f>
        <v/>
      </c>
      <c r="EZ785" s="178"/>
      <c r="FA785" s="139"/>
    </row>
    <row r="786" spans="1:157" customFormat="1" ht="27.6" customHeight="1">
      <c r="A786" s="71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  <c r="BZ786" s="206"/>
      <c r="CA786" s="206"/>
      <c r="CB786" s="206"/>
      <c r="CC786" s="206"/>
      <c r="CD786" s="206"/>
      <c r="CE786" s="71"/>
      <c r="EA786" s="198"/>
      <c r="EB786" s="178"/>
      <c r="EC786" s="198"/>
      <c r="ED786" s="178"/>
      <c r="EE786" s="198"/>
      <c r="EF786" s="178"/>
      <c r="EG786" s="178"/>
      <c r="EH786" s="198"/>
      <c r="EI786" s="178"/>
      <c r="EJ786" s="178"/>
      <c r="EK786" s="178"/>
      <c r="EL786" s="178"/>
      <c r="EM786" s="198"/>
      <c r="EN786" s="178"/>
      <c r="EP786" s="178"/>
      <c r="EQ786" s="178"/>
      <c r="ER786" s="178"/>
      <c r="ES786" s="178"/>
      <c r="ET786" s="178" t="str">
        <f t="shared" ca="1" si="46"/>
        <v/>
      </c>
      <c r="EU786" s="178" t="str">
        <f ca="1">IFERROR(IF(OFFSET($D$6,MATCH(VALUE(SUBSTITUTE(EQ786,EG786,"")),$A$6:$A$287,0)-1,MATCH($EG786,$D$6:$CC$6,0)-1+7,1,1)&gt;0,OFFSET($D$6,MATCH(VALUE(SUBSTITUTE(EQ786,EG786,"")),$A$6:$A$287,0)-1,MATCH($EG786,$D$6:$CC$6,0)-1+7,1,1),""),"")</f>
        <v/>
      </c>
      <c r="EV786" s="178" t="str">
        <f ca="1">IF($EU786&lt;&gt;"",IF(OFFSET($D$6,MATCH(VALUE(SUBSTITUTE($EQ786,$EG786,"")),$A$6:$A$287,0)-1,MATCH($EG786,$D$6:$CC$6,0)-1+8,1,1)=0,"",OFFSET($D$6,MATCH(VALUE(SUBSTITUTE($EQ786,$EG786,"")),$A$6:$A$287,0)-1,MATCH($EG786,$D$6:$CC$6,0)-1+8,1,1)),"")</f>
        <v/>
      </c>
      <c r="EW786" s="178" t="str">
        <f t="shared" ca="1" si="47"/>
        <v/>
      </c>
      <c r="EX786" s="178" t="str">
        <f t="shared" ca="1" si="48"/>
        <v/>
      </c>
      <c r="EY786" s="178" t="str">
        <f ca="1">IF(EU786="","",COUNTIF(EU$6:$EU786,"&gt;"&amp;0))</f>
        <v/>
      </c>
      <c r="EZ786" s="178"/>
      <c r="FA786" s="139"/>
    </row>
    <row r="787" spans="1:157" customFormat="1" ht="27.6" customHeight="1">
      <c r="A787" s="71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  <c r="AP787" s="206"/>
      <c r="AQ787" s="206"/>
      <c r="AR787" s="206"/>
      <c r="AS787" s="206"/>
      <c r="AT787" s="206"/>
      <c r="AU787" s="206"/>
      <c r="AV787" s="206"/>
      <c r="AW787" s="206"/>
      <c r="AX787" s="206"/>
      <c r="AY787" s="206"/>
      <c r="AZ787" s="206"/>
      <c r="BA787" s="206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  <c r="BZ787" s="206"/>
      <c r="CA787" s="206"/>
      <c r="CB787" s="206"/>
      <c r="CC787" s="206"/>
      <c r="CD787" s="206"/>
      <c r="CE787" s="71"/>
      <c r="EA787" s="198"/>
      <c r="EB787" s="178"/>
      <c r="EC787" s="198"/>
      <c r="ED787" s="178"/>
      <c r="EE787" s="198"/>
      <c r="EF787" s="178"/>
      <c r="EG787" s="178"/>
      <c r="EH787" s="198"/>
      <c r="EI787" s="178"/>
      <c r="EJ787" s="178"/>
      <c r="EK787" s="178"/>
      <c r="EL787" s="178"/>
      <c r="EM787" s="198"/>
      <c r="EN787" s="178"/>
      <c r="EP787" s="178"/>
      <c r="EQ787" s="178"/>
      <c r="ER787" s="178"/>
      <c r="ES787" s="178"/>
      <c r="ET787" s="178" t="str">
        <f t="shared" ca="1" si="46"/>
        <v/>
      </c>
      <c r="EU787" s="178" t="str">
        <f ca="1">IFERROR(IF(OFFSET($D$6,MATCH(VALUE(SUBSTITUTE(EQ787,EG787,"")),$A$6:$A$287,0)-1,MATCH($EG787,$D$6:$CC$6,0)-1+7,1,1)&gt;0,OFFSET($D$6,MATCH(VALUE(SUBSTITUTE(EQ787,EG787,"")),$A$6:$A$287,0)-1,MATCH($EG787,$D$6:$CC$6,0)-1+7,1,1),""),"")</f>
        <v/>
      </c>
      <c r="EV787" s="178" t="str">
        <f ca="1">IF($EU787&lt;&gt;"",IF(OFFSET($D$6,MATCH(VALUE(SUBSTITUTE($EQ787,$EG787,"")),$A$6:$A$287,0)-1,MATCH($EG787,$D$6:$CC$6,0)-1+8,1,1)=0,"",OFFSET($D$6,MATCH(VALUE(SUBSTITUTE($EQ787,$EG787,"")),$A$6:$A$287,0)-1,MATCH($EG787,$D$6:$CC$6,0)-1+8,1,1)),"")</f>
        <v/>
      </c>
      <c r="EW787" s="178" t="str">
        <f t="shared" ca="1" si="47"/>
        <v/>
      </c>
      <c r="EX787" s="178" t="str">
        <f t="shared" ca="1" si="48"/>
        <v/>
      </c>
      <c r="EY787" s="178" t="str">
        <f ca="1">IF(EU787="","",COUNTIF(EU$6:$EU787,"&gt;"&amp;0))</f>
        <v/>
      </c>
      <c r="EZ787" s="178"/>
      <c r="FA787" s="139"/>
    </row>
    <row r="788" spans="1:157" customFormat="1" ht="27.6" customHeight="1">
      <c r="A788" s="71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  <c r="AP788" s="206"/>
      <c r="AQ788" s="206"/>
      <c r="AR788" s="206"/>
      <c r="AS788" s="206"/>
      <c r="AT788" s="206"/>
      <c r="AU788" s="206"/>
      <c r="AV788" s="206"/>
      <c r="AW788" s="206"/>
      <c r="AX788" s="206"/>
      <c r="AY788" s="206"/>
      <c r="AZ788" s="206"/>
      <c r="BA788" s="206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  <c r="BZ788" s="206"/>
      <c r="CA788" s="206"/>
      <c r="CB788" s="206"/>
      <c r="CC788" s="206"/>
      <c r="CD788" s="206"/>
      <c r="CE788" s="71"/>
      <c r="EA788" s="198"/>
      <c r="EB788" s="178"/>
      <c r="EC788" s="198"/>
      <c r="ED788" s="178"/>
      <c r="EE788" s="198"/>
      <c r="EF788" s="178"/>
      <c r="EG788" s="178"/>
      <c r="EH788" s="198"/>
      <c r="EI788" s="178"/>
      <c r="EJ788" s="178"/>
      <c r="EK788" s="178"/>
      <c r="EL788" s="178"/>
      <c r="EM788" s="198"/>
      <c r="EN788" s="178"/>
      <c r="EP788" s="178"/>
      <c r="EQ788" s="178"/>
      <c r="ER788" s="178"/>
      <c r="ES788" s="178"/>
      <c r="ET788" s="178" t="str">
        <f t="shared" ca="1" si="46"/>
        <v/>
      </c>
      <c r="EU788" s="178" t="str">
        <f ca="1">IFERROR(IF(OFFSET($D$6,MATCH(VALUE(SUBSTITUTE(EQ788,EG788,"")),$A$6:$A$287,0)-1,MATCH($EG788,$D$6:$CC$6,0)-1+7,1,1)&gt;0,OFFSET($D$6,MATCH(VALUE(SUBSTITUTE(EQ788,EG788,"")),$A$6:$A$287,0)-1,MATCH($EG788,$D$6:$CC$6,0)-1+7,1,1),""),"")</f>
        <v/>
      </c>
      <c r="EV788" s="178" t="str">
        <f ca="1">IF($EU788&lt;&gt;"",IF(OFFSET($D$6,MATCH(VALUE(SUBSTITUTE($EQ788,$EG788,"")),$A$6:$A$287,0)-1,MATCH($EG788,$D$6:$CC$6,0)-1+8,1,1)=0,"",OFFSET($D$6,MATCH(VALUE(SUBSTITUTE($EQ788,$EG788,"")),$A$6:$A$287,0)-1,MATCH($EG788,$D$6:$CC$6,0)-1+8,1,1)),"")</f>
        <v/>
      </c>
      <c r="EW788" s="178" t="str">
        <f t="shared" ca="1" si="47"/>
        <v/>
      </c>
      <c r="EX788" s="178" t="str">
        <f t="shared" ca="1" si="48"/>
        <v/>
      </c>
      <c r="EY788" s="178" t="str">
        <f ca="1">IF(EU788="","",COUNTIF(EU$6:$EU788,"&gt;"&amp;0))</f>
        <v/>
      </c>
      <c r="EZ788" s="178"/>
      <c r="FA788" s="139"/>
    </row>
    <row r="789" spans="1:157" customFormat="1" ht="27.6" customHeight="1">
      <c r="A789" s="71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  <c r="AP789" s="206"/>
      <c r="AQ789" s="206"/>
      <c r="AR789" s="206"/>
      <c r="AS789" s="206"/>
      <c r="AT789" s="206"/>
      <c r="AU789" s="206"/>
      <c r="AV789" s="206"/>
      <c r="AW789" s="206"/>
      <c r="AX789" s="206"/>
      <c r="AY789" s="206"/>
      <c r="AZ789" s="206"/>
      <c r="BA789" s="206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  <c r="BZ789" s="206"/>
      <c r="CA789" s="206"/>
      <c r="CB789" s="206"/>
      <c r="CC789" s="206"/>
      <c r="CD789" s="206"/>
      <c r="CE789" s="71"/>
      <c r="EA789" s="198"/>
      <c r="EB789" s="178"/>
      <c r="EC789" s="198"/>
      <c r="ED789" s="178"/>
      <c r="EE789" s="198"/>
      <c r="EF789" s="178"/>
      <c r="EG789" s="178"/>
      <c r="EH789" s="198"/>
      <c r="EI789" s="178"/>
      <c r="EJ789" s="178"/>
      <c r="EK789" s="178"/>
      <c r="EL789" s="178"/>
      <c r="EM789" s="198"/>
      <c r="EN789" s="178"/>
      <c r="EP789" s="178"/>
      <c r="EQ789" s="178"/>
      <c r="ER789" s="178"/>
      <c r="ES789" s="178"/>
      <c r="ET789" s="178" t="str">
        <f t="shared" ca="1" si="46"/>
        <v/>
      </c>
      <c r="EU789" s="178" t="str">
        <f ca="1">IFERROR(IF(OFFSET($D$6,MATCH(VALUE(SUBSTITUTE(EQ789,EG789,"")),$A$6:$A$287,0)-1,MATCH($EG789,$D$6:$CC$6,0)-1+7,1,1)&gt;0,OFFSET($D$6,MATCH(VALUE(SUBSTITUTE(EQ789,EG789,"")),$A$6:$A$287,0)-1,MATCH($EG789,$D$6:$CC$6,0)-1+7,1,1),""),"")</f>
        <v/>
      </c>
      <c r="EV789" s="178" t="str">
        <f ca="1">IF($EU789&lt;&gt;"",IF(OFFSET($D$6,MATCH(VALUE(SUBSTITUTE($EQ789,$EG789,"")),$A$6:$A$287,0)-1,MATCH($EG789,$D$6:$CC$6,0)-1+8,1,1)=0,"",OFFSET($D$6,MATCH(VALUE(SUBSTITUTE($EQ789,$EG789,"")),$A$6:$A$287,0)-1,MATCH($EG789,$D$6:$CC$6,0)-1+8,1,1)),"")</f>
        <v/>
      </c>
      <c r="EW789" s="178" t="str">
        <f t="shared" ca="1" si="47"/>
        <v/>
      </c>
      <c r="EX789" s="178" t="str">
        <f t="shared" ca="1" si="48"/>
        <v/>
      </c>
      <c r="EY789" s="178" t="str">
        <f ca="1">IF(EU789="","",COUNTIF(EU$6:$EU789,"&gt;"&amp;0))</f>
        <v/>
      </c>
      <c r="EZ789" s="178"/>
      <c r="FA789" s="139"/>
    </row>
    <row r="790" spans="1:157" customFormat="1" ht="27.6" customHeight="1">
      <c r="A790" s="71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  <c r="AP790" s="206"/>
      <c r="AQ790" s="206"/>
      <c r="AR790" s="206"/>
      <c r="AS790" s="206"/>
      <c r="AT790" s="206"/>
      <c r="AU790" s="206"/>
      <c r="AV790" s="206"/>
      <c r="AW790" s="206"/>
      <c r="AX790" s="206"/>
      <c r="AY790" s="206"/>
      <c r="AZ790" s="206"/>
      <c r="BA790" s="206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  <c r="BZ790" s="206"/>
      <c r="CA790" s="206"/>
      <c r="CB790" s="206"/>
      <c r="CC790" s="206"/>
      <c r="CD790" s="206"/>
      <c r="CE790" s="71"/>
      <c r="EA790" s="198"/>
      <c r="EB790" s="178"/>
      <c r="EC790" s="198"/>
      <c r="ED790" s="178"/>
      <c r="EE790" s="198"/>
      <c r="EF790" s="178"/>
      <c r="EG790" s="178"/>
      <c r="EH790" s="198"/>
      <c r="EI790" s="178"/>
      <c r="EJ790" s="178"/>
      <c r="EK790" s="178"/>
      <c r="EL790" s="178"/>
      <c r="EM790" s="198"/>
      <c r="EN790" s="178"/>
      <c r="EP790" s="178"/>
      <c r="EQ790" s="178"/>
      <c r="ER790" s="178"/>
      <c r="ES790" s="178"/>
      <c r="ET790" s="178" t="str">
        <f t="shared" ca="1" si="46"/>
        <v/>
      </c>
      <c r="EU790" s="178" t="str">
        <f ca="1">IFERROR(IF(OFFSET($D$6,MATCH(VALUE(SUBSTITUTE(EQ790,EG790,"")),$A$6:$A$287,0)-1,MATCH($EG790,$D$6:$CC$6,0)-1+7,1,1)&gt;0,OFFSET($D$6,MATCH(VALUE(SUBSTITUTE(EQ790,EG790,"")),$A$6:$A$287,0)-1,MATCH($EG790,$D$6:$CC$6,0)-1+7,1,1),""),"")</f>
        <v/>
      </c>
      <c r="EV790" s="178" t="str">
        <f ca="1">IF($EU790&lt;&gt;"",IF(OFFSET($D$6,MATCH(VALUE(SUBSTITUTE($EQ790,$EG790,"")),$A$6:$A$287,0)-1,MATCH($EG790,$D$6:$CC$6,0)-1+8,1,1)=0,"",OFFSET($D$6,MATCH(VALUE(SUBSTITUTE($EQ790,$EG790,"")),$A$6:$A$287,0)-1,MATCH($EG790,$D$6:$CC$6,0)-1+8,1,1)),"")</f>
        <v/>
      </c>
      <c r="EW790" s="178" t="str">
        <f t="shared" ca="1" si="47"/>
        <v/>
      </c>
      <c r="EX790" s="178" t="str">
        <f t="shared" ca="1" si="48"/>
        <v/>
      </c>
      <c r="EY790" s="178" t="str">
        <f ca="1">IF(EU790="","",COUNTIF(EU$6:$EU790,"&gt;"&amp;0))</f>
        <v/>
      </c>
      <c r="EZ790" s="178"/>
      <c r="FA790" s="139"/>
    </row>
    <row r="791" spans="1:157" customFormat="1" ht="27.6" customHeight="1">
      <c r="A791" s="71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6"/>
      <c r="AT791" s="206"/>
      <c r="AU791" s="206"/>
      <c r="AV791" s="206"/>
      <c r="AW791" s="206"/>
      <c r="AX791" s="206"/>
      <c r="AY791" s="206"/>
      <c r="AZ791" s="206"/>
      <c r="BA791" s="206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  <c r="BZ791" s="206"/>
      <c r="CA791" s="206"/>
      <c r="CB791" s="206"/>
      <c r="CC791" s="206"/>
      <c r="CD791" s="206"/>
      <c r="CE791" s="71"/>
      <c r="EA791" s="198"/>
      <c r="EB791" s="178"/>
      <c r="EC791" s="198"/>
      <c r="ED791" s="178"/>
      <c r="EE791" s="198"/>
      <c r="EF791" s="178"/>
      <c r="EG791" s="178"/>
      <c r="EH791" s="198"/>
      <c r="EI791" s="178"/>
      <c r="EJ791" s="178"/>
      <c r="EK791" s="178"/>
      <c r="EL791" s="178"/>
      <c r="EM791" s="198"/>
      <c r="EN791" s="178"/>
      <c r="EP791" s="178"/>
      <c r="EQ791" s="178"/>
      <c r="ER791" s="178"/>
      <c r="ES791" s="178"/>
      <c r="ET791" s="178" t="str">
        <f t="shared" ca="1" si="46"/>
        <v/>
      </c>
      <c r="EU791" s="178" t="str">
        <f ca="1">IFERROR(IF(OFFSET($D$6,MATCH(VALUE(SUBSTITUTE(EQ791,EG791,"")),$A$6:$A$287,0)-1,MATCH($EG791,$D$6:$CC$6,0)-1+7,1,1)&gt;0,OFFSET($D$6,MATCH(VALUE(SUBSTITUTE(EQ791,EG791,"")),$A$6:$A$287,0)-1,MATCH($EG791,$D$6:$CC$6,0)-1+7,1,1),""),"")</f>
        <v/>
      </c>
      <c r="EV791" s="178" t="str">
        <f ca="1">IF($EU791&lt;&gt;"",IF(OFFSET($D$6,MATCH(VALUE(SUBSTITUTE($EQ791,$EG791,"")),$A$6:$A$287,0)-1,MATCH($EG791,$D$6:$CC$6,0)-1+8,1,1)=0,"",OFFSET($D$6,MATCH(VALUE(SUBSTITUTE($EQ791,$EG791,"")),$A$6:$A$287,0)-1,MATCH($EG791,$D$6:$CC$6,0)-1+8,1,1)),"")</f>
        <v/>
      </c>
      <c r="EW791" s="178" t="str">
        <f t="shared" ca="1" si="47"/>
        <v/>
      </c>
      <c r="EX791" s="178" t="str">
        <f t="shared" ca="1" si="48"/>
        <v/>
      </c>
      <c r="EY791" s="178" t="str">
        <f ca="1">IF(EU791="","",COUNTIF(EU$6:$EU791,"&gt;"&amp;0))</f>
        <v/>
      </c>
      <c r="EZ791" s="178"/>
      <c r="FA791" s="139"/>
    </row>
    <row r="792" spans="1:157" customFormat="1" ht="27.6" customHeight="1">
      <c r="A792" s="71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6"/>
      <c r="AT792" s="206"/>
      <c r="AU792" s="206"/>
      <c r="AV792" s="206"/>
      <c r="AW792" s="206"/>
      <c r="AX792" s="206"/>
      <c r="AY792" s="206"/>
      <c r="AZ792" s="206"/>
      <c r="BA792" s="206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  <c r="BZ792" s="206"/>
      <c r="CA792" s="206"/>
      <c r="CB792" s="206"/>
      <c r="CC792" s="206"/>
      <c r="CD792" s="206"/>
      <c r="CE792" s="71"/>
      <c r="EA792" s="198"/>
      <c r="EB792" s="178"/>
      <c r="EC792" s="198"/>
      <c r="ED792" s="178"/>
      <c r="EE792" s="198"/>
      <c r="EF792" s="178"/>
      <c r="EG792" s="178"/>
      <c r="EH792" s="198"/>
      <c r="EI792" s="178"/>
      <c r="EJ792" s="178"/>
      <c r="EK792" s="178"/>
      <c r="EL792" s="178"/>
      <c r="EM792" s="198"/>
      <c r="EN792" s="178"/>
      <c r="EP792" s="178"/>
      <c r="EQ792" s="178"/>
      <c r="ER792" s="178"/>
      <c r="ES792" s="178"/>
      <c r="ET792" s="178" t="str">
        <f t="shared" ca="1" si="46"/>
        <v/>
      </c>
      <c r="EU792" s="178" t="str">
        <f ca="1">IFERROR(IF(OFFSET($D$6,MATCH(VALUE(SUBSTITUTE(EQ792,EG792,"")),$A$6:$A$287,0)-1,MATCH($EG792,$D$6:$CC$6,0)-1+7,1,1)&gt;0,OFFSET($D$6,MATCH(VALUE(SUBSTITUTE(EQ792,EG792,"")),$A$6:$A$287,0)-1,MATCH($EG792,$D$6:$CC$6,0)-1+7,1,1),""),"")</f>
        <v/>
      </c>
      <c r="EV792" s="178" t="str">
        <f ca="1">IF($EU792&lt;&gt;"",IF(OFFSET($D$6,MATCH(VALUE(SUBSTITUTE($EQ792,$EG792,"")),$A$6:$A$287,0)-1,MATCH($EG792,$D$6:$CC$6,0)-1+8,1,1)=0,"",OFFSET($D$6,MATCH(VALUE(SUBSTITUTE($EQ792,$EG792,"")),$A$6:$A$287,0)-1,MATCH($EG792,$D$6:$CC$6,0)-1+8,1,1)),"")</f>
        <v/>
      </c>
      <c r="EW792" s="178" t="str">
        <f t="shared" ca="1" si="47"/>
        <v/>
      </c>
      <c r="EX792" s="178" t="str">
        <f t="shared" ca="1" si="48"/>
        <v/>
      </c>
      <c r="EY792" s="178" t="str">
        <f ca="1">IF(EU792="","",COUNTIF(EU$6:$EU792,"&gt;"&amp;0))</f>
        <v/>
      </c>
      <c r="EZ792" s="178"/>
      <c r="FA792" s="139"/>
    </row>
    <row r="793" spans="1:157" customFormat="1" ht="27.6" customHeight="1">
      <c r="A793" s="71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  <c r="AO793" s="206"/>
      <c r="AP793" s="206"/>
      <c r="AQ793" s="206"/>
      <c r="AR793" s="206"/>
      <c r="AS793" s="206"/>
      <c r="AT793" s="206"/>
      <c r="AU793" s="206"/>
      <c r="AV793" s="206"/>
      <c r="AW793" s="206"/>
      <c r="AX793" s="206"/>
      <c r="AY793" s="206"/>
      <c r="AZ793" s="206"/>
      <c r="BA793" s="206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  <c r="BZ793" s="206"/>
      <c r="CA793" s="206"/>
      <c r="CB793" s="206"/>
      <c r="CC793" s="206"/>
      <c r="CD793" s="206"/>
      <c r="CE793" s="71"/>
      <c r="EA793" s="198"/>
      <c r="EB793" s="178"/>
      <c r="EC793" s="198"/>
      <c r="ED793" s="178"/>
      <c r="EE793" s="198"/>
      <c r="EF793" s="178"/>
      <c r="EG793" s="178"/>
      <c r="EH793" s="198"/>
      <c r="EI793" s="178"/>
      <c r="EJ793" s="178"/>
      <c r="EK793" s="178"/>
      <c r="EL793" s="178"/>
      <c r="EM793" s="198"/>
      <c r="EN793" s="178"/>
      <c r="EP793" s="178"/>
      <c r="EQ793" s="178"/>
      <c r="ER793" s="178"/>
      <c r="ES793" s="178"/>
      <c r="ET793" s="178" t="str">
        <f t="shared" ca="1" si="46"/>
        <v/>
      </c>
      <c r="EU793" s="178" t="str">
        <f ca="1">IFERROR(IF(OFFSET($D$6,MATCH(VALUE(SUBSTITUTE(EQ793,EG793,"")),$A$6:$A$287,0)-1,MATCH($EG793,$D$6:$CC$6,0)-1+7,1,1)&gt;0,OFFSET($D$6,MATCH(VALUE(SUBSTITUTE(EQ793,EG793,"")),$A$6:$A$287,0)-1,MATCH($EG793,$D$6:$CC$6,0)-1+7,1,1),""),"")</f>
        <v/>
      </c>
      <c r="EV793" s="178" t="str">
        <f ca="1">IF($EU793&lt;&gt;"",IF(OFFSET($D$6,MATCH(VALUE(SUBSTITUTE($EQ793,$EG793,"")),$A$6:$A$287,0)-1,MATCH($EG793,$D$6:$CC$6,0)-1+8,1,1)=0,"",OFFSET($D$6,MATCH(VALUE(SUBSTITUTE($EQ793,$EG793,"")),$A$6:$A$287,0)-1,MATCH($EG793,$D$6:$CC$6,0)-1+8,1,1)),"")</f>
        <v/>
      </c>
      <c r="EW793" s="178" t="str">
        <f t="shared" ca="1" si="47"/>
        <v/>
      </c>
      <c r="EX793" s="178" t="str">
        <f t="shared" ca="1" si="48"/>
        <v/>
      </c>
      <c r="EY793" s="178" t="str">
        <f ca="1">IF(EU793="","",COUNTIF(EU$6:$EU793,"&gt;"&amp;0))</f>
        <v/>
      </c>
      <c r="EZ793" s="178"/>
      <c r="FA793" s="139"/>
    </row>
    <row r="794" spans="1:157" customFormat="1" ht="27.6" customHeight="1">
      <c r="A794" s="71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  <c r="AO794" s="206"/>
      <c r="AP794" s="206"/>
      <c r="AQ794" s="206"/>
      <c r="AR794" s="206"/>
      <c r="AS794" s="206"/>
      <c r="AT794" s="206"/>
      <c r="AU794" s="206"/>
      <c r="AV794" s="206"/>
      <c r="AW794" s="206"/>
      <c r="AX794" s="206"/>
      <c r="AY794" s="206"/>
      <c r="AZ794" s="206"/>
      <c r="BA794" s="206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  <c r="BZ794" s="206"/>
      <c r="CA794" s="206"/>
      <c r="CB794" s="206"/>
      <c r="CC794" s="206"/>
      <c r="CD794" s="206"/>
      <c r="CE794" s="71"/>
      <c r="EA794" s="198"/>
      <c r="EB794" s="178"/>
      <c r="EC794" s="198"/>
      <c r="ED794" s="178"/>
      <c r="EE794" s="198"/>
      <c r="EF794" s="178"/>
      <c r="EG794" s="178"/>
      <c r="EH794" s="198"/>
      <c r="EI794" s="178"/>
      <c r="EJ794" s="178"/>
      <c r="EK794" s="178"/>
      <c r="EL794" s="178"/>
      <c r="EM794" s="198"/>
      <c r="EN794" s="178"/>
      <c r="EP794" s="178"/>
      <c r="EQ794" s="178"/>
      <c r="ER794" s="178"/>
      <c r="ES794" s="178"/>
      <c r="ET794" s="178" t="str">
        <f t="shared" ca="1" si="46"/>
        <v/>
      </c>
      <c r="EU794" s="178" t="str">
        <f ca="1">IFERROR(IF(OFFSET($D$6,MATCH(VALUE(SUBSTITUTE(EQ794,EG794,"")),$A$6:$A$287,0)-1,MATCH($EG794,$D$6:$CC$6,0)-1+7,1,1)&gt;0,OFFSET($D$6,MATCH(VALUE(SUBSTITUTE(EQ794,EG794,"")),$A$6:$A$287,0)-1,MATCH($EG794,$D$6:$CC$6,0)-1+7,1,1),""),"")</f>
        <v/>
      </c>
      <c r="EV794" s="178" t="str">
        <f ca="1">IF($EU794&lt;&gt;"",IF(OFFSET($D$6,MATCH(VALUE(SUBSTITUTE($EQ794,$EG794,"")),$A$6:$A$287,0)-1,MATCH($EG794,$D$6:$CC$6,0)-1+8,1,1)=0,"",OFFSET($D$6,MATCH(VALUE(SUBSTITUTE($EQ794,$EG794,"")),$A$6:$A$287,0)-1,MATCH($EG794,$D$6:$CC$6,0)-1+8,1,1)),"")</f>
        <v/>
      </c>
      <c r="EW794" s="178" t="str">
        <f t="shared" ca="1" si="47"/>
        <v/>
      </c>
      <c r="EX794" s="178" t="str">
        <f t="shared" ca="1" si="48"/>
        <v/>
      </c>
      <c r="EY794" s="178" t="str">
        <f ca="1">IF(EU794="","",COUNTIF(EU$6:$EU794,"&gt;"&amp;0))</f>
        <v/>
      </c>
      <c r="EZ794" s="178"/>
      <c r="FA794" s="139"/>
    </row>
    <row r="795" spans="1:157" customFormat="1" ht="27.6" customHeight="1">
      <c r="A795" s="71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/>
      <c r="AN795" s="206"/>
      <c r="AO795" s="206"/>
      <c r="AP795" s="206"/>
      <c r="AQ795" s="206"/>
      <c r="AR795" s="206"/>
      <c r="AS795" s="206"/>
      <c r="AT795" s="206"/>
      <c r="AU795" s="206"/>
      <c r="AV795" s="206"/>
      <c r="AW795" s="206"/>
      <c r="AX795" s="206"/>
      <c r="AY795" s="206"/>
      <c r="AZ795" s="206"/>
      <c r="BA795" s="206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  <c r="BZ795" s="206"/>
      <c r="CA795" s="206"/>
      <c r="CB795" s="206"/>
      <c r="CC795" s="206"/>
      <c r="CD795" s="206"/>
      <c r="CE795" s="71"/>
      <c r="EA795" s="198"/>
      <c r="EB795" s="178"/>
      <c r="EC795" s="198"/>
      <c r="ED795" s="178"/>
      <c r="EE795" s="198"/>
      <c r="EF795" s="178"/>
      <c r="EG795" s="178"/>
      <c r="EH795" s="198"/>
      <c r="EI795" s="178"/>
      <c r="EJ795" s="178"/>
      <c r="EK795" s="178"/>
      <c r="EL795" s="178"/>
      <c r="EM795" s="198"/>
      <c r="EN795" s="178"/>
      <c r="EP795" s="178"/>
      <c r="EQ795" s="178"/>
      <c r="ER795" s="178"/>
      <c r="ES795" s="178"/>
      <c r="ET795" s="178" t="str">
        <f t="shared" ca="1" si="46"/>
        <v/>
      </c>
      <c r="EU795" s="178" t="str">
        <f ca="1">IFERROR(IF(OFFSET($D$6,MATCH(VALUE(SUBSTITUTE(EQ795,EG795,"")),$A$6:$A$287,0)-1,MATCH($EG795,$D$6:$CC$6,0)-1+7,1,1)&gt;0,OFFSET($D$6,MATCH(VALUE(SUBSTITUTE(EQ795,EG795,"")),$A$6:$A$287,0)-1,MATCH($EG795,$D$6:$CC$6,0)-1+7,1,1),""),"")</f>
        <v/>
      </c>
      <c r="EV795" s="178" t="str">
        <f ca="1">IF($EU795&lt;&gt;"",IF(OFFSET($D$6,MATCH(VALUE(SUBSTITUTE($EQ795,$EG795,"")),$A$6:$A$287,0)-1,MATCH($EG795,$D$6:$CC$6,0)-1+8,1,1)=0,"",OFFSET($D$6,MATCH(VALUE(SUBSTITUTE($EQ795,$EG795,"")),$A$6:$A$287,0)-1,MATCH($EG795,$D$6:$CC$6,0)-1+8,1,1)),"")</f>
        <v/>
      </c>
      <c r="EW795" s="178" t="str">
        <f t="shared" ca="1" si="47"/>
        <v/>
      </c>
      <c r="EX795" s="178" t="str">
        <f t="shared" ca="1" si="48"/>
        <v/>
      </c>
      <c r="EY795" s="178" t="str">
        <f ca="1">IF(EU795="","",COUNTIF(EU$6:$EU795,"&gt;"&amp;0))</f>
        <v/>
      </c>
      <c r="EZ795" s="178"/>
      <c r="FA795" s="139"/>
    </row>
    <row r="796" spans="1:157" customFormat="1" ht="27.6" customHeight="1">
      <c r="A796" s="71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  <c r="AO796" s="206"/>
      <c r="AP796" s="206"/>
      <c r="AQ796" s="206"/>
      <c r="AR796" s="206"/>
      <c r="AS796" s="206"/>
      <c r="AT796" s="206"/>
      <c r="AU796" s="206"/>
      <c r="AV796" s="206"/>
      <c r="AW796" s="206"/>
      <c r="AX796" s="206"/>
      <c r="AY796" s="206"/>
      <c r="AZ796" s="206"/>
      <c r="BA796" s="206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  <c r="BZ796" s="206"/>
      <c r="CA796" s="206"/>
      <c r="CB796" s="206"/>
      <c r="CC796" s="206"/>
      <c r="CD796" s="206"/>
      <c r="CE796" s="71"/>
      <c r="EA796" s="198"/>
      <c r="EB796" s="178"/>
      <c r="EC796" s="198"/>
      <c r="ED796" s="178"/>
      <c r="EE796" s="198"/>
      <c r="EF796" s="178"/>
      <c r="EG796" s="178"/>
      <c r="EH796" s="198"/>
      <c r="EI796" s="178"/>
      <c r="EJ796" s="178"/>
      <c r="EK796" s="178"/>
      <c r="EL796" s="178"/>
      <c r="EM796" s="198"/>
      <c r="EN796" s="178"/>
      <c r="EP796" s="178"/>
      <c r="EQ796" s="178"/>
      <c r="ER796" s="178"/>
      <c r="ES796" s="178"/>
      <c r="ET796" s="178" t="str">
        <f t="shared" ca="1" si="46"/>
        <v/>
      </c>
      <c r="EU796" s="178" t="str">
        <f ca="1">IFERROR(IF(OFFSET($D$6,MATCH(VALUE(SUBSTITUTE(EQ796,EG796,"")),$A$6:$A$287,0)-1,MATCH($EG796,$D$6:$CC$6,0)-1+7,1,1)&gt;0,OFFSET($D$6,MATCH(VALUE(SUBSTITUTE(EQ796,EG796,"")),$A$6:$A$287,0)-1,MATCH($EG796,$D$6:$CC$6,0)-1+7,1,1),""),"")</f>
        <v/>
      </c>
      <c r="EV796" s="178" t="str">
        <f ca="1">IF($EU796&lt;&gt;"",IF(OFFSET($D$6,MATCH(VALUE(SUBSTITUTE($EQ796,$EG796,"")),$A$6:$A$287,0)-1,MATCH($EG796,$D$6:$CC$6,0)-1+8,1,1)=0,"",OFFSET($D$6,MATCH(VALUE(SUBSTITUTE($EQ796,$EG796,"")),$A$6:$A$287,0)-1,MATCH($EG796,$D$6:$CC$6,0)-1+8,1,1)),"")</f>
        <v/>
      </c>
      <c r="EW796" s="178" t="str">
        <f t="shared" ca="1" si="47"/>
        <v/>
      </c>
      <c r="EX796" s="178" t="str">
        <f t="shared" ca="1" si="48"/>
        <v/>
      </c>
      <c r="EY796" s="178" t="str">
        <f ca="1">IF(EU796="","",COUNTIF(EU$6:$EU796,"&gt;"&amp;0))</f>
        <v/>
      </c>
      <c r="EZ796" s="178"/>
      <c r="FA796" s="139"/>
    </row>
    <row r="797" spans="1:157" customFormat="1" ht="27.6" customHeight="1">
      <c r="A797" s="71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  <c r="AP797" s="206"/>
      <c r="AQ797" s="206"/>
      <c r="AR797" s="206"/>
      <c r="AS797" s="206"/>
      <c r="AT797" s="206"/>
      <c r="AU797" s="206"/>
      <c r="AV797" s="206"/>
      <c r="AW797" s="206"/>
      <c r="AX797" s="206"/>
      <c r="AY797" s="206"/>
      <c r="AZ797" s="206"/>
      <c r="BA797" s="206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  <c r="BZ797" s="206"/>
      <c r="CA797" s="206"/>
      <c r="CB797" s="206"/>
      <c r="CC797" s="206"/>
      <c r="CD797" s="206"/>
      <c r="CE797" s="71"/>
      <c r="EA797" s="198"/>
      <c r="EB797" s="178"/>
      <c r="EC797" s="198"/>
      <c r="ED797" s="178"/>
      <c r="EE797" s="198"/>
      <c r="EF797" s="178"/>
      <c r="EG797" s="178"/>
      <c r="EH797" s="198"/>
      <c r="EI797" s="178"/>
      <c r="EJ797" s="178"/>
      <c r="EK797" s="178"/>
      <c r="EL797" s="178"/>
      <c r="EM797" s="198"/>
      <c r="EN797" s="178"/>
      <c r="EP797" s="178"/>
      <c r="EQ797" s="178"/>
      <c r="ER797" s="178"/>
      <c r="ES797" s="178"/>
      <c r="ET797" s="178" t="str">
        <f t="shared" ca="1" si="46"/>
        <v/>
      </c>
      <c r="EU797" s="178" t="str">
        <f ca="1">IFERROR(IF(OFFSET($D$6,MATCH(VALUE(SUBSTITUTE(EQ797,EG797,"")),$A$6:$A$287,0)-1,MATCH($EG797,$D$6:$CC$6,0)-1+7,1,1)&gt;0,OFFSET($D$6,MATCH(VALUE(SUBSTITUTE(EQ797,EG797,"")),$A$6:$A$287,0)-1,MATCH($EG797,$D$6:$CC$6,0)-1+7,1,1),""),"")</f>
        <v/>
      </c>
      <c r="EV797" s="178" t="str">
        <f ca="1">IF($EU797&lt;&gt;"",IF(OFFSET($D$6,MATCH(VALUE(SUBSTITUTE($EQ797,$EG797,"")),$A$6:$A$287,0)-1,MATCH($EG797,$D$6:$CC$6,0)-1+8,1,1)=0,"",OFFSET($D$6,MATCH(VALUE(SUBSTITUTE($EQ797,$EG797,"")),$A$6:$A$287,0)-1,MATCH($EG797,$D$6:$CC$6,0)-1+8,1,1)),"")</f>
        <v/>
      </c>
      <c r="EW797" s="178" t="str">
        <f t="shared" ca="1" si="47"/>
        <v/>
      </c>
      <c r="EX797" s="178" t="str">
        <f t="shared" ca="1" si="48"/>
        <v/>
      </c>
      <c r="EY797" s="178" t="str">
        <f ca="1">IF(EU797="","",COUNTIF(EU$6:$EU797,"&gt;"&amp;0))</f>
        <v/>
      </c>
      <c r="EZ797" s="178"/>
      <c r="FA797" s="139"/>
    </row>
    <row r="798" spans="1:157" customFormat="1" ht="27.6" customHeight="1">
      <c r="A798" s="71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  <c r="BZ798" s="206"/>
      <c r="CA798" s="206"/>
      <c r="CB798" s="206"/>
      <c r="CC798" s="206"/>
      <c r="CD798" s="206"/>
      <c r="CE798" s="71"/>
      <c r="EA798" s="198"/>
      <c r="EB798" s="178"/>
      <c r="EC798" s="198"/>
      <c r="ED798" s="178"/>
      <c r="EE798" s="198"/>
      <c r="EF798" s="178"/>
      <c r="EG798" s="178"/>
      <c r="EH798" s="198"/>
      <c r="EI798" s="178"/>
      <c r="EJ798" s="178"/>
      <c r="EK798" s="178"/>
      <c r="EL798" s="178"/>
      <c r="EM798" s="198"/>
      <c r="EN798" s="178"/>
      <c r="EP798" s="178"/>
      <c r="EQ798" s="178"/>
      <c r="ER798" s="178"/>
      <c r="ES798" s="178"/>
      <c r="ET798" s="178" t="str">
        <f t="shared" ca="1" si="46"/>
        <v/>
      </c>
      <c r="EU798" s="178" t="str">
        <f ca="1">IFERROR(IF(OFFSET($D$6,MATCH(VALUE(SUBSTITUTE(EQ798,EG798,"")),$A$6:$A$287,0)-1,MATCH($EG798,$D$6:$CC$6,0)-1+7,1,1)&gt;0,OFFSET($D$6,MATCH(VALUE(SUBSTITUTE(EQ798,EG798,"")),$A$6:$A$287,0)-1,MATCH($EG798,$D$6:$CC$6,0)-1+7,1,1),""),"")</f>
        <v/>
      </c>
      <c r="EV798" s="178" t="str">
        <f ca="1">IF($EU798&lt;&gt;"",IF(OFFSET($D$6,MATCH(VALUE(SUBSTITUTE($EQ798,$EG798,"")),$A$6:$A$287,0)-1,MATCH($EG798,$D$6:$CC$6,0)-1+8,1,1)=0,"",OFFSET($D$6,MATCH(VALUE(SUBSTITUTE($EQ798,$EG798,"")),$A$6:$A$287,0)-1,MATCH($EG798,$D$6:$CC$6,0)-1+8,1,1)),"")</f>
        <v/>
      </c>
      <c r="EW798" s="178" t="str">
        <f t="shared" ca="1" si="47"/>
        <v/>
      </c>
      <c r="EX798" s="178" t="str">
        <f t="shared" ca="1" si="48"/>
        <v/>
      </c>
      <c r="EY798" s="178" t="str">
        <f ca="1">IF(EU798="","",COUNTIF(EU$6:$EU798,"&gt;"&amp;0))</f>
        <v/>
      </c>
      <c r="EZ798" s="178"/>
      <c r="FA798" s="139"/>
    </row>
    <row r="799" spans="1:157" customFormat="1" ht="27.6" customHeight="1">
      <c r="A799" s="71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  <c r="BZ799" s="206"/>
      <c r="CA799" s="206"/>
      <c r="CB799" s="206"/>
      <c r="CC799" s="206"/>
      <c r="CD799" s="206"/>
      <c r="CE799" s="71"/>
      <c r="EA799" s="198"/>
      <c r="EB799" s="178"/>
      <c r="EC799" s="198"/>
      <c r="ED799" s="178"/>
      <c r="EE799" s="198"/>
      <c r="EF799" s="178"/>
      <c r="EG799" s="178"/>
      <c r="EH799" s="198"/>
      <c r="EI799" s="178"/>
      <c r="EJ799" s="178"/>
      <c r="EK799" s="178"/>
      <c r="EL799" s="178"/>
      <c r="EM799" s="198"/>
      <c r="EN799" s="178"/>
      <c r="EP799" s="178"/>
      <c r="EQ799" s="178"/>
      <c r="ER799" s="178"/>
      <c r="ES799" s="178"/>
      <c r="ET799" s="178" t="str">
        <f t="shared" ca="1" si="46"/>
        <v/>
      </c>
      <c r="EU799" s="178" t="str">
        <f ca="1">IFERROR(IF(OFFSET($D$6,MATCH(VALUE(SUBSTITUTE(EQ799,EG799,"")),$A$6:$A$287,0)-1,MATCH($EG799,$D$6:$CC$6,0)-1+7,1,1)&gt;0,OFFSET($D$6,MATCH(VALUE(SUBSTITUTE(EQ799,EG799,"")),$A$6:$A$287,0)-1,MATCH($EG799,$D$6:$CC$6,0)-1+7,1,1),""),"")</f>
        <v/>
      </c>
      <c r="EV799" s="178" t="str">
        <f ca="1">IF($EU799&lt;&gt;"",IF(OFFSET($D$6,MATCH(VALUE(SUBSTITUTE($EQ799,$EG799,"")),$A$6:$A$287,0)-1,MATCH($EG799,$D$6:$CC$6,0)-1+8,1,1)=0,"",OFFSET($D$6,MATCH(VALUE(SUBSTITUTE($EQ799,$EG799,"")),$A$6:$A$287,0)-1,MATCH($EG799,$D$6:$CC$6,0)-1+8,1,1)),"")</f>
        <v/>
      </c>
      <c r="EW799" s="178" t="str">
        <f t="shared" ca="1" si="47"/>
        <v/>
      </c>
      <c r="EX799" s="178" t="str">
        <f t="shared" ca="1" si="48"/>
        <v/>
      </c>
      <c r="EY799" s="178" t="str">
        <f ca="1">IF(EU799="","",COUNTIF(EU$6:$EU799,"&gt;"&amp;0))</f>
        <v/>
      </c>
      <c r="EZ799" s="178"/>
      <c r="FA799" s="139"/>
    </row>
    <row r="800" spans="1:157" customFormat="1" ht="27.6" customHeight="1">
      <c r="A800" s="71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  <c r="BZ800" s="206"/>
      <c r="CA800" s="206"/>
      <c r="CB800" s="206"/>
      <c r="CC800" s="206"/>
      <c r="CD800" s="206"/>
      <c r="CE800" s="71"/>
      <c r="EA800" s="198"/>
      <c r="EB800" s="178"/>
      <c r="EC800" s="198"/>
      <c r="ED800" s="178"/>
      <c r="EE800" s="198"/>
      <c r="EF800" s="178"/>
      <c r="EG800" s="178"/>
      <c r="EH800" s="198"/>
      <c r="EI800" s="178"/>
      <c r="EJ800" s="178"/>
      <c r="EK800" s="178"/>
      <c r="EL800" s="178"/>
      <c r="EM800" s="198"/>
      <c r="EN800" s="178"/>
      <c r="EP800" s="178"/>
      <c r="EQ800" s="178"/>
      <c r="ER800" s="178"/>
      <c r="ES800" s="178"/>
      <c r="ET800" s="178" t="str">
        <f t="shared" ca="1" si="46"/>
        <v/>
      </c>
      <c r="EU800" s="178" t="str">
        <f ca="1">IFERROR(IF(OFFSET($D$6,MATCH(VALUE(SUBSTITUTE(EQ800,EG800,"")),$A$6:$A$287,0)-1,MATCH($EG800,$D$6:$CC$6,0)-1+7,1,1)&gt;0,OFFSET($D$6,MATCH(VALUE(SUBSTITUTE(EQ800,EG800,"")),$A$6:$A$287,0)-1,MATCH($EG800,$D$6:$CC$6,0)-1+7,1,1),""),"")</f>
        <v/>
      </c>
      <c r="EV800" s="178" t="str">
        <f ca="1">IF($EU800&lt;&gt;"",IF(OFFSET($D$6,MATCH(VALUE(SUBSTITUTE($EQ800,$EG800,"")),$A$6:$A$287,0)-1,MATCH($EG800,$D$6:$CC$6,0)-1+8,1,1)=0,"",OFFSET($D$6,MATCH(VALUE(SUBSTITUTE($EQ800,$EG800,"")),$A$6:$A$287,0)-1,MATCH($EG800,$D$6:$CC$6,0)-1+8,1,1)),"")</f>
        <v/>
      </c>
      <c r="EW800" s="178" t="str">
        <f t="shared" ca="1" si="47"/>
        <v/>
      </c>
      <c r="EX800" s="178" t="str">
        <f t="shared" ca="1" si="48"/>
        <v/>
      </c>
      <c r="EY800" s="178" t="str">
        <f ca="1">IF(EU800="","",COUNTIF(EU$6:$EU800,"&gt;"&amp;0))</f>
        <v/>
      </c>
      <c r="EZ800" s="178"/>
      <c r="FA800" s="139"/>
    </row>
    <row r="801" spans="1:157" customFormat="1" ht="27.6" customHeight="1">
      <c r="A801" s="71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  <c r="BZ801" s="206"/>
      <c r="CA801" s="206"/>
      <c r="CB801" s="206"/>
      <c r="CC801" s="206"/>
      <c r="CD801" s="206"/>
      <c r="CE801" s="71"/>
      <c r="EA801" s="198"/>
      <c r="EB801" s="178"/>
      <c r="EC801" s="198"/>
      <c r="ED801" s="178"/>
      <c r="EE801" s="198"/>
      <c r="EF801" s="178"/>
      <c r="EG801" s="178"/>
      <c r="EH801" s="198"/>
      <c r="EI801" s="178"/>
      <c r="EJ801" s="178"/>
      <c r="EK801" s="178"/>
      <c r="EL801" s="178"/>
      <c r="EM801" s="198"/>
      <c r="EN801" s="178"/>
      <c r="EP801" s="178"/>
      <c r="EQ801" s="178"/>
      <c r="ER801" s="178"/>
      <c r="ES801" s="178"/>
      <c r="ET801" s="178" t="str">
        <f t="shared" ca="1" si="46"/>
        <v/>
      </c>
      <c r="EU801" s="178" t="str">
        <f ca="1">IFERROR(IF(OFFSET($D$6,MATCH(VALUE(SUBSTITUTE(EQ801,EG801,"")),$A$6:$A$287,0)-1,MATCH($EG801,$D$6:$CC$6,0)-1+7,1,1)&gt;0,OFFSET($D$6,MATCH(VALUE(SUBSTITUTE(EQ801,EG801,"")),$A$6:$A$287,0)-1,MATCH($EG801,$D$6:$CC$6,0)-1+7,1,1),""),"")</f>
        <v/>
      </c>
      <c r="EV801" s="178" t="str">
        <f ca="1">IF($EU801&lt;&gt;"",IF(OFFSET($D$6,MATCH(VALUE(SUBSTITUTE($EQ801,$EG801,"")),$A$6:$A$287,0)-1,MATCH($EG801,$D$6:$CC$6,0)-1+8,1,1)=0,"",OFFSET($D$6,MATCH(VALUE(SUBSTITUTE($EQ801,$EG801,"")),$A$6:$A$287,0)-1,MATCH($EG801,$D$6:$CC$6,0)-1+8,1,1)),"")</f>
        <v/>
      </c>
      <c r="EW801" s="178" t="str">
        <f t="shared" ca="1" si="47"/>
        <v/>
      </c>
      <c r="EX801" s="178" t="str">
        <f t="shared" ca="1" si="48"/>
        <v/>
      </c>
      <c r="EY801" s="178" t="str">
        <f ca="1">IF(EU801="","",COUNTIF(EU$6:$EU801,"&gt;"&amp;0))</f>
        <v/>
      </c>
      <c r="EZ801" s="178"/>
      <c r="FA801" s="139"/>
    </row>
    <row r="802" spans="1:157" customFormat="1" ht="27.6" customHeight="1">
      <c r="A802" s="71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  <c r="BZ802" s="206"/>
      <c r="CA802" s="206"/>
      <c r="CB802" s="206"/>
      <c r="CC802" s="206"/>
      <c r="CD802" s="206"/>
      <c r="CE802" s="71"/>
      <c r="EA802" s="198"/>
      <c r="EB802" s="178"/>
      <c r="EC802" s="198"/>
      <c r="ED802" s="178"/>
      <c r="EE802" s="198"/>
      <c r="EF802" s="178"/>
      <c r="EG802" s="178"/>
      <c r="EH802" s="198"/>
      <c r="EI802" s="178"/>
      <c r="EJ802" s="178"/>
      <c r="EK802" s="178"/>
      <c r="EL802" s="178"/>
      <c r="EM802" s="198"/>
      <c r="EN802" s="178"/>
      <c r="EP802" s="178"/>
      <c r="EQ802" s="178"/>
      <c r="ER802" s="178"/>
      <c r="ES802" s="178"/>
      <c r="ET802" s="178" t="str">
        <f t="shared" ca="1" si="46"/>
        <v/>
      </c>
      <c r="EU802" s="178" t="str">
        <f ca="1">IFERROR(IF(OFFSET($D$6,MATCH(VALUE(SUBSTITUTE(EQ802,EG802,"")),$A$6:$A$287,0)-1,MATCH($EG802,$D$6:$CC$6,0)-1+7,1,1)&gt;0,OFFSET($D$6,MATCH(VALUE(SUBSTITUTE(EQ802,EG802,"")),$A$6:$A$287,0)-1,MATCH($EG802,$D$6:$CC$6,0)-1+7,1,1),""),"")</f>
        <v/>
      </c>
      <c r="EV802" s="178" t="str">
        <f ca="1">IF($EU802&lt;&gt;"",IF(OFFSET($D$6,MATCH(VALUE(SUBSTITUTE($EQ802,$EG802,"")),$A$6:$A$287,0)-1,MATCH($EG802,$D$6:$CC$6,0)-1+8,1,1)=0,"",OFFSET($D$6,MATCH(VALUE(SUBSTITUTE($EQ802,$EG802,"")),$A$6:$A$287,0)-1,MATCH($EG802,$D$6:$CC$6,0)-1+8,1,1)),"")</f>
        <v/>
      </c>
      <c r="EW802" s="178" t="str">
        <f t="shared" ca="1" si="47"/>
        <v/>
      </c>
      <c r="EX802" s="178" t="str">
        <f t="shared" ca="1" si="48"/>
        <v/>
      </c>
      <c r="EY802" s="178" t="str">
        <f ca="1">IF(EU802="","",COUNTIF(EU$6:$EU802,"&gt;"&amp;0))</f>
        <v/>
      </c>
      <c r="EZ802" s="178"/>
      <c r="FA802" s="139"/>
    </row>
    <row r="803" spans="1:157" customFormat="1" ht="27.6" customHeight="1">
      <c r="A803" s="71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  <c r="BZ803" s="206"/>
      <c r="CA803" s="206"/>
      <c r="CB803" s="206"/>
      <c r="CC803" s="206"/>
      <c r="CD803" s="206"/>
      <c r="CE803" s="71"/>
      <c r="EA803" s="198"/>
      <c r="EB803" s="178"/>
      <c r="EC803" s="198"/>
      <c r="ED803" s="178"/>
      <c r="EE803" s="198"/>
      <c r="EF803" s="178"/>
      <c r="EG803" s="178"/>
      <c r="EH803" s="198"/>
      <c r="EI803" s="178"/>
      <c r="EJ803" s="178"/>
      <c r="EK803" s="178"/>
      <c r="EL803" s="178"/>
      <c r="EM803" s="198"/>
      <c r="EN803" s="178"/>
      <c r="EP803" s="178"/>
      <c r="EQ803" s="178"/>
      <c r="ER803" s="178"/>
      <c r="ES803" s="178"/>
      <c r="ET803" s="178" t="str">
        <f t="shared" ca="1" si="46"/>
        <v/>
      </c>
      <c r="EU803" s="178" t="str">
        <f ca="1">IFERROR(IF(OFFSET($D$6,MATCH(VALUE(SUBSTITUTE(EQ803,EG803,"")),$A$6:$A$287,0)-1,MATCH($EG803,$D$6:$CC$6,0)-1+7,1,1)&gt;0,OFFSET($D$6,MATCH(VALUE(SUBSTITUTE(EQ803,EG803,"")),$A$6:$A$287,0)-1,MATCH($EG803,$D$6:$CC$6,0)-1+7,1,1),""),"")</f>
        <v/>
      </c>
      <c r="EV803" s="178" t="str">
        <f ca="1">IF($EU803&lt;&gt;"",IF(OFFSET($D$6,MATCH(VALUE(SUBSTITUTE($EQ803,$EG803,"")),$A$6:$A$287,0)-1,MATCH($EG803,$D$6:$CC$6,0)-1+8,1,1)=0,"",OFFSET($D$6,MATCH(VALUE(SUBSTITUTE($EQ803,$EG803,"")),$A$6:$A$287,0)-1,MATCH($EG803,$D$6:$CC$6,0)-1+8,1,1)),"")</f>
        <v/>
      </c>
      <c r="EW803" s="178" t="str">
        <f t="shared" ca="1" si="47"/>
        <v/>
      </c>
      <c r="EX803" s="178" t="str">
        <f t="shared" ca="1" si="48"/>
        <v/>
      </c>
      <c r="EY803" s="178" t="str">
        <f ca="1">IF(EU803="","",COUNTIF(EU$6:$EU803,"&gt;"&amp;0))</f>
        <v/>
      </c>
      <c r="EZ803" s="178"/>
      <c r="FA803" s="139"/>
    </row>
    <row r="804" spans="1:157" customFormat="1" ht="27.6" customHeight="1">
      <c r="A804" s="71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  <c r="BZ804" s="206"/>
      <c r="CA804" s="206"/>
      <c r="CB804" s="206"/>
      <c r="CC804" s="206"/>
      <c r="CD804" s="206"/>
      <c r="CE804" s="71"/>
      <c r="EA804" s="198"/>
      <c r="EB804" s="178"/>
      <c r="EC804" s="198"/>
      <c r="ED804" s="178"/>
      <c r="EE804" s="198"/>
      <c r="EF804" s="178"/>
      <c r="EG804" s="178"/>
      <c r="EH804" s="198"/>
      <c r="EI804" s="178"/>
      <c r="EJ804" s="178"/>
      <c r="EK804" s="178"/>
      <c r="EL804" s="178"/>
      <c r="EM804" s="198"/>
      <c r="EN804" s="178"/>
      <c r="EP804" s="178"/>
      <c r="EQ804" s="178"/>
      <c r="ER804" s="178"/>
      <c r="ES804" s="178"/>
      <c r="ET804" s="178" t="str">
        <f t="shared" ca="1" si="46"/>
        <v/>
      </c>
      <c r="EU804" s="178" t="str">
        <f ca="1">IFERROR(IF(OFFSET($D$6,MATCH(VALUE(SUBSTITUTE(EQ804,EG804,"")),$A$6:$A$287,0)-1,MATCH($EG804,$D$6:$CC$6,0)-1+7,1,1)&gt;0,OFFSET($D$6,MATCH(VALUE(SUBSTITUTE(EQ804,EG804,"")),$A$6:$A$287,0)-1,MATCH($EG804,$D$6:$CC$6,0)-1+7,1,1),""),"")</f>
        <v/>
      </c>
      <c r="EV804" s="178" t="str">
        <f ca="1">IF($EU804&lt;&gt;"",IF(OFFSET($D$6,MATCH(VALUE(SUBSTITUTE($EQ804,$EG804,"")),$A$6:$A$287,0)-1,MATCH($EG804,$D$6:$CC$6,0)-1+8,1,1)=0,"",OFFSET($D$6,MATCH(VALUE(SUBSTITUTE($EQ804,$EG804,"")),$A$6:$A$287,0)-1,MATCH($EG804,$D$6:$CC$6,0)-1+8,1,1)),"")</f>
        <v/>
      </c>
      <c r="EW804" s="178" t="str">
        <f t="shared" ca="1" si="47"/>
        <v/>
      </c>
      <c r="EX804" s="178" t="str">
        <f t="shared" ca="1" si="48"/>
        <v/>
      </c>
      <c r="EY804" s="178" t="str">
        <f ca="1">IF(EU804="","",COUNTIF(EU$6:$EU804,"&gt;"&amp;0))</f>
        <v/>
      </c>
      <c r="EZ804" s="178"/>
      <c r="FA804" s="139"/>
    </row>
    <row r="805" spans="1:157" customFormat="1" ht="27.6" customHeight="1">
      <c r="A805" s="71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  <c r="BZ805" s="206"/>
      <c r="CA805" s="206"/>
      <c r="CB805" s="206"/>
      <c r="CC805" s="206"/>
      <c r="CD805" s="206"/>
      <c r="CE805" s="71"/>
      <c r="EA805" s="198"/>
      <c r="EB805" s="178"/>
      <c r="EC805" s="198"/>
      <c r="ED805" s="178"/>
      <c r="EE805" s="198"/>
      <c r="EF805" s="178"/>
      <c r="EG805" s="178"/>
      <c r="EH805" s="198"/>
      <c r="EI805" s="178"/>
      <c r="EJ805" s="178"/>
      <c r="EK805" s="178"/>
      <c r="EL805" s="178"/>
      <c r="EM805" s="198"/>
      <c r="EN805" s="178"/>
      <c r="EP805" s="178"/>
      <c r="EQ805" s="178"/>
      <c r="ER805" s="178"/>
      <c r="ES805" s="178"/>
      <c r="ET805" s="178" t="str">
        <f t="shared" ca="1" si="46"/>
        <v/>
      </c>
      <c r="EU805" s="178" t="str">
        <f ca="1">IFERROR(IF(OFFSET($D$6,MATCH(VALUE(SUBSTITUTE(EQ805,EG805,"")),$A$6:$A$287,0)-1,MATCH($EG805,$D$6:$CC$6,0)-1+7,1,1)&gt;0,OFFSET($D$6,MATCH(VALUE(SUBSTITUTE(EQ805,EG805,"")),$A$6:$A$287,0)-1,MATCH($EG805,$D$6:$CC$6,0)-1+7,1,1),""),"")</f>
        <v/>
      </c>
      <c r="EV805" s="178" t="str">
        <f ca="1">IF($EU805&lt;&gt;"",IF(OFFSET($D$6,MATCH(VALUE(SUBSTITUTE($EQ805,$EG805,"")),$A$6:$A$287,0)-1,MATCH($EG805,$D$6:$CC$6,0)-1+8,1,1)=0,"",OFFSET($D$6,MATCH(VALUE(SUBSTITUTE($EQ805,$EG805,"")),$A$6:$A$287,0)-1,MATCH($EG805,$D$6:$CC$6,0)-1+8,1,1)),"")</f>
        <v/>
      </c>
      <c r="EW805" s="178" t="str">
        <f t="shared" ca="1" si="47"/>
        <v/>
      </c>
      <c r="EX805" s="178" t="str">
        <f t="shared" ca="1" si="48"/>
        <v/>
      </c>
      <c r="EY805" s="178" t="str">
        <f ca="1">IF(EU805="","",COUNTIF(EU$6:$EU805,"&gt;"&amp;0))</f>
        <v/>
      </c>
      <c r="EZ805" s="178"/>
      <c r="FA805" s="139"/>
    </row>
    <row r="806" spans="1:157" customFormat="1" ht="27.6" customHeight="1">
      <c r="A806" s="71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  <c r="BZ806" s="206"/>
      <c r="CA806" s="206"/>
      <c r="CB806" s="206"/>
      <c r="CC806" s="206"/>
      <c r="CD806" s="206"/>
      <c r="CE806" s="71"/>
      <c r="EA806" s="198"/>
      <c r="EB806" s="178"/>
      <c r="EC806" s="198"/>
      <c r="ED806" s="178"/>
      <c r="EE806" s="198"/>
      <c r="EF806" s="178"/>
      <c r="EG806" s="178"/>
      <c r="EH806" s="198"/>
      <c r="EI806" s="178"/>
      <c r="EJ806" s="178"/>
      <c r="EK806" s="178"/>
      <c r="EL806" s="178"/>
      <c r="EM806" s="198"/>
      <c r="EN806" s="178"/>
      <c r="EP806" s="178"/>
      <c r="EQ806" s="178"/>
      <c r="ER806" s="178"/>
      <c r="ES806" s="178"/>
      <c r="ET806" s="178" t="str">
        <f t="shared" ca="1" si="46"/>
        <v/>
      </c>
      <c r="EU806" s="178" t="str">
        <f ca="1">IFERROR(IF(OFFSET($D$6,MATCH(VALUE(SUBSTITUTE(EQ806,EG806,"")),$A$6:$A$287,0)-1,MATCH($EG806,$D$6:$CC$6,0)-1+7,1,1)&gt;0,OFFSET($D$6,MATCH(VALUE(SUBSTITUTE(EQ806,EG806,"")),$A$6:$A$287,0)-1,MATCH($EG806,$D$6:$CC$6,0)-1+7,1,1),""),"")</f>
        <v/>
      </c>
      <c r="EV806" s="178" t="str">
        <f ca="1">IF($EU806&lt;&gt;"",IF(OFFSET($D$6,MATCH(VALUE(SUBSTITUTE($EQ806,$EG806,"")),$A$6:$A$287,0)-1,MATCH($EG806,$D$6:$CC$6,0)-1+8,1,1)=0,"",OFFSET($D$6,MATCH(VALUE(SUBSTITUTE($EQ806,$EG806,"")),$A$6:$A$287,0)-1,MATCH($EG806,$D$6:$CC$6,0)-1+8,1,1)),"")</f>
        <v/>
      </c>
      <c r="EW806" s="178" t="str">
        <f t="shared" ca="1" si="47"/>
        <v/>
      </c>
      <c r="EX806" s="178" t="str">
        <f t="shared" ca="1" si="48"/>
        <v/>
      </c>
      <c r="EY806" s="178" t="str">
        <f ca="1">IF(EU806="","",COUNTIF(EU$6:$EU806,"&gt;"&amp;0))</f>
        <v/>
      </c>
      <c r="EZ806" s="178"/>
      <c r="FA806" s="139"/>
    </row>
    <row r="807" spans="1:157" customFormat="1" ht="27.6" customHeight="1">
      <c r="A807" s="71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  <c r="AP807" s="206"/>
      <c r="AQ807" s="206"/>
      <c r="AR807" s="206"/>
      <c r="AS807" s="206"/>
      <c r="AT807" s="206"/>
      <c r="AU807" s="206"/>
      <c r="AV807" s="206"/>
      <c r="AW807" s="206"/>
      <c r="AX807" s="206"/>
      <c r="AY807" s="206"/>
      <c r="AZ807" s="206"/>
      <c r="BA807" s="206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  <c r="BZ807" s="206"/>
      <c r="CA807" s="206"/>
      <c r="CB807" s="206"/>
      <c r="CC807" s="206"/>
      <c r="CD807" s="206"/>
      <c r="CE807" s="71"/>
      <c r="EA807" s="198"/>
      <c r="EB807" s="178"/>
      <c r="EC807" s="198"/>
      <c r="ED807" s="178"/>
      <c r="EE807" s="198"/>
      <c r="EF807" s="178"/>
      <c r="EG807" s="178"/>
      <c r="EH807" s="198"/>
      <c r="EI807" s="178"/>
      <c r="EJ807" s="178"/>
      <c r="EK807" s="178"/>
      <c r="EL807" s="178"/>
      <c r="EM807" s="198"/>
      <c r="EN807" s="178"/>
      <c r="EP807" s="178"/>
      <c r="EQ807" s="178"/>
      <c r="ER807" s="178"/>
      <c r="ES807" s="178"/>
      <c r="ET807" s="178" t="str">
        <f t="shared" ca="1" si="46"/>
        <v/>
      </c>
      <c r="EU807" s="178" t="str">
        <f ca="1">IFERROR(IF(OFFSET($D$6,MATCH(VALUE(SUBSTITUTE(EQ807,EG807,"")),$A$6:$A$287,0)-1,MATCH($EG807,$D$6:$CC$6,0)-1+7,1,1)&gt;0,OFFSET($D$6,MATCH(VALUE(SUBSTITUTE(EQ807,EG807,"")),$A$6:$A$287,0)-1,MATCH($EG807,$D$6:$CC$6,0)-1+7,1,1),""),"")</f>
        <v/>
      </c>
      <c r="EV807" s="178" t="str">
        <f ca="1">IF($EU807&lt;&gt;"",IF(OFFSET($D$6,MATCH(VALUE(SUBSTITUTE($EQ807,$EG807,"")),$A$6:$A$287,0)-1,MATCH($EG807,$D$6:$CC$6,0)-1+8,1,1)=0,"",OFFSET($D$6,MATCH(VALUE(SUBSTITUTE($EQ807,$EG807,"")),$A$6:$A$287,0)-1,MATCH($EG807,$D$6:$CC$6,0)-1+8,1,1)),"")</f>
        <v/>
      </c>
      <c r="EW807" s="178" t="str">
        <f t="shared" ca="1" si="47"/>
        <v/>
      </c>
      <c r="EX807" s="178" t="str">
        <f t="shared" ca="1" si="48"/>
        <v/>
      </c>
      <c r="EY807" s="178" t="str">
        <f ca="1">IF(EU807="","",COUNTIF(EU$6:$EU807,"&gt;"&amp;0))</f>
        <v/>
      </c>
      <c r="EZ807" s="178"/>
      <c r="FA807" s="139"/>
    </row>
    <row r="808" spans="1:157" ht="27.75" customHeight="1">
      <c r="EA808" s="204"/>
      <c r="EB808" s="160"/>
      <c r="EC808" s="204"/>
      <c r="ED808" s="160"/>
      <c r="EE808" s="204"/>
      <c r="EF808" s="160"/>
      <c r="EG808" s="160"/>
      <c r="EH808" s="204"/>
      <c r="EI808" s="160"/>
      <c r="EJ808" s="160"/>
      <c r="EK808" s="160"/>
      <c r="EL808" s="160"/>
      <c r="EM808" s="204"/>
      <c r="EN808" s="160"/>
      <c r="EP808" s="160"/>
      <c r="EQ808" s="160"/>
      <c r="ER808" s="160"/>
      <c r="ES808" s="160"/>
      <c r="ET808" s="160" t="str">
        <f t="shared" ca="1" si="46"/>
        <v/>
      </c>
      <c r="EU808" s="160" t="str">
        <f ca="1">IFERROR(IF(OFFSET($D$6,MATCH(VALUE(SUBSTITUTE(EQ808,EG808,"")),$A$6:$A$287,0)-1,MATCH($EG808,$D$6:$CC$6,0)-1+7,1,1)&gt;0,OFFSET($D$6,MATCH(VALUE(SUBSTITUTE(EQ808,EG808,"")),$A$6:$A$287,0)-1,MATCH($EG808,$D$6:$CC$6,0)-1+7,1,1),""),"")</f>
        <v/>
      </c>
      <c r="EV808" s="160" t="str">
        <f ca="1">IF($EU808&lt;&gt;"",IF(OFFSET($D$6,MATCH(VALUE(SUBSTITUTE($EQ808,$EG808,"")),$A$6:$A$287,0)-1,MATCH($EG808,$D$6:$CC$6,0)-1+8,1,1)=0,"",OFFSET($D$6,MATCH(VALUE(SUBSTITUTE($EQ808,$EG808,"")),$A$6:$A$287,0)-1,MATCH($EG808,$D$6:$CC$6,0)-1+8,1,1)),"")</f>
        <v/>
      </c>
      <c r="EW808" s="160" t="str">
        <f t="shared" ca="1" si="47"/>
        <v/>
      </c>
      <c r="EX808" s="160" t="str">
        <f t="shared" ca="1" si="48"/>
        <v/>
      </c>
      <c r="EY808" s="160" t="str">
        <f ca="1">IF(EU808="","",COUNTIF(EU$6:$EU808,"&gt;"&amp;0))</f>
        <v/>
      </c>
      <c r="EZ808" s="160"/>
      <c r="FA808" s="205"/>
    </row>
    <row r="809" spans="1:157" ht="27.75" customHeight="1">
      <c r="EA809" s="204"/>
      <c r="EB809" s="160"/>
      <c r="EC809" s="204"/>
      <c r="ED809" s="160"/>
      <c r="EE809" s="204"/>
      <c r="EF809" s="160"/>
      <c r="EG809" s="160"/>
      <c r="EH809" s="204"/>
      <c r="EI809" s="160"/>
      <c r="EJ809" s="160"/>
      <c r="EK809" s="160"/>
      <c r="EL809" s="160"/>
      <c r="EM809" s="204"/>
      <c r="EN809" s="160"/>
      <c r="EP809" s="160"/>
      <c r="EQ809" s="160"/>
      <c r="ER809" s="160"/>
      <c r="ES809" s="160"/>
      <c r="ET809" s="160" t="str">
        <f t="shared" ca="1" si="46"/>
        <v/>
      </c>
      <c r="EU809" s="160" t="str">
        <f ca="1">IFERROR(IF(OFFSET($D$6,MATCH(VALUE(SUBSTITUTE(EQ809,EG809,"")),$A$6:$A$287,0)-1,MATCH($EG809,$D$6:$CC$6,0)-1+7,1,1)&gt;0,OFFSET($D$6,MATCH(VALUE(SUBSTITUTE(EQ809,EG809,"")),$A$6:$A$287,0)-1,MATCH($EG809,$D$6:$CC$6,0)-1+7,1,1),""),"")</f>
        <v/>
      </c>
      <c r="EV809" s="160" t="str">
        <f ca="1">IF($EU809&lt;&gt;"",IF(OFFSET($D$6,MATCH(VALUE(SUBSTITUTE($EQ809,$EG809,"")),$A$6:$A$287,0)-1,MATCH($EG809,$D$6:$CC$6,0)-1+8,1,1)=0,"",OFFSET($D$6,MATCH(VALUE(SUBSTITUTE($EQ809,$EG809,"")),$A$6:$A$287,0)-1,MATCH($EG809,$D$6:$CC$6,0)-1+8,1,1)),"")</f>
        <v/>
      </c>
      <c r="EW809" s="160" t="str">
        <f t="shared" ca="1" si="47"/>
        <v/>
      </c>
      <c r="EX809" s="160" t="str">
        <f t="shared" ca="1" si="48"/>
        <v/>
      </c>
      <c r="EY809" s="160" t="str">
        <f ca="1">IF(EU809="","",COUNTIF(EU$6:$EU809,"&gt;"&amp;0))</f>
        <v/>
      </c>
      <c r="EZ809" s="160"/>
      <c r="FA809" s="205"/>
    </row>
    <row r="810" spans="1:157" ht="27.75" customHeight="1">
      <c r="EA810" s="204"/>
      <c r="EB810" s="160"/>
      <c r="EC810" s="204"/>
      <c r="ED810" s="160"/>
      <c r="EE810" s="204"/>
      <c r="EF810" s="160"/>
      <c r="EG810" s="160"/>
      <c r="EH810" s="204"/>
      <c r="EI810" s="160"/>
      <c r="EJ810" s="160"/>
      <c r="EK810" s="160"/>
      <c r="EL810" s="160"/>
      <c r="EM810" s="204"/>
      <c r="EN810" s="160"/>
      <c r="EP810" s="160"/>
      <c r="EQ810" s="160"/>
      <c r="ER810" s="160"/>
      <c r="ES810" s="160"/>
      <c r="ET810" s="160" t="str">
        <f t="shared" ca="1" si="46"/>
        <v/>
      </c>
      <c r="EU810" s="160" t="str">
        <f ca="1">IFERROR(IF(OFFSET($D$6,MATCH(VALUE(SUBSTITUTE(EQ810,EG810,"")),$A$6:$A$287,0)-1,MATCH($EG810,$D$6:$CC$6,0)-1+7,1,1)&gt;0,OFFSET($D$6,MATCH(VALUE(SUBSTITUTE(EQ810,EG810,"")),$A$6:$A$287,0)-1,MATCH($EG810,$D$6:$CC$6,0)-1+7,1,1),""),"")</f>
        <v/>
      </c>
      <c r="EV810" s="160" t="str">
        <f ca="1">IF($EU810&lt;&gt;"",IF(OFFSET($D$6,MATCH(VALUE(SUBSTITUTE($EQ810,$EG810,"")),$A$6:$A$287,0)-1,MATCH($EG810,$D$6:$CC$6,0)-1+8,1,1)=0,"",OFFSET($D$6,MATCH(VALUE(SUBSTITUTE($EQ810,$EG810,"")),$A$6:$A$287,0)-1,MATCH($EG810,$D$6:$CC$6,0)-1+8,1,1)),"")</f>
        <v/>
      </c>
      <c r="EW810" s="160" t="str">
        <f t="shared" ca="1" si="47"/>
        <v/>
      </c>
      <c r="EX810" s="160" t="str">
        <f t="shared" ca="1" si="48"/>
        <v/>
      </c>
      <c r="EY810" s="160" t="str">
        <f ca="1">IF(EU810="","",COUNTIF(EU$6:$EU810,"&gt;"&amp;0))</f>
        <v/>
      </c>
      <c r="EZ810" s="160"/>
      <c r="FA810" s="205"/>
    </row>
    <row r="811" spans="1:157" ht="27.75" customHeight="1">
      <c r="EA811" s="204"/>
      <c r="EB811" s="160"/>
      <c r="EC811" s="204"/>
      <c r="ED811" s="160"/>
      <c r="EE811" s="204"/>
      <c r="EF811" s="160"/>
      <c r="EG811" s="160"/>
      <c r="EH811" s="204"/>
      <c r="EI811" s="160"/>
      <c r="EJ811" s="160"/>
      <c r="EK811" s="160"/>
      <c r="EL811" s="160"/>
      <c r="EM811" s="204"/>
      <c r="EN811" s="160"/>
      <c r="EP811" s="160"/>
      <c r="EQ811" s="160"/>
      <c r="ER811" s="160"/>
      <c r="ES811" s="160"/>
      <c r="ET811" s="160" t="str">
        <f t="shared" ca="1" si="46"/>
        <v/>
      </c>
      <c r="EU811" s="160" t="str">
        <f ca="1">IFERROR(IF(OFFSET($D$6,MATCH(VALUE(SUBSTITUTE(EQ811,EG811,"")),$A$6:$A$287,0)-1,MATCH($EG811,$D$6:$CC$6,0)-1+7,1,1)&gt;0,OFFSET($D$6,MATCH(VALUE(SUBSTITUTE(EQ811,EG811,"")),$A$6:$A$287,0)-1,MATCH($EG811,$D$6:$CC$6,0)-1+7,1,1),""),"")</f>
        <v/>
      </c>
      <c r="EV811" s="160" t="str">
        <f ca="1">IF($EU811&lt;&gt;"",IF(OFFSET($D$6,MATCH(VALUE(SUBSTITUTE($EQ811,$EG811,"")),$A$6:$A$287,0)-1,MATCH($EG811,$D$6:$CC$6,0)-1+8,1,1)=0,"",OFFSET($D$6,MATCH(VALUE(SUBSTITUTE($EQ811,$EG811,"")),$A$6:$A$287,0)-1,MATCH($EG811,$D$6:$CC$6,0)-1+8,1,1)),"")</f>
        <v/>
      </c>
      <c r="EW811" s="160" t="str">
        <f t="shared" ca="1" si="47"/>
        <v/>
      </c>
      <c r="EX811" s="160" t="str">
        <f t="shared" ca="1" si="48"/>
        <v/>
      </c>
      <c r="EY811" s="160" t="str">
        <f ca="1">IF(EU811="","",COUNTIF(EU$6:$EU811,"&gt;"&amp;0))</f>
        <v/>
      </c>
      <c r="EZ811" s="160"/>
      <c r="FA811" s="205"/>
    </row>
    <row r="812" spans="1:157" ht="27.75" customHeight="1">
      <c r="EA812" s="204"/>
      <c r="EB812" s="160"/>
      <c r="EC812" s="204"/>
      <c r="ED812" s="160"/>
      <c r="EE812" s="204"/>
      <c r="EF812" s="160"/>
      <c r="EG812" s="160"/>
      <c r="EH812" s="204"/>
      <c r="EI812" s="160"/>
      <c r="EJ812" s="160"/>
      <c r="EK812" s="160"/>
      <c r="EL812" s="160"/>
      <c r="EM812" s="204"/>
      <c r="EN812" s="160"/>
      <c r="EP812" s="160"/>
      <c r="EQ812" s="160"/>
      <c r="ER812" s="160"/>
      <c r="ES812" s="160"/>
      <c r="ET812" s="160" t="str">
        <f t="shared" ca="1" si="46"/>
        <v/>
      </c>
      <c r="EU812" s="160" t="str">
        <f ca="1">IFERROR(IF(OFFSET($D$6,MATCH(VALUE(SUBSTITUTE(EQ812,EG812,"")),$A$6:$A$287,0)-1,MATCH($EG812,$D$6:$CC$6,0)-1+7,1,1)&gt;0,OFFSET($D$6,MATCH(VALUE(SUBSTITUTE(EQ812,EG812,"")),$A$6:$A$287,0)-1,MATCH($EG812,$D$6:$CC$6,0)-1+7,1,1),""),"")</f>
        <v/>
      </c>
      <c r="EV812" s="160" t="str">
        <f ca="1">IF($EU812&lt;&gt;"",IF(OFFSET($D$6,MATCH(VALUE(SUBSTITUTE($EQ812,$EG812,"")),$A$6:$A$287,0)-1,MATCH($EG812,$D$6:$CC$6,0)-1+8,1,1)=0,"",OFFSET($D$6,MATCH(VALUE(SUBSTITUTE($EQ812,$EG812,"")),$A$6:$A$287,0)-1,MATCH($EG812,$D$6:$CC$6,0)-1+8,1,1)),"")</f>
        <v/>
      </c>
      <c r="EW812" s="160" t="str">
        <f t="shared" ca="1" si="47"/>
        <v/>
      </c>
      <c r="EX812" s="160" t="str">
        <f t="shared" ca="1" si="48"/>
        <v/>
      </c>
      <c r="EY812" s="160" t="str">
        <f ca="1">IF(EU812="","",COUNTIF(EU$6:$EU812,"&gt;"&amp;0))</f>
        <v/>
      </c>
      <c r="EZ812" s="160"/>
      <c r="FA812" s="205"/>
    </row>
    <row r="813" spans="1:157" ht="27.75" customHeight="1">
      <c r="EA813" s="204"/>
      <c r="EB813" s="160"/>
      <c r="EC813" s="204"/>
      <c r="ED813" s="160"/>
      <c r="EE813" s="204"/>
      <c r="EF813" s="160"/>
      <c r="EG813" s="160"/>
      <c r="EH813" s="204"/>
      <c r="EI813" s="160"/>
      <c r="EJ813" s="160"/>
      <c r="EK813" s="160"/>
      <c r="EL813" s="160"/>
      <c r="EM813" s="204"/>
      <c r="EN813" s="160"/>
      <c r="EP813" s="160"/>
      <c r="EQ813" s="160"/>
      <c r="ER813" s="160"/>
      <c r="ES813" s="160"/>
      <c r="ET813" s="160" t="str">
        <f t="shared" ca="1" si="46"/>
        <v/>
      </c>
      <c r="EU813" s="160" t="str">
        <f ca="1">IFERROR(IF(OFFSET($D$6,MATCH(VALUE(SUBSTITUTE(EQ813,EG813,"")),$A$6:$A$287,0)-1,MATCH($EG813,$D$6:$CC$6,0)-1+7,1,1)&gt;0,OFFSET($D$6,MATCH(VALUE(SUBSTITUTE(EQ813,EG813,"")),$A$6:$A$287,0)-1,MATCH($EG813,$D$6:$CC$6,0)-1+7,1,1),""),"")</f>
        <v/>
      </c>
      <c r="EV813" s="160" t="str">
        <f ca="1">IF($EU813&lt;&gt;"",IF(OFFSET($D$6,MATCH(VALUE(SUBSTITUTE($EQ813,$EG813,"")),$A$6:$A$287,0)-1,MATCH($EG813,$D$6:$CC$6,0)-1+8,1,1)=0,"",OFFSET($D$6,MATCH(VALUE(SUBSTITUTE($EQ813,$EG813,"")),$A$6:$A$287,0)-1,MATCH($EG813,$D$6:$CC$6,0)-1+8,1,1)),"")</f>
        <v/>
      </c>
      <c r="EW813" s="160" t="str">
        <f t="shared" ca="1" si="47"/>
        <v/>
      </c>
      <c r="EX813" s="160" t="str">
        <f t="shared" ca="1" si="48"/>
        <v/>
      </c>
      <c r="EY813" s="160" t="str">
        <f ca="1">IF(EU813="","",COUNTIF(EU$6:$EU813,"&gt;"&amp;0))</f>
        <v/>
      </c>
      <c r="EZ813" s="160"/>
      <c r="FA813" s="205"/>
    </row>
    <row r="814" spans="1:157" ht="27.75" customHeight="1">
      <c r="EA814" s="204"/>
      <c r="EB814" s="160"/>
      <c r="EC814" s="204"/>
      <c r="ED814" s="160"/>
      <c r="EE814" s="204"/>
      <c r="EF814" s="160"/>
      <c r="EG814" s="160"/>
      <c r="EH814" s="204"/>
      <c r="EI814" s="160"/>
      <c r="EJ814" s="160"/>
      <c r="EK814" s="160"/>
      <c r="EL814" s="160"/>
      <c r="EM814" s="204"/>
      <c r="EN814" s="160"/>
      <c r="EP814" s="160"/>
      <c r="EQ814" s="160"/>
      <c r="ER814" s="160"/>
      <c r="ES814" s="160"/>
      <c r="ET814" s="160" t="str">
        <f t="shared" ca="1" si="46"/>
        <v/>
      </c>
      <c r="EU814" s="160" t="str">
        <f ca="1">IFERROR(IF(OFFSET($D$6,MATCH(VALUE(SUBSTITUTE(EQ814,EG814,"")),$A$6:$A$287,0)-1,MATCH($EG814,$D$6:$CC$6,0)-1+7,1,1)&gt;0,OFFSET($D$6,MATCH(VALUE(SUBSTITUTE(EQ814,EG814,"")),$A$6:$A$287,0)-1,MATCH($EG814,$D$6:$CC$6,0)-1+7,1,1),""),"")</f>
        <v/>
      </c>
      <c r="EV814" s="160" t="str">
        <f ca="1">IF($EU814&lt;&gt;"",IF(OFFSET($D$6,MATCH(VALUE(SUBSTITUTE($EQ814,$EG814,"")),$A$6:$A$287,0)-1,MATCH($EG814,$D$6:$CC$6,0)-1+8,1,1)=0,"",OFFSET($D$6,MATCH(VALUE(SUBSTITUTE($EQ814,$EG814,"")),$A$6:$A$287,0)-1,MATCH($EG814,$D$6:$CC$6,0)-1+8,1,1)),"")</f>
        <v/>
      </c>
      <c r="EW814" s="160" t="str">
        <f t="shared" ca="1" si="47"/>
        <v/>
      </c>
      <c r="EX814" s="160" t="str">
        <f t="shared" ca="1" si="48"/>
        <v/>
      </c>
      <c r="EY814" s="160" t="str">
        <f ca="1">IF(EU814="","",COUNTIF(EU$6:$EU814,"&gt;"&amp;0))</f>
        <v/>
      </c>
      <c r="EZ814" s="160"/>
      <c r="FA814" s="205"/>
    </row>
    <row r="815" spans="1:157" ht="27.75" customHeight="1">
      <c r="EA815" s="204"/>
      <c r="EB815" s="160"/>
      <c r="EC815" s="204"/>
      <c r="ED815" s="160"/>
      <c r="EE815" s="204"/>
      <c r="EF815" s="160"/>
      <c r="EG815" s="160"/>
      <c r="EH815" s="204"/>
      <c r="EI815" s="160"/>
      <c r="EJ815" s="160"/>
      <c r="EK815" s="160"/>
      <c r="EL815" s="160"/>
      <c r="EM815" s="204"/>
      <c r="EN815" s="160"/>
      <c r="EP815" s="160"/>
      <c r="EQ815" s="160"/>
      <c r="ER815" s="160"/>
      <c r="ES815" s="160"/>
      <c r="ET815" s="160" t="str">
        <f t="shared" ca="1" si="46"/>
        <v/>
      </c>
      <c r="EU815" s="160" t="str">
        <f ca="1">IFERROR(IF(OFFSET($D$6,MATCH(VALUE(SUBSTITUTE(EQ815,EG815,"")),$A$6:$A$287,0)-1,MATCH($EG815,$D$6:$CC$6,0)-1+7,1,1)&gt;0,OFFSET($D$6,MATCH(VALUE(SUBSTITUTE(EQ815,EG815,"")),$A$6:$A$287,0)-1,MATCH($EG815,$D$6:$CC$6,0)-1+7,1,1),""),"")</f>
        <v/>
      </c>
      <c r="EV815" s="160" t="str">
        <f ca="1">IF($EU815&lt;&gt;"",IF(OFFSET($D$6,MATCH(VALUE(SUBSTITUTE($EQ815,$EG815,"")),$A$6:$A$287,0)-1,MATCH($EG815,$D$6:$CC$6,0)-1+8,1,1)=0,"",OFFSET($D$6,MATCH(VALUE(SUBSTITUTE($EQ815,$EG815,"")),$A$6:$A$287,0)-1,MATCH($EG815,$D$6:$CC$6,0)-1+8,1,1)),"")</f>
        <v/>
      </c>
      <c r="EW815" s="160" t="str">
        <f t="shared" ca="1" si="47"/>
        <v/>
      </c>
      <c r="EX815" s="160" t="str">
        <f t="shared" ca="1" si="48"/>
        <v/>
      </c>
      <c r="EY815" s="160" t="str">
        <f ca="1">IF(EU815="","",COUNTIF(EU$6:$EU815,"&gt;"&amp;0))</f>
        <v/>
      </c>
      <c r="EZ815" s="160"/>
      <c r="FA815" s="205"/>
    </row>
    <row r="816" spans="1:157" ht="27.75" customHeight="1">
      <c r="EA816" s="204"/>
      <c r="EB816" s="160"/>
      <c r="EC816" s="204"/>
      <c r="ED816" s="160"/>
      <c r="EE816" s="204"/>
      <c r="EF816" s="160"/>
      <c r="EG816" s="160"/>
      <c r="EH816" s="204"/>
      <c r="EI816" s="160"/>
      <c r="EJ816" s="160"/>
      <c r="EK816" s="160"/>
      <c r="EL816" s="160"/>
      <c r="EM816" s="204"/>
      <c r="EN816" s="160"/>
      <c r="EP816" s="160"/>
      <c r="EQ816" s="160"/>
      <c r="ER816" s="160"/>
      <c r="ES816" s="160"/>
      <c r="ET816" s="160" t="str">
        <f t="shared" ca="1" si="46"/>
        <v/>
      </c>
      <c r="EU816" s="160" t="str">
        <f ca="1">IFERROR(IF(OFFSET($D$6,MATCH(VALUE(SUBSTITUTE(EQ816,EG816,"")),$A$6:$A$287,0)-1,MATCH($EG816,$D$6:$CC$6,0)-1+7,1,1)&gt;0,OFFSET($D$6,MATCH(VALUE(SUBSTITUTE(EQ816,EG816,"")),$A$6:$A$287,0)-1,MATCH($EG816,$D$6:$CC$6,0)-1+7,1,1),""),"")</f>
        <v/>
      </c>
      <c r="EV816" s="160" t="str">
        <f ca="1">IF($EU816&lt;&gt;"",IF(OFFSET($D$6,MATCH(VALUE(SUBSTITUTE($EQ816,$EG816,"")),$A$6:$A$287,0)-1,MATCH($EG816,$D$6:$CC$6,0)-1+8,1,1)=0,"",OFFSET($D$6,MATCH(VALUE(SUBSTITUTE($EQ816,$EG816,"")),$A$6:$A$287,0)-1,MATCH($EG816,$D$6:$CC$6,0)-1+8,1,1)),"")</f>
        <v/>
      </c>
      <c r="EW816" s="160" t="str">
        <f t="shared" ca="1" si="47"/>
        <v/>
      </c>
      <c r="EX816" s="160" t="str">
        <f t="shared" ca="1" si="48"/>
        <v/>
      </c>
      <c r="EY816" s="160" t="str">
        <f ca="1">IF(EU816="","",COUNTIF(EU$6:$EU816,"&gt;"&amp;0))</f>
        <v/>
      </c>
      <c r="EZ816" s="160"/>
      <c r="FA816" s="205"/>
    </row>
    <row r="817" spans="131:157" ht="27.75" customHeight="1">
      <c r="EA817" s="204"/>
      <c r="EB817" s="160"/>
      <c r="EC817" s="204"/>
      <c r="ED817" s="160"/>
      <c r="EE817" s="204"/>
      <c r="EF817" s="160"/>
      <c r="EG817" s="160"/>
      <c r="EH817" s="204"/>
      <c r="EI817" s="160"/>
      <c r="EJ817" s="160"/>
      <c r="EK817" s="160"/>
      <c r="EL817" s="160"/>
      <c r="EM817" s="204"/>
      <c r="EN817" s="160"/>
      <c r="EP817" s="160"/>
      <c r="EQ817" s="160"/>
      <c r="ER817" s="160"/>
      <c r="ES817" s="160"/>
      <c r="ET817" s="160" t="str">
        <f t="shared" ca="1" si="46"/>
        <v/>
      </c>
      <c r="EU817" s="160" t="str">
        <f ca="1">IFERROR(IF(OFFSET($D$6,MATCH(VALUE(SUBSTITUTE(EQ817,EG817,"")),$A$6:$A$287,0)-1,MATCH($EG817,$D$6:$CC$6,0)-1+7,1,1)&gt;0,OFFSET($D$6,MATCH(VALUE(SUBSTITUTE(EQ817,EG817,"")),$A$6:$A$287,0)-1,MATCH($EG817,$D$6:$CC$6,0)-1+7,1,1),""),"")</f>
        <v/>
      </c>
      <c r="EV817" s="160" t="str">
        <f ca="1">IF($EU817&lt;&gt;"",IF(OFFSET($D$6,MATCH(VALUE(SUBSTITUTE($EQ817,$EG817,"")),$A$6:$A$287,0)-1,MATCH($EG817,$D$6:$CC$6,0)-1+8,1,1)=0,"",OFFSET($D$6,MATCH(VALUE(SUBSTITUTE($EQ817,$EG817,"")),$A$6:$A$287,0)-1,MATCH($EG817,$D$6:$CC$6,0)-1+8,1,1)),"")</f>
        <v/>
      </c>
      <c r="EW817" s="160" t="str">
        <f t="shared" ca="1" si="47"/>
        <v/>
      </c>
      <c r="EX817" s="160" t="str">
        <f t="shared" ca="1" si="48"/>
        <v/>
      </c>
      <c r="EY817" s="160" t="str">
        <f ca="1">IF(EU817="","",COUNTIF(EU$6:$EU817,"&gt;"&amp;0))</f>
        <v/>
      </c>
      <c r="EZ817" s="160"/>
      <c r="FA817" s="205"/>
    </row>
    <row r="818" spans="131:157" ht="27.75" customHeight="1">
      <c r="EA818" s="204"/>
      <c r="EB818" s="160"/>
      <c r="EC818" s="204"/>
      <c r="ED818" s="160"/>
      <c r="EE818" s="204"/>
      <c r="EF818" s="160"/>
      <c r="EG818" s="160"/>
      <c r="EH818" s="204"/>
      <c r="EI818" s="160"/>
      <c r="EJ818" s="160"/>
      <c r="EK818" s="160"/>
      <c r="EL818" s="160"/>
      <c r="EM818" s="204"/>
      <c r="EN818" s="160"/>
      <c r="EP818" s="160"/>
      <c r="EQ818" s="160"/>
      <c r="ER818" s="160"/>
      <c r="ES818" s="160"/>
      <c r="ET818" s="160" t="str">
        <f t="shared" ca="1" si="46"/>
        <v/>
      </c>
      <c r="EU818" s="160" t="str">
        <f ca="1">IFERROR(IF(OFFSET($D$6,MATCH(VALUE(SUBSTITUTE(EQ818,EG818,"")),$A$6:$A$287,0)-1,MATCH($EG818,$D$6:$CC$6,0)-1+7,1,1)&gt;0,OFFSET($D$6,MATCH(VALUE(SUBSTITUTE(EQ818,EG818,"")),$A$6:$A$287,0)-1,MATCH($EG818,$D$6:$CC$6,0)-1+7,1,1),""),"")</f>
        <v/>
      </c>
      <c r="EV818" s="160" t="str">
        <f ca="1">IF($EU818&lt;&gt;"",IF(OFFSET($D$6,MATCH(VALUE(SUBSTITUTE($EQ818,$EG818,"")),$A$6:$A$287,0)-1,MATCH($EG818,$D$6:$CC$6,0)-1+8,1,1)=0,"",OFFSET($D$6,MATCH(VALUE(SUBSTITUTE($EQ818,$EG818,"")),$A$6:$A$287,0)-1,MATCH($EG818,$D$6:$CC$6,0)-1+8,1,1)),"")</f>
        <v/>
      </c>
      <c r="EW818" s="160" t="str">
        <f t="shared" ca="1" si="47"/>
        <v/>
      </c>
      <c r="EX818" s="160" t="str">
        <f t="shared" ca="1" si="48"/>
        <v/>
      </c>
      <c r="EY818" s="160" t="str">
        <f ca="1">IF(EU818="","",COUNTIF(EU$6:$EU818,"&gt;"&amp;0))</f>
        <v/>
      </c>
      <c r="EZ818" s="160"/>
      <c r="FA818" s="205"/>
    </row>
    <row r="819" spans="131:157" ht="27.75" customHeight="1">
      <c r="EA819" s="204"/>
      <c r="EB819" s="160"/>
      <c r="EC819" s="204"/>
      <c r="ED819" s="160"/>
      <c r="EE819" s="204"/>
      <c r="EF819" s="160"/>
      <c r="EG819" s="160"/>
      <c r="EH819" s="204"/>
      <c r="EI819" s="160"/>
      <c r="EJ819" s="160"/>
      <c r="EK819" s="160"/>
      <c r="EL819" s="160"/>
      <c r="EM819" s="204"/>
      <c r="EN819" s="160"/>
      <c r="EP819" s="160"/>
      <c r="EQ819" s="160"/>
      <c r="ER819" s="160"/>
      <c r="ES819" s="160"/>
      <c r="ET819" s="160" t="str">
        <f t="shared" ca="1" si="46"/>
        <v/>
      </c>
      <c r="EU819" s="160" t="str">
        <f ca="1">IFERROR(IF(OFFSET($D$6,MATCH(VALUE(SUBSTITUTE(EQ819,EG819,"")),$A$6:$A$287,0)-1,MATCH($EG819,$D$6:$CC$6,0)-1+7,1,1)&gt;0,OFFSET($D$6,MATCH(VALUE(SUBSTITUTE(EQ819,EG819,"")),$A$6:$A$287,0)-1,MATCH($EG819,$D$6:$CC$6,0)-1+7,1,1),""),"")</f>
        <v/>
      </c>
      <c r="EV819" s="160" t="str">
        <f ca="1">IF($EU819&lt;&gt;"",IF(OFFSET($D$6,MATCH(VALUE(SUBSTITUTE($EQ819,$EG819,"")),$A$6:$A$287,0)-1,MATCH($EG819,$D$6:$CC$6,0)-1+8,1,1)=0,"",OFFSET($D$6,MATCH(VALUE(SUBSTITUTE($EQ819,$EG819,"")),$A$6:$A$287,0)-1,MATCH($EG819,$D$6:$CC$6,0)-1+8,1,1)),"")</f>
        <v/>
      </c>
      <c r="EW819" s="160" t="str">
        <f t="shared" ca="1" si="47"/>
        <v/>
      </c>
      <c r="EX819" s="160" t="str">
        <f t="shared" ca="1" si="48"/>
        <v/>
      </c>
      <c r="EY819" s="160" t="str">
        <f ca="1">IF(EU819="","",COUNTIF(EU$6:$EU819,"&gt;"&amp;0))</f>
        <v/>
      </c>
      <c r="EZ819" s="160"/>
      <c r="FA819" s="205"/>
    </row>
    <row r="820" spans="131:157" ht="27.75" customHeight="1">
      <c r="EA820" s="204"/>
      <c r="EB820" s="160"/>
      <c r="EC820" s="204"/>
      <c r="ED820" s="160"/>
      <c r="EE820" s="204"/>
      <c r="EF820" s="160"/>
      <c r="EG820" s="160"/>
      <c r="EH820" s="204"/>
      <c r="EI820" s="160"/>
      <c r="EJ820" s="160"/>
      <c r="EK820" s="160"/>
      <c r="EL820" s="160"/>
      <c r="EM820" s="204"/>
      <c r="EN820" s="160"/>
      <c r="EP820" s="160"/>
      <c r="EQ820" s="160"/>
      <c r="ER820" s="160"/>
      <c r="ES820" s="160"/>
      <c r="ET820" s="160" t="str">
        <f t="shared" ca="1" si="46"/>
        <v/>
      </c>
      <c r="EU820" s="160" t="str">
        <f ca="1">IFERROR(IF(OFFSET($D$6,MATCH(VALUE(SUBSTITUTE(EQ820,EG820,"")),$A$6:$A$287,0)-1,MATCH($EG820,$D$6:$CC$6,0)-1+7,1,1)&gt;0,OFFSET($D$6,MATCH(VALUE(SUBSTITUTE(EQ820,EG820,"")),$A$6:$A$287,0)-1,MATCH($EG820,$D$6:$CC$6,0)-1+7,1,1),""),"")</f>
        <v/>
      </c>
      <c r="EV820" s="160" t="str">
        <f ca="1">IF($EU820&lt;&gt;"",IF(OFFSET($D$6,MATCH(VALUE(SUBSTITUTE($EQ820,$EG820,"")),$A$6:$A$287,0)-1,MATCH($EG820,$D$6:$CC$6,0)-1+8,1,1)=0,"",OFFSET($D$6,MATCH(VALUE(SUBSTITUTE($EQ820,$EG820,"")),$A$6:$A$287,0)-1,MATCH($EG820,$D$6:$CC$6,0)-1+8,1,1)),"")</f>
        <v/>
      </c>
      <c r="EW820" s="160" t="str">
        <f t="shared" ca="1" si="47"/>
        <v/>
      </c>
      <c r="EX820" s="160" t="str">
        <f t="shared" ca="1" si="48"/>
        <v/>
      </c>
      <c r="EY820" s="160" t="str">
        <f ca="1">IF(EU820="","",COUNTIF(EU$6:$EU820,"&gt;"&amp;0))</f>
        <v/>
      </c>
      <c r="EZ820" s="160"/>
      <c r="FA820" s="205"/>
    </row>
    <row r="821" spans="131:157" ht="27.75" customHeight="1">
      <c r="EA821" s="204"/>
      <c r="EB821" s="160"/>
      <c r="EC821" s="204"/>
      <c r="ED821" s="160"/>
      <c r="EE821" s="204"/>
      <c r="EF821" s="160"/>
      <c r="EG821" s="160"/>
      <c r="EH821" s="204"/>
      <c r="EI821" s="160"/>
      <c r="EJ821" s="160"/>
      <c r="EK821" s="160"/>
      <c r="EL821" s="160"/>
      <c r="EM821" s="204"/>
      <c r="EN821" s="160"/>
      <c r="EP821" s="160"/>
      <c r="EQ821" s="160"/>
      <c r="ER821" s="160"/>
      <c r="ES821" s="160"/>
      <c r="ET821" s="160" t="str">
        <f t="shared" ca="1" si="46"/>
        <v/>
      </c>
      <c r="EU821" s="160" t="str">
        <f ca="1">IFERROR(IF(OFFSET($D$6,MATCH(VALUE(SUBSTITUTE(EQ821,EG821,"")),$A$6:$A$287,0)-1,MATCH($EG821,$D$6:$CC$6,0)-1+7,1,1)&gt;0,OFFSET($D$6,MATCH(VALUE(SUBSTITUTE(EQ821,EG821,"")),$A$6:$A$287,0)-1,MATCH($EG821,$D$6:$CC$6,0)-1+7,1,1),""),"")</f>
        <v/>
      </c>
      <c r="EV821" s="160" t="str">
        <f ca="1">IF($EU821&lt;&gt;"",IF(OFFSET($D$6,MATCH(VALUE(SUBSTITUTE($EQ821,$EG821,"")),$A$6:$A$287,0)-1,MATCH($EG821,$D$6:$CC$6,0)-1+8,1,1)=0,"",OFFSET($D$6,MATCH(VALUE(SUBSTITUTE($EQ821,$EG821,"")),$A$6:$A$287,0)-1,MATCH($EG821,$D$6:$CC$6,0)-1+8,1,1)),"")</f>
        <v/>
      </c>
      <c r="EW821" s="160" t="str">
        <f t="shared" ca="1" si="47"/>
        <v/>
      </c>
      <c r="EX821" s="160" t="str">
        <f t="shared" ca="1" si="48"/>
        <v/>
      </c>
      <c r="EY821" s="160" t="str">
        <f ca="1">IF(EU821="","",COUNTIF(EU$6:$EU821,"&gt;"&amp;0))</f>
        <v/>
      </c>
      <c r="EZ821" s="160"/>
      <c r="FA821" s="205"/>
    </row>
    <row r="822" spans="131:157" ht="27.75" customHeight="1">
      <c r="EA822" s="204"/>
      <c r="EB822" s="160"/>
      <c r="EC822" s="204"/>
      <c r="ED822" s="160"/>
      <c r="EE822" s="204"/>
      <c r="EF822" s="160"/>
      <c r="EG822" s="160"/>
      <c r="EH822" s="204"/>
      <c r="EI822" s="160"/>
      <c r="EJ822" s="160"/>
      <c r="EK822" s="160"/>
      <c r="EL822" s="160"/>
      <c r="EM822" s="204"/>
      <c r="EN822" s="160"/>
      <c r="EP822" s="160"/>
      <c r="EQ822" s="160"/>
      <c r="ER822" s="160"/>
      <c r="ES822" s="160"/>
      <c r="ET822" s="160" t="str">
        <f t="shared" ca="1" si="46"/>
        <v/>
      </c>
      <c r="EU822" s="160" t="str">
        <f ca="1">IFERROR(IF(OFFSET($D$6,MATCH(VALUE(SUBSTITUTE(EQ822,EG822,"")),$A$6:$A$287,0)-1,MATCH($EG822,$D$6:$CC$6,0)-1+7,1,1)&gt;0,OFFSET($D$6,MATCH(VALUE(SUBSTITUTE(EQ822,EG822,"")),$A$6:$A$287,0)-1,MATCH($EG822,$D$6:$CC$6,0)-1+7,1,1),""),"")</f>
        <v/>
      </c>
      <c r="EV822" s="160" t="str">
        <f ca="1">IF($EU822&lt;&gt;"",IF(OFFSET($D$6,MATCH(VALUE(SUBSTITUTE($EQ822,$EG822,"")),$A$6:$A$287,0)-1,MATCH($EG822,$D$6:$CC$6,0)-1+8,1,1)=0,"",OFFSET($D$6,MATCH(VALUE(SUBSTITUTE($EQ822,$EG822,"")),$A$6:$A$287,0)-1,MATCH($EG822,$D$6:$CC$6,0)-1+8,1,1)),"")</f>
        <v/>
      </c>
      <c r="EW822" s="160" t="str">
        <f t="shared" ca="1" si="47"/>
        <v/>
      </c>
      <c r="EX822" s="160" t="str">
        <f t="shared" ca="1" si="48"/>
        <v/>
      </c>
      <c r="EY822" s="160" t="str">
        <f ca="1">IF(EU822="","",COUNTIF(EU$6:$EU822,"&gt;"&amp;0))</f>
        <v/>
      </c>
      <c r="EZ822" s="160"/>
      <c r="FA822" s="205"/>
    </row>
    <row r="823" spans="131:157" ht="27.75" customHeight="1">
      <c r="EA823" s="204"/>
      <c r="EB823" s="160"/>
      <c r="EC823" s="204"/>
      <c r="ED823" s="160"/>
      <c r="EE823" s="204"/>
      <c r="EF823" s="160"/>
      <c r="EG823" s="160"/>
      <c r="EH823" s="204"/>
      <c r="EI823" s="160"/>
      <c r="EJ823" s="160"/>
      <c r="EK823" s="160"/>
      <c r="EL823" s="160"/>
      <c r="EM823" s="204"/>
      <c r="EN823" s="160"/>
      <c r="EP823" s="160"/>
      <c r="EQ823" s="160"/>
      <c r="ER823" s="160"/>
      <c r="ES823" s="160"/>
      <c r="ET823" s="160" t="str">
        <f t="shared" ca="1" si="46"/>
        <v/>
      </c>
      <c r="EU823" s="160" t="str">
        <f ca="1">IFERROR(IF(OFFSET($D$6,MATCH(VALUE(SUBSTITUTE(EQ823,EG823,"")),$A$6:$A$287,0)-1,MATCH($EG823,$D$6:$CC$6,0)-1+7,1,1)&gt;0,OFFSET($D$6,MATCH(VALUE(SUBSTITUTE(EQ823,EG823,"")),$A$6:$A$287,0)-1,MATCH($EG823,$D$6:$CC$6,0)-1+7,1,1),""),"")</f>
        <v/>
      </c>
      <c r="EV823" s="160" t="str">
        <f ca="1">IF($EU823&lt;&gt;"",IF(OFFSET($D$6,MATCH(VALUE(SUBSTITUTE($EQ823,$EG823,"")),$A$6:$A$287,0)-1,MATCH($EG823,$D$6:$CC$6,0)-1+8,1,1)=0,"",OFFSET($D$6,MATCH(VALUE(SUBSTITUTE($EQ823,$EG823,"")),$A$6:$A$287,0)-1,MATCH($EG823,$D$6:$CC$6,0)-1+8,1,1)),"")</f>
        <v/>
      </c>
      <c r="EW823" s="160" t="str">
        <f t="shared" ca="1" si="47"/>
        <v/>
      </c>
      <c r="EX823" s="160" t="str">
        <f t="shared" ca="1" si="48"/>
        <v/>
      </c>
      <c r="EY823" s="160" t="str">
        <f ca="1">IF(EU823="","",COUNTIF(EU$6:$EU823,"&gt;"&amp;0))</f>
        <v/>
      </c>
      <c r="EZ823" s="160"/>
      <c r="FA823" s="205"/>
    </row>
    <row r="824" spans="131:157" ht="27.75" customHeight="1">
      <c r="EA824" s="204"/>
      <c r="EB824" s="160"/>
      <c r="EC824" s="204"/>
      <c r="ED824" s="160"/>
      <c r="EE824" s="204"/>
      <c r="EF824" s="160"/>
      <c r="EG824" s="160"/>
      <c r="EH824" s="204"/>
      <c r="EI824" s="160"/>
      <c r="EJ824" s="160"/>
      <c r="EK824" s="160"/>
      <c r="EL824" s="160"/>
      <c r="EM824" s="204"/>
      <c r="EN824" s="160"/>
      <c r="EP824" s="160"/>
      <c r="EQ824" s="160"/>
      <c r="ER824" s="160"/>
      <c r="ES824" s="160"/>
      <c r="ET824" s="160" t="str">
        <f t="shared" ca="1" si="46"/>
        <v/>
      </c>
      <c r="EU824" s="160" t="str">
        <f ca="1">IFERROR(IF(OFFSET($D$6,MATCH(VALUE(SUBSTITUTE(EQ824,EG824,"")),$A$6:$A$287,0)-1,MATCH($EG824,$D$6:$CC$6,0)-1+7,1,1)&gt;0,OFFSET($D$6,MATCH(VALUE(SUBSTITUTE(EQ824,EG824,"")),$A$6:$A$287,0)-1,MATCH($EG824,$D$6:$CC$6,0)-1+7,1,1),""),"")</f>
        <v/>
      </c>
      <c r="EV824" s="160" t="str">
        <f ca="1">IF($EU824&lt;&gt;"",IF(OFFSET($D$6,MATCH(VALUE(SUBSTITUTE($EQ824,$EG824,"")),$A$6:$A$287,0)-1,MATCH($EG824,$D$6:$CC$6,0)-1+8,1,1)=0,"",OFFSET($D$6,MATCH(VALUE(SUBSTITUTE($EQ824,$EG824,"")),$A$6:$A$287,0)-1,MATCH($EG824,$D$6:$CC$6,0)-1+8,1,1)),"")</f>
        <v/>
      </c>
      <c r="EW824" s="160" t="str">
        <f t="shared" ca="1" si="47"/>
        <v/>
      </c>
      <c r="EX824" s="160" t="str">
        <f t="shared" ca="1" si="48"/>
        <v/>
      </c>
      <c r="EY824" s="160" t="str">
        <f ca="1">IF(EU824="","",COUNTIF(EU$6:$EU824,"&gt;"&amp;0))</f>
        <v/>
      </c>
      <c r="EZ824" s="160"/>
      <c r="FA824" s="205"/>
    </row>
    <row r="825" spans="131:157" ht="27.75" customHeight="1">
      <c r="EA825" s="204"/>
      <c r="EB825" s="160"/>
      <c r="EC825" s="204"/>
      <c r="ED825" s="160"/>
      <c r="EE825" s="204"/>
      <c r="EF825" s="160"/>
      <c r="EG825" s="160"/>
      <c r="EH825" s="204"/>
      <c r="EI825" s="160"/>
      <c r="EJ825" s="160"/>
      <c r="EK825" s="160"/>
      <c r="EL825" s="160"/>
      <c r="EM825" s="204"/>
      <c r="EN825" s="160"/>
      <c r="EP825" s="160"/>
      <c r="EQ825" s="160"/>
      <c r="ER825" s="160"/>
      <c r="ES825" s="160"/>
      <c r="ET825" s="160" t="str">
        <f t="shared" ca="1" si="46"/>
        <v/>
      </c>
      <c r="EU825" s="160" t="str">
        <f ca="1">IFERROR(IF(OFFSET($D$6,MATCH(VALUE(SUBSTITUTE(EQ825,EG825,"")),$A$6:$A$287,0)-1,MATCH($EG825,$D$6:$CC$6,0)-1+7,1,1)&gt;0,OFFSET($D$6,MATCH(VALUE(SUBSTITUTE(EQ825,EG825,"")),$A$6:$A$287,0)-1,MATCH($EG825,$D$6:$CC$6,0)-1+7,1,1),""),"")</f>
        <v/>
      </c>
      <c r="EV825" s="160" t="str">
        <f ca="1">IF($EU825&lt;&gt;"",IF(OFFSET($D$6,MATCH(VALUE(SUBSTITUTE($EQ825,$EG825,"")),$A$6:$A$287,0)-1,MATCH($EG825,$D$6:$CC$6,0)-1+8,1,1)=0,"",OFFSET($D$6,MATCH(VALUE(SUBSTITUTE($EQ825,$EG825,"")),$A$6:$A$287,0)-1,MATCH($EG825,$D$6:$CC$6,0)-1+8,1,1)),"")</f>
        <v/>
      </c>
      <c r="EW825" s="160" t="str">
        <f t="shared" ca="1" si="47"/>
        <v/>
      </c>
      <c r="EX825" s="160" t="str">
        <f t="shared" ca="1" si="48"/>
        <v/>
      </c>
      <c r="EY825" s="160" t="str">
        <f ca="1">IF(EU825="","",COUNTIF(EU$6:$EU825,"&gt;"&amp;0))</f>
        <v/>
      </c>
      <c r="EZ825" s="160"/>
      <c r="FA825" s="205"/>
    </row>
    <row r="826" spans="131:157" ht="27.75" customHeight="1">
      <c r="EA826" s="204"/>
      <c r="EB826" s="160"/>
      <c r="EC826" s="204"/>
      <c r="ED826" s="160"/>
      <c r="EE826" s="204"/>
      <c r="EF826" s="160"/>
      <c r="EG826" s="160"/>
      <c r="EH826" s="204"/>
      <c r="EI826" s="160"/>
      <c r="EJ826" s="160"/>
      <c r="EK826" s="160"/>
      <c r="EL826" s="160"/>
      <c r="EM826" s="204"/>
      <c r="EN826" s="160"/>
      <c r="EP826" s="160"/>
      <c r="EQ826" s="160"/>
      <c r="ER826" s="160"/>
      <c r="ES826" s="160"/>
      <c r="ET826" s="160" t="str">
        <f t="shared" ca="1" si="46"/>
        <v/>
      </c>
      <c r="EU826" s="160" t="str">
        <f ca="1">IFERROR(IF(OFFSET($D$6,MATCH(VALUE(SUBSTITUTE(EQ826,EG826,"")),$A$6:$A$287,0)-1,MATCH($EG826,$D$6:$CC$6,0)-1+7,1,1)&gt;0,OFFSET($D$6,MATCH(VALUE(SUBSTITUTE(EQ826,EG826,"")),$A$6:$A$287,0)-1,MATCH($EG826,$D$6:$CC$6,0)-1+7,1,1),""),"")</f>
        <v/>
      </c>
      <c r="EV826" s="160" t="str">
        <f ca="1">IF($EU826&lt;&gt;"",IF(OFFSET($D$6,MATCH(VALUE(SUBSTITUTE($EQ826,$EG826,"")),$A$6:$A$287,0)-1,MATCH($EG826,$D$6:$CC$6,0)-1+8,1,1)=0,"",OFFSET($D$6,MATCH(VALUE(SUBSTITUTE($EQ826,$EG826,"")),$A$6:$A$287,0)-1,MATCH($EG826,$D$6:$CC$6,0)-1+8,1,1)),"")</f>
        <v/>
      </c>
      <c r="EW826" s="160" t="str">
        <f t="shared" ca="1" si="47"/>
        <v/>
      </c>
      <c r="EX826" s="160" t="str">
        <f t="shared" ca="1" si="48"/>
        <v/>
      </c>
      <c r="EY826" s="160" t="str">
        <f ca="1">IF(EU826="","",COUNTIF(EU$6:$EU826,"&gt;"&amp;0))</f>
        <v/>
      </c>
      <c r="EZ826" s="160"/>
      <c r="FA826" s="205"/>
    </row>
    <row r="827" spans="131:157" ht="27.75" customHeight="1">
      <c r="EA827" s="204"/>
      <c r="EB827" s="160"/>
      <c r="EC827" s="204"/>
      <c r="ED827" s="160"/>
      <c r="EE827" s="204"/>
      <c r="EF827" s="160"/>
      <c r="EG827" s="160"/>
      <c r="EH827" s="204"/>
      <c r="EI827" s="160"/>
      <c r="EJ827" s="160"/>
      <c r="EK827" s="160"/>
      <c r="EL827" s="160"/>
      <c r="EM827" s="204"/>
      <c r="EN827" s="160"/>
      <c r="EP827" s="160"/>
      <c r="EQ827" s="160"/>
      <c r="ER827" s="160"/>
      <c r="ES827" s="160"/>
      <c r="ET827" s="160" t="str">
        <f t="shared" ca="1" si="46"/>
        <v/>
      </c>
      <c r="EU827" s="160" t="str">
        <f ca="1">IFERROR(IF(OFFSET($D$6,MATCH(VALUE(SUBSTITUTE(EQ827,EG827,"")),$A$6:$A$287,0)-1,MATCH($EG827,$D$6:$CC$6,0)-1+7,1,1)&gt;0,OFFSET($D$6,MATCH(VALUE(SUBSTITUTE(EQ827,EG827,"")),$A$6:$A$287,0)-1,MATCH($EG827,$D$6:$CC$6,0)-1+7,1,1),""),"")</f>
        <v/>
      </c>
      <c r="EV827" s="160" t="str">
        <f ca="1">IF($EU827&lt;&gt;"",IF(OFFSET($D$6,MATCH(VALUE(SUBSTITUTE($EQ827,$EG827,"")),$A$6:$A$287,0)-1,MATCH($EG827,$D$6:$CC$6,0)-1+8,1,1)=0,"",OFFSET($D$6,MATCH(VALUE(SUBSTITUTE($EQ827,$EG827,"")),$A$6:$A$287,0)-1,MATCH($EG827,$D$6:$CC$6,0)-1+8,1,1)),"")</f>
        <v/>
      </c>
      <c r="EW827" s="160" t="str">
        <f t="shared" ca="1" si="47"/>
        <v/>
      </c>
      <c r="EX827" s="160" t="str">
        <f t="shared" ca="1" si="48"/>
        <v/>
      </c>
      <c r="EY827" s="160" t="str">
        <f ca="1">IF(EU827="","",COUNTIF(EU$6:$EU827,"&gt;"&amp;0))</f>
        <v/>
      </c>
      <c r="EZ827" s="160"/>
      <c r="FA827" s="205"/>
    </row>
    <row r="828" spans="131:157" ht="27.75" customHeight="1">
      <c r="EA828" s="204"/>
      <c r="EB828" s="160"/>
      <c r="EC828" s="204"/>
      <c r="ED828" s="160"/>
      <c r="EE828" s="204"/>
      <c r="EF828" s="160"/>
      <c r="EG828" s="160"/>
      <c r="EH828" s="204"/>
      <c r="EI828" s="160"/>
      <c r="EJ828" s="160"/>
      <c r="EK828" s="160"/>
      <c r="EL828" s="160"/>
      <c r="EM828" s="204"/>
      <c r="EN828" s="160"/>
      <c r="EP828" s="160"/>
      <c r="EQ828" s="160"/>
      <c r="ER828" s="160"/>
      <c r="ES828" s="160"/>
      <c r="ET828" s="160" t="str">
        <f t="shared" ca="1" si="46"/>
        <v/>
      </c>
      <c r="EU828" s="160" t="str">
        <f ca="1">IFERROR(IF(OFFSET($D$6,MATCH(VALUE(SUBSTITUTE(EQ828,EG828,"")),$A$6:$A$287,0)-1,MATCH($EG828,$D$6:$CC$6,0)-1+7,1,1)&gt;0,OFFSET($D$6,MATCH(VALUE(SUBSTITUTE(EQ828,EG828,"")),$A$6:$A$287,0)-1,MATCH($EG828,$D$6:$CC$6,0)-1+7,1,1),""),"")</f>
        <v/>
      </c>
      <c r="EV828" s="160" t="str">
        <f ca="1">IF($EU828&lt;&gt;"",IF(OFFSET($D$6,MATCH(VALUE(SUBSTITUTE($EQ828,$EG828,"")),$A$6:$A$287,0)-1,MATCH($EG828,$D$6:$CC$6,0)-1+8,1,1)=0,"",OFFSET($D$6,MATCH(VALUE(SUBSTITUTE($EQ828,$EG828,"")),$A$6:$A$287,0)-1,MATCH($EG828,$D$6:$CC$6,0)-1+8,1,1)),"")</f>
        <v/>
      </c>
      <c r="EW828" s="160" t="str">
        <f t="shared" ca="1" si="47"/>
        <v/>
      </c>
      <c r="EX828" s="160" t="str">
        <f t="shared" ca="1" si="48"/>
        <v/>
      </c>
      <c r="EY828" s="160" t="str">
        <f ca="1">IF(EU828="","",COUNTIF(EU$6:$EU828,"&gt;"&amp;0))</f>
        <v/>
      </c>
      <c r="EZ828" s="160"/>
      <c r="FA828" s="205"/>
    </row>
    <row r="829" spans="131:157" ht="27.75" customHeight="1">
      <c r="EA829" s="204"/>
      <c r="EB829" s="160"/>
      <c r="EC829" s="204"/>
      <c r="ED829" s="160"/>
      <c r="EE829" s="204"/>
      <c r="EF829" s="160"/>
      <c r="EG829" s="160"/>
      <c r="EH829" s="204"/>
      <c r="EI829" s="160"/>
      <c r="EJ829" s="160"/>
      <c r="EK829" s="160"/>
      <c r="EL829" s="160"/>
      <c r="EM829" s="204"/>
      <c r="EN829" s="160"/>
      <c r="EP829" s="160"/>
      <c r="EQ829" s="160"/>
      <c r="ER829" s="160"/>
      <c r="ES829" s="160"/>
      <c r="ET829" s="160" t="str">
        <f t="shared" ca="1" si="46"/>
        <v/>
      </c>
      <c r="EU829" s="160" t="str">
        <f ca="1">IFERROR(IF(OFFSET($D$6,MATCH(VALUE(SUBSTITUTE(EQ829,EG829,"")),$A$6:$A$287,0)-1,MATCH($EG829,$D$6:$CC$6,0)-1+7,1,1)&gt;0,OFFSET($D$6,MATCH(VALUE(SUBSTITUTE(EQ829,EG829,"")),$A$6:$A$287,0)-1,MATCH($EG829,$D$6:$CC$6,0)-1+7,1,1),""),"")</f>
        <v/>
      </c>
      <c r="EV829" s="160" t="str">
        <f ca="1">IF($EU829&lt;&gt;"",IF(OFFSET($D$6,MATCH(VALUE(SUBSTITUTE($EQ829,$EG829,"")),$A$6:$A$287,0)-1,MATCH($EG829,$D$6:$CC$6,0)-1+8,1,1)=0,"",OFFSET($D$6,MATCH(VALUE(SUBSTITUTE($EQ829,$EG829,"")),$A$6:$A$287,0)-1,MATCH($EG829,$D$6:$CC$6,0)-1+8,1,1)),"")</f>
        <v/>
      </c>
      <c r="EW829" s="160" t="str">
        <f t="shared" ca="1" si="47"/>
        <v/>
      </c>
      <c r="EX829" s="160" t="str">
        <f t="shared" ca="1" si="48"/>
        <v/>
      </c>
      <c r="EY829" s="160" t="str">
        <f ca="1">IF(EU829="","",COUNTIF(EU$6:$EU829,"&gt;"&amp;0))</f>
        <v/>
      </c>
      <c r="EZ829" s="160"/>
      <c r="FA829" s="205"/>
    </row>
    <row r="830" spans="131:157" ht="27.75" customHeight="1">
      <c r="EA830" s="204"/>
      <c r="EB830" s="160"/>
      <c r="EC830" s="204"/>
      <c r="ED830" s="160"/>
      <c r="EE830" s="204"/>
      <c r="EF830" s="160"/>
      <c r="EG830" s="160"/>
      <c r="EH830" s="204"/>
      <c r="EI830" s="160"/>
      <c r="EJ830" s="160"/>
      <c r="EK830" s="160"/>
      <c r="EL830" s="160"/>
      <c r="EM830" s="204"/>
      <c r="EN830" s="160"/>
      <c r="EP830" s="160"/>
      <c r="EQ830" s="160"/>
      <c r="ER830" s="160"/>
      <c r="ES830" s="160"/>
      <c r="ET830" s="160" t="str">
        <f t="shared" ca="1" si="46"/>
        <v/>
      </c>
      <c r="EU830" s="160" t="str">
        <f ca="1">IFERROR(IF(OFFSET($D$6,MATCH(VALUE(SUBSTITUTE(EQ830,EG830,"")),$A$6:$A$287,0)-1,MATCH($EG830,$D$6:$CC$6,0)-1+7,1,1)&gt;0,OFFSET($D$6,MATCH(VALUE(SUBSTITUTE(EQ830,EG830,"")),$A$6:$A$287,0)-1,MATCH($EG830,$D$6:$CC$6,0)-1+7,1,1),""),"")</f>
        <v/>
      </c>
      <c r="EV830" s="160" t="str">
        <f ca="1">IF($EU830&lt;&gt;"",IF(OFFSET($D$6,MATCH(VALUE(SUBSTITUTE($EQ830,$EG830,"")),$A$6:$A$287,0)-1,MATCH($EG830,$D$6:$CC$6,0)-1+8,1,1)=0,"",OFFSET($D$6,MATCH(VALUE(SUBSTITUTE($EQ830,$EG830,"")),$A$6:$A$287,0)-1,MATCH($EG830,$D$6:$CC$6,0)-1+8,1,1)),"")</f>
        <v/>
      </c>
      <c r="EW830" s="160" t="str">
        <f t="shared" ca="1" si="47"/>
        <v/>
      </c>
      <c r="EX830" s="160" t="str">
        <f t="shared" ca="1" si="48"/>
        <v/>
      </c>
      <c r="EY830" s="160" t="str">
        <f ca="1">IF(EU830="","",COUNTIF(EU$6:$EU830,"&gt;"&amp;0))</f>
        <v/>
      </c>
      <c r="EZ830" s="160"/>
      <c r="FA830" s="205"/>
    </row>
    <row r="831" spans="131:157" ht="27.75" customHeight="1">
      <c r="EA831" s="204"/>
      <c r="EB831" s="160"/>
      <c r="EC831" s="204"/>
      <c r="ED831" s="160"/>
      <c r="EE831" s="204"/>
      <c r="EF831" s="160"/>
      <c r="EG831" s="160"/>
      <c r="EH831" s="204"/>
      <c r="EI831" s="160"/>
      <c r="EJ831" s="160"/>
      <c r="EK831" s="160"/>
      <c r="EL831" s="160"/>
      <c r="EM831" s="204"/>
      <c r="EN831" s="160"/>
      <c r="EP831" s="160"/>
      <c r="EQ831" s="160"/>
      <c r="ER831" s="160"/>
      <c r="ES831" s="160"/>
      <c r="ET831" s="160" t="str">
        <f t="shared" ca="1" si="46"/>
        <v/>
      </c>
      <c r="EU831" s="160" t="str">
        <f ca="1">IFERROR(IF(OFFSET($D$6,MATCH(VALUE(SUBSTITUTE(EQ831,EG831,"")),$A$6:$A$287,0)-1,MATCH($EG831,$D$6:$CC$6,0)-1+7,1,1)&gt;0,OFFSET($D$6,MATCH(VALUE(SUBSTITUTE(EQ831,EG831,"")),$A$6:$A$287,0)-1,MATCH($EG831,$D$6:$CC$6,0)-1+7,1,1),""),"")</f>
        <v/>
      </c>
      <c r="EV831" s="160" t="str">
        <f ca="1">IF($EU831&lt;&gt;"",IF(OFFSET($D$6,MATCH(VALUE(SUBSTITUTE($EQ831,$EG831,"")),$A$6:$A$287,0)-1,MATCH($EG831,$D$6:$CC$6,0)-1+8,1,1)=0,"",OFFSET($D$6,MATCH(VALUE(SUBSTITUTE($EQ831,$EG831,"")),$A$6:$A$287,0)-1,MATCH($EG831,$D$6:$CC$6,0)-1+8,1,1)),"")</f>
        <v/>
      </c>
      <c r="EW831" s="160" t="str">
        <f t="shared" ca="1" si="47"/>
        <v/>
      </c>
      <c r="EX831" s="160" t="str">
        <f t="shared" ca="1" si="48"/>
        <v/>
      </c>
      <c r="EY831" s="160" t="str">
        <f ca="1">IF(EU831="","",COUNTIF(EU$6:$EU831,"&gt;"&amp;0))</f>
        <v/>
      </c>
      <c r="EZ831" s="160"/>
      <c r="FA831" s="205"/>
    </row>
    <row r="832" spans="131:157" ht="27.75" customHeight="1">
      <c r="EA832" s="204"/>
      <c r="EB832" s="160"/>
      <c r="EC832" s="204"/>
      <c r="ED832" s="160"/>
      <c r="EE832" s="204"/>
      <c r="EF832" s="160"/>
      <c r="EG832" s="160"/>
      <c r="EH832" s="204"/>
      <c r="EI832" s="160"/>
      <c r="EJ832" s="160"/>
      <c r="EK832" s="160"/>
      <c r="EL832" s="160"/>
      <c r="EM832" s="204"/>
      <c r="EN832" s="160"/>
      <c r="EP832" s="160"/>
      <c r="EQ832" s="160"/>
      <c r="ER832" s="160"/>
      <c r="ES832" s="160"/>
      <c r="ET832" s="160" t="str">
        <f t="shared" ca="1" si="46"/>
        <v/>
      </c>
      <c r="EU832" s="160" t="str">
        <f ca="1">IFERROR(IF(OFFSET($D$6,MATCH(VALUE(SUBSTITUTE(EQ832,EG832,"")),$A$6:$A$287,0)-1,MATCH($EG832,$D$6:$CC$6,0)-1+7,1,1)&gt;0,OFFSET($D$6,MATCH(VALUE(SUBSTITUTE(EQ832,EG832,"")),$A$6:$A$287,0)-1,MATCH($EG832,$D$6:$CC$6,0)-1+7,1,1),""),"")</f>
        <v/>
      </c>
      <c r="EV832" s="160" t="str">
        <f ca="1">IF($EU832&lt;&gt;"",IF(OFFSET($D$6,MATCH(VALUE(SUBSTITUTE($EQ832,$EG832,"")),$A$6:$A$287,0)-1,MATCH($EG832,$D$6:$CC$6,0)-1+8,1,1)=0,"",OFFSET($D$6,MATCH(VALUE(SUBSTITUTE($EQ832,$EG832,"")),$A$6:$A$287,0)-1,MATCH($EG832,$D$6:$CC$6,0)-1+8,1,1)),"")</f>
        <v/>
      </c>
      <c r="EW832" s="160" t="str">
        <f t="shared" ca="1" si="47"/>
        <v/>
      </c>
      <c r="EX832" s="160" t="str">
        <f t="shared" ca="1" si="48"/>
        <v/>
      </c>
      <c r="EY832" s="160" t="str">
        <f ca="1">IF(EU832="","",COUNTIF(EU$6:$EU832,"&gt;"&amp;0))</f>
        <v/>
      </c>
      <c r="EZ832" s="160"/>
      <c r="FA832" s="205"/>
    </row>
    <row r="833" spans="131:157" ht="27.75" customHeight="1">
      <c r="EA833" s="204"/>
      <c r="EB833" s="160"/>
      <c r="EC833" s="204"/>
      <c r="ED833" s="160"/>
      <c r="EE833" s="204"/>
      <c r="EF833" s="160"/>
      <c r="EG833" s="160"/>
      <c r="EH833" s="204"/>
      <c r="EI833" s="160"/>
      <c r="EJ833" s="160"/>
      <c r="EK833" s="160"/>
      <c r="EL833" s="160"/>
      <c r="EM833" s="204"/>
      <c r="EN833" s="160"/>
      <c r="EP833" s="160"/>
      <c r="EQ833" s="160"/>
      <c r="ER833" s="160"/>
      <c r="ES833" s="160"/>
      <c r="ET833" s="160" t="str">
        <f t="shared" ca="1" si="46"/>
        <v/>
      </c>
      <c r="EU833" s="160" t="str">
        <f ca="1">IFERROR(IF(OFFSET($D$6,MATCH(VALUE(SUBSTITUTE(EQ833,EG833,"")),$A$6:$A$287,0)-1,MATCH($EG833,$D$6:$CC$6,0)-1+7,1,1)&gt;0,OFFSET($D$6,MATCH(VALUE(SUBSTITUTE(EQ833,EG833,"")),$A$6:$A$287,0)-1,MATCH($EG833,$D$6:$CC$6,0)-1+7,1,1),""),"")</f>
        <v/>
      </c>
      <c r="EV833" s="160" t="str">
        <f ca="1">IF($EU833&lt;&gt;"",IF(OFFSET($D$6,MATCH(VALUE(SUBSTITUTE($EQ833,$EG833,"")),$A$6:$A$287,0)-1,MATCH($EG833,$D$6:$CC$6,0)-1+8,1,1)=0,"",OFFSET($D$6,MATCH(VALUE(SUBSTITUTE($EQ833,$EG833,"")),$A$6:$A$287,0)-1,MATCH($EG833,$D$6:$CC$6,0)-1+8,1,1)),"")</f>
        <v/>
      </c>
      <c r="EW833" s="160" t="str">
        <f t="shared" ca="1" si="47"/>
        <v/>
      </c>
      <c r="EX833" s="160" t="str">
        <f t="shared" ca="1" si="48"/>
        <v/>
      </c>
      <c r="EY833" s="160" t="str">
        <f ca="1">IF(EU833="","",COUNTIF(EU$6:$EU833,"&gt;"&amp;0))</f>
        <v/>
      </c>
      <c r="EZ833" s="160"/>
      <c r="FA833" s="205"/>
    </row>
    <row r="834" spans="131:157" ht="27.75" customHeight="1">
      <c r="EA834" s="204"/>
      <c r="EB834" s="160"/>
      <c r="EC834" s="204"/>
      <c r="ED834" s="160"/>
      <c r="EE834" s="204"/>
      <c r="EF834" s="160"/>
      <c r="EG834" s="160"/>
      <c r="EH834" s="204"/>
      <c r="EI834" s="160"/>
      <c r="EJ834" s="160"/>
      <c r="EK834" s="160"/>
      <c r="EL834" s="160"/>
      <c r="EM834" s="204"/>
      <c r="EN834" s="160"/>
      <c r="EP834" s="160"/>
      <c r="EQ834" s="160"/>
      <c r="ER834" s="160"/>
      <c r="ES834" s="160"/>
      <c r="ET834" s="160" t="str">
        <f t="shared" ca="1" si="46"/>
        <v/>
      </c>
      <c r="EU834" s="160" t="str">
        <f ca="1">IFERROR(IF(OFFSET($D$6,MATCH(VALUE(SUBSTITUTE(EQ834,EG834,"")),$A$6:$A$287,0)-1,MATCH($EG834,$D$6:$CC$6,0)-1+7,1,1)&gt;0,OFFSET($D$6,MATCH(VALUE(SUBSTITUTE(EQ834,EG834,"")),$A$6:$A$287,0)-1,MATCH($EG834,$D$6:$CC$6,0)-1+7,1,1),""),"")</f>
        <v/>
      </c>
      <c r="EV834" s="160" t="str">
        <f ca="1">IF($EU834&lt;&gt;"",IF(OFFSET($D$6,MATCH(VALUE(SUBSTITUTE($EQ834,$EG834,"")),$A$6:$A$287,0)-1,MATCH($EG834,$D$6:$CC$6,0)-1+8,1,1)=0,"",OFFSET($D$6,MATCH(VALUE(SUBSTITUTE($EQ834,$EG834,"")),$A$6:$A$287,0)-1,MATCH($EG834,$D$6:$CC$6,0)-1+8,1,1)),"")</f>
        <v/>
      </c>
      <c r="EW834" s="160" t="str">
        <f t="shared" ca="1" si="47"/>
        <v/>
      </c>
      <c r="EX834" s="160" t="str">
        <f t="shared" ca="1" si="48"/>
        <v/>
      </c>
      <c r="EY834" s="160" t="str">
        <f ca="1">IF(EU834="","",COUNTIF(EU$6:$EU834,"&gt;"&amp;0))</f>
        <v/>
      </c>
      <c r="EZ834" s="160"/>
      <c r="FA834" s="205"/>
    </row>
    <row r="835" spans="131:157" ht="27.75" customHeight="1">
      <c r="EA835" s="204"/>
      <c r="EB835" s="160"/>
      <c r="EC835" s="204"/>
      <c r="ED835" s="160"/>
      <c r="EE835" s="204"/>
      <c r="EF835" s="160"/>
      <c r="EG835" s="160"/>
      <c r="EH835" s="204"/>
      <c r="EI835" s="160"/>
      <c r="EJ835" s="160"/>
      <c r="EK835" s="160"/>
      <c r="EL835" s="160"/>
      <c r="EM835" s="204"/>
      <c r="EN835" s="160"/>
      <c r="EP835" s="160"/>
      <c r="EQ835" s="160"/>
      <c r="ER835" s="160"/>
      <c r="ES835" s="160"/>
      <c r="ET835" s="160" t="str">
        <f t="shared" ca="1" si="46"/>
        <v/>
      </c>
      <c r="EU835" s="160" t="str">
        <f ca="1">IFERROR(IF(OFFSET($D$6,MATCH(VALUE(SUBSTITUTE(EQ835,EG835,"")),$A$6:$A$287,0)-1,MATCH($EG835,$D$6:$CC$6,0)-1+7,1,1)&gt;0,OFFSET($D$6,MATCH(VALUE(SUBSTITUTE(EQ835,EG835,"")),$A$6:$A$287,0)-1,MATCH($EG835,$D$6:$CC$6,0)-1+7,1,1),""),"")</f>
        <v/>
      </c>
      <c r="EV835" s="160" t="str">
        <f ca="1">IF($EU835&lt;&gt;"",IF(OFFSET($D$6,MATCH(VALUE(SUBSTITUTE($EQ835,$EG835,"")),$A$6:$A$287,0)-1,MATCH($EG835,$D$6:$CC$6,0)-1+8,1,1)=0,"",OFFSET($D$6,MATCH(VALUE(SUBSTITUTE($EQ835,$EG835,"")),$A$6:$A$287,0)-1,MATCH($EG835,$D$6:$CC$6,0)-1+8,1,1)),"")</f>
        <v/>
      </c>
      <c r="EW835" s="160" t="str">
        <f t="shared" ca="1" si="47"/>
        <v/>
      </c>
      <c r="EX835" s="160" t="str">
        <f t="shared" ca="1" si="48"/>
        <v/>
      </c>
      <c r="EY835" s="160" t="str">
        <f ca="1">IF(EU835="","",COUNTIF(EU$6:$EU835,"&gt;"&amp;0))</f>
        <v/>
      </c>
      <c r="EZ835" s="160"/>
      <c r="FA835" s="205"/>
    </row>
    <row r="836" spans="131:157" ht="27.75" customHeight="1">
      <c r="EA836" s="204"/>
      <c r="EB836" s="160"/>
      <c r="EC836" s="204"/>
      <c r="ED836" s="160"/>
      <c r="EE836" s="204"/>
      <c r="EF836" s="160"/>
      <c r="EG836" s="160"/>
      <c r="EH836" s="204"/>
      <c r="EI836" s="160"/>
      <c r="EJ836" s="160"/>
      <c r="EK836" s="160"/>
      <c r="EL836" s="160"/>
      <c r="EM836" s="204"/>
      <c r="EN836" s="160"/>
      <c r="EP836" s="160"/>
      <c r="EQ836" s="160"/>
      <c r="ER836" s="160"/>
      <c r="ES836" s="160"/>
      <c r="ET836" s="160" t="str">
        <f t="shared" ca="1" si="46"/>
        <v/>
      </c>
      <c r="EU836" s="160" t="str">
        <f ca="1">IFERROR(IF(OFFSET($D$6,MATCH(VALUE(SUBSTITUTE(EQ836,EG836,"")),$A$6:$A$287,0)-1,MATCH($EG836,$D$6:$CC$6,0)-1+7,1,1)&gt;0,OFFSET($D$6,MATCH(VALUE(SUBSTITUTE(EQ836,EG836,"")),$A$6:$A$287,0)-1,MATCH($EG836,$D$6:$CC$6,0)-1+7,1,1),""),"")</f>
        <v/>
      </c>
      <c r="EV836" s="160" t="str">
        <f ca="1">IF($EU836&lt;&gt;"",IF(OFFSET($D$6,MATCH(VALUE(SUBSTITUTE($EQ836,$EG836,"")),$A$6:$A$287,0)-1,MATCH($EG836,$D$6:$CC$6,0)-1+8,1,1)=0,"",OFFSET($D$6,MATCH(VALUE(SUBSTITUTE($EQ836,$EG836,"")),$A$6:$A$287,0)-1,MATCH($EG836,$D$6:$CC$6,0)-1+8,1,1)),"")</f>
        <v/>
      </c>
      <c r="EW836" s="160" t="str">
        <f t="shared" ca="1" si="47"/>
        <v/>
      </c>
      <c r="EX836" s="160" t="str">
        <f t="shared" ca="1" si="48"/>
        <v/>
      </c>
      <c r="EY836" s="160" t="str">
        <f ca="1">IF(EU836="","",COUNTIF(EU$6:$EU836,"&gt;"&amp;0))</f>
        <v/>
      </c>
      <c r="EZ836" s="160"/>
      <c r="FA836" s="205"/>
    </row>
    <row r="837" spans="131:157" ht="27.75" customHeight="1">
      <c r="EA837" s="204"/>
      <c r="EB837" s="160"/>
      <c r="EC837" s="204"/>
      <c r="ED837" s="160"/>
      <c r="EE837" s="204"/>
      <c r="EF837" s="160"/>
      <c r="EG837" s="160"/>
      <c r="EH837" s="204"/>
      <c r="EI837" s="160"/>
      <c r="EJ837" s="160"/>
      <c r="EK837" s="160"/>
      <c r="EL837" s="160"/>
      <c r="EM837" s="204"/>
      <c r="EN837" s="160"/>
      <c r="EP837" s="160"/>
      <c r="EQ837" s="160"/>
      <c r="ER837" s="160"/>
      <c r="ES837" s="160"/>
      <c r="ET837" s="160" t="str">
        <f t="shared" ca="1" si="46"/>
        <v/>
      </c>
      <c r="EU837" s="160" t="str">
        <f ca="1">IFERROR(IF(OFFSET($D$6,MATCH(VALUE(SUBSTITUTE(EQ837,EG837,"")),$A$6:$A$287,0)-1,MATCH($EG837,$D$6:$CC$6,0)-1+7,1,1)&gt;0,OFFSET($D$6,MATCH(VALUE(SUBSTITUTE(EQ837,EG837,"")),$A$6:$A$287,0)-1,MATCH($EG837,$D$6:$CC$6,0)-1+7,1,1),""),"")</f>
        <v/>
      </c>
      <c r="EV837" s="160" t="str">
        <f ca="1">IF($EU837&lt;&gt;"",IF(OFFSET($D$6,MATCH(VALUE(SUBSTITUTE($EQ837,$EG837,"")),$A$6:$A$287,0)-1,MATCH($EG837,$D$6:$CC$6,0)-1+8,1,1)=0,"",OFFSET($D$6,MATCH(VALUE(SUBSTITUTE($EQ837,$EG837,"")),$A$6:$A$287,0)-1,MATCH($EG837,$D$6:$CC$6,0)-1+8,1,1)),"")</f>
        <v/>
      </c>
      <c r="EW837" s="160" t="str">
        <f t="shared" ca="1" si="47"/>
        <v/>
      </c>
      <c r="EX837" s="160" t="str">
        <f t="shared" ca="1" si="48"/>
        <v/>
      </c>
      <c r="EY837" s="160" t="str">
        <f ca="1">IF(EU837="","",COUNTIF(EU$6:$EU837,"&gt;"&amp;0))</f>
        <v/>
      </c>
      <c r="EZ837" s="160"/>
      <c r="FA837" s="205"/>
    </row>
    <row r="838" spans="131:157" ht="27.75" customHeight="1">
      <c r="EA838" s="204"/>
      <c r="EB838" s="160"/>
      <c r="EC838" s="204"/>
      <c r="ED838" s="160"/>
      <c r="EE838" s="204"/>
      <c r="EF838" s="160"/>
      <c r="EG838" s="160"/>
      <c r="EH838" s="204"/>
      <c r="EI838" s="160"/>
      <c r="EJ838" s="160"/>
      <c r="EK838" s="160"/>
      <c r="EL838" s="160"/>
      <c r="EM838" s="204"/>
      <c r="EN838" s="160"/>
      <c r="EP838" s="160"/>
      <c r="EQ838" s="160"/>
      <c r="ER838" s="160"/>
      <c r="ES838" s="160"/>
      <c r="ET838" s="160" t="str">
        <f t="shared" ca="1" si="46"/>
        <v/>
      </c>
      <c r="EU838" s="160" t="str">
        <f ca="1">IFERROR(IF(OFFSET($D$6,MATCH(VALUE(SUBSTITUTE(EQ838,EG838,"")),$A$6:$A$287,0)-1,MATCH($EG838,$D$6:$CC$6,0)-1+7,1,1)&gt;0,OFFSET($D$6,MATCH(VALUE(SUBSTITUTE(EQ838,EG838,"")),$A$6:$A$287,0)-1,MATCH($EG838,$D$6:$CC$6,0)-1+7,1,1),""),"")</f>
        <v/>
      </c>
      <c r="EV838" s="160" t="str">
        <f ca="1">IF($EU838&lt;&gt;"",IF(OFFSET($D$6,MATCH(VALUE(SUBSTITUTE($EQ838,$EG838,"")),$A$6:$A$287,0)-1,MATCH($EG838,$D$6:$CC$6,0)-1+8,1,1)=0,"",OFFSET($D$6,MATCH(VALUE(SUBSTITUTE($EQ838,$EG838,"")),$A$6:$A$287,0)-1,MATCH($EG838,$D$6:$CC$6,0)-1+8,1,1)),"")</f>
        <v/>
      </c>
      <c r="EW838" s="160" t="str">
        <f t="shared" ca="1" si="47"/>
        <v/>
      </c>
      <c r="EX838" s="160" t="str">
        <f t="shared" ca="1" si="48"/>
        <v/>
      </c>
      <c r="EY838" s="160" t="str">
        <f ca="1">IF(EU838="","",COUNTIF(EU$6:$EU838,"&gt;"&amp;0))</f>
        <v/>
      </c>
      <c r="EZ838" s="160"/>
      <c r="FA838" s="205"/>
    </row>
    <row r="839" spans="131:157" ht="27.75" customHeight="1">
      <c r="EA839" s="204"/>
      <c r="EB839" s="160"/>
      <c r="EC839" s="204"/>
      <c r="ED839" s="160"/>
      <c r="EE839" s="204"/>
      <c r="EF839" s="160"/>
      <c r="EG839" s="160"/>
      <c r="EH839" s="204"/>
      <c r="EI839" s="160"/>
      <c r="EJ839" s="160"/>
      <c r="EK839" s="160"/>
      <c r="EL839" s="160"/>
      <c r="EM839" s="204"/>
      <c r="EN839" s="160"/>
      <c r="EP839" s="160"/>
      <c r="EQ839" s="160"/>
      <c r="ER839" s="160"/>
      <c r="ES839" s="160"/>
      <c r="ET839" s="160" t="str">
        <f t="shared" ref="ET839:ET902" ca="1" si="49">IF(EY839="","",EN839)</f>
        <v/>
      </c>
      <c r="EU839" s="160" t="str">
        <f ca="1">IFERROR(IF(OFFSET($D$6,MATCH(VALUE(SUBSTITUTE(EQ839,EG839,"")),$A$6:$A$287,0)-1,MATCH($EG839,$D$6:$CC$6,0)-1+7,1,1)&gt;0,OFFSET($D$6,MATCH(VALUE(SUBSTITUTE(EQ839,EG839,"")),$A$6:$A$287,0)-1,MATCH($EG839,$D$6:$CC$6,0)-1+7,1,1),""),"")</f>
        <v/>
      </c>
      <c r="EV839" s="160" t="str">
        <f ca="1">IF($EU839&lt;&gt;"",IF(OFFSET($D$6,MATCH(VALUE(SUBSTITUTE($EQ839,$EG839,"")),$A$6:$A$287,0)-1,MATCH($EG839,$D$6:$CC$6,0)-1+8,1,1)=0,"",OFFSET($D$6,MATCH(VALUE(SUBSTITUTE($EQ839,$EG839,"")),$A$6:$A$287,0)-1,MATCH($EG839,$D$6:$CC$6,0)-1+8,1,1)),"")</f>
        <v/>
      </c>
      <c r="EW839" s="160" t="str">
        <f t="shared" ref="EW839:EW902" ca="1" si="50">IF(EY839="","","F")</f>
        <v/>
      </c>
      <c r="EX839" s="160" t="str">
        <f t="shared" ref="EX839:EX902" ca="1" si="51">IF(EY839="","",EM839)</f>
        <v/>
      </c>
      <c r="EY839" s="160" t="str">
        <f ca="1">IF(EU839="","",COUNTIF(EU$6:$EU839,"&gt;"&amp;0))</f>
        <v/>
      </c>
      <c r="EZ839" s="160"/>
      <c r="FA839" s="205"/>
    </row>
    <row r="840" spans="131:157" ht="27.75" customHeight="1">
      <c r="EA840" s="204"/>
      <c r="EB840" s="160"/>
      <c r="EC840" s="204"/>
      <c r="ED840" s="160"/>
      <c r="EE840" s="204"/>
      <c r="EF840" s="160"/>
      <c r="EG840" s="160"/>
      <c r="EH840" s="204"/>
      <c r="EI840" s="160"/>
      <c r="EJ840" s="160"/>
      <c r="EK840" s="160"/>
      <c r="EL840" s="160"/>
      <c r="EM840" s="204"/>
      <c r="EN840" s="160"/>
      <c r="EP840" s="160"/>
      <c r="EQ840" s="160"/>
      <c r="ER840" s="160"/>
      <c r="ES840" s="160"/>
      <c r="ET840" s="160" t="str">
        <f t="shared" ca="1" si="49"/>
        <v/>
      </c>
      <c r="EU840" s="160" t="str">
        <f ca="1">IFERROR(IF(OFFSET($D$6,MATCH(VALUE(SUBSTITUTE(EQ840,EG840,"")),$A$6:$A$287,0)-1,MATCH($EG840,$D$6:$CC$6,0)-1+7,1,1)&gt;0,OFFSET($D$6,MATCH(VALUE(SUBSTITUTE(EQ840,EG840,"")),$A$6:$A$287,0)-1,MATCH($EG840,$D$6:$CC$6,0)-1+7,1,1),""),"")</f>
        <v/>
      </c>
      <c r="EV840" s="160" t="str">
        <f ca="1">IF($EU840&lt;&gt;"",IF(OFFSET($D$6,MATCH(VALUE(SUBSTITUTE($EQ840,$EG840,"")),$A$6:$A$287,0)-1,MATCH($EG840,$D$6:$CC$6,0)-1+8,1,1)=0,"",OFFSET($D$6,MATCH(VALUE(SUBSTITUTE($EQ840,$EG840,"")),$A$6:$A$287,0)-1,MATCH($EG840,$D$6:$CC$6,0)-1+8,1,1)),"")</f>
        <v/>
      </c>
      <c r="EW840" s="160" t="str">
        <f t="shared" ca="1" si="50"/>
        <v/>
      </c>
      <c r="EX840" s="160" t="str">
        <f t="shared" ca="1" si="51"/>
        <v/>
      </c>
      <c r="EY840" s="160" t="str">
        <f ca="1">IF(EU840="","",COUNTIF(EU$6:$EU840,"&gt;"&amp;0))</f>
        <v/>
      </c>
      <c r="EZ840" s="160"/>
      <c r="FA840" s="205"/>
    </row>
    <row r="841" spans="131:157" ht="27.75" customHeight="1">
      <c r="EA841" s="204"/>
      <c r="EB841" s="160"/>
      <c r="EC841" s="204"/>
      <c r="ED841" s="160"/>
      <c r="EE841" s="204"/>
      <c r="EF841" s="160"/>
      <c r="EG841" s="160"/>
      <c r="EH841" s="204"/>
      <c r="EI841" s="160"/>
      <c r="EJ841" s="160"/>
      <c r="EK841" s="160"/>
      <c r="EL841" s="160"/>
      <c r="EM841" s="204"/>
      <c r="EN841" s="160"/>
      <c r="EP841" s="160"/>
      <c r="EQ841" s="160"/>
      <c r="ER841" s="160"/>
      <c r="ES841" s="160"/>
      <c r="ET841" s="160" t="str">
        <f t="shared" ca="1" si="49"/>
        <v/>
      </c>
      <c r="EU841" s="160" t="str">
        <f ca="1">IFERROR(IF(OFFSET($D$6,MATCH(VALUE(SUBSTITUTE(EQ841,EG841,"")),$A$6:$A$287,0)-1,MATCH($EG841,$D$6:$CC$6,0)-1+7,1,1)&gt;0,OFFSET($D$6,MATCH(VALUE(SUBSTITUTE(EQ841,EG841,"")),$A$6:$A$287,0)-1,MATCH($EG841,$D$6:$CC$6,0)-1+7,1,1),""),"")</f>
        <v/>
      </c>
      <c r="EV841" s="160" t="str">
        <f ca="1">IF($EU841&lt;&gt;"",IF(OFFSET($D$6,MATCH(VALUE(SUBSTITUTE($EQ841,$EG841,"")),$A$6:$A$287,0)-1,MATCH($EG841,$D$6:$CC$6,0)-1+8,1,1)=0,"",OFFSET($D$6,MATCH(VALUE(SUBSTITUTE($EQ841,$EG841,"")),$A$6:$A$287,0)-1,MATCH($EG841,$D$6:$CC$6,0)-1+8,1,1)),"")</f>
        <v/>
      </c>
      <c r="EW841" s="160" t="str">
        <f t="shared" ca="1" si="50"/>
        <v/>
      </c>
      <c r="EX841" s="160" t="str">
        <f t="shared" ca="1" si="51"/>
        <v/>
      </c>
      <c r="EY841" s="160" t="str">
        <f ca="1">IF(EU841="","",COUNTIF(EU$6:$EU841,"&gt;"&amp;0))</f>
        <v/>
      </c>
      <c r="EZ841" s="160"/>
      <c r="FA841" s="205"/>
    </row>
    <row r="842" spans="131:157" ht="27.75" customHeight="1">
      <c r="EA842" s="204"/>
      <c r="EB842" s="160"/>
      <c r="EC842" s="204"/>
      <c r="ED842" s="160"/>
      <c r="EE842" s="204"/>
      <c r="EF842" s="160"/>
      <c r="EG842" s="160"/>
      <c r="EH842" s="204"/>
      <c r="EI842" s="160"/>
      <c r="EJ842" s="160"/>
      <c r="EK842" s="160"/>
      <c r="EL842" s="160"/>
      <c r="EM842" s="204"/>
      <c r="EN842" s="160"/>
      <c r="EP842" s="160"/>
      <c r="EQ842" s="160"/>
      <c r="ER842" s="160"/>
      <c r="ES842" s="160"/>
      <c r="ET842" s="160" t="str">
        <f t="shared" ca="1" si="49"/>
        <v/>
      </c>
      <c r="EU842" s="160" t="str">
        <f ca="1">IFERROR(IF(OFFSET($D$6,MATCH(VALUE(SUBSTITUTE(EQ842,EG842,"")),$A$6:$A$287,0)-1,MATCH($EG842,$D$6:$CC$6,0)-1+7,1,1)&gt;0,OFFSET($D$6,MATCH(VALUE(SUBSTITUTE(EQ842,EG842,"")),$A$6:$A$287,0)-1,MATCH($EG842,$D$6:$CC$6,0)-1+7,1,1),""),"")</f>
        <v/>
      </c>
      <c r="EV842" s="160" t="str">
        <f ca="1">IF($EU842&lt;&gt;"",IF(OFFSET($D$6,MATCH(VALUE(SUBSTITUTE($EQ842,$EG842,"")),$A$6:$A$287,0)-1,MATCH($EG842,$D$6:$CC$6,0)-1+8,1,1)=0,"",OFFSET($D$6,MATCH(VALUE(SUBSTITUTE($EQ842,$EG842,"")),$A$6:$A$287,0)-1,MATCH($EG842,$D$6:$CC$6,0)-1+8,1,1)),"")</f>
        <v/>
      </c>
      <c r="EW842" s="160" t="str">
        <f t="shared" ca="1" si="50"/>
        <v/>
      </c>
      <c r="EX842" s="160" t="str">
        <f t="shared" ca="1" si="51"/>
        <v/>
      </c>
      <c r="EY842" s="160" t="str">
        <f ca="1">IF(EU842="","",COUNTIF(EU$6:$EU842,"&gt;"&amp;0))</f>
        <v/>
      </c>
      <c r="EZ842" s="160"/>
      <c r="FA842" s="205"/>
    </row>
    <row r="843" spans="131:157" ht="27.75" customHeight="1">
      <c r="EA843" s="204"/>
      <c r="EB843" s="160"/>
      <c r="EC843" s="204"/>
      <c r="ED843" s="160"/>
      <c r="EE843" s="204"/>
      <c r="EF843" s="160"/>
      <c r="EG843" s="160"/>
      <c r="EH843" s="204"/>
      <c r="EI843" s="160"/>
      <c r="EJ843" s="160"/>
      <c r="EK843" s="160"/>
      <c r="EL843" s="160"/>
      <c r="EM843" s="204"/>
      <c r="EN843" s="160"/>
      <c r="EP843" s="160"/>
      <c r="EQ843" s="160"/>
      <c r="ER843" s="160"/>
      <c r="ES843" s="160"/>
      <c r="ET843" s="160" t="str">
        <f t="shared" ca="1" si="49"/>
        <v/>
      </c>
      <c r="EU843" s="160" t="str">
        <f ca="1">IFERROR(IF(OFFSET($D$6,MATCH(VALUE(SUBSTITUTE(EQ843,EG843,"")),$A$6:$A$287,0)-1,MATCH($EG843,$D$6:$CC$6,0)-1+7,1,1)&gt;0,OFFSET($D$6,MATCH(VALUE(SUBSTITUTE(EQ843,EG843,"")),$A$6:$A$287,0)-1,MATCH($EG843,$D$6:$CC$6,0)-1+7,1,1),""),"")</f>
        <v/>
      </c>
      <c r="EV843" s="160" t="str">
        <f ca="1">IF($EU843&lt;&gt;"",IF(OFFSET($D$6,MATCH(VALUE(SUBSTITUTE($EQ843,$EG843,"")),$A$6:$A$287,0)-1,MATCH($EG843,$D$6:$CC$6,0)-1+8,1,1)=0,"",OFFSET($D$6,MATCH(VALUE(SUBSTITUTE($EQ843,$EG843,"")),$A$6:$A$287,0)-1,MATCH($EG843,$D$6:$CC$6,0)-1+8,1,1)),"")</f>
        <v/>
      </c>
      <c r="EW843" s="160" t="str">
        <f t="shared" ca="1" si="50"/>
        <v/>
      </c>
      <c r="EX843" s="160" t="str">
        <f t="shared" ca="1" si="51"/>
        <v/>
      </c>
      <c r="EY843" s="160" t="str">
        <f ca="1">IF(EU843="","",COUNTIF(EU$6:$EU843,"&gt;"&amp;0))</f>
        <v/>
      </c>
      <c r="EZ843" s="160"/>
      <c r="FA843" s="205"/>
    </row>
    <row r="844" spans="131:157" ht="27.75" customHeight="1">
      <c r="EA844" s="204"/>
      <c r="EB844" s="160"/>
      <c r="EC844" s="204"/>
      <c r="ED844" s="160"/>
      <c r="EE844" s="204"/>
      <c r="EF844" s="160"/>
      <c r="EG844" s="160"/>
      <c r="EH844" s="204"/>
      <c r="EI844" s="160"/>
      <c r="EJ844" s="160"/>
      <c r="EK844" s="160"/>
      <c r="EL844" s="160"/>
      <c r="EM844" s="204"/>
      <c r="EN844" s="160"/>
      <c r="EP844" s="160"/>
      <c r="EQ844" s="160"/>
      <c r="ER844" s="160"/>
      <c r="ES844" s="160"/>
      <c r="ET844" s="160" t="str">
        <f t="shared" ca="1" si="49"/>
        <v/>
      </c>
      <c r="EU844" s="160" t="str">
        <f ca="1">IFERROR(IF(OFFSET($D$6,MATCH(VALUE(SUBSTITUTE(EQ844,EG844,"")),$A$6:$A$287,0)-1,MATCH($EG844,$D$6:$CC$6,0)-1+7,1,1)&gt;0,OFFSET($D$6,MATCH(VALUE(SUBSTITUTE(EQ844,EG844,"")),$A$6:$A$287,0)-1,MATCH($EG844,$D$6:$CC$6,0)-1+7,1,1),""),"")</f>
        <v/>
      </c>
      <c r="EV844" s="160" t="str">
        <f ca="1">IF($EU844&lt;&gt;"",IF(OFFSET($D$6,MATCH(VALUE(SUBSTITUTE($EQ844,$EG844,"")),$A$6:$A$287,0)-1,MATCH($EG844,$D$6:$CC$6,0)-1+8,1,1)=0,"",OFFSET($D$6,MATCH(VALUE(SUBSTITUTE($EQ844,$EG844,"")),$A$6:$A$287,0)-1,MATCH($EG844,$D$6:$CC$6,0)-1+8,1,1)),"")</f>
        <v/>
      </c>
      <c r="EW844" s="160" t="str">
        <f t="shared" ca="1" si="50"/>
        <v/>
      </c>
      <c r="EX844" s="160" t="str">
        <f t="shared" ca="1" si="51"/>
        <v/>
      </c>
      <c r="EY844" s="160" t="str">
        <f ca="1">IF(EU844="","",COUNTIF(EU$6:$EU844,"&gt;"&amp;0))</f>
        <v/>
      </c>
      <c r="EZ844" s="160"/>
      <c r="FA844" s="205"/>
    </row>
    <row r="845" spans="131:157" ht="27.75" customHeight="1">
      <c r="EA845" s="204"/>
      <c r="EB845" s="160"/>
      <c r="EC845" s="204"/>
      <c r="ED845" s="160"/>
      <c r="EE845" s="204"/>
      <c r="EF845" s="160"/>
      <c r="EG845" s="160"/>
      <c r="EH845" s="204"/>
      <c r="EI845" s="160"/>
      <c r="EJ845" s="160"/>
      <c r="EK845" s="160"/>
      <c r="EL845" s="160"/>
      <c r="EM845" s="204"/>
      <c r="EN845" s="160"/>
      <c r="EP845" s="160"/>
      <c r="EQ845" s="160"/>
      <c r="ER845" s="160"/>
      <c r="ES845" s="160"/>
      <c r="ET845" s="160" t="str">
        <f t="shared" ca="1" si="49"/>
        <v/>
      </c>
      <c r="EU845" s="160" t="str">
        <f ca="1">IFERROR(IF(OFFSET($D$6,MATCH(VALUE(SUBSTITUTE(EQ845,EG845,"")),$A$6:$A$287,0)-1,MATCH($EG845,$D$6:$CC$6,0)-1+7,1,1)&gt;0,OFFSET($D$6,MATCH(VALUE(SUBSTITUTE(EQ845,EG845,"")),$A$6:$A$287,0)-1,MATCH($EG845,$D$6:$CC$6,0)-1+7,1,1),""),"")</f>
        <v/>
      </c>
      <c r="EV845" s="160" t="str">
        <f ca="1">IF($EU845&lt;&gt;"",IF(OFFSET($D$6,MATCH(VALUE(SUBSTITUTE($EQ845,$EG845,"")),$A$6:$A$287,0)-1,MATCH($EG845,$D$6:$CC$6,0)-1+8,1,1)=0,"",OFFSET($D$6,MATCH(VALUE(SUBSTITUTE($EQ845,$EG845,"")),$A$6:$A$287,0)-1,MATCH($EG845,$D$6:$CC$6,0)-1+8,1,1)),"")</f>
        <v/>
      </c>
      <c r="EW845" s="160" t="str">
        <f t="shared" ca="1" si="50"/>
        <v/>
      </c>
      <c r="EX845" s="160" t="str">
        <f t="shared" ca="1" si="51"/>
        <v/>
      </c>
      <c r="EY845" s="160" t="str">
        <f ca="1">IF(EU845="","",COUNTIF(EU$6:$EU845,"&gt;"&amp;0))</f>
        <v/>
      </c>
      <c r="EZ845" s="160"/>
      <c r="FA845" s="205"/>
    </row>
    <row r="846" spans="131:157" ht="27" customHeight="1">
      <c r="EA846" s="204"/>
      <c r="EB846" s="160"/>
      <c r="EC846" s="204"/>
      <c r="ED846" s="160"/>
      <c r="EE846" s="204"/>
      <c r="EF846" s="160"/>
      <c r="EG846" s="160"/>
      <c r="EH846" s="204"/>
      <c r="EI846" s="160"/>
      <c r="EJ846" s="160"/>
      <c r="EK846" s="160"/>
      <c r="EL846" s="160"/>
      <c r="EM846" s="204"/>
      <c r="EN846" s="160"/>
      <c r="EP846" s="160"/>
      <c r="EQ846" s="160"/>
      <c r="ER846" s="160"/>
      <c r="ES846" s="160"/>
      <c r="ET846" s="160" t="str">
        <f t="shared" ca="1" si="49"/>
        <v/>
      </c>
      <c r="EU846" s="160" t="str">
        <f ca="1">IFERROR(IF(OFFSET($D$6,MATCH(VALUE(SUBSTITUTE(EQ846,EG846,"")),$A$6:$A$287,0)-1,MATCH($EG846,$D$6:$CC$6,0)-1+7,1,1)&gt;0,OFFSET($D$6,MATCH(VALUE(SUBSTITUTE(EQ846,EG846,"")),$A$6:$A$287,0)-1,MATCH($EG846,$D$6:$CC$6,0)-1+7,1,1),""),"")</f>
        <v/>
      </c>
      <c r="EV846" s="160" t="str">
        <f ca="1">IF($EU846&lt;&gt;"",IF(OFFSET($D$6,MATCH(VALUE(SUBSTITUTE($EQ846,$EG846,"")),$A$6:$A$287,0)-1,MATCH($EG846,$D$6:$CC$6,0)-1+8,1,1)=0,"",OFFSET($D$6,MATCH(VALUE(SUBSTITUTE($EQ846,$EG846,"")),$A$6:$A$287,0)-1,MATCH($EG846,$D$6:$CC$6,0)-1+8,1,1)),"")</f>
        <v/>
      </c>
      <c r="EW846" s="160" t="str">
        <f t="shared" ca="1" si="50"/>
        <v/>
      </c>
      <c r="EX846" s="160" t="str">
        <f t="shared" ca="1" si="51"/>
        <v/>
      </c>
      <c r="EY846" s="160" t="str">
        <f ca="1">IF(EU846="","",COUNTIF(EU$6:$EU846,"&gt;"&amp;0))</f>
        <v/>
      </c>
      <c r="EZ846" s="160"/>
      <c r="FA846" s="205"/>
    </row>
    <row r="847" spans="131:157" ht="27" customHeight="1">
      <c r="EA847" s="204"/>
      <c r="EB847" s="160"/>
      <c r="EC847" s="204"/>
      <c r="ED847" s="160"/>
      <c r="EE847" s="204"/>
      <c r="EF847" s="160"/>
      <c r="EG847" s="160"/>
      <c r="EH847" s="204"/>
      <c r="EI847" s="160"/>
      <c r="EJ847" s="160"/>
      <c r="EK847" s="160"/>
      <c r="EL847" s="160"/>
      <c r="EM847" s="204"/>
      <c r="EN847" s="160"/>
      <c r="EP847" s="160"/>
      <c r="EQ847" s="160"/>
      <c r="ER847" s="160"/>
      <c r="ES847" s="160"/>
      <c r="ET847" s="160" t="str">
        <f t="shared" ca="1" si="49"/>
        <v/>
      </c>
      <c r="EU847" s="160" t="str">
        <f ca="1">IFERROR(IF(OFFSET($D$6,MATCH(VALUE(SUBSTITUTE(EQ847,EG847,"")),$A$6:$A$287,0)-1,MATCH($EG847,$D$6:$CC$6,0)-1+7,1,1)&gt;0,OFFSET($D$6,MATCH(VALUE(SUBSTITUTE(EQ847,EG847,"")),$A$6:$A$287,0)-1,MATCH($EG847,$D$6:$CC$6,0)-1+7,1,1),""),"")</f>
        <v/>
      </c>
      <c r="EV847" s="160" t="str">
        <f ca="1">IF($EU847&lt;&gt;"",IF(OFFSET($D$6,MATCH(VALUE(SUBSTITUTE($EQ847,$EG847,"")),$A$6:$A$287,0)-1,MATCH($EG847,$D$6:$CC$6,0)-1+8,1,1)=0,"",OFFSET($D$6,MATCH(VALUE(SUBSTITUTE($EQ847,$EG847,"")),$A$6:$A$287,0)-1,MATCH($EG847,$D$6:$CC$6,0)-1+8,1,1)),"")</f>
        <v/>
      </c>
      <c r="EW847" s="160" t="str">
        <f t="shared" ca="1" si="50"/>
        <v/>
      </c>
      <c r="EX847" s="160" t="str">
        <f t="shared" ca="1" si="51"/>
        <v/>
      </c>
      <c r="EY847" s="160" t="str">
        <f ca="1">IF(EU847="","",COUNTIF(EU$6:$EU847,"&gt;"&amp;0))</f>
        <v/>
      </c>
      <c r="EZ847" s="160"/>
      <c r="FA847" s="205"/>
    </row>
    <row r="848" spans="131:157" ht="27" customHeight="1">
      <c r="EA848" s="204"/>
      <c r="EB848" s="160"/>
      <c r="EC848" s="204"/>
      <c r="ED848" s="160"/>
      <c r="EE848" s="204"/>
      <c r="EF848" s="160"/>
      <c r="EG848" s="160"/>
      <c r="EH848" s="204"/>
      <c r="EI848" s="160"/>
      <c r="EJ848" s="160"/>
      <c r="EK848" s="160"/>
      <c r="EL848" s="160"/>
      <c r="EM848" s="204"/>
      <c r="EN848" s="160"/>
      <c r="EP848" s="160"/>
      <c r="EQ848" s="160"/>
      <c r="ER848" s="160"/>
      <c r="ES848" s="160"/>
      <c r="ET848" s="160" t="str">
        <f t="shared" ca="1" si="49"/>
        <v/>
      </c>
      <c r="EU848" s="160" t="str">
        <f ca="1">IFERROR(IF(OFFSET($D$6,MATCH(VALUE(SUBSTITUTE(EQ848,EG848,"")),$A$6:$A$287,0)-1,MATCH($EG848,$D$6:$CC$6,0)-1+7,1,1)&gt;0,OFFSET($D$6,MATCH(VALUE(SUBSTITUTE(EQ848,EG848,"")),$A$6:$A$287,0)-1,MATCH($EG848,$D$6:$CC$6,0)-1+7,1,1),""),"")</f>
        <v/>
      </c>
      <c r="EV848" s="160" t="str">
        <f ca="1">IF($EU848&lt;&gt;"",IF(OFFSET($D$6,MATCH(VALUE(SUBSTITUTE($EQ848,$EG848,"")),$A$6:$A$287,0)-1,MATCH($EG848,$D$6:$CC$6,0)-1+8,1,1)=0,"",OFFSET($D$6,MATCH(VALUE(SUBSTITUTE($EQ848,$EG848,"")),$A$6:$A$287,0)-1,MATCH($EG848,$D$6:$CC$6,0)-1+8,1,1)),"")</f>
        <v/>
      </c>
      <c r="EW848" s="160" t="str">
        <f t="shared" ca="1" si="50"/>
        <v/>
      </c>
      <c r="EX848" s="160" t="str">
        <f t="shared" ca="1" si="51"/>
        <v/>
      </c>
      <c r="EY848" s="160" t="str">
        <f ca="1">IF(EU848="","",COUNTIF(EU$6:$EU848,"&gt;"&amp;0))</f>
        <v/>
      </c>
      <c r="EZ848" s="160"/>
      <c r="FA848" s="205"/>
    </row>
    <row r="849" spans="131:157" ht="27" customHeight="1">
      <c r="EA849" s="204"/>
      <c r="EB849" s="160"/>
      <c r="EC849" s="204"/>
      <c r="ED849" s="160"/>
      <c r="EE849" s="204"/>
      <c r="EF849" s="160"/>
      <c r="EG849" s="160"/>
      <c r="EH849" s="204"/>
      <c r="EI849" s="160"/>
      <c r="EJ849" s="160"/>
      <c r="EK849" s="160"/>
      <c r="EL849" s="160"/>
      <c r="EM849" s="204"/>
      <c r="EN849" s="160"/>
      <c r="EP849" s="160"/>
      <c r="EQ849" s="160"/>
      <c r="ER849" s="160"/>
      <c r="ES849" s="160"/>
      <c r="ET849" s="160" t="str">
        <f t="shared" ca="1" si="49"/>
        <v/>
      </c>
      <c r="EU849" s="160" t="str">
        <f ca="1">IFERROR(IF(OFFSET($D$6,MATCH(VALUE(SUBSTITUTE(EQ849,EG849,"")),$A$6:$A$287,0)-1,MATCH($EG849,$D$6:$CC$6,0)-1+7,1,1)&gt;0,OFFSET($D$6,MATCH(VALUE(SUBSTITUTE(EQ849,EG849,"")),$A$6:$A$287,0)-1,MATCH($EG849,$D$6:$CC$6,0)-1+7,1,1),""),"")</f>
        <v/>
      </c>
      <c r="EV849" s="160" t="str">
        <f ca="1">IF($EU849&lt;&gt;"",IF(OFFSET($D$6,MATCH(VALUE(SUBSTITUTE($EQ849,$EG849,"")),$A$6:$A$287,0)-1,MATCH($EG849,$D$6:$CC$6,0)-1+8,1,1)=0,"",OFFSET($D$6,MATCH(VALUE(SUBSTITUTE($EQ849,$EG849,"")),$A$6:$A$287,0)-1,MATCH($EG849,$D$6:$CC$6,0)-1+8,1,1)),"")</f>
        <v/>
      </c>
      <c r="EW849" s="160" t="str">
        <f t="shared" ca="1" si="50"/>
        <v/>
      </c>
      <c r="EX849" s="160" t="str">
        <f t="shared" ca="1" si="51"/>
        <v/>
      </c>
      <c r="EY849" s="160" t="str">
        <f ca="1">IF(EU849="","",COUNTIF(EU$6:$EU849,"&gt;"&amp;0))</f>
        <v/>
      </c>
      <c r="EZ849" s="160"/>
      <c r="FA849" s="205"/>
    </row>
    <row r="850" spans="131:157" ht="27" customHeight="1">
      <c r="EA850" s="204"/>
      <c r="EB850" s="160"/>
      <c r="EC850" s="204"/>
      <c r="ED850" s="160"/>
      <c r="EE850" s="204"/>
      <c r="EF850" s="160"/>
      <c r="EG850" s="160"/>
      <c r="EH850" s="204"/>
      <c r="EI850" s="160"/>
      <c r="EJ850" s="160"/>
      <c r="EK850" s="160"/>
      <c r="EL850" s="160"/>
      <c r="EM850" s="204"/>
      <c r="EN850" s="160"/>
      <c r="EP850" s="160"/>
      <c r="EQ850" s="160"/>
      <c r="ER850" s="160"/>
      <c r="ES850" s="160"/>
      <c r="ET850" s="160" t="str">
        <f t="shared" ca="1" si="49"/>
        <v/>
      </c>
      <c r="EU850" s="160" t="str">
        <f ca="1">IFERROR(IF(OFFSET($D$6,MATCH(VALUE(SUBSTITUTE(EQ850,EG850,"")),$A$6:$A$287,0)-1,MATCH($EG850,$D$6:$CC$6,0)-1+7,1,1)&gt;0,OFFSET($D$6,MATCH(VALUE(SUBSTITUTE(EQ850,EG850,"")),$A$6:$A$287,0)-1,MATCH($EG850,$D$6:$CC$6,0)-1+7,1,1),""),"")</f>
        <v/>
      </c>
      <c r="EV850" s="160" t="str">
        <f ca="1">IF($EU850&lt;&gt;"",IF(OFFSET($D$6,MATCH(VALUE(SUBSTITUTE($EQ850,$EG850,"")),$A$6:$A$287,0)-1,MATCH($EG850,$D$6:$CC$6,0)-1+8,1,1)=0,"",OFFSET($D$6,MATCH(VALUE(SUBSTITUTE($EQ850,$EG850,"")),$A$6:$A$287,0)-1,MATCH($EG850,$D$6:$CC$6,0)-1+8,1,1)),"")</f>
        <v/>
      </c>
      <c r="EW850" s="160" t="str">
        <f t="shared" ca="1" si="50"/>
        <v/>
      </c>
      <c r="EX850" s="160" t="str">
        <f t="shared" ca="1" si="51"/>
        <v/>
      </c>
      <c r="EY850" s="160" t="str">
        <f ca="1">IF(EU850="","",COUNTIF(EU$6:$EU850,"&gt;"&amp;0))</f>
        <v/>
      </c>
      <c r="EZ850" s="160"/>
      <c r="FA850" s="205"/>
    </row>
    <row r="851" spans="131:157" ht="27" customHeight="1">
      <c r="EA851" s="204"/>
      <c r="EB851" s="160"/>
      <c r="EC851" s="204"/>
      <c r="ED851" s="160"/>
      <c r="EE851" s="204"/>
      <c r="EF851" s="160"/>
      <c r="EG851" s="160"/>
      <c r="EH851" s="204"/>
      <c r="EI851" s="160"/>
      <c r="EJ851" s="160"/>
      <c r="EK851" s="160"/>
      <c r="EL851" s="160"/>
      <c r="EM851" s="204"/>
      <c r="EN851" s="160"/>
      <c r="EP851" s="160"/>
      <c r="EQ851" s="160"/>
      <c r="ER851" s="160"/>
      <c r="ES851" s="160"/>
      <c r="ET851" s="160" t="str">
        <f t="shared" ca="1" si="49"/>
        <v/>
      </c>
      <c r="EU851" s="160" t="str">
        <f ca="1">IFERROR(IF(OFFSET($D$6,MATCH(VALUE(SUBSTITUTE(EQ851,EG851,"")),$A$6:$A$287,0)-1,MATCH($EG851,$D$6:$CC$6,0)-1+7,1,1)&gt;0,OFFSET($D$6,MATCH(VALUE(SUBSTITUTE(EQ851,EG851,"")),$A$6:$A$287,0)-1,MATCH($EG851,$D$6:$CC$6,0)-1+7,1,1),""),"")</f>
        <v/>
      </c>
      <c r="EV851" s="160" t="str">
        <f ca="1">IF($EU851&lt;&gt;"",IF(OFFSET($D$6,MATCH(VALUE(SUBSTITUTE($EQ851,$EG851,"")),$A$6:$A$287,0)-1,MATCH($EG851,$D$6:$CC$6,0)-1+8,1,1)=0,"",OFFSET($D$6,MATCH(VALUE(SUBSTITUTE($EQ851,$EG851,"")),$A$6:$A$287,0)-1,MATCH($EG851,$D$6:$CC$6,0)-1+8,1,1)),"")</f>
        <v/>
      </c>
      <c r="EW851" s="160" t="str">
        <f t="shared" ca="1" si="50"/>
        <v/>
      </c>
      <c r="EX851" s="160" t="str">
        <f t="shared" ca="1" si="51"/>
        <v/>
      </c>
      <c r="EY851" s="160" t="str">
        <f ca="1">IF(EU851="","",COUNTIF(EU$6:$EU851,"&gt;"&amp;0))</f>
        <v/>
      </c>
      <c r="EZ851" s="160"/>
      <c r="FA851" s="205"/>
    </row>
    <row r="852" spans="131:157" ht="27" customHeight="1">
      <c r="EA852" s="204"/>
      <c r="EB852" s="160"/>
      <c r="EC852" s="204"/>
      <c r="ED852" s="160"/>
      <c r="EE852" s="204"/>
      <c r="EF852" s="160"/>
      <c r="EG852" s="160"/>
      <c r="EH852" s="204"/>
      <c r="EI852" s="160"/>
      <c r="EJ852" s="160"/>
      <c r="EK852" s="160"/>
      <c r="EL852" s="160"/>
      <c r="EM852" s="204"/>
      <c r="EN852" s="160"/>
      <c r="EP852" s="160"/>
      <c r="EQ852" s="160"/>
      <c r="ER852" s="160"/>
      <c r="ES852" s="160"/>
      <c r="ET852" s="160" t="str">
        <f t="shared" ca="1" si="49"/>
        <v/>
      </c>
      <c r="EU852" s="160" t="str">
        <f ca="1">IFERROR(IF(OFFSET($D$6,MATCH(VALUE(SUBSTITUTE(EQ852,EG852,"")),$A$6:$A$287,0)-1,MATCH($EG852,$D$6:$CC$6,0)-1+7,1,1)&gt;0,OFFSET($D$6,MATCH(VALUE(SUBSTITUTE(EQ852,EG852,"")),$A$6:$A$287,0)-1,MATCH($EG852,$D$6:$CC$6,0)-1+7,1,1),""),"")</f>
        <v/>
      </c>
      <c r="EV852" s="160" t="str">
        <f ca="1">IF($EU852&lt;&gt;"",IF(OFFSET($D$6,MATCH(VALUE(SUBSTITUTE($EQ852,$EG852,"")),$A$6:$A$287,0)-1,MATCH($EG852,$D$6:$CC$6,0)-1+8,1,1)=0,"",OFFSET($D$6,MATCH(VALUE(SUBSTITUTE($EQ852,$EG852,"")),$A$6:$A$287,0)-1,MATCH($EG852,$D$6:$CC$6,0)-1+8,1,1)),"")</f>
        <v/>
      </c>
      <c r="EW852" s="160" t="str">
        <f t="shared" ca="1" si="50"/>
        <v/>
      </c>
      <c r="EX852" s="160" t="str">
        <f t="shared" ca="1" si="51"/>
        <v/>
      </c>
      <c r="EY852" s="160" t="str">
        <f ca="1">IF(EU852="","",COUNTIF(EU$6:$EU852,"&gt;"&amp;0))</f>
        <v/>
      </c>
      <c r="EZ852" s="160"/>
      <c r="FA852" s="205"/>
    </row>
    <row r="853" spans="131:157" ht="27.75" customHeight="1">
      <c r="EA853" s="204"/>
      <c r="EB853" s="160"/>
      <c r="EC853" s="204"/>
      <c r="ED853" s="160"/>
      <c r="EE853" s="204"/>
      <c r="EF853" s="160"/>
      <c r="EG853" s="160"/>
      <c r="EH853" s="204"/>
      <c r="EI853" s="160"/>
      <c r="EJ853" s="160"/>
      <c r="EK853" s="160"/>
      <c r="EL853" s="160"/>
      <c r="EM853" s="204"/>
      <c r="EN853" s="160"/>
      <c r="EP853" s="160"/>
      <c r="EQ853" s="160"/>
      <c r="ER853" s="160"/>
      <c r="ES853" s="160"/>
      <c r="ET853" s="160" t="str">
        <f t="shared" ca="1" si="49"/>
        <v/>
      </c>
      <c r="EU853" s="160" t="str">
        <f ca="1">IFERROR(IF(OFFSET($D$6,MATCH(VALUE(SUBSTITUTE(EQ853,EG853,"")),$A$6:$A$287,0)-1,MATCH($EG853,$D$6:$CC$6,0)-1+7,1,1)&gt;0,OFFSET($D$6,MATCH(VALUE(SUBSTITUTE(EQ853,EG853,"")),$A$6:$A$287,0)-1,MATCH($EG853,$D$6:$CC$6,0)-1+7,1,1),""),"")</f>
        <v/>
      </c>
      <c r="EV853" s="160" t="str">
        <f ca="1">IF($EU853&lt;&gt;"",IF(OFFSET($D$6,MATCH(VALUE(SUBSTITUTE($EQ853,$EG853,"")),$A$6:$A$287,0)-1,MATCH($EG853,$D$6:$CC$6,0)-1+8,1,1)=0,"",OFFSET($D$6,MATCH(VALUE(SUBSTITUTE($EQ853,$EG853,"")),$A$6:$A$287,0)-1,MATCH($EG853,$D$6:$CC$6,0)-1+8,1,1)),"")</f>
        <v/>
      </c>
      <c r="EW853" s="160" t="str">
        <f t="shared" ca="1" si="50"/>
        <v/>
      </c>
      <c r="EX853" s="160" t="str">
        <f t="shared" ca="1" si="51"/>
        <v/>
      </c>
      <c r="EY853" s="160" t="str">
        <f ca="1">IF(EU853="","",COUNTIF(EU$6:$EU853,"&gt;"&amp;0))</f>
        <v/>
      </c>
      <c r="EZ853" s="160"/>
      <c r="FA853" s="205"/>
    </row>
    <row r="854" spans="131:157" ht="27.75" customHeight="1">
      <c r="EA854" s="204"/>
      <c r="EB854" s="160"/>
      <c r="EC854" s="204"/>
      <c r="ED854" s="160"/>
      <c r="EE854" s="204"/>
      <c r="EF854" s="160"/>
      <c r="EG854" s="160"/>
      <c r="EH854" s="204"/>
      <c r="EI854" s="160"/>
      <c r="EJ854" s="160"/>
      <c r="EK854" s="160"/>
      <c r="EL854" s="160"/>
      <c r="EM854" s="204"/>
      <c r="EN854" s="160"/>
      <c r="EP854" s="160"/>
      <c r="EQ854" s="160"/>
      <c r="ER854" s="160"/>
      <c r="ES854" s="160"/>
      <c r="ET854" s="160" t="str">
        <f t="shared" ca="1" si="49"/>
        <v/>
      </c>
      <c r="EU854" s="160" t="str">
        <f ca="1">IFERROR(IF(OFFSET($D$6,MATCH(VALUE(SUBSTITUTE(EQ854,EG854,"")),$A$6:$A$287,0)-1,MATCH($EG854,$D$6:$CC$6,0)-1+7,1,1)&gt;0,OFFSET($D$6,MATCH(VALUE(SUBSTITUTE(EQ854,EG854,"")),$A$6:$A$287,0)-1,MATCH($EG854,$D$6:$CC$6,0)-1+7,1,1),""),"")</f>
        <v/>
      </c>
      <c r="EV854" s="160" t="str">
        <f ca="1">IF($EU854&lt;&gt;"",IF(OFFSET($D$6,MATCH(VALUE(SUBSTITUTE($EQ854,$EG854,"")),$A$6:$A$287,0)-1,MATCH($EG854,$D$6:$CC$6,0)-1+8,1,1)=0,"",OFFSET($D$6,MATCH(VALUE(SUBSTITUTE($EQ854,$EG854,"")),$A$6:$A$287,0)-1,MATCH($EG854,$D$6:$CC$6,0)-1+8,1,1)),"")</f>
        <v/>
      </c>
      <c r="EW854" s="160" t="str">
        <f t="shared" ca="1" si="50"/>
        <v/>
      </c>
      <c r="EX854" s="160" t="str">
        <f t="shared" ca="1" si="51"/>
        <v/>
      </c>
      <c r="EY854" s="160" t="str">
        <f ca="1">IF(EU854="","",COUNTIF(EU$6:$EU854,"&gt;"&amp;0))</f>
        <v/>
      </c>
      <c r="EZ854" s="160"/>
      <c r="FA854" s="205"/>
    </row>
    <row r="855" spans="131:157" ht="27.75" customHeight="1">
      <c r="EA855" s="204"/>
      <c r="EB855" s="160"/>
      <c r="EC855" s="204"/>
      <c r="ED855" s="160"/>
      <c r="EE855" s="204"/>
      <c r="EF855" s="160"/>
      <c r="EG855" s="160"/>
      <c r="EH855" s="204"/>
      <c r="EI855" s="160"/>
      <c r="EJ855" s="160"/>
      <c r="EK855" s="160"/>
      <c r="EL855" s="160"/>
      <c r="EM855" s="204"/>
      <c r="EN855" s="160"/>
      <c r="EP855" s="160"/>
      <c r="EQ855" s="160"/>
      <c r="ER855" s="160"/>
      <c r="ES855" s="160"/>
      <c r="ET855" s="160" t="str">
        <f t="shared" ca="1" si="49"/>
        <v/>
      </c>
      <c r="EU855" s="160" t="str">
        <f ca="1">IFERROR(IF(OFFSET($D$6,MATCH(VALUE(SUBSTITUTE(EQ855,EG855,"")),$A$6:$A$287,0)-1,MATCH($EG855,$D$6:$CC$6,0)-1+7,1,1)&gt;0,OFFSET($D$6,MATCH(VALUE(SUBSTITUTE(EQ855,EG855,"")),$A$6:$A$287,0)-1,MATCH($EG855,$D$6:$CC$6,0)-1+7,1,1),""),"")</f>
        <v/>
      </c>
      <c r="EV855" s="160" t="str">
        <f ca="1">IF($EU855&lt;&gt;"",IF(OFFSET($D$6,MATCH(VALUE(SUBSTITUTE($EQ855,$EG855,"")),$A$6:$A$287,0)-1,MATCH($EG855,$D$6:$CC$6,0)-1+8,1,1)=0,"",OFFSET($D$6,MATCH(VALUE(SUBSTITUTE($EQ855,$EG855,"")),$A$6:$A$287,0)-1,MATCH($EG855,$D$6:$CC$6,0)-1+8,1,1)),"")</f>
        <v/>
      </c>
      <c r="EW855" s="160" t="str">
        <f t="shared" ca="1" si="50"/>
        <v/>
      </c>
      <c r="EX855" s="160" t="str">
        <f t="shared" ca="1" si="51"/>
        <v/>
      </c>
      <c r="EY855" s="160" t="str">
        <f ca="1">IF(EU855="","",COUNTIF(EU$6:$EU855,"&gt;"&amp;0))</f>
        <v/>
      </c>
      <c r="EZ855" s="160"/>
      <c r="FA855" s="205"/>
    </row>
    <row r="856" spans="131:157" ht="27.75" customHeight="1">
      <c r="EA856" s="204"/>
      <c r="EB856" s="160"/>
      <c r="EC856" s="204"/>
      <c r="ED856" s="160"/>
      <c r="EE856" s="204"/>
      <c r="EF856" s="160"/>
      <c r="EG856" s="160"/>
      <c r="EH856" s="204"/>
      <c r="EI856" s="160"/>
      <c r="EJ856" s="160"/>
      <c r="EK856" s="160"/>
      <c r="EL856" s="160"/>
      <c r="EM856" s="204"/>
      <c r="EN856" s="160"/>
      <c r="EP856" s="160"/>
      <c r="EQ856" s="160"/>
      <c r="ER856" s="160"/>
      <c r="ES856" s="160"/>
      <c r="ET856" s="160" t="str">
        <f t="shared" ca="1" si="49"/>
        <v/>
      </c>
      <c r="EU856" s="160" t="str">
        <f ca="1">IFERROR(IF(OFFSET($D$6,MATCH(VALUE(SUBSTITUTE(EQ856,EG856,"")),$A$6:$A$287,0)-1,MATCH($EG856,$D$6:$CC$6,0)-1+7,1,1)&gt;0,OFFSET($D$6,MATCH(VALUE(SUBSTITUTE(EQ856,EG856,"")),$A$6:$A$287,0)-1,MATCH($EG856,$D$6:$CC$6,0)-1+7,1,1),""),"")</f>
        <v/>
      </c>
      <c r="EV856" s="160" t="str">
        <f ca="1">IF($EU856&lt;&gt;"",IF(OFFSET($D$6,MATCH(VALUE(SUBSTITUTE($EQ856,$EG856,"")),$A$6:$A$287,0)-1,MATCH($EG856,$D$6:$CC$6,0)-1+8,1,1)=0,"",OFFSET($D$6,MATCH(VALUE(SUBSTITUTE($EQ856,$EG856,"")),$A$6:$A$287,0)-1,MATCH($EG856,$D$6:$CC$6,0)-1+8,1,1)),"")</f>
        <v/>
      </c>
      <c r="EW856" s="160" t="str">
        <f t="shared" ca="1" si="50"/>
        <v/>
      </c>
      <c r="EX856" s="160" t="str">
        <f t="shared" ca="1" si="51"/>
        <v/>
      </c>
      <c r="EY856" s="160" t="str">
        <f ca="1">IF(EU856="","",COUNTIF(EU$6:$EU856,"&gt;"&amp;0))</f>
        <v/>
      </c>
      <c r="EZ856" s="160"/>
      <c r="FA856" s="205"/>
    </row>
    <row r="857" spans="131:157" ht="27.75" customHeight="1">
      <c r="EA857" s="204"/>
      <c r="EB857" s="160"/>
      <c r="EC857" s="204"/>
      <c r="ED857" s="160"/>
      <c r="EE857" s="204"/>
      <c r="EF857" s="160"/>
      <c r="EG857" s="160"/>
      <c r="EH857" s="204"/>
      <c r="EI857" s="160"/>
      <c r="EJ857" s="160"/>
      <c r="EK857" s="160"/>
      <c r="EL857" s="160"/>
      <c r="EM857" s="204"/>
      <c r="EN857" s="160"/>
      <c r="EP857" s="160"/>
      <c r="EQ857" s="160"/>
      <c r="ER857" s="160"/>
      <c r="ES857" s="160"/>
      <c r="ET857" s="160" t="str">
        <f t="shared" ca="1" si="49"/>
        <v/>
      </c>
      <c r="EU857" s="160" t="str">
        <f ca="1">IFERROR(IF(OFFSET($D$6,MATCH(VALUE(SUBSTITUTE(EQ857,EG857,"")),$A$6:$A$287,0)-1,MATCH($EG857,$D$6:$CC$6,0)-1+7,1,1)&gt;0,OFFSET($D$6,MATCH(VALUE(SUBSTITUTE(EQ857,EG857,"")),$A$6:$A$287,0)-1,MATCH($EG857,$D$6:$CC$6,0)-1+7,1,1),""),"")</f>
        <v/>
      </c>
      <c r="EV857" s="160" t="str">
        <f ca="1">IF($EU857&lt;&gt;"",IF(OFFSET($D$6,MATCH(VALUE(SUBSTITUTE($EQ857,$EG857,"")),$A$6:$A$287,0)-1,MATCH($EG857,$D$6:$CC$6,0)-1+8,1,1)=0,"",OFFSET($D$6,MATCH(VALUE(SUBSTITUTE($EQ857,$EG857,"")),$A$6:$A$287,0)-1,MATCH($EG857,$D$6:$CC$6,0)-1+8,1,1)),"")</f>
        <v/>
      </c>
      <c r="EW857" s="160" t="str">
        <f t="shared" ca="1" si="50"/>
        <v/>
      </c>
      <c r="EX857" s="160" t="str">
        <f t="shared" ca="1" si="51"/>
        <v/>
      </c>
      <c r="EY857" s="160" t="str">
        <f ca="1">IF(EU857="","",COUNTIF(EU$6:$EU857,"&gt;"&amp;0))</f>
        <v/>
      </c>
      <c r="EZ857" s="160"/>
      <c r="FA857" s="205"/>
    </row>
    <row r="858" spans="131:157" ht="27.75" customHeight="1">
      <c r="EA858" s="204"/>
      <c r="EB858" s="160"/>
      <c r="EC858" s="204"/>
      <c r="ED858" s="160"/>
      <c r="EE858" s="204"/>
      <c r="EF858" s="160"/>
      <c r="EG858" s="160"/>
      <c r="EH858" s="204"/>
      <c r="EI858" s="160"/>
      <c r="EJ858" s="160"/>
      <c r="EK858" s="160"/>
      <c r="EL858" s="160"/>
      <c r="EM858" s="204"/>
      <c r="EN858" s="160"/>
      <c r="EP858" s="160"/>
      <c r="EQ858" s="160"/>
      <c r="ER858" s="160"/>
      <c r="ES858" s="160"/>
      <c r="ET858" s="160" t="str">
        <f t="shared" ca="1" si="49"/>
        <v/>
      </c>
      <c r="EU858" s="160" t="str">
        <f ca="1">IFERROR(IF(OFFSET($D$6,MATCH(VALUE(SUBSTITUTE(EQ858,EG858,"")),$A$6:$A$287,0)-1,MATCH($EG858,$D$6:$CC$6,0)-1+7,1,1)&gt;0,OFFSET($D$6,MATCH(VALUE(SUBSTITUTE(EQ858,EG858,"")),$A$6:$A$287,0)-1,MATCH($EG858,$D$6:$CC$6,0)-1+7,1,1),""),"")</f>
        <v/>
      </c>
      <c r="EV858" s="160" t="str">
        <f ca="1">IF($EU858&lt;&gt;"",IF(OFFSET($D$6,MATCH(VALUE(SUBSTITUTE($EQ858,$EG858,"")),$A$6:$A$287,0)-1,MATCH($EG858,$D$6:$CC$6,0)-1+8,1,1)=0,"",OFFSET($D$6,MATCH(VALUE(SUBSTITUTE($EQ858,$EG858,"")),$A$6:$A$287,0)-1,MATCH($EG858,$D$6:$CC$6,0)-1+8,1,1)),"")</f>
        <v/>
      </c>
      <c r="EW858" s="160" t="str">
        <f t="shared" ca="1" si="50"/>
        <v/>
      </c>
      <c r="EX858" s="160" t="str">
        <f t="shared" ca="1" si="51"/>
        <v/>
      </c>
      <c r="EY858" s="160" t="str">
        <f ca="1">IF(EU858="","",COUNTIF(EU$6:$EU858,"&gt;"&amp;0))</f>
        <v/>
      </c>
      <c r="EZ858" s="160"/>
      <c r="FA858" s="205"/>
    </row>
    <row r="859" spans="131:157" ht="27.75" customHeight="1">
      <c r="EA859" s="204"/>
      <c r="EB859" s="160"/>
      <c r="EC859" s="204"/>
      <c r="ED859" s="160"/>
      <c r="EE859" s="204"/>
      <c r="EF859" s="160"/>
      <c r="EG859" s="160"/>
      <c r="EH859" s="204"/>
      <c r="EI859" s="160"/>
      <c r="EJ859" s="160"/>
      <c r="EK859" s="160"/>
      <c r="EL859" s="160"/>
      <c r="EM859" s="204"/>
      <c r="EN859" s="160"/>
      <c r="EP859" s="160"/>
      <c r="EQ859" s="160"/>
      <c r="ER859" s="160"/>
      <c r="ES859" s="160"/>
      <c r="ET859" s="160" t="str">
        <f t="shared" ca="1" si="49"/>
        <v/>
      </c>
      <c r="EU859" s="160" t="str">
        <f ca="1">IFERROR(IF(OFFSET($D$6,MATCH(VALUE(SUBSTITUTE(EQ859,EG859,"")),$A$6:$A$287,0)-1,MATCH($EG859,$D$6:$CC$6,0)-1+7,1,1)&gt;0,OFFSET($D$6,MATCH(VALUE(SUBSTITUTE(EQ859,EG859,"")),$A$6:$A$287,0)-1,MATCH($EG859,$D$6:$CC$6,0)-1+7,1,1),""),"")</f>
        <v/>
      </c>
      <c r="EV859" s="160" t="str">
        <f ca="1">IF($EU859&lt;&gt;"",IF(OFFSET($D$6,MATCH(VALUE(SUBSTITUTE($EQ859,$EG859,"")),$A$6:$A$287,0)-1,MATCH($EG859,$D$6:$CC$6,0)-1+8,1,1)=0,"",OFFSET($D$6,MATCH(VALUE(SUBSTITUTE($EQ859,$EG859,"")),$A$6:$A$287,0)-1,MATCH($EG859,$D$6:$CC$6,0)-1+8,1,1)),"")</f>
        <v/>
      </c>
      <c r="EW859" s="160" t="str">
        <f t="shared" ca="1" si="50"/>
        <v/>
      </c>
      <c r="EX859" s="160" t="str">
        <f t="shared" ca="1" si="51"/>
        <v/>
      </c>
      <c r="EY859" s="160" t="str">
        <f ca="1">IF(EU859="","",COUNTIF(EU$6:$EU859,"&gt;"&amp;0))</f>
        <v/>
      </c>
      <c r="EZ859" s="160"/>
      <c r="FA859" s="205"/>
    </row>
    <row r="860" spans="131:157" ht="27.75" customHeight="1">
      <c r="EA860" s="204"/>
      <c r="EB860" s="160"/>
      <c r="EC860" s="204"/>
      <c r="ED860" s="160"/>
      <c r="EE860" s="204"/>
      <c r="EF860" s="160"/>
      <c r="EG860" s="160"/>
      <c r="EH860" s="204"/>
      <c r="EI860" s="160"/>
      <c r="EJ860" s="160"/>
      <c r="EK860" s="160"/>
      <c r="EL860" s="160"/>
      <c r="EM860" s="204"/>
      <c r="EN860" s="160"/>
      <c r="EP860" s="160"/>
      <c r="EQ860" s="160"/>
      <c r="ER860" s="160"/>
      <c r="ES860" s="160"/>
      <c r="ET860" s="160" t="str">
        <f t="shared" ca="1" si="49"/>
        <v/>
      </c>
      <c r="EU860" s="160" t="str">
        <f ca="1">IFERROR(IF(OFFSET($D$6,MATCH(VALUE(SUBSTITUTE(EQ860,EG860,"")),$A$6:$A$287,0)-1,MATCH($EG860,$D$6:$CC$6,0)-1+7,1,1)&gt;0,OFFSET($D$6,MATCH(VALUE(SUBSTITUTE(EQ860,EG860,"")),$A$6:$A$287,0)-1,MATCH($EG860,$D$6:$CC$6,0)-1+7,1,1),""),"")</f>
        <v/>
      </c>
      <c r="EV860" s="160" t="str">
        <f ca="1">IF($EU860&lt;&gt;"",IF(OFFSET($D$6,MATCH(VALUE(SUBSTITUTE($EQ860,$EG860,"")),$A$6:$A$287,0)-1,MATCH($EG860,$D$6:$CC$6,0)-1+8,1,1)=0,"",OFFSET($D$6,MATCH(VALUE(SUBSTITUTE($EQ860,$EG860,"")),$A$6:$A$287,0)-1,MATCH($EG860,$D$6:$CC$6,0)-1+8,1,1)),"")</f>
        <v/>
      </c>
      <c r="EW860" s="160" t="str">
        <f t="shared" ca="1" si="50"/>
        <v/>
      </c>
      <c r="EX860" s="160" t="str">
        <f t="shared" ca="1" si="51"/>
        <v/>
      </c>
      <c r="EY860" s="160" t="str">
        <f ca="1">IF(EU860="","",COUNTIF(EU$6:$EU860,"&gt;"&amp;0))</f>
        <v/>
      </c>
      <c r="EZ860" s="160"/>
      <c r="FA860" s="205"/>
    </row>
    <row r="861" spans="131:157" ht="27.75" customHeight="1">
      <c r="EA861" s="204"/>
      <c r="EB861" s="160"/>
      <c r="EC861" s="204"/>
      <c r="ED861" s="160"/>
      <c r="EE861" s="204"/>
      <c r="EF861" s="160"/>
      <c r="EG861" s="160"/>
      <c r="EH861" s="204"/>
      <c r="EI861" s="160"/>
      <c r="EJ861" s="160"/>
      <c r="EK861" s="160"/>
      <c r="EL861" s="160"/>
      <c r="EM861" s="204"/>
      <c r="EN861" s="160"/>
      <c r="EP861" s="160"/>
      <c r="EQ861" s="160"/>
      <c r="ER861" s="160"/>
      <c r="ES861" s="160"/>
      <c r="ET861" s="160" t="str">
        <f t="shared" ca="1" si="49"/>
        <v/>
      </c>
      <c r="EU861" s="160" t="str">
        <f ca="1">IFERROR(IF(OFFSET($D$6,MATCH(VALUE(SUBSTITUTE(EQ861,EG861,"")),$A$6:$A$287,0)-1,MATCH($EG861,$D$6:$CC$6,0)-1+7,1,1)&gt;0,OFFSET($D$6,MATCH(VALUE(SUBSTITUTE(EQ861,EG861,"")),$A$6:$A$287,0)-1,MATCH($EG861,$D$6:$CC$6,0)-1+7,1,1),""),"")</f>
        <v/>
      </c>
      <c r="EV861" s="160" t="str">
        <f ca="1">IF($EU861&lt;&gt;"",IF(OFFSET($D$6,MATCH(VALUE(SUBSTITUTE($EQ861,$EG861,"")),$A$6:$A$287,0)-1,MATCH($EG861,$D$6:$CC$6,0)-1+8,1,1)=0,"",OFFSET($D$6,MATCH(VALUE(SUBSTITUTE($EQ861,$EG861,"")),$A$6:$A$287,0)-1,MATCH($EG861,$D$6:$CC$6,0)-1+8,1,1)),"")</f>
        <v/>
      </c>
      <c r="EW861" s="160" t="str">
        <f t="shared" ca="1" si="50"/>
        <v/>
      </c>
      <c r="EX861" s="160" t="str">
        <f t="shared" ca="1" si="51"/>
        <v/>
      </c>
      <c r="EY861" s="160" t="str">
        <f ca="1">IF(EU861="","",COUNTIF(EU$6:$EU861,"&gt;"&amp;0))</f>
        <v/>
      </c>
      <c r="EZ861" s="160"/>
      <c r="FA861" s="205"/>
    </row>
    <row r="862" spans="131:157" ht="27.75" customHeight="1">
      <c r="EA862" s="204"/>
      <c r="EB862" s="160"/>
      <c r="EC862" s="204"/>
      <c r="ED862" s="160"/>
      <c r="EE862" s="204"/>
      <c r="EF862" s="160"/>
      <c r="EG862" s="160"/>
      <c r="EH862" s="204"/>
      <c r="EI862" s="160"/>
      <c r="EJ862" s="160"/>
      <c r="EK862" s="160"/>
      <c r="EL862" s="160"/>
      <c r="EM862" s="204"/>
      <c r="EN862" s="160"/>
      <c r="EP862" s="160"/>
      <c r="EQ862" s="160"/>
      <c r="ER862" s="160"/>
      <c r="ES862" s="160"/>
      <c r="ET862" s="160" t="str">
        <f t="shared" ca="1" si="49"/>
        <v/>
      </c>
      <c r="EU862" s="160" t="str">
        <f ca="1">IFERROR(IF(OFFSET($D$6,MATCH(VALUE(SUBSTITUTE(EQ862,EG862,"")),$A$6:$A$287,0)-1,MATCH($EG862,$D$6:$CC$6,0)-1+7,1,1)&gt;0,OFFSET($D$6,MATCH(VALUE(SUBSTITUTE(EQ862,EG862,"")),$A$6:$A$287,0)-1,MATCH($EG862,$D$6:$CC$6,0)-1+7,1,1),""),"")</f>
        <v/>
      </c>
      <c r="EV862" s="160" t="str">
        <f ca="1">IF($EU862&lt;&gt;"",IF(OFFSET($D$6,MATCH(VALUE(SUBSTITUTE($EQ862,$EG862,"")),$A$6:$A$287,0)-1,MATCH($EG862,$D$6:$CC$6,0)-1+8,1,1)=0,"",OFFSET($D$6,MATCH(VALUE(SUBSTITUTE($EQ862,$EG862,"")),$A$6:$A$287,0)-1,MATCH($EG862,$D$6:$CC$6,0)-1+8,1,1)),"")</f>
        <v/>
      </c>
      <c r="EW862" s="160" t="str">
        <f t="shared" ca="1" si="50"/>
        <v/>
      </c>
      <c r="EX862" s="160" t="str">
        <f t="shared" ca="1" si="51"/>
        <v/>
      </c>
      <c r="EY862" s="160" t="str">
        <f ca="1">IF(EU862="","",COUNTIF(EU$6:$EU862,"&gt;"&amp;0))</f>
        <v/>
      </c>
      <c r="EZ862" s="160"/>
      <c r="FA862" s="205"/>
    </row>
    <row r="863" spans="131:157" ht="27.75" customHeight="1">
      <c r="EA863" s="204"/>
      <c r="EB863" s="160"/>
      <c r="EC863" s="204"/>
      <c r="ED863" s="160"/>
      <c r="EE863" s="204"/>
      <c r="EF863" s="160"/>
      <c r="EG863" s="160"/>
      <c r="EH863" s="204"/>
      <c r="EI863" s="160"/>
      <c r="EJ863" s="160"/>
      <c r="EK863" s="160"/>
      <c r="EL863" s="160"/>
      <c r="EM863" s="204"/>
      <c r="EN863" s="160"/>
      <c r="EP863" s="160"/>
      <c r="EQ863" s="160"/>
      <c r="ER863" s="160"/>
      <c r="ES863" s="160"/>
      <c r="ET863" s="160" t="str">
        <f t="shared" ca="1" si="49"/>
        <v/>
      </c>
      <c r="EU863" s="160" t="str">
        <f ca="1">IFERROR(IF(OFFSET($D$6,MATCH(VALUE(SUBSTITUTE(EQ863,EG863,"")),$A$6:$A$287,0)-1,MATCH($EG863,$D$6:$CC$6,0)-1+7,1,1)&gt;0,OFFSET($D$6,MATCH(VALUE(SUBSTITUTE(EQ863,EG863,"")),$A$6:$A$287,0)-1,MATCH($EG863,$D$6:$CC$6,0)-1+7,1,1),""),"")</f>
        <v/>
      </c>
      <c r="EV863" s="160" t="str">
        <f ca="1">IF($EU863&lt;&gt;"",IF(OFFSET($D$6,MATCH(VALUE(SUBSTITUTE($EQ863,$EG863,"")),$A$6:$A$287,0)-1,MATCH($EG863,$D$6:$CC$6,0)-1+8,1,1)=0,"",OFFSET($D$6,MATCH(VALUE(SUBSTITUTE($EQ863,$EG863,"")),$A$6:$A$287,0)-1,MATCH($EG863,$D$6:$CC$6,0)-1+8,1,1)),"")</f>
        <v/>
      </c>
      <c r="EW863" s="160" t="str">
        <f t="shared" ca="1" si="50"/>
        <v/>
      </c>
      <c r="EX863" s="160" t="str">
        <f t="shared" ca="1" si="51"/>
        <v/>
      </c>
      <c r="EY863" s="160" t="str">
        <f ca="1">IF(EU863="","",COUNTIF(EU$6:$EU863,"&gt;"&amp;0))</f>
        <v/>
      </c>
      <c r="EZ863" s="160"/>
      <c r="FA863" s="205"/>
    </row>
    <row r="864" spans="131:157" ht="27.75" customHeight="1">
      <c r="EA864" s="204"/>
      <c r="EB864" s="160"/>
      <c r="EC864" s="204"/>
      <c r="ED864" s="160"/>
      <c r="EE864" s="204"/>
      <c r="EF864" s="160"/>
      <c r="EG864" s="160"/>
      <c r="EH864" s="204"/>
      <c r="EI864" s="160"/>
      <c r="EJ864" s="160"/>
      <c r="EK864" s="160"/>
      <c r="EL864" s="160"/>
      <c r="EM864" s="204"/>
      <c r="EN864" s="160"/>
      <c r="EP864" s="160"/>
      <c r="EQ864" s="160"/>
      <c r="ER864" s="160"/>
      <c r="ES864" s="160"/>
      <c r="ET864" s="160" t="str">
        <f t="shared" ca="1" si="49"/>
        <v/>
      </c>
      <c r="EU864" s="160" t="str">
        <f ca="1">IFERROR(IF(OFFSET($D$6,MATCH(VALUE(SUBSTITUTE(EQ864,EG864,"")),$A$6:$A$287,0)-1,MATCH($EG864,$D$6:$CC$6,0)-1+7,1,1)&gt;0,OFFSET($D$6,MATCH(VALUE(SUBSTITUTE(EQ864,EG864,"")),$A$6:$A$287,0)-1,MATCH($EG864,$D$6:$CC$6,0)-1+7,1,1),""),"")</f>
        <v/>
      </c>
      <c r="EV864" s="160" t="str">
        <f ca="1">IF($EU864&lt;&gt;"",IF(OFFSET($D$6,MATCH(VALUE(SUBSTITUTE($EQ864,$EG864,"")),$A$6:$A$287,0)-1,MATCH($EG864,$D$6:$CC$6,0)-1+8,1,1)=0,"",OFFSET($D$6,MATCH(VALUE(SUBSTITUTE($EQ864,$EG864,"")),$A$6:$A$287,0)-1,MATCH($EG864,$D$6:$CC$6,0)-1+8,1,1)),"")</f>
        <v/>
      </c>
      <c r="EW864" s="160" t="str">
        <f t="shared" ca="1" si="50"/>
        <v/>
      </c>
      <c r="EX864" s="160" t="str">
        <f t="shared" ca="1" si="51"/>
        <v/>
      </c>
      <c r="EY864" s="160" t="str">
        <f ca="1">IF(EU864="","",COUNTIF(EU$6:$EU864,"&gt;"&amp;0))</f>
        <v/>
      </c>
      <c r="EZ864" s="160"/>
      <c r="FA864" s="205"/>
    </row>
    <row r="865" spans="131:157" ht="27.75" customHeight="1">
      <c r="EA865" s="204"/>
      <c r="EB865" s="160"/>
      <c r="EC865" s="204"/>
      <c r="ED865" s="160"/>
      <c r="EE865" s="204"/>
      <c r="EF865" s="160"/>
      <c r="EG865" s="160"/>
      <c r="EH865" s="204"/>
      <c r="EI865" s="160"/>
      <c r="EJ865" s="160"/>
      <c r="EK865" s="160"/>
      <c r="EL865" s="160"/>
      <c r="EM865" s="204"/>
      <c r="EN865" s="160"/>
      <c r="EP865" s="160"/>
      <c r="EQ865" s="160"/>
      <c r="ER865" s="160"/>
      <c r="ES865" s="160"/>
      <c r="ET865" s="160" t="str">
        <f t="shared" ca="1" si="49"/>
        <v/>
      </c>
      <c r="EU865" s="160" t="str">
        <f ca="1">IFERROR(IF(OFFSET($D$6,MATCH(VALUE(SUBSTITUTE(EQ865,EG865,"")),$A$6:$A$287,0)-1,MATCH($EG865,$D$6:$CC$6,0)-1+7,1,1)&gt;0,OFFSET($D$6,MATCH(VALUE(SUBSTITUTE(EQ865,EG865,"")),$A$6:$A$287,0)-1,MATCH($EG865,$D$6:$CC$6,0)-1+7,1,1),""),"")</f>
        <v/>
      </c>
      <c r="EV865" s="160" t="str">
        <f ca="1">IF($EU865&lt;&gt;"",IF(OFFSET($D$6,MATCH(VALUE(SUBSTITUTE($EQ865,$EG865,"")),$A$6:$A$287,0)-1,MATCH($EG865,$D$6:$CC$6,0)-1+8,1,1)=0,"",OFFSET($D$6,MATCH(VALUE(SUBSTITUTE($EQ865,$EG865,"")),$A$6:$A$287,0)-1,MATCH($EG865,$D$6:$CC$6,0)-1+8,1,1)),"")</f>
        <v/>
      </c>
      <c r="EW865" s="160" t="str">
        <f t="shared" ca="1" si="50"/>
        <v/>
      </c>
      <c r="EX865" s="160" t="str">
        <f t="shared" ca="1" si="51"/>
        <v/>
      </c>
      <c r="EY865" s="160" t="str">
        <f ca="1">IF(EU865="","",COUNTIF(EU$6:$EU865,"&gt;"&amp;0))</f>
        <v/>
      </c>
      <c r="EZ865" s="160"/>
      <c r="FA865" s="205"/>
    </row>
    <row r="866" spans="131:157" ht="27.75" customHeight="1">
      <c r="EA866" s="204"/>
      <c r="EB866" s="160"/>
      <c r="EC866" s="204"/>
      <c r="ED866" s="160"/>
      <c r="EE866" s="204"/>
      <c r="EF866" s="160"/>
      <c r="EG866" s="160"/>
      <c r="EH866" s="204"/>
      <c r="EI866" s="160"/>
      <c r="EJ866" s="160"/>
      <c r="EK866" s="160"/>
      <c r="EL866" s="160"/>
      <c r="EM866" s="204"/>
      <c r="EN866" s="160"/>
      <c r="EP866" s="160"/>
      <c r="EQ866" s="160"/>
      <c r="ER866" s="160"/>
      <c r="ES866" s="160"/>
      <c r="ET866" s="160" t="str">
        <f t="shared" ca="1" si="49"/>
        <v/>
      </c>
      <c r="EU866" s="160" t="str">
        <f ca="1">IFERROR(IF(OFFSET($D$6,MATCH(VALUE(SUBSTITUTE(EQ866,EG866,"")),$A$6:$A$287,0)-1,MATCH($EG866,$D$6:$CC$6,0)-1+7,1,1)&gt;0,OFFSET($D$6,MATCH(VALUE(SUBSTITUTE(EQ866,EG866,"")),$A$6:$A$287,0)-1,MATCH($EG866,$D$6:$CC$6,0)-1+7,1,1),""),"")</f>
        <v/>
      </c>
      <c r="EV866" s="160" t="str">
        <f ca="1">IF($EU866&lt;&gt;"",IF(OFFSET($D$6,MATCH(VALUE(SUBSTITUTE($EQ866,$EG866,"")),$A$6:$A$287,0)-1,MATCH($EG866,$D$6:$CC$6,0)-1+8,1,1)=0,"",OFFSET($D$6,MATCH(VALUE(SUBSTITUTE($EQ866,$EG866,"")),$A$6:$A$287,0)-1,MATCH($EG866,$D$6:$CC$6,0)-1+8,1,1)),"")</f>
        <v/>
      </c>
      <c r="EW866" s="160" t="str">
        <f t="shared" ca="1" si="50"/>
        <v/>
      </c>
      <c r="EX866" s="160" t="str">
        <f t="shared" ca="1" si="51"/>
        <v/>
      </c>
      <c r="EY866" s="160" t="str">
        <f ca="1">IF(EU866="","",COUNTIF(EU$6:$EU866,"&gt;"&amp;0))</f>
        <v/>
      </c>
      <c r="EZ866" s="160"/>
      <c r="FA866" s="205"/>
    </row>
    <row r="867" spans="131:157" ht="27.75" customHeight="1">
      <c r="EA867" s="204"/>
      <c r="EB867" s="160"/>
      <c r="EC867" s="204"/>
      <c r="ED867" s="160"/>
      <c r="EE867" s="204"/>
      <c r="EF867" s="160"/>
      <c r="EG867" s="160"/>
      <c r="EH867" s="204"/>
      <c r="EI867" s="160"/>
      <c r="EJ867" s="160"/>
      <c r="EK867" s="160"/>
      <c r="EL867" s="160"/>
      <c r="EM867" s="204"/>
      <c r="EN867" s="160"/>
      <c r="EP867" s="160"/>
      <c r="EQ867" s="160"/>
      <c r="ER867" s="160"/>
      <c r="ES867" s="160"/>
      <c r="ET867" s="160" t="str">
        <f t="shared" ca="1" si="49"/>
        <v/>
      </c>
      <c r="EU867" s="160" t="str">
        <f ca="1">IFERROR(IF(OFFSET($D$6,MATCH(VALUE(SUBSTITUTE(EQ867,EG867,"")),$A$6:$A$287,0)-1,MATCH($EG867,$D$6:$CC$6,0)-1+7,1,1)&gt;0,OFFSET($D$6,MATCH(VALUE(SUBSTITUTE(EQ867,EG867,"")),$A$6:$A$287,0)-1,MATCH($EG867,$D$6:$CC$6,0)-1+7,1,1),""),"")</f>
        <v/>
      </c>
      <c r="EV867" s="160" t="str">
        <f ca="1">IF($EU867&lt;&gt;"",IF(OFFSET($D$6,MATCH(VALUE(SUBSTITUTE($EQ867,$EG867,"")),$A$6:$A$287,0)-1,MATCH($EG867,$D$6:$CC$6,0)-1+8,1,1)=0,"",OFFSET($D$6,MATCH(VALUE(SUBSTITUTE($EQ867,$EG867,"")),$A$6:$A$287,0)-1,MATCH($EG867,$D$6:$CC$6,0)-1+8,1,1)),"")</f>
        <v/>
      </c>
      <c r="EW867" s="160" t="str">
        <f t="shared" ca="1" si="50"/>
        <v/>
      </c>
      <c r="EX867" s="160" t="str">
        <f t="shared" ca="1" si="51"/>
        <v/>
      </c>
      <c r="EY867" s="160" t="str">
        <f ca="1">IF(EU867="","",COUNTIF(EU$6:$EU867,"&gt;"&amp;0))</f>
        <v/>
      </c>
      <c r="EZ867" s="160"/>
      <c r="FA867" s="205"/>
    </row>
    <row r="868" spans="131:157" ht="27.75" customHeight="1">
      <c r="EA868" s="204"/>
      <c r="EB868" s="160"/>
      <c r="EC868" s="204"/>
      <c r="ED868" s="160"/>
      <c r="EE868" s="204"/>
      <c r="EF868" s="160"/>
      <c r="EG868" s="160"/>
      <c r="EH868" s="204"/>
      <c r="EI868" s="160"/>
      <c r="EJ868" s="160"/>
      <c r="EK868" s="160"/>
      <c r="EL868" s="160"/>
      <c r="EM868" s="204"/>
      <c r="EN868" s="160"/>
      <c r="EP868" s="160"/>
      <c r="EQ868" s="160"/>
      <c r="ER868" s="160"/>
      <c r="ES868" s="160"/>
      <c r="ET868" s="160" t="str">
        <f t="shared" ca="1" si="49"/>
        <v/>
      </c>
      <c r="EU868" s="160" t="str">
        <f ca="1">IFERROR(IF(OFFSET($D$6,MATCH(VALUE(SUBSTITUTE(EQ868,EG868,"")),$A$6:$A$287,0)-1,MATCH($EG868,$D$6:$CC$6,0)-1+7,1,1)&gt;0,OFFSET($D$6,MATCH(VALUE(SUBSTITUTE(EQ868,EG868,"")),$A$6:$A$287,0)-1,MATCH($EG868,$D$6:$CC$6,0)-1+7,1,1),""),"")</f>
        <v/>
      </c>
      <c r="EV868" s="160" t="str">
        <f ca="1">IF($EU868&lt;&gt;"",IF(OFFSET($D$6,MATCH(VALUE(SUBSTITUTE($EQ868,$EG868,"")),$A$6:$A$287,0)-1,MATCH($EG868,$D$6:$CC$6,0)-1+8,1,1)=0,"",OFFSET($D$6,MATCH(VALUE(SUBSTITUTE($EQ868,$EG868,"")),$A$6:$A$287,0)-1,MATCH($EG868,$D$6:$CC$6,0)-1+8,1,1)),"")</f>
        <v/>
      </c>
      <c r="EW868" s="160" t="str">
        <f t="shared" ca="1" si="50"/>
        <v/>
      </c>
      <c r="EX868" s="160" t="str">
        <f t="shared" ca="1" si="51"/>
        <v/>
      </c>
      <c r="EY868" s="160" t="str">
        <f ca="1">IF(EU868="","",COUNTIF(EU$6:$EU868,"&gt;"&amp;0))</f>
        <v/>
      </c>
      <c r="EZ868" s="160"/>
      <c r="FA868" s="205"/>
    </row>
    <row r="869" spans="131:157" ht="27.75" customHeight="1">
      <c r="EA869" s="204"/>
      <c r="EB869" s="160"/>
      <c r="EC869" s="204"/>
      <c r="ED869" s="160"/>
      <c r="EE869" s="204"/>
      <c r="EF869" s="160"/>
      <c r="EG869" s="160"/>
      <c r="EH869" s="204"/>
      <c r="EI869" s="160"/>
      <c r="EJ869" s="160"/>
      <c r="EK869" s="160"/>
      <c r="EL869" s="160"/>
      <c r="EM869" s="204"/>
      <c r="EN869" s="160"/>
      <c r="EP869" s="160"/>
      <c r="EQ869" s="160"/>
      <c r="ER869" s="160"/>
      <c r="ES869" s="160"/>
      <c r="ET869" s="160" t="str">
        <f t="shared" ca="1" si="49"/>
        <v/>
      </c>
      <c r="EU869" s="160" t="str">
        <f ca="1">IFERROR(IF(OFFSET($D$6,MATCH(VALUE(SUBSTITUTE(EQ869,EG869,"")),$A$6:$A$287,0)-1,MATCH($EG869,$D$6:$CC$6,0)-1+7,1,1)&gt;0,OFFSET($D$6,MATCH(VALUE(SUBSTITUTE(EQ869,EG869,"")),$A$6:$A$287,0)-1,MATCH($EG869,$D$6:$CC$6,0)-1+7,1,1),""),"")</f>
        <v/>
      </c>
      <c r="EV869" s="160" t="str">
        <f ca="1">IF($EU869&lt;&gt;"",IF(OFFSET($D$6,MATCH(VALUE(SUBSTITUTE($EQ869,$EG869,"")),$A$6:$A$287,0)-1,MATCH($EG869,$D$6:$CC$6,0)-1+8,1,1)=0,"",OFFSET($D$6,MATCH(VALUE(SUBSTITUTE($EQ869,$EG869,"")),$A$6:$A$287,0)-1,MATCH($EG869,$D$6:$CC$6,0)-1+8,1,1)),"")</f>
        <v/>
      </c>
      <c r="EW869" s="160" t="str">
        <f t="shared" ca="1" si="50"/>
        <v/>
      </c>
      <c r="EX869" s="160" t="str">
        <f t="shared" ca="1" si="51"/>
        <v/>
      </c>
      <c r="EY869" s="160" t="str">
        <f ca="1">IF(EU869="","",COUNTIF(EU$6:$EU869,"&gt;"&amp;0))</f>
        <v/>
      </c>
      <c r="EZ869" s="160"/>
      <c r="FA869" s="205"/>
    </row>
    <row r="870" spans="131:157" ht="27.75" customHeight="1">
      <c r="EA870" s="204"/>
      <c r="EB870" s="160"/>
      <c r="EC870" s="204"/>
      <c r="ED870" s="160"/>
      <c r="EE870" s="204"/>
      <c r="EF870" s="160"/>
      <c r="EG870" s="160"/>
      <c r="EH870" s="204"/>
      <c r="EI870" s="160"/>
      <c r="EJ870" s="160"/>
      <c r="EK870" s="160"/>
      <c r="EL870" s="160"/>
      <c r="EM870" s="204"/>
      <c r="EN870" s="160"/>
      <c r="EP870" s="160"/>
      <c r="EQ870" s="160"/>
      <c r="ER870" s="160"/>
      <c r="ES870" s="160"/>
      <c r="ET870" s="160" t="str">
        <f t="shared" ca="1" si="49"/>
        <v/>
      </c>
      <c r="EU870" s="160" t="str">
        <f ca="1">IFERROR(IF(OFFSET($D$6,MATCH(VALUE(SUBSTITUTE(EQ870,EG870,"")),$A$6:$A$287,0)-1,MATCH($EG870,$D$6:$CC$6,0)-1+7,1,1)&gt;0,OFFSET($D$6,MATCH(VALUE(SUBSTITUTE(EQ870,EG870,"")),$A$6:$A$287,0)-1,MATCH($EG870,$D$6:$CC$6,0)-1+7,1,1),""),"")</f>
        <v/>
      </c>
      <c r="EV870" s="160" t="str">
        <f ca="1">IF($EU870&lt;&gt;"",IF(OFFSET($D$6,MATCH(VALUE(SUBSTITUTE($EQ870,$EG870,"")),$A$6:$A$287,0)-1,MATCH($EG870,$D$6:$CC$6,0)-1+8,1,1)=0,"",OFFSET($D$6,MATCH(VALUE(SUBSTITUTE($EQ870,$EG870,"")),$A$6:$A$287,0)-1,MATCH($EG870,$D$6:$CC$6,0)-1+8,1,1)),"")</f>
        <v/>
      </c>
      <c r="EW870" s="160" t="str">
        <f t="shared" ca="1" si="50"/>
        <v/>
      </c>
      <c r="EX870" s="160" t="str">
        <f t="shared" ca="1" si="51"/>
        <v/>
      </c>
      <c r="EY870" s="160" t="str">
        <f ca="1">IF(EU870="","",COUNTIF(EU$6:$EU870,"&gt;"&amp;0))</f>
        <v/>
      </c>
      <c r="EZ870" s="160"/>
      <c r="FA870" s="205"/>
    </row>
    <row r="871" spans="131:157" ht="27.75" customHeight="1">
      <c r="EA871" s="204"/>
      <c r="EB871" s="160"/>
      <c r="EC871" s="204"/>
      <c r="ED871" s="160"/>
      <c r="EE871" s="204"/>
      <c r="EF871" s="160"/>
      <c r="EG871" s="160"/>
      <c r="EH871" s="204"/>
      <c r="EI871" s="160"/>
      <c r="EJ871" s="160"/>
      <c r="EK871" s="160"/>
      <c r="EL871" s="160"/>
      <c r="EM871" s="204"/>
      <c r="EN871" s="160"/>
      <c r="EP871" s="160"/>
      <c r="EQ871" s="160"/>
      <c r="ER871" s="160"/>
      <c r="ES871" s="160"/>
      <c r="ET871" s="160" t="str">
        <f t="shared" ca="1" si="49"/>
        <v/>
      </c>
      <c r="EU871" s="160" t="str">
        <f ca="1">IFERROR(IF(OFFSET($D$6,MATCH(VALUE(SUBSTITUTE(EQ871,EG871,"")),$A$6:$A$287,0)-1,MATCH($EG871,$D$6:$CC$6,0)-1+7,1,1)&gt;0,OFFSET($D$6,MATCH(VALUE(SUBSTITUTE(EQ871,EG871,"")),$A$6:$A$287,0)-1,MATCH($EG871,$D$6:$CC$6,0)-1+7,1,1),""),"")</f>
        <v/>
      </c>
      <c r="EV871" s="160" t="str">
        <f ca="1">IF($EU871&lt;&gt;"",IF(OFFSET($D$6,MATCH(VALUE(SUBSTITUTE($EQ871,$EG871,"")),$A$6:$A$287,0)-1,MATCH($EG871,$D$6:$CC$6,0)-1+8,1,1)=0,"",OFFSET($D$6,MATCH(VALUE(SUBSTITUTE($EQ871,$EG871,"")),$A$6:$A$287,0)-1,MATCH($EG871,$D$6:$CC$6,0)-1+8,1,1)),"")</f>
        <v/>
      </c>
      <c r="EW871" s="160" t="str">
        <f t="shared" ca="1" si="50"/>
        <v/>
      </c>
      <c r="EX871" s="160" t="str">
        <f t="shared" ca="1" si="51"/>
        <v/>
      </c>
      <c r="EY871" s="160" t="str">
        <f ca="1">IF(EU871="","",COUNTIF(EU$6:$EU871,"&gt;"&amp;0))</f>
        <v/>
      </c>
      <c r="EZ871" s="160"/>
      <c r="FA871" s="205"/>
    </row>
    <row r="872" spans="131:157" ht="27.75" customHeight="1">
      <c r="EA872" s="204"/>
      <c r="EB872" s="160"/>
      <c r="EC872" s="204"/>
      <c r="ED872" s="160"/>
      <c r="EE872" s="204"/>
      <c r="EF872" s="160"/>
      <c r="EG872" s="160"/>
      <c r="EH872" s="204"/>
      <c r="EI872" s="160"/>
      <c r="EJ872" s="160"/>
      <c r="EK872" s="160"/>
      <c r="EL872" s="160"/>
      <c r="EM872" s="204"/>
      <c r="EN872" s="160"/>
      <c r="EP872" s="160"/>
      <c r="EQ872" s="160"/>
      <c r="ER872" s="160"/>
      <c r="ES872" s="160"/>
      <c r="ET872" s="160" t="str">
        <f t="shared" ca="1" si="49"/>
        <v/>
      </c>
      <c r="EU872" s="160" t="str">
        <f ca="1">IFERROR(IF(OFFSET($D$6,MATCH(VALUE(SUBSTITUTE(EQ872,EG872,"")),$A$6:$A$287,0)-1,MATCH($EG872,$D$6:$CC$6,0)-1+7,1,1)&gt;0,OFFSET($D$6,MATCH(VALUE(SUBSTITUTE(EQ872,EG872,"")),$A$6:$A$287,0)-1,MATCH($EG872,$D$6:$CC$6,0)-1+7,1,1),""),"")</f>
        <v/>
      </c>
      <c r="EV872" s="160" t="str">
        <f ca="1">IF($EU872&lt;&gt;"",IF(OFFSET($D$6,MATCH(VALUE(SUBSTITUTE($EQ872,$EG872,"")),$A$6:$A$287,0)-1,MATCH($EG872,$D$6:$CC$6,0)-1+8,1,1)=0,"",OFFSET($D$6,MATCH(VALUE(SUBSTITUTE($EQ872,$EG872,"")),$A$6:$A$287,0)-1,MATCH($EG872,$D$6:$CC$6,0)-1+8,1,1)),"")</f>
        <v/>
      </c>
      <c r="EW872" s="160" t="str">
        <f t="shared" ca="1" si="50"/>
        <v/>
      </c>
      <c r="EX872" s="160" t="str">
        <f t="shared" ca="1" si="51"/>
        <v/>
      </c>
      <c r="EY872" s="160" t="str">
        <f ca="1">IF(EU872="","",COUNTIF(EU$6:$EU872,"&gt;"&amp;0))</f>
        <v/>
      </c>
      <c r="EZ872" s="160"/>
      <c r="FA872" s="205"/>
    </row>
    <row r="873" spans="131:157" ht="27.75" customHeight="1">
      <c r="EA873" s="204"/>
      <c r="EB873" s="160"/>
      <c r="EC873" s="204"/>
      <c r="ED873" s="160"/>
      <c r="EE873" s="204"/>
      <c r="EF873" s="160"/>
      <c r="EG873" s="160"/>
      <c r="EH873" s="204"/>
      <c r="EI873" s="160"/>
      <c r="EJ873" s="160"/>
      <c r="EK873" s="160"/>
      <c r="EL873" s="160"/>
      <c r="EM873" s="204"/>
      <c r="EN873" s="160"/>
      <c r="EP873" s="160"/>
      <c r="EQ873" s="160"/>
      <c r="ER873" s="160"/>
      <c r="ES873" s="160"/>
      <c r="ET873" s="160" t="str">
        <f t="shared" ca="1" si="49"/>
        <v/>
      </c>
      <c r="EU873" s="160" t="str">
        <f ca="1">IFERROR(IF(OFFSET($D$6,MATCH(VALUE(SUBSTITUTE(EQ873,EG873,"")),$A$6:$A$287,0)-1,MATCH($EG873,$D$6:$CC$6,0)-1+7,1,1)&gt;0,OFFSET($D$6,MATCH(VALUE(SUBSTITUTE(EQ873,EG873,"")),$A$6:$A$287,0)-1,MATCH($EG873,$D$6:$CC$6,0)-1+7,1,1),""),"")</f>
        <v/>
      </c>
      <c r="EV873" s="160" t="str">
        <f ca="1">IF($EU873&lt;&gt;"",IF(OFFSET($D$6,MATCH(VALUE(SUBSTITUTE($EQ873,$EG873,"")),$A$6:$A$287,0)-1,MATCH($EG873,$D$6:$CC$6,0)-1+8,1,1)=0,"",OFFSET($D$6,MATCH(VALUE(SUBSTITUTE($EQ873,$EG873,"")),$A$6:$A$287,0)-1,MATCH($EG873,$D$6:$CC$6,0)-1+8,1,1)),"")</f>
        <v/>
      </c>
      <c r="EW873" s="160" t="str">
        <f t="shared" ca="1" si="50"/>
        <v/>
      </c>
      <c r="EX873" s="160" t="str">
        <f t="shared" ca="1" si="51"/>
        <v/>
      </c>
      <c r="EY873" s="160" t="str">
        <f ca="1">IF(EU873="","",COUNTIF(EU$6:$EU873,"&gt;"&amp;0))</f>
        <v/>
      </c>
      <c r="EZ873" s="160"/>
      <c r="FA873" s="205"/>
    </row>
    <row r="874" spans="131:157" ht="27.75" customHeight="1">
      <c r="EA874" s="204"/>
      <c r="EB874" s="160"/>
      <c r="EC874" s="204"/>
      <c r="ED874" s="160"/>
      <c r="EE874" s="204"/>
      <c r="EF874" s="160"/>
      <c r="EG874" s="160"/>
      <c r="EH874" s="204"/>
      <c r="EI874" s="160"/>
      <c r="EJ874" s="160"/>
      <c r="EK874" s="160"/>
      <c r="EL874" s="160"/>
      <c r="EM874" s="204"/>
      <c r="EN874" s="160"/>
      <c r="EP874" s="160"/>
      <c r="EQ874" s="160"/>
      <c r="ER874" s="160"/>
      <c r="ES874" s="160"/>
      <c r="ET874" s="160" t="str">
        <f t="shared" ca="1" si="49"/>
        <v/>
      </c>
      <c r="EU874" s="160" t="str">
        <f ca="1">IFERROR(IF(OFFSET($D$6,MATCH(VALUE(SUBSTITUTE(EQ874,EG874,"")),$A$6:$A$287,0)-1,MATCH($EG874,$D$6:$CC$6,0)-1+7,1,1)&gt;0,OFFSET($D$6,MATCH(VALUE(SUBSTITUTE(EQ874,EG874,"")),$A$6:$A$287,0)-1,MATCH($EG874,$D$6:$CC$6,0)-1+7,1,1),""),"")</f>
        <v/>
      </c>
      <c r="EV874" s="160" t="str">
        <f ca="1">IF($EU874&lt;&gt;"",IF(OFFSET($D$6,MATCH(VALUE(SUBSTITUTE($EQ874,$EG874,"")),$A$6:$A$287,0)-1,MATCH($EG874,$D$6:$CC$6,0)-1+8,1,1)=0,"",OFFSET($D$6,MATCH(VALUE(SUBSTITUTE($EQ874,$EG874,"")),$A$6:$A$287,0)-1,MATCH($EG874,$D$6:$CC$6,0)-1+8,1,1)),"")</f>
        <v/>
      </c>
      <c r="EW874" s="160" t="str">
        <f t="shared" ca="1" si="50"/>
        <v/>
      </c>
      <c r="EX874" s="160" t="str">
        <f t="shared" ca="1" si="51"/>
        <v/>
      </c>
      <c r="EY874" s="160" t="str">
        <f ca="1">IF(EU874="","",COUNTIF(EU$6:$EU874,"&gt;"&amp;0))</f>
        <v/>
      </c>
      <c r="EZ874" s="160"/>
      <c r="FA874" s="205"/>
    </row>
    <row r="875" spans="131:157" ht="27.75" customHeight="1">
      <c r="EA875" s="204"/>
      <c r="EB875" s="160"/>
      <c r="EC875" s="204"/>
      <c r="ED875" s="160"/>
      <c r="EE875" s="204"/>
      <c r="EF875" s="160"/>
      <c r="EG875" s="160"/>
      <c r="EH875" s="204"/>
      <c r="EI875" s="160"/>
      <c r="EJ875" s="160"/>
      <c r="EK875" s="160"/>
      <c r="EL875" s="160"/>
      <c r="EM875" s="204"/>
      <c r="EN875" s="160"/>
      <c r="EP875" s="160"/>
      <c r="EQ875" s="160"/>
      <c r="ER875" s="160"/>
      <c r="ES875" s="160"/>
      <c r="ET875" s="160" t="str">
        <f t="shared" ca="1" si="49"/>
        <v/>
      </c>
      <c r="EU875" s="160" t="str">
        <f ca="1">IFERROR(IF(OFFSET($D$6,MATCH(VALUE(SUBSTITUTE(EQ875,EG875,"")),$A$6:$A$287,0)-1,MATCH($EG875,$D$6:$CC$6,0)-1+7,1,1)&gt;0,OFFSET($D$6,MATCH(VALUE(SUBSTITUTE(EQ875,EG875,"")),$A$6:$A$287,0)-1,MATCH($EG875,$D$6:$CC$6,0)-1+7,1,1),""),"")</f>
        <v/>
      </c>
      <c r="EV875" s="160" t="str">
        <f ca="1">IF($EU875&lt;&gt;"",IF(OFFSET($D$6,MATCH(VALUE(SUBSTITUTE($EQ875,$EG875,"")),$A$6:$A$287,0)-1,MATCH($EG875,$D$6:$CC$6,0)-1+8,1,1)=0,"",OFFSET($D$6,MATCH(VALUE(SUBSTITUTE($EQ875,$EG875,"")),$A$6:$A$287,0)-1,MATCH($EG875,$D$6:$CC$6,0)-1+8,1,1)),"")</f>
        <v/>
      </c>
      <c r="EW875" s="160" t="str">
        <f t="shared" ca="1" si="50"/>
        <v/>
      </c>
      <c r="EX875" s="160" t="str">
        <f t="shared" ca="1" si="51"/>
        <v/>
      </c>
      <c r="EY875" s="160" t="str">
        <f ca="1">IF(EU875="","",COUNTIF(EU$6:$EU875,"&gt;"&amp;0))</f>
        <v/>
      </c>
      <c r="EZ875" s="160"/>
      <c r="FA875" s="205"/>
    </row>
    <row r="876" spans="131:157" ht="27.75" customHeight="1">
      <c r="EA876" s="204"/>
      <c r="EB876" s="160"/>
      <c r="EC876" s="204"/>
      <c r="ED876" s="160"/>
      <c r="EE876" s="204"/>
      <c r="EF876" s="160"/>
      <c r="EG876" s="160"/>
      <c r="EH876" s="204"/>
      <c r="EI876" s="160"/>
      <c r="EJ876" s="160"/>
      <c r="EK876" s="160"/>
      <c r="EL876" s="160"/>
      <c r="EM876" s="204"/>
      <c r="EN876" s="160"/>
      <c r="EP876" s="160"/>
      <c r="EQ876" s="160"/>
      <c r="ER876" s="160"/>
      <c r="ES876" s="160"/>
      <c r="ET876" s="160" t="str">
        <f t="shared" ca="1" si="49"/>
        <v/>
      </c>
      <c r="EU876" s="160" t="str">
        <f ca="1">IFERROR(IF(OFFSET($D$6,MATCH(VALUE(SUBSTITUTE(EQ876,EG876,"")),$A$6:$A$287,0)-1,MATCH($EG876,$D$6:$CC$6,0)-1+7,1,1)&gt;0,OFFSET($D$6,MATCH(VALUE(SUBSTITUTE(EQ876,EG876,"")),$A$6:$A$287,0)-1,MATCH($EG876,$D$6:$CC$6,0)-1+7,1,1),""),"")</f>
        <v/>
      </c>
      <c r="EV876" s="160" t="str">
        <f ca="1">IF($EU876&lt;&gt;"",IF(OFFSET($D$6,MATCH(VALUE(SUBSTITUTE($EQ876,$EG876,"")),$A$6:$A$287,0)-1,MATCH($EG876,$D$6:$CC$6,0)-1+8,1,1)=0,"",OFFSET($D$6,MATCH(VALUE(SUBSTITUTE($EQ876,$EG876,"")),$A$6:$A$287,0)-1,MATCH($EG876,$D$6:$CC$6,0)-1+8,1,1)),"")</f>
        <v/>
      </c>
      <c r="EW876" s="160" t="str">
        <f t="shared" ca="1" si="50"/>
        <v/>
      </c>
      <c r="EX876" s="160" t="str">
        <f t="shared" ca="1" si="51"/>
        <v/>
      </c>
      <c r="EY876" s="160" t="str">
        <f ca="1">IF(EU876="","",COUNTIF(EU$6:$EU876,"&gt;"&amp;0))</f>
        <v/>
      </c>
      <c r="EZ876" s="160"/>
      <c r="FA876" s="205"/>
    </row>
    <row r="877" spans="131:157" ht="27.75" customHeight="1">
      <c r="EA877" s="204"/>
      <c r="EB877" s="160"/>
      <c r="EC877" s="204"/>
      <c r="ED877" s="160"/>
      <c r="EE877" s="204"/>
      <c r="EF877" s="160"/>
      <c r="EG877" s="160"/>
      <c r="EH877" s="204"/>
      <c r="EI877" s="160"/>
      <c r="EJ877" s="160"/>
      <c r="EK877" s="160"/>
      <c r="EL877" s="160"/>
      <c r="EM877" s="204"/>
      <c r="EN877" s="160"/>
      <c r="EP877" s="160"/>
      <c r="EQ877" s="160"/>
      <c r="ER877" s="160"/>
      <c r="ES877" s="160"/>
      <c r="ET877" s="160" t="str">
        <f t="shared" ca="1" si="49"/>
        <v/>
      </c>
      <c r="EU877" s="160" t="str">
        <f ca="1">IFERROR(IF(OFFSET($D$6,MATCH(VALUE(SUBSTITUTE(EQ877,EG877,"")),$A$6:$A$287,0)-1,MATCH($EG877,$D$6:$CC$6,0)-1+7,1,1)&gt;0,OFFSET($D$6,MATCH(VALUE(SUBSTITUTE(EQ877,EG877,"")),$A$6:$A$287,0)-1,MATCH($EG877,$D$6:$CC$6,0)-1+7,1,1),""),"")</f>
        <v/>
      </c>
      <c r="EV877" s="160" t="str">
        <f ca="1">IF($EU877&lt;&gt;"",IF(OFFSET($D$6,MATCH(VALUE(SUBSTITUTE($EQ877,$EG877,"")),$A$6:$A$287,0)-1,MATCH($EG877,$D$6:$CC$6,0)-1+8,1,1)=0,"",OFFSET($D$6,MATCH(VALUE(SUBSTITUTE($EQ877,$EG877,"")),$A$6:$A$287,0)-1,MATCH($EG877,$D$6:$CC$6,0)-1+8,1,1)),"")</f>
        <v/>
      </c>
      <c r="EW877" s="160" t="str">
        <f t="shared" ca="1" si="50"/>
        <v/>
      </c>
      <c r="EX877" s="160" t="str">
        <f t="shared" ca="1" si="51"/>
        <v/>
      </c>
      <c r="EY877" s="160" t="str">
        <f ca="1">IF(EU877="","",COUNTIF(EU$6:$EU877,"&gt;"&amp;0))</f>
        <v/>
      </c>
      <c r="EZ877" s="160"/>
      <c r="FA877" s="205"/>
    </row>
    <row r="878" spans="131:157" ht="27.75" customHeight="1">
      <c r="EA878" s="204"/>
      <c r="EB878" s="160"/>
      <c r="EC878" s="204"/>
      <c r="ED878" s="160"/>
      <c r="EE878" s="204"/>
      <c r="EF878" s="160"/>
      <c r="EG878" s="160"/>
      <c r="EH878" s="204"/>
      <c r="EI878" s="160"/>
      <c r="EJ878" s="160"/>
      <c r="EK878" s="160"/>
      <c r="EL878" s="160"/>
      <c r="EM878" s="204"/>
      <c r="EN878" s="160"/>
      <c r="EP878" s="160"/>
      <c r="EQ878" s="160"/>
      <c r="ER878" s="160"/>
      <c r="ES878" s="160"/>
      <c r="ET878" s="160" t="str">
        <f t="shared" ca="1" si="49"/>
        <v/>
      </c>
      <c r="EU878" s="160" t="str">
        <f ca="1">IFERROR(IF(OFFSET($D$6,MATCH(VALUE(SUBSTITUTE(EQ878,EG878,"")),$A$6:$A$287,0)-1,MATCH($EG878,$D$6:$CC$6,0)-1+7,1,1)&gt;0,OFFSET($D$6,MATCH(VALUE(SUBSTITUTE(EQ878,EG878,"")),$A$6:$A$287,0)-1,MATCH($EG878,$D$6:$CC$6,0)-1+7,1,1),""),"")</f>
        <v/>
      </c>
      <c r="EV878" s="160" t="str">
        <f ca="1">IF($EU878&lt;&gt;"",IF(OFFSET($D$6,MATCH(VALUE(SUBSTITUTE($EQ878,$EG878,"")),$A$6:$A$287,0)-1,MATCH($EG878,$D$6:$CC$6,0)-1+8,1,1)=0,"",OFFSET($D$6,MATCH(VALUE(SUBSTITUTE($EQ878,$EG878,"")),$A$6:$A$287,0)-1,MATCH($EG878,$D$6:$CC$6,0)-1+8,1,1)),"")</f>
        <v/>
      </c>
      <c r="EW878" s="160" t="str">
        <f t="shared" ca="1" si="50"/>
        <v/>
      </c>
      <c r="EX878" s="160" t="str">
        <f t="shared" ca="1" si="51"/>
        <v/>
      </c>
      <c r="EY878" s="160" t="str">
        <f ca="1">IF(EU878="","",COUNTIF(EU$6:$EU878,"&gt;"&amp;0))</f>
        <v/>
      </c>
      <c r="EZ878" s="160"/>
      <c r="FA878" s="205"/>
    </row>
    <row r="879" spans="131:157" ht="27.75" customHeight="1">
      <c r="EA879" s="204"/>
      <c r="EB879" s="160"/>
      <c r="EC879" s="204"/>
      <c r="ED879" s="160"/>
      <c r="EE879" s="204"/>
      <c r="EF879" s="160"/>
      <c r="EG879" s="160"/>
      <c r="EH879" s="204"/>
      <c r="EI879" s="160"/>
      <c r="EJ879" s="160"/>
      <c r="EK879" s="160"/>
      <c r="EL879" s="160"/>
      <c r="EM879" s="204"/>
      <c r="EN879" s="160"/>
      <c r="EP879" s="160"/>
      <c r="EQ879" s="160"/>
      <c r="ER879" s="160"/>
      <c r="ES879" s="160"/>
      <c r="ET879" s="160" t="str">
        <f t="shared" ca="1" si="49"/>
        <v/>
      </c>
      <c r="EU879" s="160" t="str">
        <f ca="1">IFERROR(IF(OFFSET($D$6,MATCH(VALUE(SUBSTITUTE(EQ879,EG879,"")),$A$6:$A$287,0)-1,MATCH($EG879,$D$6:$CC$6,0)-1+7,1,1)&gt;0,OFFSET($D$6,MATCH(VALUE(SUBSTITUTE(EQ879,EG879,"")),$A$6:$A$287,0)-1,MATCH($EG879,$D$6:$CC$6,0)-1+7,1,1),""),"")</f>
        <v/>
      </c>
      <c r="EV879" s="160" t="str">
        <f ca="1">IF($EU879&lt;&gt;"",IF(OFFSET($D$6,MATCH(VALUE(SUBSTITUTE($EQ879,$EG879,"")),$A$6:$A$287,0)-1,MATCH($EG879,$D$6:$CC$6,0)-1+8,1,1)=0,"",OFFSET($D$6,MATCH(VALUE(SUBSTITUTE($EQ879,$EG879,"")),$A$6:$A$287,0)-1,MATCH($EG879,$D$6:$CC$6,0)-1+8,1,1)),"")</f>
        <v/>
      </c>
      <c r="EW879" s="160" t="str">
        <f t="shared" ca="1" si="50"/>
        <v/>
      </c>
      <c r="EX879" s="160" t="str">
        <f t="shared" ca="1" si="51"/>
        <v/>
      </c>
      <c r="EY879" s="160" t="str">
        <f ca="1">IF(EU879="","",COUNTIF(EU$6:$EU879,"&gt;"&amp;0))</f>
        <v/>
      </c>
      <c r="EZ879" s="160"/>
      <c r="FA879" s="205"/>
    </row>
    <row r="880" spans="131:157" ht="27.75" customHeight="1">
      <c r="EA880" s="204"/>
      <c r="EB880" s="160"/>
      <c r="EC880" s="204"/>
      <c r="ED880" s="160"/>
      <c r="EE880" s="204"/>
      <c r="EF880" s="160"/>
      <c r="EG880" s="160"/>
      <c r="EH880" s="204"/>
      <c r="EI880" s="160"/>
      <c r="EJ880" s="160"/>
      <c r="EK880" s="160"/>
      <c r="EL880" s="160"/>
      <c r="EM880" s="204"/>
      <c r="EN880" s="160"/>
      <c r="EP880" s="160"/>
      <c r="EQ880" s="160"/>
      <c r="ER880" s="160"/>
      <c r="ES880" s="160"/>
      <c r="ET880" s="160" t="str">
        <f t="shared" ca="1" si="49"/>
        <v/>
      </c>
      <c r="EU880" s="160" t="str">
        <f ca="1">IFERROR(IF(OFFSET($D$6,MATCH(VALUE(SUBSTITUTE(EQ880,EG880,"")),$A$6:$A$287,0)-1,MATCH($EG880,$D$6:$CC$6,0)-1+7,1,1)&gt;0,OFFSET($D$6,MATCH(VALUE(SUBSTITUTE(EQ880,EG880,"")),$A$6:$A$287,0)-1,MATCH($EG880,$D$6:$CC$6,0)-1+7,1,1),""),"")</f>
        <v/>
      </c>
      <c r="EV880" s="160" t="str">
        <f ca="1">IF($EU880&lt;&gt;"",IF(OFFSET($D$6,MATCH(VALUE(SUBSTITUTE($EQ880,$EG880,"")),$A$6:$A$287,0)-1,MATCH($EG880,$D$6:$CC$6,0)-1+8,1,1)=0,"",OFFSET($D$6,MATCH(VALUE(SUBSTITUTE($EQ880,$EG880,"")),$A$6:$A$287,0)-1,MATCH($EG880,$D$6:$CC$6,0)-1+8,1,1)),"")</f>
        <v/>
      </c>
      <c r="EW880" s="160" t="str">
        <f t="shared" ca="1" si="50"/>
        <v/>
      </c>
      <c r="EX880" s="160" t="str">
        <f t="shared" ca="1" si="51"/>
        <v/>
      </c>
      <c r="EY880" s="160" t="str">
        <f ca="1">IF(EU880="","",COUNTIF(EU$6:$EU880,"&gt;"&amp;0))</f>
        <v/>
      </c>
      <c r="EZ880" s="160"/>
      <c r="FA880" s="205"/>
    </row>
    <row r="881" spans="131:157" ht="27.75" customHeight="1">
      <c r="EA881" s="204"/>
      <c r="EB881" s="160"/>
      <c r="EC881" s="204"/>
      <c r="ED881" s="160"/>
      <c r="EE881" s="204"/>
      <c r="EF881" s="160"/>
      <c r="EG881" s="160"/>
      <c r="EH881" s="204"/>
      <c r="EI881" s="160"/>
      <c r="EJ881" s="160"/>
      <c r="EK881" s="160"/>
      <c r="EL881" s="160"/>
      <c r="EM881" s="204"/>
      <c r="EN881" s="160"/>
      <c r="EP881" s="160"/>
      <c r="EQ881" s="160"/>
      <c r="ER881" s="160"/>
      <c r="ES881" s="160"/>
      <c r="ET881" s="160" t="str">
        <f t="shared" ca="1" si="49"/>
        <v/>
      </c>
      <c r="EU881" s="160" t="str">
        <f ca="1">IFERROR(IF(OFFSET($D$6,MATCH(VALUE(SUBSTITUTE(EQ881,EG881,"")),$A$6:$A$287,0)-1,MATCH($EG881,$D$6:$CC$6,0)-1+7,1,1)&gt;0,OFFSET($D$6,MATCH(VALUE(SUBSTITUTE(EQ881,EG881,"")),$A$6:$A$287,0)-1,MATCH($EG881,$D$6:$CC$6,0)-1+7,1,1),""),"")</f>
        <v/>
      </c>
      <c r="EV881" s="160" t="str">
        <f ca="1">IF($EU881&lt;&gt;"",IF(OFFSET($D$6,MATCH(VALUE(SUBSTITUTE($EQ881,$EG881,"")),$A$6:$A$287,0)-1,MATCH($EG881,$D$6:$CC$6,0)-1+8,1,1)=0,"",OFFSET($D$6,MATCH(VALUE(SUBSTITUTE($EQ881,$EG881,"")),$A$6:$A$287,0)-1,MATCH($EG881,$D$6:$CC$6,0)-1+8,1,1)),"")</f>
        <v/>
      </c>
      <c r="EW881" s="160" t="str">
        <f t="shared" ca="1" si="50"/>
        <v/>
      </c>
      <c r="EX881" s="160" t="str">
        <f t="shared" ca="1" si="51"/>
        <v/>
      </c>
      <c r="EY881" s="160" t="str">
        <f ca="1">IF(EU881="","",COUNTIF(EU$6:$EU881,"&gt;"&amp;0))</f>
        <v/>
      </c>
      <c r="EZ881" s="160"/>
      <c r="FA881" s="205"/>
    </row>
    <row r="882" spans="131:157" ht="27.75" customHeight="1">
      <c r="EA882" s="204"/>
      <c r="EB882" s="160"/>
      <c r="EC882" s="204"/>
      <c r="ED882" s="160"/>
      <c r="EE882" s="204"/>
      <c r="EF882" s="160"/>
      <c r="EG882" s="160"/>
      <c r="EH882" s="204"/>
      <c r="EI882" s="160"/>
      <c r="EJ882" s="160"/>
      <c r="EK882" s="160"/>
      <c r="EL882" s="160"/>
      <c r="EM882" s="204"/>
      <c r="EN882" s="160"/>
      <c r="EP882" s="160"/>
      <c r="EQ882" s="160"/>
      <c r="ER882" s="160"/>
      <c r="ES882" s="160"/>
      <c r="ET882" s="160" t="str">
        <f t="shared" ca="1" si="49"/>
        <v/>
      </c>
      <c r="EU882" s="160" t="str">
        <f ca="1">IFERROR(IF(OFFSET($D$6,MATCH(VALUE(SUBSTITUTE(EQ882,EG882,"")),$A$6:$A$287,0)-1,MATCH($EG882,$D$6:$CC$6,0)-1+7,1,1)&gt;0,OFFSET($D$6,MATCH(VALUE(SUBSTITUTE(EQ882,EG882,"")),$A$6:$A$287,0)-1,MATCH($EG882,$D$6:$CC$6,0)-1+7,1,1),""),"")</f>
        <v/>
      </c>
      <c r="EV882" s="160" t="str">
        <f ca="1">IF($EU882&lt;&gt;"",IF(OFFSET($D$6,MATCH(VALUE(SUBSTITUTE($EQ882,$EG882,"")),$A$6:$A$287,0)-1,MATCH($EG882,$D$6:$CC$6,0)-1+8,1,1)=0,"",OFFSET($D$6,MATCH(VALUE(SUBSTITUTE($EQ882,$EG882,"")),$A$6:$A$287,0)-1,MATCH($EG882,$D$6:$CC$6,0)-1+8,1,1)),"")</f>
        <v/>
      </c>
      <c r="EW882" s="160" t="str">
        <f t="shared" ca="1" si="50"/>
        <v/>
      </c>
      <c r="EX882" s="160" t="str">
        <f t="shared" ca="1" si="51"/>
        <v/>
      </c>
      <c r="EY882" s="160" t="str">
        <f ca="1">IF(EU882="","",COUNTIF(EU$6:$EU882,"&gt;"&amp;0))</f>
        <v/>
      </c>
      <c r="EZ882" s="160"/>
      <c r="FA882" s="205"/>
    </row>
    <row r="883" spans="131:157" ht="27.75" customHeight="1">
      <c r="EA883" s="204"/>
      <c r="EB883" s="160"/>
      <c r="EC883" s="204"/>
      <c r="ED883" s="160"/>
      <c r="EE883" s="204"/>
      <c r="EF883" s="160"/>
      <c r="EG883" s="160"/>
      <c r="EH883" s="204"/>
      <c r="EI883" s="160"/>
      <c r="EJ883" s="160"/>
      <c r="EK883" s="160"/>
      <c r="EL883" s="160"/>
      <c r="EM883" s="204"/>
      <c r="EN883" s="160"/>
      <c r="EP883" s="160"/>
      <c r="EQ883" s="160"/>
      <c r="ER883" s="160"/>
      <c r="ES883" s="160"/>
      <c r="ET883" s="160" t="str">
        <f t="shared" ca="1" si="49"/>
        <v/>
      </c>
      <c r="EU883" s="160" t="str">
        <f ca="1">IFERROR(IF(OFFSET($D$6,MATCH(VALUE(SUBSTITUTE(EQ883,EG883,"")),$A$6:$A$287,0)-1,MATCH($EG883,$D$6:$CC$6,0)-1+7,1,1)&gt;0,OFFSET($D$6,MATCH(VALUE(SUBSTITUTE(EQ883,EG883,"")),$A$6:$A$287,0)-1,MATCH($EG883,$D$6:$CC$6,0)-1+7,1,1),""),"")</f>
        <v/>
      </c>
      <c r="EV883" s="160" t="str">
        <f ca="1">IF($EU883&lt;&gt;"",IF(OFFSET($D$6,MATCH(VALUE(SUBSTITUTE($EQ883,$EG883,"")),$A$6:$A$287,0)-1,MATCH($EG883,$D$6:$CC$6,0)-1+8,1,1)=0,"",OFFSET($D$6,MATCH(VALUE(SUBSTITUTE($EQ883,$EG883,"")),$A$6:$A$287,0)-1,MATCH($EG883,$D$6:$CC$6,0)-1+8,1,1)),"")</f>
        <v/>
      </c>
      <c r="EW883" s="160" t="str">
        <f t="shared" ca="1" si="50"/>
        <v/>
      </c>
      <c r="EX883" s="160" t="str">
        <f t="shared" ca="1" si="51"/>
        <v/>
      </c>
      <c r="EY883" s="160" t="str">
        <f ca="1">IF(EU883="","",COUNTIF(EU$6:$EU883,"&gt;"&amp;0))</f>
        <v/>
      </c>
      <c r="EZ883" s="160"/>
      <c r="FA883" s="205"/>
    </row>
    <row r="884" spans="131:157" ht="27.75" customHeight="1">
      <c r="EA884" s="204"/>
      <c r="EB884" s="160"/>
      <c r="EC884" s="204"/>
      <c r="ED884" s="160"/>
      <c r="EE884" s="204"/>
      <c r="EF884" s="160"/>
      <c r="EG884" s="160"/>
      <c r="EH884" s="204"/>
      <c r="EI884" s="160"/>
      <c r="EJ884" s="160"/>
      <c r="EK884" s="160"/>
      <c r="EL884" s="160"/>
      <c r="EM884" s="204"/>
      <c r="EN884" s="160"/>
      <c r="EP884" s="160"/>
      <c r="EQ884" s="160"/>
      <c r="ER884" s="160"/>
      <c r="ES884" s="160"/>
      <c r="ET884" s="160" t="str">
        <f t="shared" ca="1" si="49"/>
        <v/>
      </c>
      <c r="EU884" s="160" t="str">
        <f ca="1">IFERROR(IF(OFFSET($D$6,MATCH(VALUE(SUBSTITUTE(EQ884,EG884,"")),$A$6:$A$287,0)-1,MATCH($EG884,$D$6:$CC$6,0)-1+7,1,1)&gt;0,OFFSET($D$6,MATCH(VALUE(SUBSTITUTE(EQ884,EG884,"")),$A$6:$A$287,0)-1,MATCH($EG884,$D$6:$CC$6,0)-1+7,1,1),""),"")</f>
        <v/>
      </c>
      <c r="EV884" s="160" t="str">
        <f ca="1">IF($EU884&lt;&gt;"",IF(OFFSET($D$6,MATCH(VALUE(SUBSTITUTE($EQ884,$EG884,"")),$A$6:$A$287,0)-1,MATCH($EG884,$D$6:$CC$6,0)-1+8,1,1)=0,"",OFFSET($D$6,MATCH(VALUE(SUBSTITUTE($EQ884,$EG884,"")),$A$6:$A$287,0)-1,MATCH($EG884,$D$6:$CC$6,0)-1+8,1,1)),"")</f>
        <v/>
      </c>
      <c r="EW884" s="160" t="str">
        <f t="shared" ca="1" si="50"/>
        <v/>
      </c>
      <c r="EX884" s="160" t="str">
        <f t="shared" ca="1" si="51"/>
        <v/>
      </c>
      <c r="EY884" s="160" t="str">
        <f ca="1">IF(EU884="","",COUNTIF(EU$6:$EU884,"&gt;"&amp;0))</f>
        <v/>
      </c>
      <c r="EZ884" s="160"/>
      <c r="FA884" s="205"/>
    </row>
    <row r="885" spans="131:157" ht="27.75" customHeight="1">
      <c r="EA885" s="204"/>
      <c r="EB885" s="160"/>
      <c r="EC885" s="204"/>
      <c r="ED885" s="160"/>
      <c r="EE885" s="204"/>
      <c r="EF885" s="160"/>
      <c r="EG885" s="160"/>
      <c r="EH885" s="204"/>
      <c r="EI885" s="160"/>
      <c r="EJ885" s="160"/>
      <c r="EK885" s="160"/>
      <c r="EL885" s="160"/>
      <c r="EM885" s="204"/>
      <c r="EN885" s="160"/>
      <c r="EP885" s="160"/>
      <c r="EQ885" s="160"/>
      <c r="ER885" s="160"/>
      <c r="ES885" s="160"/>
      <c r="ET885" s="160" t="str">
        <f t="shared" ca="1" si="49"/>
        <v/>
      </c>
      <c r="EU885" s="160" t="str">
        <f ca="1">IFERROR(IF(OFFSET($D$6,MATCH(VALUE(SUBSTITUTE(EQ885,EG885,"")),$A$6:$A$287,0)-1,MATCH($EG885,$D$6:$CC$6,0)-1+7,1,1)&gt;0,OFFSET($D$6,MATCH(VALUE(SUBSTITUTE(EQ885,EG885,"")),$A$6:$A$287,0)-1,MATCH($EG885,$D$6:$CC$6,0)-1+7,1,1),""),"")</f>
        <v/>
      </c>
      <c r="EV885" s="160" t="str">
        <f ca="1">IF($EU885&lt;&gt;"",IF(OFFSET($D$6,MATCH(VALUE(SUBSTITUTE($EQ885,$EG885,"")),$A$6:$A$287,0)-1,MATCH($EG885,$D$6:$CC$6,0)-1+8,1,1)=0,"",OFFSET($D$6,MATCH(VALUE(SUBSTITUTE($EQ885,$EG885,"")),$A$6:$A$287,0)-1,MATCH($EG885,$D$6:$CC$6,0)-1+8,1,1)),"")</f>
        <v/>
      </c>
      <c r="EW885" s="160" t="str">
        <f t="shared" ca="1" si="50"/>
        <v/>
      </c>
      <c r="EX885" s="160" t="str">
        <f t="shared" ca="1" si="51"/>
        <v/>
      </c>
      <c r="EY885" s="160" t="str">
        <f ca="1">IF(EU885="","",COUNTIF(EU$6:$EU885,"&gt;"&amp;0))</f>
        <v/>
      </c>
      <c r="EZ885" s="160"/>
      <c r="FA885" s="205"/>
    </row>
    <row r="886" spans="131:157" ht="27.75" customHeight="1">
      <c r="EA886" s="204"/>
      <c r="EB886" s="160"/>
      <c r="EC886" s="204"/>
      <c r="ED886" s="160"/>
      <c r="EE886" s="204"/>
      <c r="EF886" s="160"/>
      <c r="EG886" s="160"/>
      <c r="EH886" s="204"/>
      <c r="EI886" s="160"/>
      <c r="EJ886" s="160"/>
      <c r="EK886" s="160"/>
      <c r="EL886" s="160"/>
      <c r="EM886" s="204"/>
      <c r="EN886" s="160"/>
      <c r="EP886" s="160"/>
      <c r="EQ886" s="160"/>
      <c r="ER886" s="160"/>
      <c r="ES886" s="160"/>
      <c r="ET886" s="160" t="str">
        <f t="shared" ca="1" si="49"/>
        <v/>
      </c>
      <c r="EU886" s="160" t="str">
        <f ca="1">IFERROR(IF(OFFSET($D$6,MATCH(VALUE(SUBSTITUTE(EQ886,EG886,"")),$A$6:$A$287,0)-1,MATCH($EG886,$D$6:$CC$6,0)-1+7,1,1)&gt;0,OFFSET($D$6,MATCH(VALUE(SUBSTITUTE(EQ886,EG886,"")),$A$6:$A$287,0)-1,MATCH($EG886,$D$6:$CC$6,0)-1+7,1,1),""),"")</f>
        <v/>
      </c>
      <c r="EV886" s="160" t="str">
        <f ca="1">IF($EU886&lt;&gt;"",IF(OFFSET($D$6,MATCH(VALUE(SUBSTITUTE($EQ886,$EG886,"")),$A$6:$A$287,0)-1,MATCH($EG886,$D$6:$CC$6,0)-1+8,1,1)=0,"",OFFSET($D$6,MATCH(VALUE(SUBSTITUTE($EQ886,$EG886,"")),$A$6:$A$287,0)-1,MATCH($EG886,$D$6:$CC$6,0)-1+8,1,1)),"")</f>
        <v/>
      </c>
      <c r="EW886" s="160" t="str">
        <f t="shared" ca="1" si="50"/>
        <v/>
      </c>
      <c r="EX886" s="160" t="str">
        <f t="shared" ca="1" si="51"/>
        <v/>
      </c>
      <c r="EY886" s="160" t="str">
        <f ca="1">IF(EU886="","",COUNTIF(EU$6:$EU886,"&gt;"&amp;0))</f>
        <v/>
      </c>
      <c r="EZ886" s="160"/>
      <c r="FA886" s="205"/>
    </row>
    <row r="887" spans="131:157" ht="27.75" customHeight="1">
      <c r="EA887" s="204"/>
      <c r="EB887" s="160"/>
      <c r="EC887" s="204"/>
      <c r="ED887" s="160"/>
      <c r="EE887" s="204"/>
      <c r="EF887" s="160"/>
      <c r="EG887" s="160"/>
      <c r="EH887" s="204"/>
      <c r="EI887" s="160"/>
      <c r="EJ887" s="160"/>
      <c r="EK887" s="160"/>
      <c r="EL887" s="160"/>
      <c r="EM887" s="204"/>
      <c r="EN887" s="160"/>
      <c r="EP887" s="160"/>
      <c r="EQ887" s="160"/>
      <c r="ER887" s="160"/>
      <c r="ES887" s="160"/>
      <c r="ET887" s="160" t="str">
        <f t="shared" ca="1" si="49"/>
        <v/>
      </c>
      <c r="EU887" s="160" t="str">
        <f ca="1">IFERROR(IF(OFFSET($D$6,MATCH(VALUE(SUBSTITUTE(EQ887,EG887,"")),$A$6:$A$287,0)-1,MATCH($EG887,$D$6:$CC$6,0)-1+7,1,1)&gt;0,OFFSET($D$6,MATCH(VALUE(SUBSTITUTE(EQ887,EG887,"")),$A$6:$A$287,0)-1,MATCH($EG887,$D$6:$CC$6,0)-1+7,1,1),""),"")</f>
        <v/>
      </c>
      <c r="EV887" s="160" t="str">
        <f ca="1">IF($EU887&lt;&gt;"",IF(OFFSET($D$6,MATCH(VALUE(SUBSTITUTE($EQ887,$EG887,"")),$A$6:$A$287,0)-1,MATCH($EG887,$D$6:$CC$6,0)-1+8,1,1)=0,"",OFFSET($D$6,MATCH(VALUE(SUBSTITUTE($EQ887,$EG887,"")),$A$6:$A$287,0)-1,MATCH($EG887,$D$6:$CC$6,0)-1+8,1,1)),"")</f>
        <v/>
      </c>
      <c r="EW887" s="160" t="str">
        <f t="shared" ca="1" si="50"/>
        <v/>
      </c>
      <c r="EX887" s="160" t="str">
        <f t="shared" ca="1" si="51"/>
        <v/>
      </c>
      <c r="EY887" s="160" t="str">
        <f ca="1">IF(EU887="","",COUNTIF(EU$6:$EU887,"&gt;"&amp;0))</f>
        <v/>
      </c>
      <c r="EZ887" s="160"/>
      <c r="FA887" s="205"/>
    </row>
    <row r="888" spans="131:157" ht="27.75" customHeight="1">
      <c r="EA888" s="204"/>
      <c r="EB888" s="160"/>
      <c r="EC888" s="204"/>
      <c r="ED888" s="160"/>
      <c r="EE888" s="204"/>
      <c r="EF888" s="160"/>
      <c r="EG888" s="160"/>
      <c r="EH888" s="204"/>
      <c r="EI888" s="160"/>
      <c r="EJ888" s="160"/>
      <c r="EK888" s="160"/>
      <c r="EL888" s="160"/>
      <c r="EM888" s="204"/>
      <c r="EN888" s="160"/>
      <c r="EP888" s="160"/>
      <c r="EQ888" s="160"/>
      <c r="ER888" s="160"/>
      <c r="ES888" s="160"/>
      <c r="ET888" s="160" t="str">
        <f t="shared" ca="1" si="49"/>
        <v/>
      </c>
      <c r="EU888" s="160" t="str">
        <f ca="1">IFERROR(IF(OFFSET($D$6,MATCH(VALUE(SUBSTITUTE(EQ888,EG888,"")),$A$6:$A$287,0)-1,MATCH($EG888,$D$6:$CC$6,0)-1+7,1,1)&gt;0,OFFSET($D$6,MATCH(VALUE(SUBSTITUTE(EQ888,EG888,"")),$A$6:$A$287,0)-1,MATCH($EG888,$D$6:$CC$6,0)-1+7,1,1),""),"")</f>
        <v/>
      </c>
      <c r="EV888" s="160" t="str">
        <f ca="1">IF($EU888&lt;&gt;"",IF(OFFSET($D$6,MATCH(VALUE(SUBSTITUTE($EQ888,$EG888,"")),$A$6:$A$287,0)-1,MATCH($EG888,$D$6:$CC$6,0)-1+8,1,1)=0,"",OFFSET($D$6,MATCH(VALUE(SUBSTITUTE($EQ888,$EG888,"")),$A$6:$A$287,0)-1,MATCH($EG888,$D$6:$CC$6,0)-1+8,1,1)),"")</f>
        <v/>
      </c>
      <c r="EW888" s="160" t="str">
        <f t="shared" ca="1" si="50"/>
        <v/>
      </c>
      <c r="EX888" s="160" t="str">
        <f t="shared" ca="1" si="51"/>
        <v/>
      </c>
      <c r="EY888" s="160" t="str">
        <f ca="1">IF(EU888="","",COUNTIF(EU$6:$EU888,"&gt;"&amp;0))</f>
        <v/>
      </c>
      <c r="EZ888" s="160"/>
      <c r="FA888" s="205"/>
    </row>
    <row r="889" spans="131:157" ht="27.75" customHeight="1">
      <c r="EA889" s="204"/>
      <c r="EB889" s="160"/>
      <c r="EC889" s="204"/>
      <c r="ED889" s="160"/>
      <c r="EE889" s="204"/>
      <c r="EF889" s="160"/>
      <c r="EG889" s="160"/>
      <c r="EH889" s="204"/>
      <c r="EI889" s="160"/>
      <c r="EJ889" s="160"/>
      <c r="EK889" s="160"/>
      <c r="EL889" s="160"/>
      <c r="EM889" s="204"/>
      <c r="EN889" s="160"/>
      <c r="EP889" s="160"/>
      <c r="EQ889" s="160"/>
      <c r="ER889" s="160"/>
      <c r="ES889" s="160"/>
      <c r="ET889" s="160" t="str">
        <f t="shared" ca="1" si="49"/>
        <v/>
      </c>
      <c r="EU889" s="160" t="str">
        <f ca="1">IFERROR(IF(OFFSET($D$6,MATCH(VALUE(SUBSTITUTE(EQ889,EG889,"")),$A$6:$A$287,0)-1,MATCH($EG889,$D$6:$CC$6,0)-1+7,1,1)&gt;0,OFFSET($D$6,MATCH(VALUE(SUBSTITUTE(EQ889,EG889,"")),$A$6:$A$287,0)-1,MATCH($EG889,$D$6:$CC$6,0)-1+7,1,1),""),"")</f>
        <v/>
      </c>
      <c r="EV889" s="160" t="str">
        <f ca="1">IF($EU889&lt;&gt;"",IF(OFFSET($D$6,MATCH(VALUE(SUBSTITUTE($EQ889,$EG889,"")),$A$6:$A$287,0)-1,MATCH($EG889,$D$6:$CC$6,0)-1+8,1,1)=0,"",OFFSET($D$6,MATCH(VALUE(SUBSTITUTE($EQ889,$EG889,"")),$A$6:$A$287,0)-1,MATCH($EG889,$D$6:$CC$6,0)-1+8,1,1)),"")</f>
        <v/>
      </c>
      <c r="EW889" s="160" t="str">
        <f t="shared" ca="1" si="50"/>
        <v/>
      </c>
      <c r="EX889" s="160" t="str">
        <f t="shared" ca="1" si="51"/>
        <v/>
      </c>
      <c r="EY889" s="160" t="str">
        <f ca="1">IF(EU889="","",COUNTIF(EU$6:$EU889,"&gt;"&amp;0))</f>
        <v/>
      </c>
      <c r="EZ889" s="160"/>
      <c r="FA889" s="205"/>
    </row>
    <row r="890" spans="131:157" ht="27.75" customHeight="1">
      <c r="EA890" s="204"/>
      <c r="EB890" s="160"/>
      <c r="EC890" s="204"/>
      <c r="ED890" s="160"/>
      <c r="EE890" s="204"/>
      <c r="EF890" s="160"/>
      <c r="EG890" s="160"/>
      <c r="EH890" s="204"/>
      <c r="EI890" s="160"/>
      <c r="EJ890" s="160"/>
      <c r="EK890" s="160"/>
      <c r="EL890" s="160"/>
      <c r="EM890" s="204"/>
      <c r="EN890" s="160"/>
      <c r="EP890" s="160"/>
      <c r="EQ890" s="160"/>
      <c r="ER890" s="160"/>
      <c r="ES890" s="160"/>
      <c r="ET890" s="160" t="str">
        <f t="shared" ca="1" si="49"/>
        <v/>
      </c>
      <c r="EU890" s="160" t="str">
        <f ca="1">IFERROR(IF(OFFSET($D$6,MATCH(VALUE(SUBSTITUTE(EQ890,EG890,"")),$A$6:$A$287,0)-1,MATCH($EG890,$D$6:$CC$6,0)-1+7,1,1)&gt;0,OFFSET($D$6,MATCH(VALUE(SUBSTITUTE(EQ890,EG890,"")),$A$6:$A$287,0)-1,MATCH($EG890,$D$6:$CC$6,0)-1+7,1,1),""),"")</f>
        <v/>
      </c>
      <c r="EV890" s="160" t="str">
        <f ca="1">IF($EU890&lt;&gt;"",IF(OFFSET($D$6,MATCH(VALUE(SUBSTITUTE($EQ890,$EG890,"")),$A$6:$A$287,0)-1,MATCH($EG890,$D$6:$CC$6,0)-1+8,1,1)=0,"",OFFSET($D$6,MATCH(VALUE(SUBSTITUTE($EQ890,$EG890,"")),$A$6:$A$287,0)-1,MATCH($EG890,$D$6:$CC$6,0)-1+8,1,1)),"")</f>
        <v/>
      </c>
      <c r="EW890" s="160" t="str">
        <f t="shared" ca="1" si="50"/>
        <v/>
      </c>
      <c r="EX890" s="160" t="str">
        <f t="shared" ca="1" si="51"/>
        <v/>
      </c>
      <c r="EY890" s="160" t="str">
        <f ca="1">IF(EU890="","",COUNTIF(EU$6:$EU890,"&gt;"&amp;0))</f>
        <v/>
      </c>
      <c r="EZ890" s="160"/>
      <c r="FA890" s="205"/>
    </row>
    <row r="891" spans="131:157" ht="27" customHeight="1">
      <c r="EA891" s="204"/>
      <c r="EB891" s="160"/>
      <c r="EC891" s="204"/>
      <c r="ED891" s="160"/>
      <c r="EE891" s="204"/>
      <c r="EF891" s="160"/>
      <c r="EG891" s="160"/>
      <c r="EH891" s="204"/>
      <c r="EI891" s="160"/>
      <c r="EJ891" s="160"/>
      <c r="EK891" s="160"/>
      <c r="EL891" s="160"/>
      <c r="EM891" s="204"/>
      <c r="EN891" s="160"/>
      <c r="EP891" s="160"/>
      <c r="EQ891" s="160"/>
      <c r="ER891" s="160"/>
      <c r="ES891" s="160"/>
      <c r="ET891" s="160" t="str">
        <f t="shared" ca="1" si="49"/>
        <v/>
      </c>
      <c r="EU891" s="160" t="str">
        <f ca="1">IFERROR(IF(OFFSET($D$6,MATCH(VALUE(SUBSTITUTE(EQ891,EG891,"")),$A$6:$A$287,0)-1,MATCH($EG891,$D$6:$CC$6,0)-1+7,1,1)&gt;0,OFFSET($D$6,MATCH(VALUE(SUBSTITUTE(EQ891,EG891,"")),$A$6:$A$287,0)-1,MATCH($EG891,$D$6:$CC$6,0)-1+7,1,1),""),"")</f>
        <v/>
      </c>
      <c r="EV891" s="160" t="str">
        <f ca="1">IF($EU891&lt;&gt;"",IF(OFFSET($D$6,MATCH(VALUE(SUBSTITUTE($EQ891,$EG891,"")),$A$6:$A$287,0)-1,MATCH($EG891,$D$6:$CC$6,0)-1+8,1,1)=0,"",OFFSET($D$6,MATCH(VALUE(SUBSTITUTE($EQ891,$EG891,"")),$A$6:$A$287,0)-1,MATCH($EG891,$D$6:$CC$6,0)-1+8,1,1)),"")</f>
        <v/>
      </c>
      <c r="EW891" s="160" t="str">
        <f t="shared" ca="1" si="50"/>
        <v/>
      </c>
      <c r="EX891" s="160" t="str">
        <f t="shared" ca="1" si="51"/>
        <v/>
      </c>
      <c r="EY891" s="160" t="str">
        <f ca="1">IF(EU891="","",COUNTIF(EU$6:$EU891,"&gt;"&amp;0))</f>
        <v/>
      </c>
      <c r="EZ891" s="160"/>
      <c r="FA891" s="205"/>
    </row>
    <row r="892" spans="131:157" ht="27.75" customHeight="1">
      <c r="EA892" s="204"/>
      <c r="EB892" s="160"/>
      <c r="EC892" s="204"/>
      <c r="ED892" s="160"/>
      <c r="EE892" s="204"/>
      <c r="EF892" s="160"/>
      <c r="EG892" s="160"/>
      <c r="EH892" s="204"/>
      <c r="EI892" s="160"/>
      <c r="EJ892" s="160"/>
      <c r="EK892" s="160"/>
      <c r="EL892" s="160"/>
      <c r="EM892" s="204"/>
      <c r="EN892" s="160"/>
      <c r="EP892" s="160"/>
      <c r="EQ892" s="160"/>
      <c r="ER892" s="160"/>
      <c r="ES892" s="160"/>
      <c r="ET892" s="160" t="str">
        <f t="shared" ca="1" si="49"/>
        <v/>
      </c>
      <c r="EU892" s="160" t="str">
        <f ca="1">IFERROR(IF(OFFSET($D$6,MATCH(VALUE(SUBSTITUTE(EQ892,EG892,"")),$A$6:$A$287,0)-1,MATCH($EG892,$D$6:$CC$6,0)-1+7,1,1)&gt;0,OFFSET($D$6,MATCH(VALUE(SUBSTITUTE(EQ892,EG892,"")),$A$6:$A$287,0)-1,MATCH($EG892,$D$6:$CC$6,0)-1+7,1,1),""),"")</f>
        <v/>
      </c>
      <c r="EV892" s="160" t="str">
        <f ca="1">IF($EU892&lt;&gt;"",IF(OFFSET($D$6,MATCH(VALUE(SUBSTITUTE($EQ892,$EG892,"")),$A$6:$A$287,0)-1,MATCH($EG892,$D$6:$CC$6,0)-1+8,1,1)=0,"",OFFSET($D$6,MATCH(VALUE(SUBSTITUTE($EQ892,$EG892,"")),$A$6:$A$287,0)-1,MATCH($EG892,$D$6:$CC$6,0)-1+8,1,1)),"")</f>
        <v/>
      </c>
      <c r="EW892" s="160" t="str">
        <f t="shared" ca="1" si="50"/>
        <v/>
      </c>
      <c r="EX892" s="160" t="str">
        <f t="shared" ca="1" si="51"/>
        <v/>
      </c>
      <c r="EY892" s="160" t="str">
        <f ca="1">IF(EU892="","",COUNTIF(EU$6:$EU892,"&gt;"&amp;0))</f>
        <v/>
      </c>
      <c r="EZ892" s="160"/>
      <c r="FA892" s="205"/>
    </row>
    <row r="893" spans="131:157" ht="27.75" customHeight="1">
      <c r="EA893" s="204"/>
      <c r="EB893" s="160"/>
      <c r="EC893" s="204"/>
      <c r="ED893" s="160"/>
      <c r="EE893" s="204"/>
      <c r="EF893" s="160"/>
      <c r="EG893" s="160"/>
      <c r="EH893" s="204"/>
      <c r="EI893" s="160"/>
      <c r="EJ893" s="160"/>
      <c r="EK893" s="160"/>
      <c r="EL893" s="160"/>
      <c r="EM893" s="204"/>
      <c r="EN893" s="160"/>
      <c r="EP893" s="160"/>
      <c r="EQ893" s="160"/>
      <c r="ER893" s="160"/>
      <c r="ES893" s="160"/>
      <c r="ET893" s="160" t="str">
        <f t="shared" ca="1" si="49"/>
        <v/>
      </c>
      <c r="EU893" s="160" t="str">
        <f ca="1">IFERROR(IF(OFFSET($D$6,MATCH(VALUE(SUBSTITUTE(EQ893,EG893,"")),$A$6:$A$287,0)-1,MATCH($EG893,$D$6:$CC$6,0)-1+7,1,1)&gt;0,OFFSET($D$6,MATCH(VALUE(SUBSTITUTE(EQ893,EG893,"")),$A$6:$A$287,0)-1,MATCH($EG893,$D$6:$CC$6,0)-1+7,1,1),""),"")</f>
        <v/>
      </c>
      <c r="EV893" s="160" t="str">
        <f ca="1">IF($EU893&lt;&gt;"",IF(OFFSET($D$6,MATCH(VALUE(SUBSTITUTE($EQ893,$EG893,"")),$A$6:$A$287,0)-1,MATCH($EG893,$D$6:$CC$6,0)-1+8,1,1)=0,"",OFFSET($D$6,MATCH(VALUE(SUBSTITUTE($EQ893,$EG893,"")),$A$6:$A$287,0)-1,MATCH($EG893,$D$6:$CC$6,0)-1+8,1,1)),"")</f>
        <v/>
      </c>
      <c r="EW893" s="160" t="str">
        <f t="shared" ca="1" si="50"/>
        <v/>
      </c>
      <c r="EX893" s="160" t="str">
        <f t="shared" ca="1" si="51"/>
        <v/>
      </c>
      <c r="EY893" s="160" t="str">
        <f ca="1">IF(EU893="","",COUNTIF(EU$6:$EU893,"&gt;"&amp;0))</f>
        <v/>
      </c>
      <c r="EZ893" s="160"/>
      <c r="FA893" s="205"/>
    </row>
    <row r="894" spans="131:157" ht="6" customHeight="1">
      <c r="EA894" s="204"/>
      <c r="EB894" s="160"/>
      <c r="EC894" s="204"/>
      <c r="ED894" s="160"/>
      <c r="EE894" s="204"/>
      <c r="EF894" s="160"/>
      <c r="EG894" s="160"/>
      <c r="EH894" s="204"/>
      <c r="EI894" s="160"/>
      <c r="EJ894" s="160"/>
      <c r="EK894" s="160"/>
      <c r="EL894" s="160"/>
      <c r="EM894" s="204"/>
      <c r="EN894" s="160"/>
      <c r="EP894" s="160"/>
      <c r="EQ894" s="160"/>
      <c r="ER894" s="160"/>
      <c r="ES894" s="160"/>
      <c r="ET894" s="160" t="str">
        <f t="shared" ca="1" si="49"/>
        <v/>
      </c>
      <c r="EU894" s="160" t="str">
        <f ca="1">IFERROR(IF(OFFSET($D$6,MATCH(VALUE(SUBSTITUTE(EQ894,EG894,"")),$A$6:$A$287,0)-1,MATCH($EG894,$D$6:$CC$6,0)-1+7,1,1)&gt;0,OFFSET($D$6,MATCH(VALUE(SUBSTITUTE(EQ894,EG894,"")),$A$6:$A$287,0)-1,MATCH($EG894,$D$6:$CC$6,0)-1+7,1,1),""),"")</f>
        <v/>
      </c>
      <c r="EV894" s="160" t="str">
        <f ca="1">IF($EU894&lt;&gt;"",IF(OFFSET($D$6,MATCH(VALUE(SUBSTITUTE($EQ894,$EG894,"")),$A$6:$A$287,0)-1,MATCH($EG894,$D$6:$CC$6,0)-1+8,1,1)=0,"",OFFSET($D$6,MATCH(VALUE(SUBSTITUTE($EQ894,$EG894,"")),$A$6:$A$287,0)-1,MATCH($EG894,$D$6:$CC$6,0)-1+8,1,1)),"")</f>
        <v/>
      </c>
      <c r="EW894" s="160" t="str">
        <f t="shared" ca="1" si="50"/>
        <v/>
      </c>
      <c r="EX894" s="160" t="str">
        <f t="shared" ca="1" si="51"/>
        <v/>
      </c>
      <c r="EY894" s="160" t="str">
        <f ca="1">IF(EU894="","",COUNTIF(EU$6:$EU894,"&gt;"&amp;0))</f>
        <v/>
      </c>
      <c r="EZ894" s="160"/>
      <c r="FA894" s="205"/>
    </row>
    <row r="895" spans="131:157" ht="27.75" customHeight="1">
      <c r="EA895" s="204"/>
      <c r="EB895" s="160"/>
      <c r="EC895" s="204"/>
      <c r="ED895" s="160"/>
      <c r="EE895" s="204"/>
      <c r="EF895" s="160"/>
      <c r="EG895" s="160"/>
      <c r="EH895" s="204"/>
      <c r="EI895" s="160"/>
      <c r="EJ895" s="160"/>
      <c r="EK895" s="160"/>
      <c r="EL895" s="160"/>
      <c r="EM895" s="204"/>
      <c r="EN895" s="160"/>
      <c r="EP895" s="160"/>
      <c r="EQ895" s="160"/>
      <c r="ER895" s="160"/>
      <c r="ES895" s="160"/>
      <c r="ET895" s="160" t="str">
        <f t="shared" ca="1" si="49"/>
        <v/>
      </c>
      <c r="EU895" s="160" t="str">
        <f ca="1">IFERROR(IF(OFFSET($D$6,MATCH(VALUE(SUBSTITUTE(EQ895,EG895,"")),$A$6:$A$287,0)-1,MATCH($EG895,$D$6:$CC$6,0)-1+7,1,1)&gt;0,OFFSET($D$6,MATCH(VALUE(SUBSTITUTE(EQ895,EG895,"")),$A$6:$A$287,0)-1,MATCH($EG895,$D$6:$CC$6,0)-1+7,1,1),""),"")</f>
        <v/>
      </c>
      <c r="EV895" s="160" t="str">
        <f ca="1">IF($EU895&lt;&gt;"",IF(OFFSET($D$6,MATCH(VALUE(SUBSTITUTE($EQ895,$EG895,"")),$A$6:$A$287,0)-1,MATCH($EG895,$D$6:$CC$6,0)-1+8,1,1)=0,"",OFFSET($D$6,MATCH(VALUE(SUBSTITUTE($EQ895,$EG895,"")),$A$6:$A$287,0)-1,MATCH($EG895,$D$6:$CC$6,0)-1+8,1,1)),"")</f>
        <v/>
      </c>
      <c r="EW895" s="160" t="str">
        <f t="shared" ca="1" si="50"/>
        <v/>
      </c>
      <c r="EX895" s="160" t="str">
        <f t="shared" ca="1" si="51"/>
        <v/>
      </c>
      <c r="EY895" s="160" t="str">
        <f ca="1">IF(EU895="","",COUNTIF(EU$6:$EU895,"&gt;"&amp;0))</f>
        <v/>
      </c>
      <c r="EZ895" s="160"/>
      <c r="FA895" s="205"/>
    </row>
    <row r="896" spans="131:157" ht="27.75" customHeight="1">
      <c r="EA896" s="204"/>
      <c r="EB896" s="160"/>
      <c r="EC896" s="204"/>
      <c r="ED896" s="160"/>
      <c r="EE896" s="204"/>
      <c r="EF896" s="160"/>
      <c r="EG896" s="160"/>
      <c r="EH896" s="204"/>
      <c r="EI896" s="160"/>
      <c r="EJ896" s="160"/>
      <c r="EK896" s="160"/>
      <c r="EL896" s="160"/>
      <c r="EM896" s="204"/>
      <c r="EN896" s="160"/>
      <c r="EP896" s="160"/>
      <c r="EQ896" s="160"/>
      <c r="ER896" s="160"/>
      <c r="ES896" s="160"/>
      <c r="ET896" s="160" t="str">
        <f t="shared" ca="1" si="49"/>
        <v/>
      </c>
      <c r="EU896" s="160" t="str">
        <f ca="1">IFERROR(IF(OFFSET($D$6,MATCH(VALUE(SUBSTITUTE(EQ896,EG896,"")),$A$6:$A$287,0)-1,MATCH($EG896,$D$6:$CC$6,0)-1+7,1,1)&gt;0,OFFSET($D$6,MATCH(VALUE(SUBSTITUTE(EQ896,EG896,"")),$A$6:$A$287,0)-1,MATCH($EG896,$D$6:$CC$6,0)-1+7,1,1),""),"")</f>
        <v/>
      </c>
      <c r="EV896" s="160" t="str">
        <f ca="1">IF($EU896&lt;&gt;"",IF(OFFSET($D$6,MATCH(VALUE(SUBSTITUTE($EQ896,$EG896,"")),$A$6:$A$287,0)-1,MATCH($EG896,$D$6:$CC$6,0)-1+8,1,1)=0,"",OFFSET($D$6,MATCH(VALUE(SUBSTITUTE($EQ896,$EG896,"")),$A$6:$A$287,0)-1,MATCH($EG896,$D$6:$CC$6,0)-1+8,1,1)),"")</f>
        <v/>
      </c>
      <c r="EW896" s="160" t="str">
        <f t="shared" ca="1" si="50"/>
        <v/>
      </c>
      <c r="EX896" s="160" t="str">
        <f t="shared" ca="1" si="51"/>
        <v/>
      </c>
      <c r="EY896" s="160" t="str">
        <f ca="1">IF(EU896="","",COUNTIF(EU$6:$EU896,"&gt;"&amp;0))</f>
        <v/>
      </c>
      <c r="EZ896" s="160"/>
      <c r="FA896" s="205"/>
    </row>
    <row r="897" spans="131:157" ht="6" customHeight="1">
      <c r="EA897" s="204"/>
      <c r="EB897" s="160"/>
      <c r="EC897" s="204"/>
      <c r="ED897" s="160"/>
      <c r="EE897" s="204"/>
      <c r="EF897" s="160"/>
      <c r="EG897" s="160"/>
      <c r="EH897" s="204"/>
      <c r="EI897" s="160"/>
      <c r="EJ897" s="160"/>
      <c r="EK897" s="160"/>
      <c r="EL897" s="160"/>
      <c r="EM897" s="204"/>
      <c r="EN897" s="160"/>
      <c r="EP897" s="160"/>
      <c r="EQ897" s="160"/>
      <c r="ER897" s="160"/>
      <c r="ES897" s="160"/>
      <c r="ET897" s="160" t="str">
        <f t="shared" ca="1" si="49"/>
        <v/>
      </c>
      <c r="EU897" s="160" t="str">
        <f ca="1">IFERROR(IF(OFFSET($D$6,MATCH(VALUE(SUBSTITUTE(EQ897,EG897,"")),$A$6:$A$287,0)-1,MATCH($EG897,$D$6:$CC$6,0)-1+7,1,1)&gt;0,OFFSET($D$6,MATCH(VALUE(SUBSTITUTE(EQ897,EG897,"")),$A$6:$A$287,0)-1,MATCH($EG897,$D$6:$CC$6,0)-1+7,1,1),""),"")</f>
        <v/>
      </c>
      <c r="EV897" s="160" t="str">
        <f ca="1">IF($EU897&lt;&gt;"",IF(OFFSET($D$6,MATCH(VALUE(SUBSTITUTE($EQ897,$EG897,"")),$A$6:$A$287,0)-1,MATCH($EG897,$D$6:$CC$6,0)-1+8,1,1)=0,"",OFFSET($D$6,MATCH(VALUE(SUBSTITUTE($EQ897,$EG897,"")),$A$6:$A$287,0)-1,MATCH($EG897,$D$6:$CC$6,0)-1+8,1,1)),"")</f>
        <v/>
      </c>
      <c r="EW897" s="160" t="str">
        <f t="shared" ca="1" si="50"/>
        <v/>
      </c>
      <c r="EX897" s="160" t="str">
        <f t="shared" ca="1" si="51"/>
        <v/>
      </c>
      <c r="EY897" s="160" t="str">
        <f ca="1">IF(EU897="","",COUNTIF(EU$6:$EU897,"&gt;"&amp;0))</f>
        <v/>
      </c>
      <c r="EZ897" s="160"/>
      <c r="FA897" s="205"/>
    </row>
    <row r="898" spans="131:157" ht="27.75" customHeight="1">
      <c r="EA898" s="204"/>
      <c r="EB898" s="160"/>
      <c r="EC898" s="204"/>
      <c r="ED898" s="160"/>
      <c r="EE898" s="204"/>
      <c r="EF898" s="160"/>
      <c r="EG898" s="160"/>
      <c r="EH898" s="204"/>
      <c r="EI898" s="160"/>
      <c r="EJ898" s="160"/>
      <c r="EK898" s="160"/>
      <c r="EL898" s="160"/>
      <c r="EM898" s="204"/>
      <c r="EN898" s="160"/>
      <c r="EP898" s="160"/>
      <c r="EQ898" s="160"/>
      <c r="ER898" s="160"/>
      <c r="ES898" s="160"/>
      <c r="ET898" s="160" t="str">
        <f t="shared" ca="1" si="49"/>
        <v/>
      </c>
      <c r="EU898" s="160" t="str">
        <f ca="1">IFERROR(IF(OFFSET($D$6,MATCH(VALUE(SUBSTITUTE(EQ898,EG898,"")),$A$6:$A$287,0)-1,MATCH($EG898,$D$6:$CC$6,0)-1+7,1,1)&gt;0,OFFSET($D$6,MATCH(VALUE(SUBSTITUTE(EQ898,EG898,"")),$A$6:$A$287,0)-1,MATCH($EG898,$D$6:$CC$6,0)-1+7,1,1),""),"")</f>
        <v/>
      </c>
      <c r="EV898" s="160" t="str">
        <f ca="1">IF($EU898&lt;&gt;"",IF(OFFSET($D$6,MATCH(VALUE(SUBSTITUTE($EQ898,$EG898,"")),$A$6:$A$287,0)-1,MATCH($EG898,$D$6:$CC$6,0)-1+8,1,1)=0,"",OFFSET($D$6,MATCH(VALUE(SUBSTITUTE($EQ898,$EG898,"")),$A$6:$A$287,0)-1,MATCH($EG898,$D$6:$CC$6,0)-1+8,1,1)),"")</f>
        <v/>
      </c>
      <c r="EW898" s="160" t="str">
        <f t="shared" ca="1" si="50"/>
        <v/>
      </c>
      <c r="EX898" s="160" t="str">
        <f t="shared" ca="1" si="51"/>
        <v/>
      </c>
      <c r="EY898" s="160" t="str">
        <f ca="1">IF(EU898="","",COUNTIF(EU$6:$EU898,"&gt;"&amp;0))</f>
        <v/>
      </c>
      <c r="EZ898" s="160"/>
      <c r="FA898" s="205"/>
    </row>
    <row r="899" spans="131:157" ht="27.75" customHeight="1">
      <c r="EA899" s="204"/>
      <c r="EB899" s="160"/>
      <c r="EC899" s="204"/>
      <c r="ED899" s="160"/>
      <c r="EE899" s="204"/>
      <c r="EF899" s="160"/>
      <c r="EG899" s="160"/>
      <c r="EH899" s="204"/>
      <c r="EI899" s="160"/>
      <c r="EJ899" s="160"/>
      <c r="EK899" s="160"/>
      <c r="EL899" s="160"/>
      <c r="EM899" s="204"/>
      <c r="EN899" s="160"/>
      <c r="EP899" s="160"/>
      <c r="EQ899" s="160"/>
      <c r="ER899" s="160"/>
      <c r="ES899" s="160"/>
      <c r="ET899" s="160" t="str">
        <f t="shared" ca="1" si="49"/>
        <v/>
      </c>
      <c r="EU899" s="160" t="str">
        <f ca="1">IFERROR(IF(OFFSET($D$6,MATCH(VALUE(SUBSTITUTE(EQ899,EG899,"")),$A$6:$A$287,0)-1,MATCH($EG899,$D$6:$CC$6,0)-1+7,1,1)&gt;0,OFFSET($D$6,MATCH(VALUE(SUBSTITUTE(EQ899,EG899,"")),$A$6:$A$287,0)-1,MATCH($EG899,$D$6:$CC$6,0)-1+7,1,1),""),"")</f>
        <v/>
      </c>
      <c r="EV899" s="160" t="str">
        <f ca="1">IF($EU899&lt;&gt;"",IF(OFFSET($D$6,MATCH(VALUE(SUBSTITUTE($EQ899,$EG899,"")),$A$6:$A$287,0)-1,MATCH($EG899,$D$6:$CC$6,0)-1+8,1,1)=0,"",OFFSET($D$6,MATCH(VALUE(SUBSTITUTE($EQ899,$EG899,"")),$A$6:$A$287,0)-1,MATCH($EG899,$D$6:$CC$6,0)-1+8,1,1)),"")</f>
        <v/>
      </c>
      <c r="EW899" s="160" t="str">
        <f t="shared" ca="1" si="50"/>
        <v/>
      </c>
      <c r="EX899" s="160" t="str">
        <f t="shared" ca="1" si="51"/>
        <v/>
      </c>
      <c r="EY899" s="160" t="str">
        <f ca="1">IF(EU899="","",COUNTIF(EU$6:$EU899,"&gt;"&amp;0))</f>
        <v/>
      </c>
      <c r="EZ899" s="160"/>
      <c r="FA899" s="205"/>
    </row>
    <row r="900" spans="131:157" ht="27.75" customHeight="1">
      <c r="EA900" s="204"/>
      <c r="EB900" s="160"/>
      <c r="EC900" s="204"/>
      <c r="ED900" s="160"/>
      <c r="EE900" s="204"/>
      <c r="EF900" s="160"/>
      <c r="EG900" s="160"/>
      <c r="EH900" s="204"/>
      <c r="EI900" s="160"/>
      <c r="EJ900" s="160"/>
      <c r="EK900" s="160"/>
      <c r="EL900" s="160"/>
      <c r="EM900" s="204"/>
      <c r="EN900" s="160"/>
      <c r="EP900" s="160"/>
      <c r="EQ900" s="160"/>
      <c r="ER900" s="160"/>
      <c r="ES900" s="160"/>
      <c r="ET900" s="160" t="str">
        <f t="shared" ca="1" si="49"/>
        <v/>
      </c>
      <c r="EU900" s="160" t="str">
        <f ca="1">IFERROR(IF(OFFSET($D$6,MATCH(VALUE(SUBSTITUTE(EQ900,EG900,"")),$A$6:$A$287,0)-1,MATCH($EG900,$D$6:$CC$6,0)-1+7,1,1)&gt;0,OFFSET($D$6,MATCH(VALUE(SUBSTITUTE(EQ900,EG900,"")),$A$6:$A$287,0)-1,MATCH($EG900,$D$6:$CC$6,0)-1+7,1,1),""),"")</f>
        <v/>
      </c>
      <c r="EV900" s="160" t="str">
        <f ca="1">IF($EU900&lt;&gt;"",IF(OFFSET($D$6,MATCH(VALUE(SUBSTITUTE($EQ900,$EG900,"")),$A$6:$A$287,0)-1,MATCH($EG900,$D$6:$CC$6,0)-1+8,1,1)=0,"",OFFSET($D$6,MATCH(VALUE(SUBSTITUTE($EQ900,$EG900,"")),$A$6:$A$287,0)-1,MATCH($EG900,$D$6:$CC$6,0)-1+8,1,1)),"")</f>
        <v/>
      </c>
      <c r="EW900" s="160" t="str">
        <f t="shared" ca="1" si="50"/>
        <v/>
      </c>
      <c r="EX900" s="160" t="str">
        <f t="shared" ca="1" si="51"/>
        <v/>
      </c>
      <c r="EY900" s="160" t="str">
        <f ca="1">IF(EU900="","",COUNTIF(EU$6:$EU900,"&gt;"&amp;0))</f>
        <v/>
      </c>
      <c r="EZ900" s="160"/>
      <c r="FA900" s="205"/>
    </row>
    <row r="901" spans="131:157" ht="27.75" customHeight="1">
      <c r="EA901" s="204"/>
      <c r="EB901" s="160"/>
      <c r="EC901" s="204"/>
      <c r="ED901" s="160"/>
      <c r="EE901" s="204"/>
      <c r="EF901" s="160"/>
      <c r="EG901" s="160"/>
      <c r="EH901" s="204"/>
      <c r="EI901" s="160"/>
      <c r="EJ901" s="160"/>
      <c r="EK901" s="160"/>
      <c r="EL901" s="160"/>
      <c r="EM901" s="204"/>
      <c r="EN901" s="160"/>
      <c r="EP901" s="160"/>
      <c r="EQ901" s="160"/>
      <c r="ER901" s="160"/>
      <c r="ES901" s="160"/>
      <c r="ET901" s="160" t="str">
        <f t="shared" ca="1" si="49"/>
        <v/>
      </c>
      <c r="EU901" s="160" t="str">
        <f ca="1">IFERROR(IF(OFFSET($D$6,MATCH(VALUE(SUBSTITUTE(EQ901,EG901,"")),$A$6:$A$287,0)-1,MATCH($EG901,$D$6:$CC$6,0)-1+7,1,1)&gt;0,OFFSET($D$6,MATCH(VALUE(SUBSTITUTE(EQ901,EG901,"")),$A$6:$A$287,0)-1,MATCH($EG901,$D$6:$CC$6,0)-1+7,1,1),""),"")</f>
        <v/>
      </c>
      <c r="EV901" s="160" t="str">
        <f ca="1">IF($EU901&lt;&gt;"",IF(OFFSET($D$6,MATCH(VALUE(SUBSTITUTE($EQ901,$EG901,"")),$A$6:$A$287,0)-1,MATCH($EG901,$D$6:$CC$6,0)-1+8,1,1)=0,"",OFFSET($D$6,MATCH(VALUE(SUBSTITUTE($EQ901,$EG901,"")),$A$6:$A$287,0)-1,MATCH($EG901,$D$6:$CC$6,0)-1+8,1,1)),"")</f>
        <v/>
      </c>
      <c r="EW901" s="160" t="str">
        <f t="shared" ca="1" si="50"/>
        <v/>
      </c>
      <c r="EX901" s="160" t="str">
        <f t="shared" ca="1" si="51"/>
        <v/>
      </c>
      <c r="EY901" s="160" t="str">
        <f ca="1">IF(EU901="","",COUNTIF(EU$6:$EU901,"&gt;"&amp;0))</f>
        <v/>
      </c>
      <c r="EZ901" s="160"/>
      <c r="FA901" s="205"/>
    </row>
    <row r="902" spans="131:157" ht="27.75" customHeight="1">
      <c r="EA902" s="204"/>
      <c r="EB902" s="160"/>
      <c r="EC902" s="204"/>
      <c r="ED902" s="160"/>
      <c r="EE902" s="204"/>
      <c r="EF902" s="160"/>
      <c r="EG902" s="160"/>
      <c r="EH902" s="204"/>
      <c r="EI902" s="160"/>
      <c r="EJ902" s="160"/>
      <c r="EK902" s="160"/>
      <c r="EL902" s="160"/>
      <c r="EM902" s="204"/>
      <c r="EN902" s="160"/>
      <c r="EP902" s="160"/>
      <c r="EQ902" s="160"/>
      <c r="ER902" s="160"/>
      <c r="ES902" s="160"/>
      <c r="ET902" s="160" t="str">
        <f t="shared" ca="1" si="49"/>
        <v/>
      </c>
      <c r="EU902" s="160" t="str">
        <f ca="1">IFERROR(IF(OFFSET($D$6,MATCH(VALUE(SUBSTITUTE(EQ902,EG902,"")),$A$6:$A$287,0)-1,MATCH($EG902,$D$6:$CC$6,0)-1+7,1,1)&gt;0,OFFSET($D$6,MATCH(VALUE(SUBSTITUTE(EQ902,EG902,"")),$A$6:$A$287,0)-1,MATCH($EG902,$D$6:$CC$6,0)-1+7,1,1),""),"")</f>
        <v/>
      </c>
      <c r="EV902" s="160" t="str">
        <f ca="1">IF($EU902&lt;&gt;"",IF(OFFSET($D$6,MATCH(VALUE(SUBSTITUTE($EQ902,$EG902,"")),$A$6:$A$287,0)-1,MATCH($EG902,$D$6:$CC$6,0)-1+8,1,1)=0,"",OFFSET($D$6,MATCH(VALUE(SUBSTITUTE($EQ902,$EG902,"")),$A$6:$A$287,0)-1,MATCH($EG902,$D$6:$CC$6,0)-1+8,1,1)),"")</f>
        <v/>
      </c>
      <c r="EW902" s="160" t="str">
        <f t="shared" ca="1" si="50"/>
        <v/>
      </c>
      <c r="EX902" s="160" t="str">
        <f t="shared" ca="1" si="51"/>
        <v/>
      </c>
      <c r="EY902" s="160" t="str">
        <f ca="1">IF(EU902="","",COUNTIF(EU$6:$EU902,"&gt;"&amp;0))</f>
        <v/>
      </c>
      <c r="EZ902" s="160"/>
      <c r="FA902" s="205"/>
    </row>
    <row r="903" spans="131:157" ht="27.75" customHeight="1">
      <c r="EA903" s="204"/>
      <c r="EB903" s="160"/>
      <c r="EC903" s="204"/>
      <c r="ED903" s="160"/>
      <c r="EE903" s="204"/>
      <c r="EF903" s="160"/>
      <c r="EG903" s="160"/>
      <c r="EH903" s="204"/>
      <c r="EI903" s="160"/>
      <c r="EJ903" s="160"/>
      <c r="EK903" s="160"/>
      <c r="EL903" s="160"/>
      <c r="EM903" s="204"/>
      <c r="EN903" s="160"/>
      <c r="EP903" s="160"/>
      <c r="EQ903" s="160"/>
      <c r="ER903" s="160"/>
      <c r="ES903" s="160"/>
      <c r="ET903" s="160" t="str">
        <f t="shared" ref="ET903:ET966" ca="1" si="52">IF(EY903="","",EN903)</f>
        <v/>
      </c>
      <c r="EU903" s="160" t="str">
        <f ca="1">IFERROR(IF(OFFSET($D$6,MATCH(VALUE(SUBSTITUTE(EQ903,EG903,"")),$A$6:$A$287,0)-1,MATCH($EG903,$D$6:$CC$6,0)-1+7,1,1)&gt;0,OFFSET($D$6,MATCH(VALUE(SUBSTITUTE(EQ903,EG903,"")),$A$6:$A$287,0)-1,MATCH($EG903,$D$6:$CC$6,0)-1+7,1,1),""),"")</f>
        <v/>
      </c>
      <c r="EV903" s="160" t="str">
        <f ca="1">IF($EU903&lt;&gt;"",IF(OFFSET($D$6,MATCH(VALUE(SUBSTITUTE($EQ903,$EG903,"")),$A$6:$A$287,0)-1,MATCH($EG903,$D$6:$CC$6,0)-1+8,1,1)=0,"",OFFSET($D$6,MATCH(VALUE(SUBSTITUTE($EQ903,$EG903,"")),$A$6:$A$287,0)-1,MATCH($EG903,$D$6:$CC$6,0)-1+8,1,1)),"")</f>
        <v/>
      </c>
      <c r="EW903" s="160" t="str">
        <f t="shared" ref="EW903:EW966" ca="1" si="53">IF(EY903="","","F")</f>
        <v/>
      </c>
      <c r="EX903" s="160" t="str">
        <f t="shared" ref="EX903:EX966" ca="1" si="54">IF(EY903="","",EM903)</f>
        <v/>
      </c>
      <c r="EY903" s="160" t="str">
        <f ca="1">IF(EU903="","",COUNTIF(EU$6:$EU903,"&gt;"&amp;0))</f>
        <v/>
      </c>
      <c r="EZ903" s="160"/>
      <c r="FA903" s="205"/>
    </row>
    <row r="904" spans="131:157" ht="27.75" customHeight="1">
      <c r="EA904" s="204"/>
      <c r="EB904" s="160"/>
      <c r="EC904" s="204"/>
      <c r="ED904" s="160"/>
      <c r="EE904" s="204"/>
      <c r="EF904" s="160"/>
      <c r="EG904" s="160"/>
      <c r="EH904" s="204"/>
      <c r="EI904" s="160"/>
      <c r="EJ904" s="160"/>
      <c r="EK904" s="160"/>
      <c r="EL904" s="160"/>
      <c r="EM904" s="204"/>
      <c r="EN904" s="160"/>
      <c r="EP904" s="160"/>
      <c r="EQ904" s="160"/>
      <c r="ER904" s="160"/>
      <c r="ES904" s="160"/>
      <c r="ET904" s="160" t="str">
        <f t="shared" ca="1" si="52"/>
        <v/>
      </c>
      <c r="EU904" s="160" t="str">
        <f ca="1">IFERROR(IF(OFFSET($D$6,MATCH(VALUE(SUBSTITUTE(EQ904,EG904,"")),$A$6:$A$287,0)-1,MATCH($EG904,$D$6:$CC$6,0)-1+7,1,1)&gt;0,OFFSET($D$6,MATCH(VALUE(SUBSTITUTE(EQ904,EG904,"")),$A$6:$A$287,0)-1,MATCH($EG904,$D$6:$CC$6,0)-1+7,1,1),""),"")</f>
        <v/>
      </c>
      <c r="EV904" s="160" t="str">
        <f ca="1">IF($EU904&lt;&gt;"",IF(OFFSET($D$6,MATCH(VALUE(SUBSTITUTE($EQ904,$EG904,"")),$A$6:$A$287,0)-1,MATCH($EG904,$D$6:$CC$6,0)-1+8,1,1)=0,"",OFFSET($D$6,MATCH(VALUE(SUBSTITUTE($EQ904,$EG904,"")),$A$6:$A$287,0)-1,MATCH($EG904,$D$6:$CC$6,0)-1+8,1,1)),"")</f>
        <v/>
      </c>
      <c r="EW904" s="160" t="str">
        <f t="shared" ca="1" si="53"/>
        <v/>
      </c>
      <c r="EX904" s="160" t="str">
        <f t="shared" ca="1" si="54"/>
        <v/>
      </c>
      <c r="EY904" s="160" t="str">
        <f ca="1">IF(EU904="","",COUNTIF(EU$6:$EU904,"&gt;"&amp;0))</f>
        <v/>
      </c>
      <c r="EZ904" s="160"/>
      <c r="FA904" s="205"/>
    </row>
    <row r="905" spans="131:157" ht="27.75" customHeight="1">
      <c r="EA905" s="204"/>
      <c r="EB905" s="160"/>
      <c r="EC905" s="204"/>
      <c r="ED905" s="160"/>
      <c r="EE905" s="204"/>
      <c r="EF905" s="160"/>
      <c r="EG905" s="160"/>
      <c r="EH905" s="204"/>
      <c r="EI905" s="160"/>
      <c r="EJ905" s="160"/>
      <c r="EK905" s="160"/>
      <c r="EL905" s="160"/>
      <c r="EM905" s="204"/>
      <c r="EN905" s="160"/>
      <c r="EP905" s="160"/>
      <c r="EQ905" s="160"/>
      <c r="ER905" s="160"/>
      <c r="ES905" s="160"/>
      <c r="ET905" s="160" t="str">
        <f t="shared" ca="1" si="52"/>
        <v/>
      </c>
      <c r="EU905" s="160" t="str">
        <f ca="1">IFERROR(IF(OFFSET($D$6,MATCH(VALUE(SUBSTITUTE(EQ905,EG905,"")),$A$6:$A$287,0)-1,MATCH($EG905,$D$6:$CC$6,0)-1+7,1,1)&gt;0,OFFSET($D$6,MATCH(VALUE(SUBSTITUTE(EQ905,EG905,"")),$A$6:$A$287,0)-1,MATCH($EG905,$D$6:$CC$6,0)-1+7,1,1),""),"")</f>
        <v/>
      </c>
      <c r="EV905" s="160" t="str">
        <f ca="1">IF($EU905&lt;&gt;"",IF(OFFSET($D$6,MATCH(VALUE(SUBSTITUTE($EQ905,$EG905,"")),$A$6:$A$287,0)-1,MATCH($EG905,$D$6:$CC$6,0)-1+8,1,1)=0,"",OFFSET($D$6,MATCH(VALUE(SUBSTITUTE($EQ905,$EG905,"")),$A$6:$A$287,0)-1,MATCH($EG905,$D$6:$CC$6,0)-1+8,1,1)),"")</f>
        <v/>
      </c>
      <c r="EW905" s="160" t="str">
        <f t="shared" ca="1" si="53"/>
        <v/>
      </c>
      <c r="EX905" s="160" t="str">
        <f t="shared" ca="1" si="54"/>
        <v/>
      </c>
      <c r="EY905" s="160" t="str">
        <f ca="1">IF(EU905="","",COUNTIF(EU$6:$EU905,"&gt;"&amp;0))</f>
        <v/>
      </c>
      <c r="EZ905" s="160"/>
      <c r="FA905" s="205"/>
    </row>
    <row r="906" spans="131:157" ht="27.75" customHeight="1">
      <c r="EA906" s="204"/>
      <c r="EB906" s="160"/>
      <c r="EC906" s="204"/>
      <c r="ED906" s="160"/>
      <c r="EE906" s="204"/>
      <c r="EF906" s="160"/>
      <c r="EG906" s="160"/>
      <c r="EH906" s="204"/>
      <c r="EI906" s="160"/>
      <c r="EJ906" s="160"/>
      <c r="EK906" s="160"/>
      <c r="EL906" s="160"/>
      <c r="EM906" s="204"/>
      <c r="EN906" s="160"/>
      <c r="EP906" s="160"/>
      <c r="EQ906" s="160"/>
      <c r="ER906" s="160"/>
      <c r="ES906" s="160"/>
      <c r="ET906" s="160" t="str">
        <f t="shared" ca="1" si="52"/>
        <v/>
      </c>
      <c r="EU906" s="160" t="str">
        <f ca="1">IFERROR(IF(OFFSET($D$6,MATCH(VALUE(SUBSTITUTE(EQ906,EG906,"")),$A$6:$A$287,0)-1,MATCH($EG906,$D$6:$CC$6,0)-1+7,1,1)&gt;0,OFFSET($D$6,MATCH(VALUE(SUBSTITUTE(EQ906,EG906,"")),$A$6:$A$287,0)-1,MATCH($EG906,$D$6:$CC$6,0)-1+7,1,1),""),"")</f>
        <v/>
      </c>
      <c r="EV906" s="160" t="str">
        <f ca="1">IF($EU906&lt;&gt;"",IF(OFFSET($D$6,MATCH(VALUE(SUBSTITUTE($EQ906,$EG906,"")),$A$6:$A$287,0)-1,MATCH($EG906,$D$6:$CC$6,0)-1+8,1,1)=0,"",OFFSET($D$6,MATCH(VALUE(SUBSTITUTE($EQ906,$EG906,"")),$A$6:$A$287,0)-1,MATCH($EG906,$D$6:$CC$6,0)-1+8,1,1)),"")</f>
        <v/>
      </c>
      <c r="EW906" s="160" t="str">
        <f t="shared" ca="1" si="53"/>
        <v/>
      </c>
      <c r="EX906" s="160" t="str">
        <f t="shared" ca="1" si="54"/>
        <v/>
      </c>
      <c r="EY906" s="160" t="str">
        <f ca="1">IF(EU906="","",COUNTIF(EU$6:$EU906,"&gt;"&amp;0))</f>
        <v/>
      </c>
      <c r="EZ906" s="160"/>
      <c r="FA906" s="205"/>
    </row>
    <row r="907" spans="131:157" ht="27.75" customHeight="1">
      <c r="EA907" s="204"/>
      <c r="EB907" s="160"/>
      <c r="EC907" s="204"/>
      <c r="ED907" s="160"/>
      <c r="EE907" s="204"/>
      <c r="EF907" s="160"/>
      <c r="EG907" s="160"/>
      <c r="EH907" s="204"/>
      <c r="EI907" s="160"/>
      <c r="EJ907" s="160"/>
      <c r="EK907" s="160"/>
      <c r="EL907" s="160"/>
      <c r="EM907" s="204"/>
      <c r="EN907" s="160"/>
      <c r="EP907" s="160"/>
      <c r="EQ907" s="160"/>
      <c r="ER907" s="160"/>
      <c r="ES907" s="160"/>
      <c r="ET907" s="160" t="str">
        <f t="shared" ca="1" si="52"/>
        <v/>
      </c>
      <c r="EU907" s="160" t="str">
        <f ca="1">IFERROR(IF(OFFSET($D$6,MATCH(VALUE(SUBSTITUTE(EQ907,EG907,"")),$A$6:$A$287,0)-1,MATCH($EG907,$D$6:$CC$6,0)-1+7,1,1)&gt;0,OFFSET($D$6,MATCH(VALUE(SUBSTITUTE(EQ907,EG907,"")),$A$6:$A$287,0)-1,MATCH($EG907,$D$6:$CC$6,0)-1+7,1,1),""),"")</f>
        <v/>
      </c>
      <c r="EV907" s="160" t="str">
        <f ca="1">IF($EU907&lt;&gt;"",IF(OFFSET($D$6,MATCH(VALUE(SUBSTITUTE($EQ907,$EG907,"")),$A$6:$A$287,0)-1,MATCH($EG907,$D$6:$CC$6,0)-1+8,1,1)=0,"",OFFSET($D$6,MATCH(VALUE(SUBSTITUTE($EQ907,$EG907,"")),$A$6:$A$287,0)-1,MATCH($EG907,$D$6:$CC$6,0)-1+8,1,1)),"")</f>
        <v/>
      </c>
      <c r="EW907" s="160" t="str">
        <f t="shared" ca="1" si="53"/>
        <v/>
      </c>
      <c r="EX907" s="160" t="str">
        <f t="shared" ca="1" si="54"/>
        <v/>
      </c>
      <c r="EY907" s="160" t="str">
        <f ca="1">IF(EU907="","",COUNTIF(EU$6:$EU907,"&gt;"&amp;0))</f>
        <v/>
      </c>
      <c r="EZ907" s="160"/>
      <c r="FA907" s="205"/>
    </row>
    <row r="908" spans="131:157" ht="27.75" customHeight="1">
      <c r="EA908" s="204"/>
      <c r="EB908" s="160"/>
      <c r="EC908" s="204"/>
      <c r="ED908" s="160"/>
      <c r="EE908" s="204"/>
      <c r="EF908" s="160"/>
      <c r="EG908" s="160"/>
      <c r="EH908" s="204"/>
      <c r="EI908" s="160"/>
      <c r="EJ908" s="160"/>
      <c r="EK908" s="160"/>
      <c r="EL908" s="160"/>
      <c r="EM908" s="204"/>
      <c r="EN908" s="160"/>
      <c r="EP908" s="160"/>
      <c r="EQ908" s="160"/>
      <c r="ER908" s="160"/>
      <c r="ES908" s="160"/>
      <c r="ET908" s="160" t="str">
        <f t="shared" ca="1" si="52"/>
        <v/>
      </c>
      <c r="EU908" s="160" t="str">
        <f ca="1">IFERROR(IF(OFFSET($D$6,MATCH(VALUE(SUBSTITUTE(EQ908,EG908,"")),$A$6:$A$287,0)-1,MATCH($EG908,$D$6:$CC$6,0)-1+7,1,1)&gt;0,OFFSET($D$6,MATCH(VALUE(SUBSTITUTE(EQ908,EG908,"")),$A$6:$A$287,0)-1,MATCH($EG908,$D$6:$CC$6,0)-1+7,1,1),""),"")</f>
        <v/>
      </c>
      <c r="EV908" s="160" t="str">
        <f ca="1">IF($EU908&lt;&gt;"",IF(OFFSET($D$6,MATCH(VALUE(SUBSTITUTE($EQ908,$EG908,"")),$A$6:$A$287,0)-1,MATCH($EG908,$D$6:$CC$6,0)-1+8,1,1)=0,"",OFFSET($D$6,MATCH(VALUE(SUBSTITUTE($EQ908,$EG908,"")),$A$6:$A$287,0)-1,MATCH($EG908,$D$6:$CC$6,0)-1+8,1,1)),"")</f>
        <v/>
      </c>
      <c r="EW908" s="160" t="str">
        <f t="shared" ca="1" si="53"/>
        <v/>
      </c>
      <c r="EX908" s="160" t="str">
        <f t="shared" ca="1" si="54"/>
        <v/>
      </c>
      <c r="EY908" s="160" t="str">
        <f ca="1">IF(EU908="","",COUNTIF(EU$6:$EU908,"&gt;"&amp;0))</f>
        <v/>
      </c>
      <c r="EZ908" s="160"/>
      <c r="FA908" s="205"/>
    </row>
    <row r="909" spans="131:157" ht="27.75" customHeight="1">
      <c r="EA909" s="204"/>
      <c r="EB909" s="160"/>
      <c r="EC909" s="204"/>
      <c r="ED909" s="160"/>
      <c r="EE909" s="204"/>
      <c r="EF909" s="160"/>
      <c r="EG909" s="160"/>
      <c r="EH909" s="204"/>
      <c r="EI909" s="160"/>
      <c r="EJ909" s="160"/>
      <c r="EK909" s="160"/>
      <c r="EL909" s="160"/>
      <c r="EM909" s="204"/>
      <c r="EN909" s="160"/>
      <c r="EP909" s="160"/>
      <c r="EQ909" s="160"/>
      <c r="ER909" s="160"/>
      <c r="ES909" s="160"/>
      <c r="ET909" s="160" t="str">
        <f t="shared" ca="1" si="52"/>
        <v/>
      </c>
      <c r="EU909" s="160" t="str">
        <f ca="1">IFERROR(IF(OFFSET($D$6,MATCH(VALUE(SUBSTITUTE(EQ909,EG909,"")),$A$6:$A$287,0)-1,MATCH($EG909,$D$6:$CC$6,0)-1+7,1,1)&gt;0,OFFSET($D$6,MATCH(VALUE(SUBSTITUTE(EQ909,EG909,"")),$A$6:$A$287,0)-1,MATCH($EG909,$D$6:$CC$6,0)-1+7,1,1),""),"")</f>
        <v/>
      </c>
      <c r="EV909" s="160" t="str">
        <f ca="1">IF($EU909&lt;&gt;"",IF(OFFSET($D$6,MATCH(VALUE(SUBSTITUTE($EQ909,$EG909,"")),$A$6:$A$287,0)-1,MATCH($EG909,$D$6:$CC$6,0)-1+8,1,1)=0,"",OFFSET($D$6,MATCH(VALUE(SUBSTITUTE($EQ909,$EG909,"")),$A$6:$A$287,0)-1,MATCH($EG909,$D$6:$CC$6,0)-1+8,1,1)),"")</f>
        <v/>
      </c>
      <c r="EW909" s="160" t="str">
        <f t="shared" ca="1" si="53"/>
        <v/>
      </c>
      <c r="EX909" s="160" t="str">
        <f t="shared" ca="1" si="54"/>
        <v/>
      </c>
      <c r="EY909" s="160" t="str">
        <f ca="1">IF(EU909="","",COUNTIF(EU$6:$EU909,"&gt;"&amp;0))</f>
        <v/>
      </c>
      <c r="EZ909" s="160"/>
      <c r="FA909" s="205"/>
    </row>
    <row r="910" spans="131:157" ht="27.75" customHeight="1">
      <c r="EA910" s="204"/>
      <c r="EB910" s="160"/>
      <c r="EC910" s="204"/>
      <c r="ED910" s="160"/>
      <c r="EE910" s="204"/>
      <c r="EF910" s="160"/>
      <c r="EG910" s="160"/>
      <c r="EH910" s="204"/>
      <c r="EI910" s="160"/>
      <c r="EJ910" s="160"/>
      <c r="EK910" s="160"/>
      <c r="EL910" s="160"/>
      <c r="EM910" s="204"/>
      <c r="EN910" s="160"/>
      <c r="EP910" s="160"/>
      <c r="EQ910" s="160"/>
      <c r="ER910" s="160"/>
      <c r="ES910" s="160"/>
      <c r="ET910" s="160" t="str">
        <f t="shared" ca="1" si="52"/>
        <v/>
      </c>
      <c r="EU910" s="160" t="str">
        <f ca="1">IFERROR(IF(OFFSET($D$6,MATCH(VALUE(SUBSTITUTE(EQ910,EG910,"")),$A$6:$A$287,0)-1,MATCH($EG910,$D$6:$CC$6,0)-1+7,1,1)&gt;0,OFFSET($D$6,MATCH(VALUE(SUBSTITUTE(EQ910,EG910,"")),$A$6:$A$287,0)-1,MATCH($EG910,$D$6:$CC$6,0)-1+7,1,1),""),"")</f>
        <v/>
      </c>
      <c r="EV910" s="160" t="str">
        <f ca="1">IF($EU910&lt;&gt;"",IF(OFFSET($D$6,MATCH(VALUE(SUBSTITUTE($EQ910,$EG910,"")),$A$6:$A$287,0)-1,MATCH($EG910,$D$6:$CC$6,0)-1+8,1,1)=0,"",OFFSET($D$6,MATCH(VALUE(SUBSTITUTE($EQ910,$EG910,"")),$A$6:$A$287,0)-1,MATCH($EG910,$D$6:$CC$6,0)-1+8,1,1)),"")</f>
        <v/>
      </c>
      <c r="EW910" s="160" t="str">
        <f t="shared" ca="1" si="53"/>
        <v/>
      </c>
      <c r="EX910" s="160" t="str">
        <f t="shared" ca="1" si="54"/>
        <v/>
      </c>
      <c r="EY910" s="160" t="str">
        <f ca="1">IF(EU910="","",COUNTIF(EU$6:$EU910,"&gt;"&amp;0))</f>
        <v/>
      </c>
      <c r="EZ910" s="160"/>
      <c r="FA910" s="205"/>
    </row>
    <row r="911" spans="131:157" ht="27.75" customHeight="1">
      <c r="EA911" s="204"/>
      <c r="EB911" s="160"/>
      <c r="EC911" s="204"/>
      <c r="ED911" s="160"/>
      <c r="EE911" s="204"/>
      <c r="EF911" s="160"/>
      <c r="EG911" s="160"/>
      <c r="EH911" s="204"/>
      <c r="EI911" s="160"/>
      <c r="EJ911" s="160"/>
      <c r="EK911" s="160"/>
      <c r="EL911" s="160"/>
      <c r="EM911" s="204"/>
      <c r="EN911" s="160"/>
      <c r="EP911" s="160"/>
      <c r="EQ911" s="160"/>
      <c r="ER911" s="160"/>
      <c r="ES911" s="160"/>
      <c r="ET911" s="160" t="str">
        <f t="shared" ca="1" si="52"/>
        <v/>
      </c>
      <c r="EU911" s="160" t="str">
        <f ca="1">IFERROR(IF(OFFSET($D$6,MATCH(VALUE(SUBSTITUTE(EQ911,EG911,"")),$A$6:$A$287,0)-1,MATCH($EG911,$D$6:$CC$6,0)-1+7,1,1)&gt;0,OFFSET($D$6,MATCH(VALUE(SUBSTITUTE(EQ911,EG911,"")),$A$6:$A$287,0)-1,MATCH($EG911,$D$6:$CC$6,0)-1+7,1,1),""),"")</f>
        <v/>
      </c>
      <c r="EV911" s="160" t="str">
        <f ca="1">IF($EU911&lt;&gt;"",IF(OFFSET($D$6,MATCH(VALUE(SUBSTITUTE($EQ911,$EG911,"")),$A$6:$A$287,0)-1,MATCH($EG911,$D$6:$CC$6,0)-1+8,1,1)=0,"",OFFSET($D$6,MATCH(VALUE(SUBSTITUTE($EQ911,$EG911,"")),$A$6:$A$287,0)-1,MATCH($EG911,$D$6:$CC$6,0)-1+8,1,1)),"")</f>
        <v/>
      </c>
      <c r="EW911" s="160" t="str">
        <f t="shared" ca="1" si="53"/>
        <v/>
      </c>
      <c r="EX911" s="160" t="str">
        <f t="shared" ca="1" si="54"/>
        <v/>
      </c>
      <c r="EY911" s="160" t="str">
        <f ca="1">IF(EU911="","",COUNTIF(EU$6:$EU911,"&gt;"&amp;0))</f>
        <v/>
      </c>
      <c r="EZ911" s="160"/>
      <c r="FA911" s="205"/>
    </row>
    <row r="912" spans="131:157" ht="27.75" customHeight="1">
      <c r="EA912" s="204"/>
      <c r="EB912" s="160"/>
      <c r="EC912" s="204"/>
      <c r="ED912" s="160"/>
      <c r="EE912" s="204"/>
      <c r="EF912" s="160"/>
      <c r="EG912" s="160"/>
      <c r="EH912" s="204"/>
      <c r="EI912" s="160"/>
      <c r="EJ912" s="160"/>
      <c r="EK912" s="160"/>
      <c r="EL912" s="160"/>
      <c r="EM912" s="204"/>
      <c r="EN912" s="160"/>
      <c r="EP912" s="160"/>
      <c r="EQ912" s="160"/>
      <c r="ER912" s="160"/>
      <c r="ES912" s="160"/>
      <c r="ET912" s="160" t="str">
        <f t="shared" ca="1" si="52"/>
        <v/>
      </c>
      <c r="EU912" s="160" t="str">
        <f ca="1">IFERROR(IF(OFFSET($D$6,MATCH(VALUE(SUBSTITUTE(EQ912,EG912,"")),$A$6:$A$287,0)-1,MATCH($EG912,$D$6:$CC$6,0)-1+7,1,1)&gt;0,OFFSET($D$6,MATCH(VALUE(SUBSTITUTE(EQ912,EG912,"")),$A$6:$A$287,0)-1,MATCH($EG912,$D$6:$CC$6,0)-1+7,1,1),""),"")</f>
        <v/>
      </c>
      <c r="EV912" s="160" t="str">
        <f ca="1">IF($EU912&lt;&gt;"",IF(OFFSET($D$6,MATCH(VALUE(SUBSTITUTE($EQ912,$EG912,"")),$A$6:$A$287,0)-1,MATCH($EG912,$D$6:$CC$6,0)-1+8,1,1)=0,"",OFFSET($D$6,MATCH(VALUE(SUBSTITUTE($EQ912,$EG912,"")),$A$6:$A$287,0)-1,MATCH($EG912,$D$6:$CC$6,0)-1+8,1,1)),"")</f>
        <v/>
      </c>
      <c r="EW912" s="160" t="str">
        <f t="shared" ca="1" si="53"/>
        <v/>
      </c>
      <c r="EX912" s="160" t="str">
        <f t="shared" ca="1" si="54"/>
        <v/>
      </c>
      <c r="EY912" s="160" t="str">
        <f ca="1">IF(EU912="","",COUNTIF(EU$6:$EU912,"&gt;"&amp;0))</f>
        <v/>
      </c>
      <c r="EZ912" s="160"/>
      <c r="FA912" s="205"/>
    </row>
    <row r="913" spans="131:157" ht="27.75" customHeight="1">
      <c r="EA913" s="204"/>
      <c r="EB913" s="160"/>
      <c r="EC913" s="204"/>
      <c r="ED913" s="160"/>
      <c r="EE913" s="204"/>
      <c r="EF913" s="160"/>
      <c r="EG913" s="160"/>
      <c r="EH913" s="204"/>
      <c r="EI913" s="160"/>
      <c r="EJ913" s="160"/>
      <c r="EK913" s="160"/>
      <c r="EL913" s="160"/>
      <c r="EM913" s="204"/>
      <c r="EN913" s="160"/>
      <c r="EP913" s="160"/>
      <c r="EQ913" s="160"/>
      <c r="ER913" s="160"/>
      <c r="ES913" s="160"/>
      <c r="ET913" s="160" t="str">
        <f t="shared" ca="1" si="52"/>
        <v/>
      </c>
      <c r="EU913" s="160" t="str">
        <f ca="1">IFERROR(IF(OFFSET($D$6,MATCH(VALUE(SUBSTITUTE(EQ913,EG913,"")),$A$6:$A$287,0)-1,MATCH($EG913,$D$6:$CC$6,0)-1+7,1,1)&gt;0,OFFSET($D$6,MATCH(VALUE(SUBSTITUTE(EQ913,EG913,"")),$A$6:$A$287,0)-1,MATCH($EG913,$D$6:$CC$6,0)-1+7,1,1),""),"")</f>
        <v/>
      </c>
      <c r="EV913" s="160" t="str">
        <f ca="1">IF($EU913&lt;&gt;"",IF(OFFSET($D$6,MATCH(VALUE(SUBSTITUTE($EQ913,$EG913,"")),$A$6:$A$287,0)-1,MATCH($EG913,$D$6:$CC$6,0)-1+8,1,1)=0,"",OFFSET($D$6,MATCH(VALUE(SUBSTITUTE($EQ913,$EG913,"")),$A$6:$A$287,0)-1,MATCH($EG913,$D$6:$CC$6,0)-1+8,1,1)),"")</f>
        <v/>
      </c>
      <c r="EW913" s="160" t="str">
        <f t="shared" ca="1" si="53"/>
        <v/>
      </c>
      <c r="EX913" s="160" t="str">
        <f t="shared" ca="1" si="54"/>
        <v/>
      </c>
      <c r="EY913" s="160" t="str">
        <f ca="1">IF(EU913="","",COUNTIF(EU$6:$EU913,"&gt;"&amp;0))</f>
        <v/>
      </c>
      <c r="EZ913" s="160"/>
      <c r="FA913" s="205"/>
    </row>
    <row r="914" spans="131:157" ht="27.75" customHeight="1">
      <c r="EA914" s="204"/>
      <c r="EB914" s="160"/>
      <c r="EC914" s="204"/>
      <c r="ED914" s="160"/>
      <c r="EE914" s="204"/>
      <c r="EF914" s="160"/>
      <c r="EG914" s="160"/>
      <c r="EH914" s="204"/>
      <c r="EI914" s="160"/>
      <c r="EJ914" s="160"/>
      <c r="EK914" s="160"/>
      <c r="EL914" s="160"/>
      <c r="EM914" s="204"/>
      <c r="EN914" s="160"/>
      <c r="EP914" s="160"/>
      <c r="EQ914" s="160"/>
      <c r="ER914" s="160"/>
      <c r="ES914" s="160"/>
      <c r="ET914" s="160" t="str">
        <f t="shared" ca="1" si="52"/>
        <v/>
      </c>
      <c r="EU914" s="160" t="str">
        <f ca="1">IFERROR(IF(OFFSET($D$6,MATCH(VALUE(SUBSTITUTE(EQ914,EG914,"")),$A$6:$A$287,0)-1,MATCH($EG914,$D$6:$CC$6,0)-1+7,1,1)&gt;0,OFFSET($D$6,MATCH(VALUE(SUBSTITUTE(EQ914,EG914,"")),$A$6:$A$287,0)-1,MATCH($EG914,$D$6:$CC$6,0)-1+7,1,1),""),"")</f>
        <v/>
      </c>
      <c r="EV914" s="160" t="str">
        <f ca="1">IF($EU914&lt;&gt;"",IF(OFFSET($D$6,MATCH(VALUE(SUBSTITUTE($EQ914,$EG914,"")),$A$6:$A$287,0)-1,MATCH($EG914,$D$6:$CC$6,0)-1+8,1,1)=0,"",OFFSET($D$6,MATCH(VALUE(SUBSTITUTE($EQ914,$EG914,"")),$A$6:$A$287,0)-1,MATCH($EG914,$D$6:$CC$6,0)-1+8,1,1)),"")</f>
        <v/>
      </c>
      <c r="EW914" s="160" t="str">
        <f t="shared" ca="1" si="53"/>
        <v/>
      </c>
      <c r="EX914" s="160" t="str">
        <f t="shared" ca="1" si="54"/>
        <v/>
      </c>
      <c r="EY914" s="160" t="str">
        <f ca="1">IF(EU914="","",COUNTIF(EU$6:$EU914,"&gt;"&amp;0))</f>
        <v/>
      </c>
      <c r="EZ914" s="160"/>
      <c r="FA914" s="205"/>
    </row>
    <row r="915" spans="131:157" ht="27.75" customHeight="1">
      <c r="EA915" s="204"/>
      <c r="EB915" s="160"/>
      <c r="EC915" s="204"/>
      <c r="ED915" s="160"/>
      <c r="EE915" s="204"/>
      <c r="EF915" s="160"/>
      <c r="EG915" s="160"/>
      <c r="EH915" s="204"/>
      <c r="EI915" s="160"/>
      <c r="EJ915" s="160"/>
      <c r="EK915" s="160"/>
      <c r="EL915" s="160"/>
      <c r="EM915" s="204"/>
      <c r="EN915" s="160"/>
      <c r="EP915" s="160"/>
      <c r="EQ915" s="160"/>
      <c r="ER915" s="160"/>
      <c r="ES915" s="160"/>
      <c r="ET915" s="160" t="str">
        <f t="shared" ca="1" si="52"/>
        <v/>
      </c>
      <c r="EU915" s="160" t="str">
        <f ca="1">IFERROR(IF(OFFSET($D$6,MATCH(VALUE(SUBSTITUTE(EQ915,EG915,"")),$A$6:$A$287,0)-1,MATCH($EG915,$D$6:$CC$6,0)-1+7,1,1)&gt;0,OFFSET($D$6,MATCH(VALUE(SUBSTITUTE(EQ915,EG915,"")),$A$6:$A$287,0)-1,MATCH($EG915,$D$6:$CC$6,0)-1+7,1,1),""),"")</f>
        <v/>
      </c>
      <c r="EV915" s="160" t="str">
        <f ca="1">IF($EU915&lt;&gt;"",IF(OFFSET($D$6,MATCH(VALUE(SUBSTITUTE($EQ915,$EG915,"")),$A$6:$A$287,0)-1,MATCH($EG915,$D$6:$CC$6,0)-1+8,1,1)=0,"",OFFSET($D$6,MATCH(VALUE(SUBSTITUTE($EQ915,$EG915,"")),$A$6:$A$287,0)-1,MATCH($EG915,$D$6:$CC$6,0)-1+8,1,1)),"")</f>
        <v/>
      </c>
      <c r="EW915" s="160" t="str">
        <f t="shared" ca="1" si="53"/>
        <v/>
      </c>
      <c r="EX915" s="160" t="str">
        <f t="shared" ca="1" si="54"/>
        <v/>
      </c>
      <c r="EY915" s="160" t="str">
        <f ca="1">IF(EU915="","",COUNTIF(EU$6:$EU915,"&gt;"&amp;0))</f>
        <v/>
      </c>
      <c r="EZ915" s="160"/>
      <c r="FA915" s="205"/>
    </row>
    <row r="916" spans="131:157" ht="27.75" customHeight="1">
      <c r="EA916" s="204"/>
      <c r="EB916" s="160"/>
      <c r="EC916" s="204"/>
      <c r="ED916" s="160"/>
      <c r="EE916" s="204"/>
      <c r="EF916" s="160"/>
      <c r="EG916" s="160"/>
      <c r="EH916" s="204"/>
      <c r="EI916" s="160"/>
      <c r="EJ916" s="160"/>
      <c r="EK916" s="160"/>
      <c r="EL916" s="160"/>
      <c r="EM916" s="204"/>
      <c r="EN916" s="160"/>
      <c r="EP916" s="160"/>
      <c r="EQ916" s="160"/>
      <c r="ER916" s="160"/>
      <c r="ES916" s="160"/>
      <c r="ET916" s="160" t="str">
        <f t="shared" ca="1" si="52"/>
        <v/>
      </c>
      <c r="EU916" s="160" t="str">
        <f ca="1">IFERROR(IF(OFFSET($D$6,MATCH(VALUE(SUBSTITUTE(EQ916,EG916,"")),$A$6:$A$287,0)-1,MATCH($EG916,$D$6:$CC$6,0)-1+7,1,1)&gt;0,OFFSET($D$6,MATCH(VALUE(SUBSTITUTE(EQ916,EG916,"")),$A$6:$A$287,0)-1,MATCH($EG916,$D$6:$CC$6,0)-1+7,1,1),""),"")</f>
        <v/>
      </c>
      <c r="EV916" s="160" t="str">
        <f ca="1">IF($EU916&lt;&gt;"",IF(OFFSET($D$6,MATCH(VALUE(SUBSTITUTE($EQ916,$EG916,"")),$A$6:$A$287,0)-1,MATCH($EG916,$D$6:$CC$6,0)-1+8,1,1)=0,"",OFFSET($D$6,MATCH(VALUE(SUBSTITUTE($EQ916,$EG916,"")),$A$6:$A$287,0)-1,MATCH($EG916,$D$6:$CC$6,0)-1+8,1,1)),"")</f>
        <v/>
      </c>
      <c r="EW916" s="160" t="str">
        <f t="shared" ca="1" si="53"/>
        <v/>
      </c>
      <c r="EX916" s="160" t="str">
        <f t="shared" ca="1" si="54"/>
        <v/>
      </c>
      <c r="EY916" s="160" t="str">
        <f ca="1">IF(EU916="","",COUNTIF(EU$6:$EU916,"&gt;"&amp;0))</f>
        <v/>
      </c>
      <c r="EZ916" s="160"/>
      <c r="FA916" s="205"/>
    </row>
    <row r="917" spans="131:157" ht="27.75" customHeight="1">
      <c r="EA917" s="204"/>
      <c r="EB917" s="160"/>
      <c r="EC917" s="204"/>
      <c r="ED917" s="160"/>
      <c r="EE917" s="204"/>
      <c r="EF917" s="160"/>
      <c r="EG917" s="160"/>
      <c r="EH917" s="204"/>
      <c r="EI917" s="160"/>
      <c r="EJ917" s="160"/>
      <c r="EK917" s="160"/>
      <c r="EL917" s="160"/>
      <c r="EM917" s="204"/>
      <c r="EN917" s="160"/>
      <c r="EP917" s="160"/>
      <c r="EQ917" s="160"/>
      <c r="ER917" s="160"/>
      <c r="ES917" s="160"/>
      <c r="ET917" s="160" t="str">
        <f t="shared" ca="1" si="52"/>
        <v/>
      </c>
      <c r="EU917" s="160" t="str">
        <f ca="1">IFERROR(IF(OFFSET($D$6,MATCH(VALUE(SUBSTITUTE(EQ917,EG917,"")),$A$6:$A$287,0)-1,MATCH($EG917,$D$6:$CC$6,0)-1+7,1,1)&gt;0,OFFSET($D$6,MATCH(VALUE(SUBSTITUTE(EQ917,EG917,"")),$A$6:$A$287,0)-1,MATCH($EG917,$D$6:$CC$6,0)-1+7,1,1),""),"")</f>
        <v/>
      </c>
      <c r="EV917" s="160" t="str">
        <f ca="1">IF($EU917&lt;&gt;"",IF(OFFSET($D$6,MATCH(VALUE(SUBSTITUTE($EQ917,$EG917,"")),$A$6:$A$287,0)-1,MATCH($EG917,$D$6:$CC$6,0)-1+8,1,1)=0,"",OFFSET($D$6,MATCH(VALUE(SUBSTITUTE($EQ917,$EG917,"")),$A$6:$A$287,0)-1,MATCH($EG917,$D$6:$CC$6,0)-1+8,1,1)),"")</f>
        <v/>
      </c>
      <c r="EW917" s="160" t="str">
        <f t="shared" ca="1" si="53"/>
        <v/>
      </c>
      <c r="EX917" s="160" t="str">
        <f t="shared" ca="1" si="54"/>
        <v/>
      </c>
      <c r="EY917" s="160" t="str">
        <f ca="1">IF(EU917="","",COUNTIF(EU$6:$EU917,"&gt;"&amp;0))</f>
        <v/>
      </c>
      <c r="EZ917" s="160"/>
      <c r="FA917" s="205"/>
    </row>
    <row r="918" spans="131:157" ht="27.75" customHeight="1">
      <c r="EA918" s="204"/>
      <c r="EB918" s="160"/>
      <c r="EC918" s="204"/>
      <c r="ED918" s="160"/>
      <c r="EE918" s="204"/>
      <c r="EF918" s="160"/>
      <c r="EG918" s="160"/>
      <c r="EH918" s="204"/>
      <c r="EI918" s="160"/>
      <c r="EJ918" s="160"/>
      <c r="EK918" s="160"/>
      <c r="EL918" s="160"/>
      <c r="EM918" s="204"/>
      <c r="EN918" s="160"/>
      <c r="EP918" s="160"/>
      <c r="EQ918" s="160"/>
      <c r="ER918" s="160"/>
      <c r="ES918" s="160"/>
      <c r="ET918" s="160" t="str">
        <f t="shared" ca="1" si="52"/>
        <v/>
      </c>
      <c r="EU918" s="160" t="str">
        <f ca="1">IFERROR(IF(OFFSET($D$6,MATCH(VALUE(SUBSTITUTE(EQ918,EG918,"")),$A$6:$A$287,0)-1,MATCH($EG918,$D$6:$CC$6,0)-1+7,1,1)&gt;0,OFFSET($D$6,MATCH(VALUE(SUBSTITUTE(EQ918,EG918,"")),$A$6:$A$287,0)-1,MATCH($EG918,$D$6:$CC$6,0)-1+7,1,1),""),"")</f>
        <v/>
      </c>
      <c r="EV918" s="160" t="str">
        <f ca="1">IF($EU918&lt;&gt;"",IF(OFFSET($D$6,MATCH(VALUE(SUBSTITUTE($EQ918,$EG918,"")),$A$6:$A$287,0)-1,MATCH($EG918,$D$6:$CC$6,0)-1+8,1,1)=0,"",OFFSET($D$6,MATCH(VALUE(SUBSTITUTE($EQ918,$EG918,"")),$A$6:$A$287,0)-1,MATCH($EG918,$D$6:$CC$6,0)-1+8,1,1)),"")</f>
        <v/>
      </c>
      <c r="EW918" s="160" t="str">
        <f t="shared" ca="1" si="53"/>
        <v/>
      </c>
      <c r="EX918" s="160" t="str">
        <f t="shared" ca="1" si="54"/>
        <v/>
      </c>
      <c r="EY918" s="160" t="str">
        <f ca="1">IF(EU918="","",COUNTIF(EU$6:$EU918,"&gt;"&amp;0))</f>
        <v/>
      </c>
      <c r="EZ918" s="160"/>
      <c r="FA918" s="205"/>
    </row>
    <row r="919" spans="131:157" ht="27.75" customHeight="1">
      <c r="EA919" s="204"/>
      <c r="EB919" s="160"/>
      <c r="EC919" s="204"/>
      <c r="ED919" s="160"/>
      <c r="EE919" s="204"/>
      <c r="EF919" s="160"/>
      <c r="EG919" s="160"/>
      <c r="EH919" s="204"/>
      <c r="EI919" s="160"/>
      <c r="EJ919" s="160"/>
      <c r="EK919" s="160"/>
      <c r="EL919" s="160"/>
      <c r="EM919" s="204"/>
      <c r="EN919" s="160"/>
      <c r="EP919" s="160"/>
      <c r="EQ919" s="160"/>
      <c r="ER919" s="160"/>
      <c r="ES919" s="160"/>
      <c r="ET919" s="160" t="str">
        <f t="shared" ca="1" si="52"/>
        <v/>
      </c>
      <c r="EU919" s="160" t="str">
        <f ca="1">IFERROR(IF(OFFSET($D$6,MATCH(VALUE(SUBSTITUTE(EQ919,EG919,"")),$A$6:$A$287,0)-1,MATCH($EG919,$D$6:$CC$6,0)-1+7,1,1)&gt;0,OFFSET($D$6,MATCH(VALUE(SUBSTITUTE(EQ919,EG919,"")),$A$6:$A$287,0)-1,MATCH($EG919,$D$6:$CC$6,0)-1+7,1,1),""),"")</f>
        <v/>
      </c>
      <c r="EV919" s="160" t="str">
        <f ca="1">IF($EU919&lt;&gt;"",IF(OFFSET($D$6,MATCH(VALUE(SUBSTITUTE($EQ919,$EG919,"")),$A$6:$A$287,0)-1,MATCH($EG919,$D$6:$CC$6,0)-1+8,1,1)=0,"",OFFSET($D$6,MATCH(VALUE(SUBSTITUTE($EQ919,$EG919,"")),$A$6:$A$287,0)-1,MATCH($EG919,$D$6:$CC$6,0)-1+8,1,1)),"")</f>
        <v/>
      </c>
      <c r="EW919" s="160" t="str">
        <f t="shared" ca="1" si="53"/>
        <v/>
      </c>
      <c r="EX919" s="160" t="str">
        <f t="shared" ca="1" si="54"/>
        <v/>
      </c>
      <c r="EY919" s="160" t="str">
        <f ca="1">IF(EU919="","",COUNTIF(EU$6:$EU919,"&gt;"&amp;0))</f>
        <v/>
      </c>
      <c r="EZ919" s="160"/>
      <c r="FA919" s="205"/>
    </row>
    <row r="920" spans="131:157" ht="27.75" customHeight="1">
      <c r="EA920" s="204"/>
      <c r="EB920" s="160"/>
      <c r="EC920" s="204"/>
      <c r="ED920" s="160"/>
      <c r="EE920" s="204"/>
      <c r="EF920" s="160"/>
      <c r="EG920" s="160"/>
      <c r="EH920" s="204"/>
      <c r="EI920" s="160"/>
      <c r="EJ920" s="160"/>
      <c r="EK920" s="160"/>
      <c r="EL920" s="160"/>
      <c r="EM920" s="204"/>
      <c r="EN920" s="160"/>
      <c r="EP920" s="160"/>
      <c r="EQ920" s="160"/>
      <c r="ER920" s="160"/>
      <c r="ES920" s="160"/>
      <c r="ET920" s="160" t="str">
        <f t="shared" ca="1" si="52"/>
        <v/>
      </c>
      <c r="EU920" s="160" t="str">
        <f ca="1">IFERROR(IF(OFFSET($D$6,MATCH(VALUE(SUBSTITUTE(EQ920,EG920,"")),$A$6:$A$287,0)-1,MATCH($EG920,$D$6:$CC$6,0)-1+7,1,1)&gt;0,OFFSET($D$6,MATCH(VALUE(SUBSTITUTE(EQ920,EG920,"")),$A$6:$A$287,0)-1,MATCH($EG920,$D$6:$CC$6,0)-1+7,1,1),""),"")</f>
        <v/>
      </c>
      <c r="EV920" s="160" t="str">
        <f ca="1">IF($EU920&lt;&gt;"",IF(OFFSET($D$6,MATCH(VALUE(SUBSTITUTE($EQ920,$EG920,"")),$A$6:$A$287,0)-1,MATCH($EG920,$D$6:$CC$6,0)-1+8,1,1)=0,"",OFFSET($D$6,MATCH(VALUE(SUBSTITUTE($EQ920,$EG920,"")),$A$6:$A$287,0)-1,MATCH($EG920,$D$6:$CC$6,0)-1+8,1,1)),"")</f>
        <v/>
      </c>
      <c r="EW920" s="160" t="str">
        <f t="shared" ca="1" si="53"/>
        <v/>
      </c>
      <c r="EX920" s="160" t="str">
        <f t="shared" ca="1" si="54"/>
        <v/>
      </c>
      <c r="EY920" s="160" t="str">
        <f ca="1">IF(EU920="","",COUNTIF(EU$6:$EU920,"&gt;"&amp;0))</f>
        <v/>
      </c>
      <c r="EZ920" s="160"/>
      <c r="FA920" s="205"/>
    </row>
    <row r="921" spans="131:157" ht="27.75" customHeight="1">
      <c r="EA921" s="204"/>
      <c r="EB921" s="160"/>
      <c r="EC921" s="204"/>
      <c r="ED921" s="160"/>
      <c r="EE921" s="204"/>
      <c r="EF921" s="160"/>
      <c r="EG921" s="160"/>
      <c r="EH921" s="204"/>
      <c r="EI921" s="160"/>
      <c r="EJ921" s="160"/>
      <c r="EK921" s="160"/>
      <c r="EL921" s="160"/>
      <c r="EM921" s="204"/>
      <c r="EN921" s="160"/>
      <c r="EP921" s="160"/>
      <c r="EQ921" s="160"/>
      <c r="ER921" s="160"/>
      <c r="ES921" s="160"/>
      <c r="ET921" s="160" t="str">
        <f t="shared" ca="1" si="52"/>
        <v/>
      </c>
      <c r="EU921" s="160" t="str">
        <f ca="1">IFERROR(IF(OFFSET($D$6,MATCH(VALUE(SUBSTITUTE(EQ921,EG921,"")),$A$6:$A$287,0)-1,MATCH($EG921,$D$6:$CC$6,0)-1+7,1,1)&gt;0,OFFSET($D$6,MATCH(VALUE(SUBSTITUTE(EQ921,EG921,"")),$A$6:$A$287,0)-1,MATCH($EG921,$D$6:$CC$6,0)-1+7,1,1),""),"")</f>
        <v/>
      </c>
      <c r="EV921" s="160" t="str">
        <f ca="1">IF($EU921&lt;&gt;"",IF(OFFSET($D$6,MATCH(VALUE(SUBSTITUTE($EQ921,$EG921,"")),$A$6:$A$287,0)-1,MATCH($EG921,$D$6:$CC$6,0)-1+8,1,1)=0,"",OFFSET($D$6,MATCH(VALUE(SUBSTITUTE($EQ921,$EG921,"")),$A$6:$A$287,0)-1,MATCH($EG921,$D$6:$CC$6,0)-1+8,1,1)),"")</f>
        <v/>
      </c>
      <c r="EW921" s="160" t="str">
        <f t="shared" ca="1" si="53"/>
        <v/>
      </c>
      <c r="EX921" s="160" t="str">
        <f t="shared" ca="1" si="54"/>
        <v/>
      </c>
      <c r="EY921" s="160" t="str">
        <f ca="1">IF(EU921="","",COUNTIF(EU$6:$EU921,"&gt;"&amp;0))</f>
        <v/>
      </c>
      <c r="EZ921" s="160"/>
      <c r="FA921" s="205"/>
    </row>
    <row r="922" spans="131:157" ht="27.75" customHeight="1">
      <c r="EA922" s="204"/>
      <c r="EB922" s="160"/>
      <c r="EC922" s="204"/>
      <c r="ED922" s="160"/>
      <c r="EE922" s="204"/>
      <c r="EF922" s="160"/>
      <c r="EG922" s="160"/>
      <c r="EH922" s="204"/>
      <c r="EI922" s="160"/>
      <c r="EJ922" s="160"/>
      <c r="EK922" s="160"/>
      <c r="EL922" s="160"/>
      <c r="EM922" s="204"/>
      <c r="EN922" s="160"/>
      <c r="EP922" s="160"/>
      <c r="EQ922" s="160"/>
      <c r="ER922" s="160"/>
      <c r="ES922" s="160"/>
      <c r="ET922" s="160" t="str">
        <f t="shared" ca="1" si="52"/>
        <v/>
      </c>
      <c r="EU922" s="160" t="str">
        <f ca="1">IFERROR(IF(OFFSET($D$6,MATCH(VALUE(SUBSTITUTE(EQ922,EG922,"")),$A$6:$A$287,0)-1,MATCH($EG922,$D$6:$CC$6,0)-1+7,1,1)&gt;0,OFFSET($D$6,MATCH(VALUE(SUBSTITUTE(EQ922,EG922,"")),$A$6:$A$287,0)-1,MATCH($EG922,$D$6:$CC$6,0)-1+7,1,1),""),"")</f>
        <v/>
      </c>
      <c r="EV922" s="160" t="str">
        <f ca="1">IF($EU922&lt;&gt;"",IF(OFFSET($D$6,MATCH(VALUE(SUBSTITUTE($EQ922,$EG922,"")),$A$6:$A$287,0)-1,MATCH($EG922,$D$6:$CC$6,0)-1+8,1,1)=0,"",OFFSET($D$6,MATCH(VALUE(SUBSTITUTE($EQ922,$EG922,"")),$A$6:$A$287,0)-1,MATCH($EG922,$D$6:$CC$6,0)-1+8,1,1)),"")</f>
        <v/>
      </c>
      <c r="EW922" s="160" t="str">
        <f t="shared" ca="1" si="53"/>
        <v/>
      </c>
      <c r="EX922" s="160" t="str">
        <f t="shared" ca="1" si="54"/>
        <v/>
      </c>
      <c r="EY922" s="160" t="str">
        <f ca="1">IF(EU922="","",COUNTIF(EU$6:$EU922,"&gt;"&amp;0))</f>
        <v/>
      </c>
      <c r="EZ922" s="160"/>
      <c r="FA922" s="205"/>
    </row>
    <row r="923" spans="131:157" ht="27.75" customHeight="1">
      <c r="EA923" s="204"/>
      <c r="EB923" s="160"/>
      <c r="EC923" s="204"/>
      <c r="ED923" s="160"/>
      <c r="EE923" s="204"/>
      <c r="EF923" s="160"/>
      <c r="EG923" s="160"/>
      <c r="EH923" s="204"/>
      <c r="EI923" s="160"/>
      <c r="EJ923" s="160"/>
      <c r="EK923" s="160"/>
      <c r="EL923" s="160"/>
      <c r="EM923" s="204"/>
      <c r="EN923" s="160"/>
      <c r="EP923" s="160"/>
      <c r="EQ923" s="160"/>
      <c r="ER923" s="160"/>
      <c r="ES923" s="160"/>
      <c r="ET923" s="160" t="str">
        <f t="shared" ca="1" si="52"/>
        <v/>
      </c>
      <c r="EU923" s="160" t="str">
        <f ca="1">IFERROR(IF(OFFSET($D$6,MATCH(VALUE(SUBSTITUTE(EQ923,EG923,"")),$A$6:$A$287,0)-1,MATCH($EG923,$D$6:$CC$6,0)-1+7,1,1)&gt;0,OFFSET($D$6,MATCH(VALUE(SUBSTITUTE(EQ923,EG923,"")),$A$6:$A$287,0)-1,MATCH($EG923,$D$6:$CC$6,0)-1+7,1,1),""),"")</f>
        <v/>
      </c>
      <c r="EV923" s="160" t="str">
        <f ca="1">IF($EU923&lt;&gt;"",IF(OFFSET($D$6,MATCH(VALUE(SUBSTITUTE($EQ923,$EG923,"")),$A$6:$A$287,0)-1,MATCH($EG923,$D$6:$CC$6,0)-1+8,1,1)=0,"",OFFSET($D$6,MATCH(VALUE(SUBSTITUTE($EQ923,$EG923,"")),$A$6:$A$287,0)-1,MATCH($EG923,$D$6:$CC$6,0)-1+8,1,1)),"")</f>
        <v/>
      </c>
      <c r="EW923" s="160" t="str">
        <f t="shared" ca="1" si="53"/>
        <v/>
      </c>
      <c r="EX923" s="160" t="str">
        <f t="shared" ca="1" si="54"/>
        <v/>
      </c>
      <c r="EY923" s="160" t="str">
        <f ca="1">IF(EU923="","",COUNTIF(EU$6:$EU923,"&gt;"&amp;0))</f>
        <v/>
      </c>
      <c r="EZ923" s="160"/>
      <c r="FA923" s="205"/>
    </row>
    <row r="924" spans="131:157" ht="27.75" customHeight="1">
      <c r="EA924" s="204"/>
      <c r="EB924" s="160"/>
      <c r="EC924" s="204"/>
      <c r="ED924" s="160"/>
      <c r="EE924" s="204"/>
      <c r="EF924" s="160"/>
      <c r="EG924" s="160"/>
      <c r="EH924" s="204"/>
      <c r="EI924" s="160"/>
      <c r="EJ924" s="160"/>
      <c r="EK924" s="160"/>
      <c r="EL924" s="160"/>
      <c r="EM924" s="204"/>
      <c r="EN924" s="160"/>
      <c r="EP924" s="160"/>
      <c r="EQ924" s="160"/>
      <c r="ER924" s="160"/>
      <c r="ES924" s="160"/>
      <c r="ET924" s="160" t="str">
        <f t="shared" ca="1" si="52"/>
        <v/>
      </c>
      <c r="EU924" s="160" t="str">
        <f ca="1">IFERROR(IF(OFFSET($D$6,MATCH(VALUE(SUBSTITUTE(EQ924,EG924,"")),$A$6:$A$287,0)-1,MATCH($EG924,$D$6:$CC$6,0)-1+7,1,1)&gt;0,OFFSET($D$6,MATCH(VALUE(SUBSTITUTE(EQ924,EG924,"")),$A$6:$A$287,0)-1,MATCH($EG924,$D$6:$CC$6,0)-1+7,1,1),""),"")</f>
        <v/>
      </c>
      <c r="EV924" s="160" t="str">
        <f ca="1">IF($EU924&lt;&gt;"",IF(OFFSET($D$6,MATCH(VALUE(SUBSTITUTE($EQ924,$EG924,"")),$A$6:$A$287,0)-1,MATCH($EG924,$D$6:$CC$6,0)-1+8,1,1)=0,"",OFFSET($D$6,MATCH(VALUE(SUBSTITUTE($EQ924,$EG924,"")),$A$6:$A$287,0)-1,MATCH($EG924,$D$6:$CC$6,0)-1+8,1,1)),"")</f>
        <v/>
      </c>
      <c r="EW924" s="160" t="str">
        <f t="shared" ca="1" si="53"/>
        <v/>
      </c>
      <c r="EX924" s="160" t="str">
        <f t="shared" ca="1" si="54"/>
        <v/>
      </c>
      <c r="EY924" s="160" t="str">
        <f ca="1">IF(EU924="","",COUNTIF(EU$6:$EU924,"&gt;"&amp;0))</f>
        <v/>
      </c>
      <c r="EZ924" s="160"/>
      <c r="FA924" s="205"/>
    </row>
    <row r="925" spans="131:157" ht="27.75" customHeight="1">
      <c r="EA925" s="204"/>
      <c r="EB925" s="160"/>
      <c r="EC925" s="204"/>
      <c r="ED925" s="160"/>
      <c r="EE925" s="204"/>
      <c r="EF925" s="160"/>
      <c r="EG925" s="160"/>
      <c r="EH925" s="204"/>
      <c r="EI925" s="160"/>
      <c r="EJ925" s="160"/>
      <c r="EK925" s="160"/>
      <c r="EL925" s="160"/>
      <c r="EM925" s="204"/>
      <c r="EN925" s="160"/>
      <c r="EP925" s="160"/>
      <c r="EQ925" s="160"/>
      <c r="ER925" s="160"/>
      <c r="ES925" s="160"/>
      <c r="ET925" s="160" t="str">
        <f t="shared" ca="1" si="52"/>
        <v/>
      </c>
      <c r="EU925" s="160" t="str">
        <f ca="1">IFERROR(IF(OFFSET($D$6,MATCH(VALUE(SUBSTITUTE(EQ925,EG925,"")),$A$6:$A$287,0)-1,MATCH($EG925,$D$6:$CC$6,0)-1+7,1,1)&gt;0,OFFSET($D$6,MATCH(VALUE(SUBSTITUTE(EQ925,EG925,"")),$A$6:$A$287,0)-1,MATCH($EG925,$D$6:$CC$6,0)-1+7,1,1),""),"")</f>
        <v/>
      </c>
      <c r="EV925" s="160" t="str">
        <f ca="1">IF($EU925&lt;&gt;"",IF(OFFSET($D$6,MATCH(VALUE(SUBSTITUTE($EQ925,$EG925,"")),$A$6:$A$287,0)-1,MATCH($EG925,$D$6:$CC$6,0)-1+8,1,1)=0,"",OFFSET($D$6,MATCH(VALUE(SUBSTITUTE($EQ925,$EG925,"")),$A$6:$A$287,0)-1,MATCH($EG925,$D$6:$CC$6,0)-1+8,1,1)),"")</f>
        <v/>
      </c>
      <c r="EW925" s="160" t="str">
        <f t="shared" ca="1" si="53"/>
        <v/>
      </c>
      <c r="EX925" s="160" t="str">
        <f t="shared" ca="1" si="54"/>
        <v/>
      </c>
      <c r="EY925" s="160" t="str">
        <f ca="1">IF(EU925="","",COUNTIF(EU$6:$EU925,"&gt;"&amp;0))</f>
        <v/>
      </c>
      <c r="EZ925" s="160"/>
      <c r="FA925" s="205"/>
    </row>
    <row r="926" spans="131:157" ht="27.75" customHeight="1">
      <c r="EA926" s="204"/>
      <c r="EB926" s="160"/>
      <c r="EC926" s="204"/>
      <c r="ED926" s="160"/>
      <c r="EE926" s="204"/>
      <c r="EF926" s="160"/>
      <c r="EG926" s="160"/>
      <c r="EH926" s="204"/>
      <c r="EI926" s="160"/>
      <c r="EJ926" s="160"/>
      <c r="EK926" s="160"/>
      <c r="EL926" s="160"/>
      <c r="EM926" s="204"/>
      <c r="EN926" s="160"/>
      <c r="EP926" s="160"/>
      <c r="EQ926" s="160"/>
      <c r="ER926" s="160"/>
      <c r="ES926" s="160"/>
      <c r="ET926" s="160" t="str">
        <f t="shared" ca="1" si="52"/>
        <v/>
      </c>
      <c r="EU926" s="160" t="str">
        <f ca="1">IFERROR(IF(OFFSET($D$6,MATCH(VALUE(SUBSTITUTE(EQ926,EG926,"")),$A$6:$A$287,0)-1,MATCH($EG926,$D$6:$CC$6,0)-1+7,1,1)&gt;0,OFFSET($D$6,MATCH(VALUE(SUBSTITUTE(EQ926,EG926,"")),$A$6:$A$287,0)-1,MATCH($EG926,$D$6:$CC$6,0)-1+7,1,1),""),"")</f>
        <v/>
      </c>
      <c r="EV926" s="160" t="str">
        <f ca="1">IF($EU926&lt;&gt;"",IF(OFFSET($D$6,MATCH(VALUE(SUBSTITUTE($EQ926,$EG926,"")),$A$6:$A$287,0)-1,MATCH($EG926,$D$6:$CC$6,0)-1+8,1,1)=0,"",OFFSET($D$6,MATCH(VALUE(SUBSTITUTE($EQ926,$EG926,"")),$A$6:$A$287,0)-1,MATCH($EG926,$D$6:$CC$6,0)-1+8,1,1)),"")</f>
        <v/>
      </c>
      <c r="EW926" s="160" t="str">
        <f t="shared" ca="1" si="53"/>
        <v/>
      </c>
      <c r="EX926" s="160" t="str">
        <f t="shared" ca="1" si="54"/>
        <v/>
      </c>
      <c r="EY926" s="160" t="str">
        <f ca="1">IF(EU926="","",COUNTIF(EU$6:$EU926,"&gt;"&amp;0))</f>
        <v/>
      </c>
      <c r="EZ926" s="160"/>
      <c r="FA926" s="205"/>
    </row>
    <row r="927" spans="131:157" ht="27.75" customHeight="1">
      <c r="EA927" s="204"/>
      <c r="EB927" s="160"/>
      <c r="EC927" s="204"/>
      <c r="ED927" s="160"/>
      <c r="EE927" s="204"/>
      <c r="EF927" s="160"/>
      <c r="EG927" s="160"/>
      <c r="EH927" s="204"/>
      <c r="EI927" s="160"/>
      <c r="EJ927" s="160"/>
      <c r="EK927" s="160"/>
      <c r="EL927" s="160"/>
      <c r="EM927" s="204"/>
      <c r="EN927" s="160"/>
      <c r="EP927" s="160"/>
      <c r="EQ927" s="160"/>
      <c r="ER927" s="160"/>
      <c r="ES927" s="160"/>
      <c r="ET927" s="160" t="str">
        <f t="shared" ca="1" si="52"/>
        <v/>
      </c>
      <c r="EU927" s="160" t="str">
        <f ca="1">IFERROR(IF(OFFSET($D$6,MATCH(VALUE(SUBSTITUTE(EQ927,EG927,"")),$A$6:$A$287,0)-1,MATCH($EG927,$D$6:$CC$6,0)-1+7,1,1)&gt;0,OFFSET($D$6,MATCH(VALUE(SUBSTITUTE(EQ927,EG927,"")),$A$6:$A$287,0)-1,MATCH($EG927,$D$6:$CC$6,0)-1+7,1,1),""),"")</f>
        <v/>
      </c>
      <c r="EV927" s="160" t="str">
        <f ca="1">IF($EU927&lt;&gt;"",IF(OFFSET($D$6,MATCH(VALUE(SUBSTITUTE($EQ927,$EG927,"")),$A$6:$A$287,0)-1,MATCH($EG927,$D$6:$CC$6,0)-1+8,1,1)=0,"",OFFSET($D$6,MATCH(VALUE(SUBSTITUTE($EQ927,$EG927,"")),$A$6:$A$287,0)-1,MATCH($EG927,$D$6:$CC$6,0)-1+8,1,1)),"")</f>
        <v/>
      </c>
      <c r="EW927" s="160" t="str">
        <f t="shared" ca="1" si="53"/>
        <v/>
      </c>
      <c r="EX927" s="160" t="str">
        <f t="shared" ca="1" si="54"/>
        <v/>
      </c>
      <c r="EY927" s="160" t="str">
        <f ca="1">IF(EU927="","",COUNTIF(EU$6:$EU927,"&gt;"&amp;0))</f>
        <v/>
      </c>
      <c r="EZ927" s="160"/>
      <c r="FA927" s="205"/>
    </row>
    <row r="928" spans="131:157" ht="27.75" customHeight="1">
      <c r="EA928" s="204"/>
      <c r="EB928" s="160"/>
      <c r="EC928" s="204"/>
      <c r="ED928" s="160"/>
      <c r="EE928" s="204"/>
      <c r="EF928" s="160"/>
      <c r="EG928" s="160"/>
      <c r="EH928" s="204"/>
      <c r="EI928" s="160"/>
      <c r="EJ928" s="160"/>
      <c r="EK928" s="160"/>
      <c r="EL928" s="160"/>
      <c r="EM928" s="204"/>
      <c r="EN928" s="160"/>
      <c r="EP928" s="160"/>
      <c r="EQ928" s="160"/>
      <c r="ER928" s="160"/>
      <c r="ES928" s="160"/>
      <c r="ET928" s="160" t="str">
        <f t="shared" ca="1" si="52"/>
        <v/>
      </c>
      <c r="EU928" s="160" t="str">
        <f ca="1">IFERROR(IF(OFFSET($D$6,MATCH(VALUE(SUBSTITUTE(EQ928,EG928,"")),$A$6:$A$287,0)-1,MATCH($EG928,$D$6:$CC$6,0)-1+7,1,1)&gt;0,OFFSET($D$6,MATCH(VALUE(SUBSTITUTE(EQ928,EG928,"")),$A$6:$A$287,0)-1,MATCH($EG928,$D$6:$CC$6,0)-1+7,1,1),""),"")</f>
        <v/>
      </c>
      <c r="EV928" s="160" t="str">
        <f ca="1">IF($EU928&lt;&gt;"",IF(OFFSET($D$6,MATCH(VALUE(SUBSTITUTE($EQ928,$EG928,"")),$A$6:$A$287,0)-1,MATCH($EG928,$D$6:$CC$6,0)-1+8,1,1)=0,"",OFFSET($D$6,MATCH(VALUE(SUBSTITUTE($EQ928,$EG928,"")),$A$6:$A$287,0)-1,MATCH($EG928,$D$6:$CC$6,0)-1+8,1,1)),"")</f>
        <v/>
      </c>
      <c r="EW928" s="160" t="str">
        <f t="shared" ca="1" si="53"/>
        <v/>
      </c>
      <c r="EX928" s="160" t="str">
        <f t="shared" ca="1" si="54"/>
        <v/>
      </c>
      <c r="EY928" s="160" t="str">
        <f ca="1">IF(EU928="","",COUNTIF(EU$6:$EU928,"&gt;"&amp;0))</f>
        <v/>
      </c>
      <c r="EZ928" s="160"/>
      <c r="FA928" s="205"/>
    </row>
    <row r="929" spans="131:157" ht="27.75" customHeight="1">
      <c r="EA929" s="204"/>
      <c r="EB929" s="160"/>
      <c r="EC929" s="204"/>
      <c r="ED929" s="160"/>
      <c r="EE929" s="204"/>
      <c r="EF929" s="160"/>
      <c r="EG929" s="160"/>
      <c r="EH929" s="204"/>
      <c r="EI929" s="160"/>
      <c r="EJ929" s="160"/>
      <c r="EK929" s="160"/>
      <c r="EL929" s="160"/>
      <c r="EM929" s="204"/>
      <c r="EN929" s="160"/>
      <c r="EP929" s="160"/>
      <c r="EQ929" s="160"/>
      <c r="ER929" s="160"/>
      <c r="ES929" s="160"/>
      <c r="ET929" s="160" t="str">
        <f t="shared" ca="1" si="52"/>
        <v/>
      </c>
      <c r="EU929" s="160" t="str">
        <f ca="1">IFERROR(IF(OFFSET($D$6,MATCH(VALUE(SUBSTITUTE(EQ929,EG929,"")),$A$6:$A$287,0)-1,MATCH($EG929,$D$6:$CC$6,0)-1+7,1,1)&gt;0,OFFSET($D$6,MATCH(VALUE(SUBSTITUTE(EQ929,EG929,"")),$A$6:$A$287,0)-1,MATCH($EG929,$D$6:$CC$6,0)-1+7,1,1),""),"")</f>
        <v/>
      </c>
      <c r="EV929" s="160" t="str">
        <f ca="1">IF($EU929&lt;&gt;"",IF(OFFSET($D$6,MATCH(VALUE(SUBSTITUTE($EQ929,$EG929,"")),$A$6:$A$287,0)-1,MATCH($EG929,$D$6:$CC$6,0)-1+8,1,1)=0,"",OFFSET($D$6,MATCH(VALUE(SUBSTITUTE($EQ929,$EG929,"")),$A$6:$A$287,0)-1,MATCH($EG929,$D$6:$CC$6,0)-1+8,1,1)),"")</f>
        <v/>
      </c>
      <c r="EW929" s="160" t="str">
        <f t="shared" ca="1" si="53"/>
        <v/>
      </c>
      <c r="EX929" s="160" t="str">
        <f t="shared" ca="1" si="54"/>
        <v/>
      </c>
      <c r="EY929" s="160" t="str">
        <f ca="1">IF(EU929="","",COUNTIF(EU$6:$EU929,"&gt;"&amp;0))</f>
        <v/>
      </c>
      <c r="EZ929" s="160"/>
      <c r="FA929" s="205"/>
    </row>
    <row r="930" spans="131:157" ht="27.75" customHeight="1">
      <c r="EA930" s="204"/>
      <c r="EB930" s="160"/>
      <c r="EC930" s="204"/>
      <c r="ED930" s="160"/>
      <c r="EE930" s="204"/>
      <c r="EF930" s="160"/>
      <c r="EG930" s="160"/>
      <c r="EH930" s="204"/>
      <c r="EI930" s="160"/>
      <c r="EJ930" s="160"/>
      <c r="EK930" s="160"/>
      <c r="EL930" s="160"/>
      <c r="EM930" s="204"/>
      <c r="EN930" s="160"/>
      <c r="EP930" s="160"/>
      <c r="EQ930" s="160"/>
      <c r="ER930" s="160"/>
      <c r="ES930" s="160"/>
      <c r="ET930" s="160" t="str">
        <f t="shared" ca="1" si="52"/>
        <v/>
      </c>
      <c r="EU930" s="160" t="str">
        <f ca="1">IFERROR(IF(OFFSET($D$6,MATCH(VALUE(SUBSTITUTE(EQ930,EG930,"")),$A$6:$A$287,0)-1,MATCH($EG930,$D$6:$CC$6,0)-1+7,1,1)&gt;0,OFFSET($D$6,MATCH(VALUE(SUBSTITUTE(EQ930,EG930,"")),$A$6:$A$287,0)-1,MATCH($EG930,$D$6:$CC$6,0)-1+7,1,1),""),"")</f>
        <v/>
      </c>
      <c r="EV930" s="160" t="str">
        <f ca="1">IF($EU930&lt;&gt;"",IF(OFFSET($D$6,MATCH(VALUE(SUBSTITUTE($EQ930,$EG930,"")),$A$6:$A$287,0)-1,MATCH($EG930,$D$6:$CC$6,0)-1+8,1,1)=0,"",OFFSET($D$6,MATCH(VALUE(SUBSTITUTE($EQ930,$EG930,"")),$A$6:$A$287,0)-1,MATCH($EG930,$D$6:$CC$6,0)-1+8,1,1)),"")</f>
        <v/>
      </c>
      <c r="EW930" s="160" t="str">
        <f t="shared" ca="1" si="53"/>
        <v/>
      </c>
      <c r="EX930" s="160" t="str">
        <f t="shared" ca="1" si="54"/>
        <v/>
      </c>
      <c r="EY930" s="160" t="str">
        <f ca="1">IF(EU930="","",COUNTIF(EU$6:$EU930,"&gt;"&amp;0))</f>
        <v/>
      </c>
      <c r="EZ930" s="160"/>
      <c r="FA930" s="205"/>
    </row>
    <row r="931" spans="131:157" ht="27.75" customHeight="1">
      <c r="EA931" s="204"/>
      <c r="EB931" s="160"/>
      <c r="EC931" s="204"/>
      <c r="ED931" s="160"/>
      <c r="EE931" s="204"/>
      <c r="EF931" s="160"/>
      <c r="EG931" s="160"/>
      <c r="EH931" s="204"/>
      <c r="EI931" s="160"/>
      <c r="EJ931" s="160"/>
      <c r="EK931" s="160"/>
      <c r="EL931" s="160"/>
      <c r="EM931" s="204"/>
      <c r="EN931" s="160"/>
      <c r="EP931" s="160"/>
      <c r="EQ931" s="160"/>
      <c r="ER931" s="160"/>
      <c r="ES931" s="160"/>
      <c r="ET931" s="160" t="str">
        <f t="shared" ca="1" si="52"/>
        <v/>
      </c>
      <c r="EU931" s="160" t="str">
        <f ca="1">IFERROR(IF(OFFSET($D$6,MATCH(VALUE(SUBSTITUTE(EQ931,EG931,"")),$A$6:$A$287,0)-1,MATCH($EG931,$D$6:$CC$6,0)-1+7,1,1)&gt;0,OFFSET($D$6,MATCH(VALUE(SUBSTITUTE(EQ931,EG931,"")),$A$6:$A$287,0)-1,MATCH($EG931,$D$6:$CC$6,0)-1+7,1,1),""),"")</f>
        <v/>
      </c>
      <c r="EV931" s="160" t="str">
        <f ca="1">IF($EU931&lt;&gt;"",IF(OFFSET($D$6,MATCH(VALUE(SUBSTITUTE($EQ931,$EG931,"")),$A$6:$A$287,0)-1,MATCH($EG931,$D$6:$CC$6,0)-1+8,1,1)=0,"",OFFSET($D$6,MATCH(VALUE(SUBSTITUTE($EQ931,$EG931,"")),$A$6:$A$287,0)-1,MATCH($EG931,$D$6:$CC$6,0)-1+8,1,1)),"")</f>
        <v/>
      </c>
      <c r="EW931" s="160" t="str">
        <f t="shared" ca="1" si="53"/>
        <v/>
      </c>
      <c r="EX931" s="160" t="str">
        <f t="shared" ca="1" si="54"/>
        <v/>
      </c>
      <c r="EY931" s="160" t="str">
        <f ca="1">IF(EU931="","",COUNTIF(EU$6:$EU931,"&gt;"&amp;0))</f>
        <v/>
      </c>
      <c r="EZ931" s="160"/>
      <c r="FA931" s="205"/>
    </row>
    <row r="932" spans="131:157" ht="27.75" customHeight="1">
      <c r="EA932" s="204"/>
      <c r="EB932" s="160"/>
      <c r="EC932" s="204"/>
      <c r="ED932" s="160"/>
      <c r="EE932" s="204"/>
      <c r="EF932" s="160"/>
      <c r="EG932" s="160"/>
      <c r="EH932" s="204"/>
      <c r="EI932" s="160"/>
      <c r="EJ932" s="160"/>
      <c r="EK932" s="160"/>
      <c r="EL932" s="160"/>
      <c r="EM932" s="204"/>
      <c r="EN932" s="160"/>
      <c r="EP932" s="160"/>
      <c r="EQ932" s="160"/>
      <c r="ER932" s="160"/>
      <c r="ES932" s="160"/>
      <c r="ET932" s="160" t="str">
        <f t="shared" ca="1" si="52"/>
        <v/>
      </c>
      <c r="EU932" s="160" t="str">
        <f ca="1">IFERROR(IF(OFFSET($D$6,MATCH(VALUE(SUBSTITUTE(EQ932,EG932,"")),$A$6:$A$287,0)-1,MATCH($EG932,$D$6:$CC$6,0)-1+7,1,1)&gt;0,OFFSET($D$6,MATCH(VALUE(SUBSTITUTE(EQ932,EG932,"")),$A$6:$A$287,0)-1,MATCH($EG932,$D$6:$CC$6,0)-1+7,1,1),""),"")</f>
        <v/>
      </c>
      <c r="EV932" s="160" t="str">
        <f ca="1">IF($EU932&lt;&gt;"",IF(OFFSET($D$6,MATCH(VALUE(SUBSTITUTE($EQ932,$EG932,"")),$A$6:$A$287,0)-1,MATCH($EG932,$D$6:$CC$6,0)-1+8,1,1)=0,"",OFFSET($D$6,MATCH(VALUE(SUBSTITUTE($EQ932,$EG932,"")),$A$6:$A$287,0)-1,MATCH($EG932,$D$6:$CC$6,0)-1+8,1,1)),"")</f>
        <v/>
      </c>
      <c r="EW932" s="160" t="str">
        <f t="shared" ca="1" si="53"/>
        <v/>
      </c>
      <c r="EX932" s="160" t="str">
        <f t="shared" ca="1" si="54"/>
        <v/>
      </c>
      <c r="EY932" s="160" t="str">
        <f ca="1">IF(EU932="","",COUNTIF(EU$6:$EU932,"&gt;"&amp;0))</f>
        <v/>
      </c>
      <c r="EZ932" s="160"/>
      <c r="FA932" s="205"/>
    </row>
    <row r="933" spans="131:157" ht="27.75" customHeight="1">
      <c r="EA933" s="204"/>
      <c r="EB933" s="160"/>
      <c r="EC933" s="204"/>
      <c r="ED933" s="160"/>
      <c r="EE933" s="204"/>
      <c r="EF933" s="160"/>
      <c r="EG933" s="160"/>
      <c r="EH933" s="204"/>
      <c r="EI933" s="160"/>
      <c r="EJ933" s="160"/>
      <c r="EK933" s="160"/>
      <c r="EL933" s="160"/>
      <c r="EM933" s="204"/>
      <c r="EN933" s="160"/>
      <c r="EP933" s="160"/>
      <c r="EQ933" s="160"/>
      <c r="ER933" s="160"/>
      <c r="ES933" s="160"/>
      <c r="ET933" s="160" t="str">
        <f t="shared" ca="1" si="52"/>
        <v/>
      </c>
      <c r="EU933" s="160" t="str">
        <f ca="1">IFERROR(IF(OFFSET($D$6,MATCH(VALUE(SUBSTITUTE(EQ933,EG933,"")),$A$6:$A$287,0)-1,MATCH($EG933,$D$6:$CC$6,0)-1+7,1,1)&gt;0,OFFSET($D$6,MATCH(VALUE(SUBSTITUTE(EQ933,EG933,"")),$A$6:$A$287,0)-1,MATCH($EG933,$D$6:$CC$6,0)-1+7,1,1),""),"")</f>
        <v/>
      </c>
      <c r="EV933" s="160" t="str">
        <f ca="1">IF($EU933&lt;&gt;"",IF(OFFSET($D$6,MATCH(VALUE(SUBSTITUTE($EQ933,$EG933,"")),$A$6:$A$287,0)-1,MATCH($EG933,$D$6:$CC$6,0)-1+8,1,1)=0,"",OFFSET($D$6,MATCH(VALUE(SUBSTITUTE($EQ933,$EG933,"")),$A$6:$A$287,0)-1,MATCH($EG933,$D$6:$CC$6,0)-1+8,1,1)),"")</f>
        <v/>
      </c>
      <c r="EW933" s="160" t="str">
        <f t="shared" ca="1" si="53"/>
        <v/>
      </c>
      <c r="EX933" s="160" t="str">
        <f t="shared" ca="1" si="54"/>
        <v/>
      </c>
      <c r="EY933" s="160" t="str">
        <f ca="1">IF(EU933="","",COUNTIF(EU$6:$EU933,"&gt;"&amp;0))</f>
        <v/>
      </c>
      <c r="EZ933" s="160"/>
      <c r="FA933" s="205"/>
    </row>
    <row r="934" spans="131:157" ht="27.75" customHeight="1">
      <c r="EA934" s="204"/>
      <c r="EB934" s="160"/>
      <c r="EC934" s="204"/>
      <c r="ED934" s="160"/>
      <c r="EE934" s="204"/>
      <c r="EF934" s="160"/>
      <c r="EG934" s="160"/>
      <c r="EH934" s="204"/>
      <c r="EI934" s="160"/>
      <c r="EJ934" s="160"/>
      <c r="EK934" s="160"/>
      <c r="EL934" s="160"/>
      <c r="EM934" s="204"/>
      <c r="EN934" s="160"/>
      <c r="EP934" s="160"/>
      <c r="EQ934" s="160"/>
      <c r="ER934" s="160"/>
      <c r="ES934" s="160"/>
      <c r="ET934" s="160" t="str">
        <f t="shared" ca="1" si="52"/>
        <v/>
      </c>
      <c r="EU934" s="160" t="str">
        <f ca="1">IFERROR(IF(OFFSET($D$6,MATCH(VALUE(SUBSTITUTE(EQ934,EG934,"")),$A$6:$A$287,0)-1,MATCH($EG934,$D$6:$CC$6,0)-1+7,1,1)&gt;0,OFFSET($D$6,MATCH(VALUE(SUBSTITUTE(EQ934,EG934,"")),$A$6:$A$287,0)-1,MATCH($EG934,$D$6:$CC$6,0)-1+7,1,1),""),"")</f>
        <v/>
      </c>
      <c r="EV934" s="160" t="str">
        <f ca="1">IF($EU934&lt;&gt;"",IF(OFFSET($D$6,MATCH(VALUE(SUBSTITUTE($EQ934,$EG934,"")),$A$6:$A$287,0)-1,MATCH($EG934,$D$6:$CC$6,0)-1+8,1,1)=0,"",OFFSET($D$6,MATCH(VALUE(SUBSTITUTE($EQ934,$EG934,"")),$A$6:$A$287,0)-1,MATCH($EG934,$D$6:$CC$6,0)-1+8,1,1)),"")</f>
        <v/>
      </c>
      <c r="EW934" s="160" t="str">
        <f t="shared" ca="1" si="53"/>
        <v/>
      </c>
      <c r="EX934" s="160" t="str">
        <f t="shared" ca="1" si="54"/>
        <v/>
      </c>
      <c r="EY934" s="160" t="str">
        <f ca="1">IF(EU934="","",COUNTIF(EU$6:$EU934,"&gt;"&amp;0))</f>
        <v/>
      </c>
      <c r="EZ934" s="160"/>
      <c r="FA934" s="205"/>
    </row>
    <row r="935" spans="131:157" ht="27.75" customHeight="1">
      <c r="EA935" s="204"/>
      <c r="EB935" s="160"/>
      <c r="EC935" s="204"/>
      <c r="ED935" s="160"/>
      <c r="EE935" s="204"/>
      <c r="EF935" s="160"/>
      <c r="EG935" s="160"/>
      <c r="EH935" s="204"/>
      <c r="EI935" s="160"/>
      <c r="EJ935" s="160"/>
      <c r="EK935" s="160"/>
      <c r="EL935" s="160"/>
      <c r="EM935" s="204"/>
      <c r="EN935" s="160"/>
      <c r="EP935" s="160"/>
      <c r="EQ935" s="160"/>
      <c r="ER935" s="160"/>
      <c r="ES935" s="160"/>
      <c r="ET935" s="160" t="str">
        <f t="shared" ca="1" si="52"/>
        <v/>
      </c>
      <c r="EU935" s="160" t="str">
        <f ca="1">IFERROR(IF(OFFSET($D$6,MATCH(VALUE(SUBSTITUTE(EQ935,EG935,"")),$A$6:$A$287,0)-1,MATCH($EG935,$D$6:$CC$6,0)-1+7,1,1)&gt;0,OFFSET($D$6,MATCH(VALUE(SUBSTITUTE(EQ935,EG935,"")),$A$6:$A$287,0)-1,MATCH($EG935,$D$6:$CC$6,0)-1+7,1,1),""),"")</f>
        <v/>
      </c>
      <c r="EV935" s="160" t="str">
        <f ca="1">IF($EU935&lt;&gt;"",IF(OFFSET($D$6,MATCH(VALUE(SUBSTITUTE($EQ935,$EG935,"")),$A$6:$A$287,0)-1,MATCH($EG935,$D$6:$CC$6,0)-1+8,1,1)=0,"",OFFSET($D$6,MATCH(VALUE(SUBSTITUTE($EQ935,$EG935,"")),$A$6:$A$287,0)-1,MATCH($EG935,$D$6:$CC$6,0)-1+8,1,1)),"")</f>
        <v/>
      </c>
      <c r="EW935" s="160" t="str">
        <f t="shared" ca="1" si="53"/>
        <v/>
      </c>
      <c r="EX935" s="160" t="str">
        <f t="shared" ca="1" si="54"/>
        <v/>
      </c>
      <c r="EY935" s="160" t="str">
        <f ca="1">IF(EU935="","",COUNTIF(EU$6:$EU935,"&gt;"&amp;0))</f>
        <v/>
      </c>
      <c r="EZ935" s="160"/>
      <c r="FA935" s="205"/>
    </row>
    <row r="936" spans="131:157" ht="27.75" customHeight="1">
      <c r="EA936" s="204"/>
      <c r="EB936" s="160"/>
      <c r="EC936" s="204"/>
      <c r="ED936" s="160"/>
      <c r="EE936" s="204"/>
      <c r="EF936" s="160"/>
      <c r="EG936" s="160"/>
      <c r="EH936" s="204"/>
      <c r="EI936" s="160"/>
      <c r="EJ936" s="160"/>
      <c r="EK936" s="160"/>
      <c r="EL936" s="160"/>
      <c r="EM936" s="204"/>
      <c r="EN936" s="160"/>
      <c r="EP936" s="160"/>
      <c r="EQ936" s="160"/>
      <c r="ER936" s="160"/>
      <c r="ES936" s="160"/>
      <c r="ET936" s="160" t="str">
        <f t="shared" ca="1" si="52"/>
        <v/>
      </c>
      <c r="EU936" s="160" t="str">
        <f ca="1">IFERROR(IF(OFFSET($D$6,MATCH(VALUE(SUBSTITUTE(EQ936,EG936,"")),$A$6:$A$287,0)-1,MATCH($EG936,$D$6:$CC$6,0)-1+7,1,1)&gt;0,OFFSET($D$6,MATCH(VALUE(SUBSTITUTE(EQ936,EG936,"")),$A$6:$A$287,0)-1,MATCH($EG936,$D$6:$CC$6,0)-1+7,1,1),""),"")</f>
        <v/>
      </c>
      <c r="EV936" s="160" t="str">
        <f ca="1">IF($EU936&lt;&gt;"",IF(OFFSET($D$6,MATCH(VALUE(SUBSTITUTE($EQ936,$EG936,"")),$A$6:$A$287,0)-1,MATCH($EG936,$D$6:$CC$6,0)-1+8,1,1)=0,"",OFFSET($D$6,MATCH(VALUE(SUBSTITUTE($EQ936,$EG936,"")),$A$6:$A$287,0)-1,MATCH($EG936,$D$6:$CC$6,0)-1+8,1,1)),"")</f>
        <v/>
      </c>
      <c r="EW936" s="160" t="str">
        <f t="shared" ca="1" si="53"/>
        <v/>
      </c>
      <c r="EX936" s="160" t="str">
        <f t="shared" ca="1" si="54"/>
        <v/>
      </c>
      <c r="EY936" s="160" t="str">
        <f ca="1">IF(EU936="","",COUNTIF(EU$6:$EU936,"&gt;"&amp;0))</f>
        <v/>
      </c>
      <c r="EZ936" s="160"/>
      <c r="FA936" s="205"/>
    </row>
    <row r="937" spans="131:157" ht="27.75" customHeight="1">
      <c r="EA937" s="204"/>
      <c r="EB937" s="160"/>
      <c r="EC937" s="204"/>
      <c r="ED937" s="160"/>
      <c r="EE937" s="204"/>
      <c r="EF937" s="160"/>
      <c r="EG937" s="160"/>
      <c r="EH937" s="204"/>
      <c r="EI937" s="160"/>
      <c r="EJ937" s="160"/>
      <c r="EK937" s="160"/>
      <c r="EL937" s="160"/>
      <c r="EM937" s="204"/>
      <c r="EN937" s="160"/>
      <c r="EP937" s="160"/>
      <c r="EQ937" s="160"/>
      <c r="ER937" s="160"/>
      <c r="ES937" s="160"/>
      <c r="ET937" s="160" t="str">
        <f t="shared" ca="1" si="52"/>
        <v/>
      </c>
      <c r="EU937" s="160" t="str">
        <f ca="1">IFERROR(IF(OFFSET($D$6,MATCH(VALUE(SUBSTITUTE(EQ937,EG937,"")),$A$6:$A$287,0)-1,MATCH($EG937,$D$6:$CC$6,0)-1+7,1,1)&gt;0,OFFSET($D$6,MATCH(VALUE(SUBSTITUTE(EQ937,EG937,"")),$A$6:$A$287,0)-1,MATCH($EG937,$D$6:$CC$6,0)-1+7,1,1),""),"")</f>
        <v/>
      </c>
      <c r="EV937" s="160" t="str">
        <f ca="1">IF($EU937&lt;&gt;"",IF(OFFSET($D$6,MATCH(VALUE(SUBSTITUTE($EQ937,$EG937,"")),$A$6:$A$287,0)-1,MATCH($EG937,$D$6:$CC$6,0)-1+8,1,1)=0,"",OFFSET($D$6,MATCH(VALUE(SUBSTITUTE($EQ937,$EG937,"")),$A$6:$A$287,0)-1,MATCH($EG937,$D$6:$CC$6,0)-1+8,1,1)),"")</f>
        <v/>
      </c>
      <c r="EW937" s="160" t="str">
        <f t="shared" ca="1" si="53"/>
        <v/>
      </c>
      <c r="EX937" s="160" t="str">
        <f t="shared" ca="1" si="54"/>
        <v/>
      </c>
      <c r="EY937" s="160" t="str">
        <f ca="1">IF(EU937="","",COUNTIF(EU$6:$EU937,"&gt;"&amp;0))</f>
        <v/>
      </c>
      <c r="EZ937" s="160"/>
      <c r="FA937" s="205"/>
    </row>
    <row r="938" spans="131:157" ht="27.75" customHeight="1">
      <c r="EA938" s="204"/>
      <c r="EB938" s="160"/>
      <c r="EC938" s="204"/>
      <c r="ED938" s="160"/>
      <c r="EE938" s="204"/>
      <c r="EF938" s="160"/>
      <c r="EG938" s="160"/>
      <c r="EH938" s="204"/>
      <c r="EI938" s="160"/>
      <c r="EJ938" s="160"/>
      <c r="EK938" s="160"/>
      <c r="EL938" s="160"/>
      <c r="EM938" s="204"/>
      <c r="EN938" s="160"/>
      <c r="EP938" s="160"/>
      <c r="EQ938" s="160"/>
      <c r="ER938" s="160"/>
      <c r="ES938" s="160"/>
      <c r="ET938" s="160" t="str">
        <f t="shared" ca="1" si="52"/>
        <v/>
      </c>
      <c r="EU938" s="160" t="str">
        <f ca="1">IFERROR(IF(OFFSET($D$6,MATCH(VALUE(SUBSTITUTE(EQ938,EG938,"")),$A$6:$A$287,0)-1,MATCH($EG938,$D$6:$CC$6,0)-1+7,1,1)&gt;0,OFFSET($D$6,MATCH(VALUE(SUBSTITUTE(EQ938,EG938,"")),$A$6:$A$287,0)-1,MATCH($EG938,$D$6:$CC$6,0)-1+7,1,1),""),"")</f>
        <v/>
      </c>
      <c r="EV938" s="160" t="str">
        <f ca="1">IF($EU938&lt;&gt;"",IF(OFFSET($D$6,MATCH(VALUE(SUBSTITUTE($EQ938,$EG938,"")),$A$6:$A$287,0)-1,MATCH($EG938,$D$6:$CC$6,0)-1+8,1,1)=0,"",OFFSET($D$6,MATCH(VALUE(SUBSTITUTE($EQ938,$EG938,"")),$A$6:$A$287,0)-1,MATCH($EG938,$D$6:$CC$6,0)-1+8,1,1)),"")</f>
        <v/>
      </c>
      <c r="EW938" s="160" t="str">
        <f t="shared" ca="1" si="53"/>
        <v/>
      </c>
      <c r="EX938" s="160" t="str">
        <f t="shared" ca="1" si="54"/>
        <v/>
      </c>
      <c r="EY938" s="160" t="str">
        <f ca="1">IF(EU938="","",COUNTIF(EU$6:$EU938,"&gt;"&amp;0))</f>
        <v/>
      </c>
      <c r="EZ938" s="160"/>
      <c r="FA938" s="205"/>
    </row>
    <row r="939" spans="131:157" ht="27.75" customHeight="1">
      <c r="EA939" s="204"/>
      <c r="EB939" s="160"/>
      <c r="EC939" s="204"/>
      <c r="ED939" s="160"/>
      <c r="EE939" s="204"/>
      <c r="EF939" s="160"/>
      <c r="EG939" s="160"/>
      <c r="EH939" s="204"/>
      <c r="EI939" s="160"/>
      <c r="EJ939" s="160"/>
      <c r="EK939" s="160"/>
      <c r="EL939" s="160"/>
      <c r="EM939" s="204"/>
      <c r="EN939" s="160"/>
      <c r="EP939" s="160"/>
      <c r="EQ939" s="160"/>
      <c r="ER939" s="160"/>
      <c r="ES939" s="160"/>
      <c r="ET939" s="160" t="str">
        <f t="shared" ca="1" si="52"/>
        <v/>
      </c>
      <c r="EU939" s="160" t="str">
        <f ca="1">IFERROR(IF(OFFSET($D$6,MATCH(VALUE(SUBSTITUTE(EQ939,EG939,"")),$A$6:$A$287,0)-1,MATCH($EG939,$D$6:$CC$6,0)-1+7,1,1)&gt;0,OFFSET($D$6,MATCH(VALUE(SUBSTITUTE(EQ939,EG939,"")),$A$6:$A$287,0)-1,MATCH($EG939,$D$6:$CC$6,0)-1+7,1,1),""),"")</f>
        <v/>
      </c>
      <c r="EV939" s="160" t="str">
        <f ca="1">IF($EU939&lt;&gt;"",IF(OFFSET($D$6,MATCH(VALUE(SUBSTITUTE($EQ939,$EG939,"")),$A$6:$A$287,0)-1,MATCH($EG939,$D$6:$CC$6,0)-1+8,1,1)=0,"",OFFSET($D$6,MATCH(VALUE(SUBSTITUTE($EQ939,$EG939,"")),$A$6:$A$287,0)-1,MATCH($EG939,$D$6:$CC$6,0)-1+8,1,1)),"")</f>
        <v/>
      </c>
      <c r="EW939" s="160" t="str">
        <f t="shared" ca="1" si="53"/>
        <v/>
      </c>
      <c r="EX939" s="160" t="str">
        <f t="shared" ca="1" si="54"/>
        <v/>
      </c>
      <c r="EY939" s="160" t="str">
        <f ca="1">IF(EU939="","",COUNTIF(EU$6:$EU939,"&gt;"&amp;0))</f>
        <v/>
      </c>
      <c r="EZ939" s="160"/>
      <c r="FA939" s="205"/>
    </row>
    <row r="940" spans="131:157" ht="27.75" customHeight="1">
      <c r="EA940" s="204"/>
      <c r="EB940" s="160"/>
      <c r="EC940" s="204"/>
      <c r="ED940" s="160"/>
      <c r="EE940" s="204"/>
      <c r="EF940" s="160"/>
      <c r="EG940" s="160"/>
      <c r="EH940" s="204"/>
      <c r="EI940" s="160"/>
      <c r="EJ940" s="160"/>
      <c r="EK940" s="160"/>
      <c r="EL940" s="160"/>
      <c r="EM940" s="204"/>
      <c r="EN940" s="160"/>
      <c r="EP940" s="160"/>
      <c r="EQ940" s="160"/>
      <c r="ER940" s="160"/>
      <c r="ES940" s="160"/>
      <c r="ET940" s="160" t="str">
        <f t="shared" ca="1" si="52"/>
        <v/>
      </c>
      <c r="EU940" s="160" t="str">
        <f ca="1">IFERROR(IF(OFFSET($D$6,MATCH(VALUE(SUBSTITUTE(EQ940,EG940,"")),$A$6:$A$287,0)-1,MATCH($EG940,$D$6:$CC$6,0)-1+7,1,1)&gt;0,OFFSET($D$6,MATCH(VALUE(SUBSTITUTE(EQ940,EG940,"")),$A$6:$A$287,0)-1,MATCH($EG940,$D$6:$CC$6,0)-1+7,1,1),""),"")</f>
        <v/>
      </c>
      <c r="EV940" s="160" t="str">
        <f ca="1">IF($EU940&lt;&gt;"",IF(OFFSET($D$6,MATCH(VALUE(SUBSTITUTE($EQ940,$EG940,"")),$A$6:$A$287,0)-1,MATCH($EG940,$D$6:$CC$6,0)-1+8,1,1)=0,"",OFFSET($D$6,MATCH(VALUE(SUBSTITUTE($EQ940,$EG940,"")),$A$6:$A$287,0)-1,MATCH($EG940,$D$6:$CC$6,0)-1+8,1,1)),"")</f>
        <v/>
      </c>
      <c r="EW940" s="160" t="str">
        <f t="shared" ca="1" si="53"/>
        <v/>
      </c>
      <c r="EX940" s="160" t="str">
        <f t="shared" ca="1" si="54"/>
        <v/>
      </c>
      <c r="EY940" s="160" t="str">
        <f ca="1">IF(EU940="","",COUNTIF(EU$6:$EU940,"&gt;"&amp;0))</f>
        <v/>
      </c>
      <c r="EZ940" s="160"/>
      <c r="FA940" s="205"/>
    </row>
    <row r="941" spans="131:157" ht="27.75" customHeight="1">
      <c r="EA941" s="204"/>
      <c r="EB941" s="160"/>
      <c r="EC941" s="204"/>
      <c r="ED941" s="160"/>
      <c r="EE941" s="204"/>
      <c r="EF941" s="160"/>
      <c r="EG941" s="160"/>
      <c r="EH941" s="204"/>
      <c r="EI941" s="160"/>
      <c r="EJ941" s="160"/>
      <c r="EK941" s="160"/>
      <c r="EL941" s="160"/>
      <c r="EM941" s="204"/>
      <c r="EN941" s="160"/>
      <c r="EP941" s="160"/>
      <c r="EQ941" s="160"/>
      <c r="ER941" s="160"/>
      <c r="ES941" s="160"/>
      <c r="ET941" s="160" t="str">
        <f t="shared" ca="1" si="52"/>
        <v/>
      </c>
      <c r="EU941" s="160" t="str">
        <f ca="1">IFERROR(IF(OFFSET($D$6,MATCH(VALUE(SUBSTITUTE(EQ941,EG941,"")),$A$6:$A$287,0)-1,MATCH($EG941,$D$6:$CC$6,0)-1+7,1,1)&gt;0,OFFSET($D$6,MATCH(VALUE(SUBSTITUTE(EQ941,EG941,"")),$A$6:$A$287,0)-1,MATCH($EG941,$D$6:$CC$6,0)-1+7,1,1),""),"")</f>
        <v/>
      </c>
      <c r="EV941" s="160" t="str">
        <f ca="1">IF($EU941&lt;&gt;"",IF(OFFSET($D$6,MATCH(VALUE(SUBSTITUTE($EQ941,$EG941,"")),$A$6:$A$287,0)-1,MATCH($EG941,$D$6:$CC$6,0)-1+8,1,1)=0,"",OFFSET($D$6,MATCH(VALUE(SUBSTITUTE($EQ941,$EG941,"")),$A$6:$A$287,0)-1,MATCH($EG941,$D$6:$CC$6,0)-1+8,1,1)),"")</f>
        <v/>
      </c>
      <c r="EW941" s="160" t="str">
        <f t="shared" ca="1" si="53"/>
        <v/>
      </c>
      <c r="EX941" s="160" t="str">
        <f t="shared" ca="1" si="54"/>
        <v/>
      </c>
      <c r="EY941" s="160" t="str">
        <f ca="1">IF(EU941="","",COUNTIF(EU$6:$EU941,"&gt;"&amp;0))</f>
        <v/>
      </c>
      <c r="EZ941" s="160"/>
      <c r="FA941" s="205"/>
    </row>
    <row r="942" spans="131:157" ht="27.75" customHeight="1">
      <c r="EA942" s="204"/>
      <c r="EB942" s="160"/>
      <c r="EC942" s="204"/>
      <c r="ED942" s="160"/>
      <c r="EE942" s="204"/>
      <c r="EF942" s="160"/>
      <c r="EG942" s="160"/>
      <c r="EH942" s="204"/>
      <c r="EI942" s="160"/>
      <c r="EJ942" s="160"/>
      <c r="EK942" s="160"/>
      <c r="EL942" s="160"/>
      <c r="EM942" s="204"/>
      <c r="EN942" s="160"/>
      <c r="EP942" s="160"/>
      <c r="EQ942" s="160"/>
      <c r="ER942" s="160"/>
      <c r="ES942" s="160"/>
      <c r="ET942" s="160" t="str">
        <f t="shared" ca="1" si="52"/>
        <v/>
      </c>
      <c r="EU942" s="160" t="str">
        <f ca="1">IFERROR(IF(OFFSET($D$6,MATCH(VALUE(SUBSTITUTE(EQ942,EG942,"")),$A$6:$A$287,0)-1,MATCH($EG942,$D$6:$CC$6,0)-1+7,1,1)&gt;0,OFFSET($D$6,MATCH(VALUE(SUBSTITUTE(EQ942,EG942,"")),$A$6:$A$287,0)-1,MATCH($EG942,$D$6:$CC$6,0)-1+7,1,1),""),"")</f>
        <v/>
      </c>
      <c r="EV942" s="160" t="str">
        <f ca="1">IF($EU942&lt;&gt;"",IF(OFFSET($D$6,MATCH(VALUE(SUBSTITUTE($EQ942,$EG942,"")),$A$6:$A$287,0)-1,MATCH($EG942,$D$6:$CC$6,0)-1+8,1,1)=0,"",OFFSET($D$6,MATCH(VALUE(SUBSTITUTE($EQ942,$EG942,"")),$A$6:$A$287,0)-1,MATCH($EG942,$D$6:$CC$6,0)-1+8,1,1)),"")</f>
        <v/>
      </c>
      <c r="EW942" s="160" t="str">
        <f t="shared" ca="1" si="53"/>
        <v/>
      </c>
      <c r="EX942" s="160" t="str">
        <f t="shared" ca="1" si="54"/>
        <v/>
      </c>
      <c r="EY942" s="160" t="str">
        <f ca="1">IF(EU942="","",COUNTIF(EU$6:$EU942,"&gt;"&amp;0))</f>
        <v/>
      </c>
      <c r="EZ942" s="160"/>
      <c r="FA942" s="205"/>
    </row>
    <row r="943" spans="131:157" ht="27.75" customHeight="1">
      <c r="EA943" s="204"/>
      <c r="EB943" s="160"/>
      <c r="EC943" s="204"/>
      <c r="ED943" s="160"/>
      <c r="EE943" s="204"/>
      <c r="EF943" s="160"/>
      <c r="EG943" s="160"/>
      <c r="EH943" s="204"/>
      <c r="EI943" s="160"/>
      <c r="EJ943" s="160"/>
      <c r="EK943" s="160"/>
      <c r="EL943" s="160"/>
      <c r="EM943" s="204"/>
      <c r="EN943" s="160"/>
      <c r="EP943" s="160"/>
      <c r="EQ943" s="160"/>
      <c r="ER943" s="160"/>
      <c r="ES943" s="160"/>
      <c r="ET943" s="160" t="str">
        <f t="shared" ca="1" si="52"/>
        <v/>
      </c>
      <c r="EU943" s="160" t="str">
        <f ca="1">IFERROR(IF(OFFSET($D$6,MATCH(VALUE(SUBSTITUTE(EQ943,EG943,"")),$A$6:$A$287,0)-1,MATCH($EG943,$D$6:$CC$6,0)-1+7,1,1)&gt;0,OFFSET($D$6,MATCH(VALUE(SUBSTITUTE(EQ943,EG943,"")),$A$6:$A$287,0)-1,MATCH($EG943,$D$6:$CC$6,0)-1+7,1,1),""),"")</f>
        <v/>
      </c>
      <c r="EV943" s="160" t="str">
        <f ca="1">IF($EU943&lt;&gt;"",IF(OFFSET($D$6,MATCH(VALUE(SUBSTITUTE($EQ943,$EG943,"")),$A$6:$A$287,0)-1,MATCH($EG943,$D$6:$CC$6,0)-1+8,1,1)=0,"",OFFSET($D$6,MATCH(VALUE(SUBSTITUTE($EQ943,$EG943,"")),$A$6:$A$287,0)-1,MATCH($EG943,$D$6:$CC$6,0)-1+8,1,1)),"")</f>
        <v/>
      </c>
      <c r="EW943" s="160" t="str">
        <f t="shared" ca="1" si="53"/>
        <v/>
      </c>
      <c r="EX943" s="160" t="str">
        <f t="shared" ca="1" si="54"/>
        <v/>
      </c>
      <c r="EY943" s="160" t="str">
        <f ca="1">IF(EU943="","",COUNTIF(EU$6:$EU943,"&gt;"&amp;0))</f>
        <v/>
      </c>
      <c r="EZ943" s="160"/>
      <c r="FA943" s="205"/>
    </row>
    <row r="944" spans="131:157" ht="27.75" customHeight="1">
      <c r="EA944" s="204"/>
      <c r="EB944" s="160"/>
      <c r="EC944" s="204"/>
      <c r="ED944" s="160"/>
      <c r="EE944" s="204"/>
      <c r="EF944" s="160"/>
      <c r="EG944" s="160"/>
      <c r="EH944" s="204"/>
      <c r="EI944" s="160"/>
      <c r="EJ944" s="160"/>
      <c r="EK944" s="160"/>
      <c r="EL944" s="160"/>
      <c r="EM944" s="204"/>
      <c r="EN944" s="160"/>
      <c r="EP944" s="160"/>
      <c r="EQ944" s="160"/>
      <c r="ER944" s="160"/>
      <c r="ES944" s="160"/>
      <c r="ET944" s="160" t="str">
        <f t="shared" ca="1" si="52"/>
        <v/>
      </c>
      <c r="EU944" s="160" t="str">
        <f ca="1">IFERROR(IF(OFFSET($D$6,MATCH(VALUE(SUBSTITUTE(EQ944,EG944,"")),$A$6:$A$287,0)-1,MATCH($EG944,$D$6:$CC$6,0)-1+7,1,1)&gt;0,OFFSET($D$6,MATCH(VALUE(SUBSTITUTE(EQ944,EG944,"")),$A$6:$A$287,0)-1,MATCH($EG944,$D$6:$CC$6,0)-1+7,1,1),""),"")</f>
        <v/>
      </c>
      <c r="EV944" s="160" t="str">
        <f ca="1">IF($EU944&lt;&gt;"",IF(OFFSET($D$6,MATCH(VALUE(SUBSTITUTE($EQ944,$EG944,"")),$A$6:$A$287,0)-1,MATCH($EG944,$D$6:$CC$6,0)-1+8,1,1)=0,"",OFFSET($D$6,MATCH(VALUE(SUBSTITUTE($EQ944,$EG944,"")),$A$6:$A$287,0)-1,MATCH($EG944,$D$6:$CC$6,0)-1+8,1,1)),"")</f>
        <v/>
      </c>
      <c r="EW944" s="160" t="str">
        <f t="shared" ca="1" si="53"/>
        <v/>
      </c>
      <c r="EX944" s="160" t="str">
        <f t="shared" ca="1" si="54"/>
        <v/>
      </c>
      <c r="EY944" s="160" t="str">
        <f ca="1">IF(EU944="","",COUNTIF(EU$6:$EU944,"&gt;"&amp;0))</f>
        <v/>
      </c>
      <c r="EZ944" s="160"/>
      <c r="FA944" s="205"/>
    </row>
    <row r="945" spans="131:157" ht="27.75" customHeight="1">
      <c r="EA945" s="204"/>
      <c r="EB945" s="160"/>
      <c r="EC945" s="204"/>
      <c r="ED945" s="160"/>
      <c r="EE945" s="204"/>
      <c r="EF945" s="160"/>
      <c r="EG945" s="160"/>
      <c r="EH945" s="204"/>
      <c r="EI945" s="160"/>
      <c r="EJ945" s="160"/>
      <c r="EK945" s="160"/>
      <c r="EL945" s="160"/>
      <c r="EM945" s="204"/>
      <c r="EN945" s="160"/>
      <c r="EP945" s="160"/>
      <c r="EQ945" s="160"/>
      <c r="ER945" s="160"/>
      <c r="ES945" s="160"/>
      <c r="ET945" s="160" t="str">
        <f t="shared" ca="1" si="52"/>
        <v/>
      </c>
      <c r="EU945" s="160" t="str">
        <f ca="1">IFERROR(IF(OFFSET($D$6,MATCH(VALUE(SUBSTITUTE(EQ945,EG945,"")),$A$6:$A$287,0)-1,MATCH($EG945,$D$6:$CC$6,0)-1+7,1,1)&gt;0,OFFSET($D$6,MATCH(VALUE(SUBSTITUTE(EQ945,EG945,"")),$A$6:$A$287,0)-1,MATCH($EG945,$D$6:$CC$6,0)-1+7,1,1),""),"")</f>
        <v/>
      </c>
      <c r="EV945" s="160" t="str">
        <f ca="1">IF($EU945&lt;&gt;"",IF(OFFSET($D$6,MATCH(VALUE(SUBSTITUTE($EQ945,$EG945,"")),$A$6:$A$287,0)-1,MATCH($EG945,$D$6:$CC$6,0)-1+8,1,1)=0,"",OFFSET($D$6,MATCH(VALUE(SUBSTITUTE($EQ945,$EG945,"")),$A$6:$A$287,0)-1,MATCH($EG945,$D$6:$CC$6,0)-1+8,1,1)),"")</f>
        <v/>
      </c>
      <c r="EW945" s="160" t="str">
        <f t="shared" ca="1" si="53"/>
        <v/>
      </c>
      <c r="EX945" s="160" t="str">
        <f t="shared" ca="1" si="54"/>
        <v/>
      </c>
      <c r="EY945" s="160" t="str">
        <f ca="1">IF(EU945="","",COUNTIF(EU$6:$EU945,"&gt;"&amp;0))</f>
        <v/>
      </c>
      <c r="EZ945" s="160"/>
      <c r="FA945" s="205"/>
    </row>
    <row r="946" spans="131:157" ht="27.75" customHeight="1">
      <c r="EA946" s="204"/>
      <c r="EB946" s="160"/>
      <c r="EC946" s="204"/>
      <c r="ED946" s="160"/>
      <c r="EE946" s="204"/>
      <c r="EF946" s="160"/>
      <c r="EG946" s="160"/>
      <c r="EH946" s="204"/>
      <c r="EI946" s="160"/>
      <c r="EJ946" s="160"/>
      <c r="EK946" s="160"/>
      <c r="EL946" s="160"/>
      <c r="EM946" s="204"/>
      <c r="EN946" s="160"/>
      <c r="EP946" s="160"/>
      <c r="EQ946" s="160"/>
      <c r="ER946" s="160"/>
      <c r="ES946" s="160"/>
      <c r="ET946" s="160" t="str">
        <f t="shared" ca="1" si="52"/>
        <v/>
      </c>
      <c r="EU946" s="160" t="str">
        <f ca="1">IFERROR(IF(OFFSET($D$6,MATCH(VALUE(SUBSTITUTE(EQ946,EG946,"")),$A$6:$A$287,0)-1,MATCH($EG946,$D$6:$CC$6,0)-1+7,1,1)&gt;0,OFFSET($D$6,MATCH(VALUE(SUBSTITUTE(EQ946,EG946,"")),$A$6:$A$287,0)-1,MATCH($EG946,$D$6:$CC$6,0)-1+7,1,1),""),"")</f>
        <v/>
      </c>
      <c r="EV946" s="160" t="str">
        <f ca="1">IF($EU946&lt;&gt;"",IF(OFFSET($D$6,MATCH(VALUE(SUBSTITUTE($EQ946,$EG946,"")),$A$6:$A$287,0)-1,MATCH($EG946,$D$6:$CC$6,0)-1+8,1,1)=0,"",OFFSET($D$6,MATCH(VALUE(SUBSTITUTE($EQ946,$EG946,"")),$A$6:$A$287,0)-1,MATCH($EG946,$D$6:$CC$6,0)-1+8,1,1)),"")</f>
        <v/>
      </c>
      <c r="EW946" s="160" t="str">
        <f t="shared" ca="1" si="53"/>
        <v/>
      </c>
      <c r="EX946" s="160" t="str">
        <f t="shared" ca="1" si="54"/>
        <v/>
      </c>
      <c r="EY946" s="160" t="str">
        <f ca="1">IF(EU946="","",COUNTIF(EU$6:$EU946,"&gt;"&amp;0))</f>
        <v/>
      </c>
      <c r="EZ946" s="160"/>
      <c r="FA946" s="205"/>
    </row>
    <row r="947" spans="131:157" ht="27.75" customHeight="1">
      <c r="EA947" s="204"/>
      <c r="EB947" s="160"/>
      <c r="EC947" s="204"/>
      <c r="ED947" s="160"/>
      <c r="EE947" s="204"/>
      <c r="EF947" s="160"/>
      <c r="EG947" s="160"/>
      <c r="EH947" s="204"/>
      <c r="EI947" s="160"/>
      <c r="EJ947" s="160"/>
      <c r="EK947" s="160"/>
      <c r="EL947" s="160"/>
      <c r="EM947" s="204"/>
      <c r="EN947" s="160"/>
      <c r="EP947" s="160"/>
      <c r="EQ947" s="160"/>
      <c r="ER947" s="160"/>
      <c r="ES947" s="160"/>
      <c r="ET947" s="160" t="str">
        <f t="shared" ca="1" si="52"/>
        <v/>
      </c>
      <c r="EU947" s="160" t="str">
        <f ca="1">IFERROR(IF(OFFSET($D$6,MATCH(VALUE(SUBSTITUTE(EQ947,EG947,"")),$A$6:$A$287,0)-1,MATCH($EG947,$D$6:$CC$6,0)-1+7,1,1)&gt;0,OFFSET($D$6,MATCH(VALUE(SUBSTITUTE(EQ947,EG947,"")),$A$6:$A$287,0)-1,MATCH($EG947,$D$6:$CC$6,0)-1+7,1,1),""),"")</f>
        <v/>
      </c>
      <c r="EV947" s="160" t="str">
        <f ca="1">IF($EU947&lt;&gt;"",IF(OFFSET($D$6,MATCH(VALUE(SUBSTITUTE($EQ947,$EG947,"")),$A$6:$A$287,0)-1,MATCH($EG947,$D$6:$CC$6,0)-1+8,1,1)=0,"",OFFSET($D$6,MATCH(VALUE(SUBSTITUTE($EQ947,$EG947,"")),$A$6:$A$287,0)-1,MATCH($EG947,$D$6:$CC$6,0)-1+8,1,1)),"")</f>
        <v/>
      </c>
      <c r="EW947" s="160" t="str">
        <f t="shared" ca="1" si="53"/>
        <v/>
      </c>
      <c r="EX947" s="160" t="str">
        <f t="shared" ca="1" si="54"/>
        <v/>
      </c>
      <c r="EY947" s="160" t="str">
        <f ca="1">IF(EU947="","",COUNTIF(EU$6:$EU947,"&gt;"&amp;0))</f>
        <v/>
      </c>
      <c r="EZ947" s="160"/>
      <c r="FA947" s="205"/>
    </row>
    <row r="948" spans="131:157" ht="27.75" customHeight="1">
      <c r="EA948" s="204"/>
      <c r="EB948" s="160"/>
      <c r="EC948" s="204"/>
      <c r="ED948" s="160"/>
      <c r="EE948" s="204"/>
      <c r="EF948" s="160"/>
      <c r="EG948" s="160"/>
      <c r="EH948" s="204"/>
      <c r="EI948" s="160"/>
      <c r="EJ948" s="160"/>
      <c r="EK948" s="160"/>
      <c r="EL948" s="160"/>
      <c r="EM948" s="204"/>
      <c r="EN948" s="160"/>
      <c r="EP948" s="160"/>
      <c r="EQ948" s="160"/>
      <c r="ER948" s="160"/>
      <c r="ES948" s="160"/>
      <c r="ET948" s="160" t="str">
        <f t="shared" ca="1" si="52"/>
        <v/>
      </c>
      <c r="EU948" s="160" t="str">
        <f ca="1">IFERROR(IF(OFFSET($D$6,MATCH(VALUE(SUBSTITUTE(EQ948,EG948,"")),$A$6:$A$287,0)-1,MATCH($EG948,$D$6:$CC$6,0)-1+7,1,1)&gt;0,OFFSET($D$6,MATCH(VALUE(SUBSTITUTE(EQ948,EG948,"")),$A$6:$A$287,0)-1,MATCH($EG948,$D$6:$CC$6,0)-1+7,1,1),""),"")</f>
        <v/>
      </c>
      <c r="EV948" s="160" t="str">
        <f ca="1">IF($EU948&lt;&gt;"",IF(OFFSET($D$6,MATCH(VALUE(SUBSTITUTE($EQ948,$EG948,"")),$A$6:$A$287,0)-1,MATCH($EG948,$D$6:$CC$6,0)-1+8,1,1)=0,"",OFFSET($D$6,MATCH(VALUE(SUBSTITUTE($EQ948,$EG948,"")),$A$6:$A$287,0)-1,MATCH($EG948,$D$6:$CC$6,0)-1+8,1,1)),"")</f>
        <v/>
      </c>
      <c r="EW948" s="160" t="str">
        <f t="shared" ca="1" si="53"/>
        <v/>
      </c>
      <c r="EX948" s="160" t="str">
        <f t="shared" ca="1" si="54"/>
        <v/>
      </c>
      <c r="EY948" s="160" t="str">
        <f ca="1">IF(EU948="","",COUNTIF(EU$6:$EU948,"&gt;"&amp;0))</f>
        <v/>
      </c>
      <c r="EZ948" s="160"/>
      <c r="FA948" s="205"/>
    </row>
    <row r="949" spans="131:157" ht="27.75" customHeight="1">
      <c r="EA949" s="204"/>
      <c r="EB949" s="160"/>
      <c r="EC949" s="204"/>
      <c r="ED949" s="160"/>
      <c r="EE949" s="204"/>
      <c r="EF949" s="160"/>
      <c r="EG949" s="160"/>
      <c r="EH949" s="204"/>
      <c r="EI949" s="160"/>
      <c r="EJ949" s="160"/>
      <c r="EK949" s="160"/>
      <c r="EL949" s="160"/>
      <c r="EM949" s="204"/>
      <c r="EN949" s="160"/>
      <c r="EP949" s="160"/>
      <c r="EQ949" s="160"/>
      <c r="ER949" s="160"/>
      <c r="ES949" s="160"/>
      <c r="ET949" s="160" t="str">
        <f t="shared" ca="1" si="52"/>
        <v/>
      </c>
      <c r="EU949" s="160" t="str">
        <f ca="1">IFERROR(IF(OFFSET($D$6,MATCH(VALUE(SUBSTITUTE(EQ949,EG949,"")),$A$6:$A$287,0)-1,MATCH($EG949,$D$6:$CC$6,0)-1+7,1,1)&gt;0,OFFSET($D$6,MATCH(VALUE(SUBSTITUTE(EQ949,EG949,"")),$A$6:$A$287,0)-1,MATCH($EG949,$D$6:$CC$6,0)-1+7,1,1),""),"")</f>
        <v/>
      </c>
      <c r="EV949" s="160" t="str">
        <f ca="1">IF($EU949&lt;&gt;"",IF(OFFSET($D$6,MATCH(VALUE(SUBSTITUTE($EQ949,$EG949,"")),$A$6:$A$287,0)-1,MATCH($EG949,$D$6:$CC$6,0)-1+8,1,1)=0,"",OFFSET($D$6,MATCH(VALUE(SUBSTITUTE($EQ949,$EG949,"")),$A$6:$A$287,0)-1,MATCH($EG949,$D$6:$CC$6,0)-1+8,1,1)),"")</f>
        <v/>
      </c>
      <c r="EW949" s="160" t="str">
        <f t="shared" ca="1" si="53"/>
        <v/>
      </c>
      <c r="EX949" s="160" t="str">
        <f t="shared" ca="1" si="54"/>
        <v/>
      </c>
      <c r="EY949" s="160" t="str">
        <f ca="1">IF(EU949="","",COUNTIF(EU$6:$EU949,"&gt;"&amp;0))</f>
        <v/>
      </c>
      <c r="EZ949" s="160"/>
      <c r="FA949" s="205"/>
    </row>
    <row r="950" spans="131:157" ht="27.75" customHeight="1">
      <c r="EA950" s="204"/>
      <c r="EB950" s="160"/>
      <c r="EC950" s="204"/>
      <c r="ED950" s="160"/>
      <c r="EE950" s="204"/>
      <c r="EF950" s="160"/>
      <c r="EG950" s="160"/>
      <c r="EH950" s="204"/>
      <c r="EI950" s="160"/>
      <c r="EJ950" s="160"/>
      <c r="EK950" s="160"/>
      <c r="EL950" s="160"/>
      <c r="EM950" s="204"/>
      <c r="EN950" s="160"/>
      <c r="EP950" s="160"/>
      <c r="EQ950" s="160"/>
      <c r="ER950" s="160"/>
      <c r="ES950" s="160"/>
      <c r="ET950" s="160" t="str">
        <f t="shared" ca="1" si="52"/>
        <v/>
      </c>
      <c r="EU950" s="160" t="str">
        <f ca="1">IFERROR(IF(OFFSET($D$6,MATCH(VALUE(SUBSTITUTE(EQ950,EG950,"")),$A$6:$A$287,0)-1,MATCH($EG950,$D$6:$CC$6,0)-1+7,1,1)&gt;0,OFFSET($D$6,MATCH(VALUE(SUBSTITUTE(EQ950,EG950,"")),$A$6:$A$287,0)-1,MATCH($EG950,$D$6:$CC$6,0)-1+7,1,1),""),"")</f>
        <v/>
      </c>
      <c r="EV950" s="160" t="str">
        <f ca="1">IF($EU950&lt;&gt;"",IF(OFFSET($D$6,MATCH(VALUE(SUBSTITUTE($EQ950,$EG950,"")),$A$6:$A$287,0)-1,MATCH($EG950,$D$6:$CC$6,0)-1+8,1,1)=0,"",OFFSET($D$6,MATCH(VALUE(SUBSTITUTE($EQ950,$EG950,"")),$A$6:$A$287,0)-1,MATCH($EG950,$D$6:$CC$6,0)-1+8,1,1)),"")</f>
        <v/>
      </c>
      <c r="EW950" s="160" t="str">
        <f t="shared" ca="1" si="53"/>
        <v/>
      </c>
      <c r="EX950" s="160" t="str">
        <f t="shared" ca="1" si="54"/>
        <v/>
      </c>
      <c r="EY950" s="160" t="str">
        <f ca="1">IF(EU950="","",COUNTIF(EU$6:$EU950,"&gt;"&amp;0))</f>
        <v/>
      </c>
      <c r="EZ950" s="160"/>
      <c r="FA950" s="205"/>
    </row>
    <row r="951" spans="131:157" ht="27.75" customHeight="1">
      <c r="EA951" s="204"/>
      <c r="EB951" s="160"/>
      <c r="EC951" s="204"/>
      <c r="ED951" s="160"/>
      <c r="EE951" s="204"/>
      <c r="EF951" s="160"/>
      <c r="EG951" s="160"/>
      <c r="EH951" s="204"/>
      <c r="EI951" s="160"/>
      <c r="EJ951" s="160"/>
      <c r="EK951" s="160"/>
      <c r="EL951" s="160"/>
      <c r="EM951" s="204"/>
      <c r="EN951" s="160"/>
      <c r="EP951" s="160"/>
      <c r="EQ951" s="160"/>
      <c r="ER951" s="160"/>
      <c r="ES951" s="160"/>
      <c r="ET951" s="160" t="str">
        <f t="shared" ca="1" si="52"/>
        <v/>
      </c>
      <c r="EU951" s="160" t="str">
        <f ca="1">IFERROR(IF(OFFSET($D$6,MATCH(VALUE(SUBSTITUTE(EQ951,EG951,"")),$A$6:$A$287,0)-1,MATCH($EG951,$D$6:$CC$6,0)-1+7,1,1)&gt;0,OFFSET($D$6,MATCH(VALUE(SUBSTITUTE(EQ951,EG951,"")),$A$6:$A$287,0)-1,MATCH($EG951,$D$6:$CC$6,0)-1+7,1,1),""),"")</f>
        <v/>
      </c>
      <c r="EV951" s="160" t="str">
        <f ca="1">IF($EU951&lt;&gt;"",IF(OFFSET($D$6,MATCH(VALUE(SUBSTITUTE($EQ951,$EG951,"")),$A$6:$A$287,0)-1,MATCH($EG951,$D$6:$CC$6,0)-1+8,1,1)=0,"",OFFSET($D$6,MATCH(VALUE(SUBSTITUTE($EQ951,$EG951,"")),$A$6:$A$287,0)-1,MATCH($EG951,$D$6:$CC$6,0)-1+8,1,1)),"")</f>
        <v/>
      </c>
      <c r="EW951" s="160" t="str">
        <f t="shared" ca="1" si="53"/>
        <v/>
      </c>
      <c r="EX951" s="160" t="str">
        <f t="shared" ca="1" si="54"/>
        <v/>
      </c>
      <c r="EY951" s="160" t="str">
        <f ca="1">IF(EU951="","",COUNTIF(EU$6:$EU951,"&gt;"&amp;0))</f>
        <v/>
      </c>
      <c r="EZ951" s="160"/>
      <c r="FA951" s="205"/>
    </row>
    <row r="952" spans="131:157" ht="27.75" customHeight="1">
      <c r="EA952" s="204"/>
      <c r="EB952" s="160"/>
      <c r="EC952" s="204"/>
      <c r="ED952" s="160"/>
      <c r="EE952" s="204"/>
      <c r="EF952" s="160"/>
      <c r="EG952" s="160"/>
      <c r="EH952" s="204"/>
      <c r="EI952" s="160"/>
      <c r="EJ952" s="160"/>
      <c r="EK952" s="160"/>
      <c r="EL952" s="160"/>
      <c r="EM952" s="204"/>
      <c r="EN952" s="160"/>
      <c r="EP952" s="160"/>
      <c r="EQ952" s="160"/>
      <c r="ER952" s="160"/>
      <c r="ES952" s="160"/>
      <c r="ET952" s="160" t="str">
        <f t="shared" ca="1" si="52"/>
        <v/>
      </c>
      <c r="EU952" s="160" t="str">
        <f ca="1">IFERROR(IF(OFFSET($D$6,MATCH(VALUE(SUBSTITUTE(EQ952,EG952,"")),$A$6:$A$287,0)-1,MATCH($EG952,$D$6:$CC$6,0)-1+7,1,1)&gt;0,OFFSET($D$6,MATCH(VALUE(SUBSTITUTE(EQ952,EG952,"")),$A$6:$A$287,0)-1,MATCH($EG952,$D$6:$CC$6,0)-1+7,1,1),""),"")</f>
        <v/>
      </c>
      <c r="EV952" s="160" t="str">
        <f ca="1">IF($EU952&lt;&gt;"",IF(OFFSET($D$6,MATCH(VALUE(SUBSTITUTE($EQ952,$EG952,"")),$A$6:$A$287,0)-1,MATCH($EG952,$D$6:$CC$6,0)-1+8,1,1)=0,"",OFFSET($D$6,MATCH(VALUE(SUBSTITUTE($EQ952,$EG952,"")),$A$6:$A$287,0)-1,MATCH($EG952,$D$6:$CC$6,0)-1+8,1,1)),"")</f>
        <v/>
      </c>
      <c r="EW952" s="160" t="str">
        <f t="shared" ca="1" si="53"/>
        <v/>
      </c>
      <c r="EX952" s="160" t="str">
        <f t="shared" ca="1" si="54"/>
        <v/>
      </c>
      <c r="EY952" s="160" t="str">
        <f ca="1">IF(EU952="","",COUNTIF(EU$6:$EU952,"&gt;"&amp;0))</f>
        <v/>
      </c>
      <c r="EZ952" s="160"/>
      <c r="FA952" s="205"/>
    </row>
    <row r="953" spans="131:157" ht="27.75" customHeight="1">
      <c r="EA953" s="204"/>
      <c r="EB953" s="160"/>
      <c r="EC953" s="204"/>
      <c r="ED953" s="160"/>
      <c r="EE953" s="204"/>
      <c r="EF953" s="160"/>
      <c r="EG953" s="160"/>
      <c r="EH953" s="204"/>
      <c r="EI953" s="160"/>
      <c r="EJ953" s="160"/>
      <c r="EK953" s="160"/>
      <c r="EL953" s="160"/>
      <c r="EM953" s="204"/>
      <c r="EN953" s="160"/>
      <c r="EP953" s="160"/>
      <c r="EQ953" s="160"/>
      <c r="ER953" s="160"/>
      <c r="ES953" s="160"/>
      <c r="ET953" s="160" t="str">
        <f t="shared" ca="1" si="52"/>
        <v/>
      </c>
      <c r="EU953" s="160" t="str">
        <f ca="1">IFERROR(IF(OFFSET($D$6,MATCH(VALUE(SUBSTITUTE(EQ953,EG953,"")),$A$6:$A$287,0)-1,MATCH($EG953,$D$6:$CC$6,0)-1+7,1,1)&gt;0,OFFSET($D$6,MATCH(VALUE(SUBSTITUTE(EQ953,EG953,"")),$A$6:$A$287,0)-1,MATCH($EG953,$D$6:$CC$6,0)-1+7,1,1),""),"")</f>
        <v/>
      </c>
      <c r="EV953" s="160" t="str">
        <f ca="1">IF($EU953&lt;&gt;"",IF(OFFSET($D$6,MATCH(VALUE(SUBSTITUTE($EQ953,$EG953,"")),$A$6:$A$287,0)-1,MATCH($EG953,$D$6:$CC$6,0)-1+8,1,1)=0,"",OFFSET($D$6,MATCH(VALUE(SUBSTITUTE($EQ953,$EG953,"")),$A$6:$A$287,0)-1,MATCH($EG953,$D$6:$CC$6,0)-1+8,1,1)),"")</f>
        <v/>
      </c>
      <c r="EW953" s="160" t="str">
        <f t="shared" ca="1" si="53"/>
        <v/>
      </c>
      <c r="EX953" s="160" t="str">
        <f t="shared" ca="1" si="54"/>
        <v/>
      </c>
      <c r="EY953" s="160" t="str">
        <f ca="1">IF(EU953="","",COUNTIF(EU$6:$EU953,"&gt;"&amp;0))</f>
        <v/>
      </c>
      <c r="EZ953" s="160"/>
      <c r="FA953" s="205"/>
    </row>
    <row r="954" spans="131:157" ht="27.75" customHeight="1">
      <c r="EA954" s="204"/>
      <c r="EB954" s="160"/>
      <c r="EC954" s="204"/>
      <c r="ED954" s="160"/>
      <c r="EE954" s="204"/>
      <c r="EF954" s="160"/>
      <c r="EG954" s="160"/>
      <c r="EH954" s="204"/>
      <c r="EI954" s="160"/>
      <c r="EJ954" s="160"/>
      <c r="EK954" s="160"/>
      <c r="EL954" s="160"/>
      <c r="EM954" s="204"/>
      <c r="EN954" s="160"/>
      <c r="EP954" s="160"/>
      <c r="EQ954" s="160"/>
      <c r="ER954" s="160"/>
      <c r="ES954" s="160"/>
      <c r="ET954" s="160" t="str">
        <f t="shared" ca="1" si="52"/>
        <v/>
      </c>
      <c r="EU954" s="160" t="str">
        <f ca="1">IFERROR(IF(OFFSET($D$6,MATCH(VALUE(SUBSTITUTE(EQ954,EG954,"")),$A$6:$A$287,0)-1,MATCH($EG954,$D$6:$CC$6,0)-1+7,1,1)&gt;0,OFFSET($D$6,MATCH(VALUE(SUBSTITUTE(EQ954,EG954,"")),$A$6:$A$287,0)-1,MATCH($EG954,$D$6:$CC$6,0)-1+7,1,1),""),"")</f>
        <v/>
      </c>
      <c r="EV954" s="160" t="str">
        <f ca="1">IF($EU954&lt;&gt;"",IF(OFFSET($D$6,MATCH(VALUE(SUBSTITUTE($EQ954,$EG954,"")),$A$6:$A$287,0)-1,MATCH($EG954,$D$6:$CC$6,0)-1+8,1,1)=0,"",OFFSET($D$6,MATCH(VALUE(SUBSTITUTE($EQ954,$EG954,"")),$A$6:$A$287,0)-1,MATCH($EG954,$D$6:$CC$6,0)-1+8,1,1)),"")</f>
        <v/>
      </c>
      <c r="EW954" s="160" t="str">
        <f t="shared" ca="1" si="53"/>
        <v/>
      </c>
      <c r="EX954" s="160" t="str">
        <f t="shared" ca="1" si="54"/>
        <v/>
      </c>
      <c r="EY954" s="160" t="str">
        <f ca="1">IF(EU954="","",COUNTIF(EU$6:$EU954,"&gt;"&amp;0))</f>
        <v/>
      </c>
      <c r="EZ954" s="160"/>
      <c r="FA954" s="205"/>
    </row>
    <row r="955" spans="131:157" ht="27.75" customHeight="1">
      <c r="EA955" s="204"/>
      <c r="EB955" s="160"/>
      <c r="EC955" s="204"/>
      <c r="ED955" s="160"/>
      <c r="EE955" s="204"/>
      <c r="EF955" s="160"/>
      <c r="EG955" s="160"/>
      <c r="EH955" s="204"/>
      <c r="EI955" s="160"/>
      <c r="EJ955" s="160"/>
      <c r="EK955" s="160"/>
      <c r="EL955" s="160"/>
      <c r="EM955" s="204"/>
      <c r="EN955" s="160"/>
      <c r="EP955" s="160"/>
      <c r="EQ955" s="160"/>
      <c r="ER955" s="160"/>
      <c r="ES955" s="160"/>
      <c r="ET955" s="160" t="str">
        <f t="shared" ca="1" si="52"/>
        <v/>
      </c>
      <c r="EU955" s="160" t="str">
        <f ca="1">IFERROR(IF(OFFSET($D$6,MATCH(VALUE(SUBSTITUTE(EQ955,EG955,"")),$A$6:$A$287,0)-1,MATCH($EG955,$D$6:$CC$6,0)-1+7,1,1)&gt;0,OFFSET($D$6,MATCH(VALUE(SUBSTITUTE(EQ955,EG955,"")),$A$6:$A$287,0)-1,MATCH($EG955,$D$6:$CC$6,0)-1+7,1,1),""),"")</f>
        <v/>
      </c>
      <c r="EV955" s="160" t="str">
        <f ca="1">IF($EU955&lt;&gt;"",IF(OFFSET($D$6,MATCH(VALUE(SUBSTITUTE($EQ955,$EG955,"")),$A$6:$A$287,0)-1,MATCH($EG955,$D$6:$CC$6,0)-1+8,1,1)=0,"",OFFSET($D$6,MATCH(VALUE(SUBSTITUTE($EQ955,$EG955,"")),$A$6:$A$287,0)-1,MATCH($EG955,$D$6:$CC$6,0)-1+8,1,1)),"")</f>
        <v/>
      </c>
      <c r="EW955" s="160" t="str">
        <f t="shared" ca="1" si="53"/>
        <v/>
      </c>
      <c r="EX955" s="160" t="str">
        <f t="shared" ca="1" si="54"/>
        <v/>
      </c>
      <c r="EY955" s="160" t="str">
        <f ca="1">IF(EU955="","",COUNTIF(EU$6:$EU955,"&gt;"&amp;0))</f>
        <v/>
      </c>
      <c r="EZ955" s="160"/>
      <c r="FA955" s="205"/>
    </row>
    <row r="956" spans="131:157" ht="27.75" customHeight="1">
      <c r="EA956" s="204"/>
      <c r="EB956" s="160"/>
      <c r="EC956" s="204"/>
      <c r="ED956" s="160"/>
      <c r="EE956" s="204"/>
      <c r="EF956" s="160"/>
      <c r="EG956" s="160"/>
      <c r="EH956" s="204"/>
      <c r="EI956" s="160"/>
      <c r="EJ956" s="160"/>
      <c r="EK956" s="160"/>
      <c r="EL956" s="160"/>
      <c r="EM956" s="204"/>
      <c r="EN956" s="160"/>
      <c r="EP956" s="160"/>
      <c r="EQ956" s="160"/>
      <c r="ER956" s="160"/>
      <c r="ES956" s="160"/>
      <c r="ET956" s="160" t="str">
        <f t="shared" ca="1" si="52"/>
        <v/>
      </c>
      <c r="EU956" s="160" t="str">
        <f ca="1">IFERROR(IF(OFFSET($D$6,MATCH(VALUE(SUBSTITUTE(EQ956,EG956,"")),$A$6:$A$287,0)-1,MATCH($EG956,$D$6:$CC$6,0)-1+7,1,1)&gt;0,OFFSET($D$6,MATCH(VALUE(SUBSTITUTE(EQ956,EG956,"")),$A$6:$A$287,0)-1,MATCH($EG956,$D$6:$CC$6,0)-1+7,1,1),""),"")</f>
        <v/>
      </c>
      <c r="EV956" s="160" t="str">
        <f ca="1">IF($EU956&lt;&gt;"",IF(OFFSET($D$6,MATCH(VALUE(SUBSTITUTE($EQ956,$EG956,"")),$A$6:$A$287,0)-1,MATCH($EG956,$D$6:$CC$6,0)-1+8,1,1)=0,"",OFFSET($D$6,MATCH(VALUE(SUBSTITUTE($EQ956,$EG956,"")),$A$6:$A$287,0)-1,MATCH($EG956,$D$6:$CC$6,0)-1+8,1,1)),"")</f>
        <v/>
      </c>
      <c r="EW956" s="160" t="str">
        <f t="shared" ca="1" si="53"/>
        <v/>
      </c>
      <c r="EX956" s="160" t="str">
        <f t="shared" ca="1" si="54"/>
        <v/>
      </c>
      <c r="EY956" s="160" t="str">
        <f ca="1">IF(EU956="","",COUNTIF(EU$6:$EU956,"&gt;"&amp;0))</f>
        <v/>
      </c>
      <c r="EZ956" s="160"/>
      <c r="FA956" s="205"/>
    </row>
    <row r="957" spans="131:157" ht="27.75" customHeight="1">
      <c r="EA957" s="204"/>
      <c r="EB957" s="160"/>
      <c r="EC957" s="204"/>
      <c r="ED957" s="160"/>
      <c r="EE957" s="204"/>
      <c r="EF957" s="160"/>
      <c r="EG957" s="160"/>
      <c r="EH957" s="204"/>
      <c r="EI957" s="160"/>
      <c r="EJ957" s="160"/>
      <c r="EK957" s="160"/>
      <c r="EL957" s="160"/>
      <c r="EM957" s="204"/>
      <c r="EN957" s="160"/>
      <c r="EP957" s="160"/>
      <c r="EQ957" s="160"/>
      <c r="ER957" s="160"/>
      <c r="ES957" s="160"/>
      <c r="ET957" s="160" t="str">
        <f t="shared" ca="1" si="52"/>
        <v/>
      </c>
      <c r="EU957" s="160" t="str">
        <f ca="1">IFERROR(IF(OFFSET($D$6,MATCH(VALUE(SUBSTITUTE(EQ957,EG957,"")),$A$6:$A$287,0)-1,MATCH($EG957,$D$6:$CC$6,0)-1+7,1,1)&gt;0,OFFSET($D$6,MATCH(VALUE(SUBSTITUTE(EQ957,EG957,"")),$A$6:$A$287,0)-1,MATCH($EG957,$D$6:$CC$6,0)-1+7,1,1),""),"")</f>
        <v/>
      </c>
      <c r="EV957" s="160" t="str">
        <f ca="1">IF($EU957&lt;&gt;"",IF(OFFSET($D$6,MATCH(VALUE(SUBSTITUTE($EQ957,$EG957,"")),$A$6:$A$287,0)-1,MATCH($EG957,$D$6:$CC$6,0)-1+8,1,1)=0,"",OFFSET($D$6,MATCH(VALUE(SUBSTITUTE($EQ957,$EG957,"")),$A$6:$A$287,0)-1,MATCH($EG957,$D$6:$CC$6,0)-1+8,1,1)),"")</f>
        <v/>
      </c>
      <c r="EW957" s="160" t="str">
        <f t="shared" ca="1" si="53"/>
        <v/>
      </c>
      <c r="EX957" s="160" t="str">
        <f t="shared" ca="1" si="54"/>
        <v/>
      </c>
      <c r="EY957" s="160" t="str">
        <f ca="1">IF(EU957="","",COUNTIF(EU$6:$EU957,"&gt;"&amp;0))</f>
        <v/>
      </c>
      <c r="EZ957" s="160"/>
      <c r="FA957" s="205"/>
    </row>
    <row r="958" spans="131:157" ht="27.75" customHeight="1">
      <c r="EA958" s="204"/>
      <c r="EB958" s="160"/>
      <c r="EC958" s="204"/>
      <c r="ED958" s="160"/>
      <c r="EE958" s="204"/>
      <c r="EF958" s="160"/>
      <c r="EG958" s="160"/>
      <c r="EH958" s="204"/>
      <c r="EI958" s="160"/>
      <c r="EJ958" s="160"/>
      <c r="EK958" s="160"/>
      <c r="EL958" s="160"/>
      <c r="EM958" s="204"/>
      <c r="EN958" s="160"/>
      <c r="EP958" s="160"/>
      <c r="EQ958" s="160"/>
      <c r="ER958" s="160"/>
      <c r="ES958" s="160"/>
      <c r="ET958" s="160" t="str">
        <f t="shared" ca="1" si="52"/>
        <v/>
      </c>
      <c r="EU958" s="160" t="str">
        <f ca="1">IFERROR(IF(OFFSET($D$6,MATCH(VALUE(SUBSTITUTE(EQ958,EG958,"")),$A$6:$A$287,0)-1,MATCH($EG958,$D$6:$CC$6,0)-1+7,1,1)&gt;0,OFFSET($D$6,MATCH(VALUE(SUBSTITUTE(EQ958,EG958,"")),$A$6:$A$287,0)-1,MATCH($EG958,$D$6:$CC$6,0)-1+7,1,1),""),"")</f>
        <v/>
      </c>
      <c r="EV958" s="160" t="str">
        <f ca="1">IF($EU958&lt;&gt;"",IF(OFFSET($D$6,MATCH(VALUE(SUBSTITUTE($EQ958,$EG958,"")),$A$6:$A$287,0)-1,MATCH($EG958,$D$6:$CC$6,0)-1+8,1,1)=0,"",OFFSET($D$6,MATCH(VALUE(SUBSTITUTE($EQ958,$EG958,"")),$A$6:$A$287,0)-1,MATCH($EG958,$D$6:$CC$6,0)-1+8,1,1)),"")</f>
        <v/>
      </c>
      <c r="EW958" s="160" t="str">
        <f t="shared" ca="1" si="53"/>
        <v/>
      </c>
      <c r="EX958" s="160" t="str">
        <f t="shared" ca="1" si="54"/>
        <v/>
      </c>
      <c r="EY958" s="160" t="str">
        <f ca="1">IF(EU958="","",COUNTIF(EU$6:$EU958,"&gt;"&amp;0))</f>
        <v/>
      </c>
      <c r="EZ958" s="160"/>
      <c r="FA958" s="205"/>
    </row>
    <row r="959" spans="131:157" ht="27.75" customHeight="1">
      <c r="EA959" s="204"/>
      <c r="EB959" s="160"/>
      <c r="EC959" s="204"/>
      <c r="ED959" s="160"/>
      <c r="EE959" s="204"/>
      <c r="EF959" s="160"/>
      <c r="EG959" s="160"/>
      <c r="EH959" s="204"/>
      <c r="EI959" s="160"/>
      <c r="EJ959" s="160"/>
      <c r="EK959" s="160"/>
      <c r="EL959" s="160"/>
      <c r="EM959" s="204"/>
      <c r="EN959" s="160"/>
      <c r="EP959" s="160"/>
      <c r="EQ959" s="160"/>
      <c r="ER959" s="160"/>
      <c r="ES959" s="160"/>
      <c r="ET959" s="160" t="str">
        <f t="shared" ca="1" si="52"/>
        <v/>
      </c>
      <c r="EU959" s="160" t="str">
        <f ca="1">IFERROR(IF(OFFSET($D$6,MATCH(VALUE(SUBSTITUTE(EQ959,EG959,"")),$A$6:$A$287,0)-1,MATCH($EG959,$D$6:$CC$6,0)-1+7,1,1)&gt;0,OFFSET($D$6,MATCH(VALUE(SUBSTITUTE(EQ959,EG959,"")),$A$6:$A$287,0)-1,MATCH($EG959,$D$6:$CC$6,0)-1+7,1,1),""),"")</f>
        <v/>
      </c>
      <c r="EV959" s="160" t="str">
        <f ca="1">IF($EU959&lt;&gt;"",IF(OFFSET($D$6,MATCH(VALUE(SUBSTITUTE($EQ959,$EG959,"")),$A$6:$A$287,0)-1,MATCH($EG959,$D$6:$CC$6,0)-1+8,1,1)=0,"",OFFSET($D$6,MATCH(VALUE(SUBSTITUTE($EQ959,$EG959,"")),$A$6:$A$287,0)-1,MATCH($EG959,$D$6:$CC$6,0)-1+8,1,1)),"")</f>
        <v/>
      </c>
      <c r="EW959" s="160" t="str">
        <f t="shared" ca="1" si="53"/>
        <v/>
      </c>
      <c r="EX959" s="160" t="str">
        <f t="shared" ca="1" si="54"/>
        <v/>
      </c>
      <c r="EY959" s="160" t="str">
        <f ca="1">IF(EU959="","",COUNTIF(EU$6:$EU959,"&gt;"&amp;0))</f>
        <v/>
      </c>
      <c r="EZ959" s="160"/>
      <c r="FA959" s="205"/>
    </row>
    <row r="960" spans="131:157" ht="27.75" customHeight="1">
      <c r="EA960" s="204"/>
      <c r="EB960" s="160"/>
      <c r="EC960" s="204"/>
      <c r="ED960" s="160"/>
      <c r="EE960" s="204"/>
      <c r="EF960" s="160"/>
      <c r="EG960" s="160"/>
      <c r="EH960" s="204"/>
      <c r="EI960" s="160"/>
      <c r="EJ960" s="160"/>
      <c r="EK960" s="160"/>
      <c r="EL960" s="160"/>
      <c r="EM960" s="204"/>
      <c r="EN960" s="160"/>
      <c r="EP960" s="160"/>
      <c r="EQ960" s="160"/>
      <c r="ER960" s="160"/>
      <c r="ES960" s="160"/>
      <c r="ET960" s="160" t="str">
        <f t="shared" ca="1" si="52"/>
        <v/>
      </c>
      <c r="EU960" s="160" t="str">
        <f ca="1">IFERROR(IF(OFFSET($D$6,MATCH(VALUE(SUBSTITUTE(EQ960,EG960,"")),$A$6:$A$287,0)-1,MATCH($EG960,$D$6:$CC$6,0)-1+7,1,1)&gt;0,OFFSET($D$6,MATCH(VALUE(SUBSTITUTE(EQ960,EG960,"")),$A$6:$A$287,0)-1,MATCH($EG960,$D$6:$CC$6,0)-1+7,1,1),""),"")</f>
        <v/>
      </c>
      <c r="EV960" s="160" t="str">
        <f ca="1">IF($EU960&lt;&gt;"",IF(OFFSET($D$6,MATCH(VALUE(SUBSTITUTE($EQ960,$EG960,"")),$A$6:$A$287,0)-1,MATCH($EG960,$D$6:$CC$6,0)-1+8,1,1)=0,"",OFFSET($D$6,MATCH(VALUE(SUBSTITUTE($EQ960,$EG960,"")),$A$6:$A$287,0)-1,MATCH($EG960,$D$6:$CC$6,0)-1+8,1,1)),"")</f>
        <v/>
      </c>
      <c r="EW960" s="160" t="str">
        <f t="shared" ca="1" si="53"/>
        <v/>
      </c>
      <c r="EX960" s="160" t="str">
        <f t="shared" ca="1" si="54"/>
        <v/>
      </c>
      <c r="EY960" s="160" t="str">
        <f ca="1">IF(EU960="","",COUNTIF(EU$6:$EU960,"&gt;"&amp;0))</f>
        <v/>
      </c>
      <c r="EZ960" s="160"/>
      <c r="FA960" s="205"/>
    </row>
    <row r="961" spans="131:157" ht="27.75" customHeight="1">
      <c r="EA961" s="204"/>
      <c r="EB961" s="160"/>
      <c r="EC961" s="204"/>
      <c r="ED961" s="160"/>
      <c r="EE961" s="204"/>
      <c r="EF961" s="160"/>
      <c r="EG961" s="160"/>
      <c r="EH961" s="204"/>
      <c r="EI961" s="160"/>
      <c r="EJ961" s="160"/>
      <c r="EK961" s="160"/>
      <c r="EL961" s="160"/>
      <c r="EM961" s="204"/>
      <c r="EN961" s="160"/>
      <c r="EP961" s="160"/>
      <c r="EQ961" s="160"/>
      <c r="ER961" s="160"/>
      <c r="ES961" s="160"/>
      <c r="ET961" s="160" t="str">
        <f t="shared" ca="1" si="52"/>
        <v/>
      </c>
      <c r="EU961" s="160" t="str">
        <f ca="1">IFERROR(IF(OFFSET($D$6,MATCH(VALUE(SUBSTITUTE(EQ961,EG961,"")),$A$6:$A$287,0)-1,MATCH($EG961,$D$6:$CC$6,0)-1+7,1,1)&gt;0,OFFSET($D$6,MATCH(VALUE(SUBSTITUTE(EQ961,EG961,"")),$A$6:$A$287,0)-1,MATCH($EG961,$D$6:$CC$6,0)-1+7,1,1),""),"")</f>
        <v/>
      </c>
      <c r="EV961" s="160" t="str">
        <f ca="1">IF($EU961&lt;&gt;"",IF(OFFSET($D$6,MATCH(VALUE(SUBSTITUTE($EQ961,$EG961,"")),$A$6:$A$287,0)-1,MATCH($EG961,$D$6:$CC$6,0)-1+8,1,1)=0,"",OFFSET($D$6,MATCH(VALUE(SUBSTITUTE($EQ961,$EG961,"")),$A$6:$A$287,0)-1,MATCH($EG961,$D$6:$CC$6,0)-1+8,1,1)),"")</f>
        <v/>
      </c>
      <c r="EW961" s="160" t="str">
        <f t="shared" ca="1" si="53"/>
        <v/>
      </c>
      <c r="EX961" s="160" t="str">
        <f t="shared" ca="1" si="54"/>
        <v/>
      </c>
      <c r="EY961" s="160" t="str">
        <f ca="1">IF(EU961="","",COUNTIF(EU$6:$EU961,"&gt;"&amp;0))</f>
        <v/>
      </c>
      <c r="EZ961" s="160"/>
      <c r="FA961" s="205"/>
    </row>
    <row r="962" spans="131:157" ht="27.75" customHeight="1">
      <c r="EA962" s="204"/>
      <c r="EB962" s="160"/>
      <c r="EC962" s="204"/>
      <c r="ED962" s="160"/>
      <c r="EE962" s="204"/>
      <c r="EF962" s="160"/>
      <c r="EG962" s="160"/>
      <c r="EH962" s="204"/>
      <c r="EI962" s="160"/>
      <c r="EJ962" s="160"/>
      <c r="EK962" s="160"/>
      <c r="EL962" s="160"/>
      <c r="EM962" s="204"/>
      <c r="EN962" s="160"/>
      <c r="EP962" s="160"/>
      <c r="EQ962" s="160"/>
      <c r="ER962" s="160"/>
      <c r="ES962" s="160"/>
      <c r="ET962" s="160" t="str">
        <f t="shared" ca="1" si="52"/>
        <v/>
      </c>
      <c r="EU962" s="160" t="str">
        <f ca="1">IFERROR(IF(OFFSET($D$6,MATCH(VALUE(SUBSTITUTE(EQ962,EG962,"")),$A$6:$A$287,0)-1,MATCH($EG962,$D$6:$CC$6,0)-1+7,1,1)&gt;0,OFFSET($D$6,MATCH(VALUE(SUBSTITUTE(EQ962,EG962,"")),$A$6:$A$287,0)-1,MATCH($EG962,$D$6:$CC$6,0)-1+7,1,1),""),"")</f>
        <v/>
      </c>
      <c r="EV962" s="160" t="str">
        <f ca="1">IF($EU962&lt;&gt;"",IF(OFFSET($D$6,MATCH(VALUE(SUBSTITUTE($EQ962,$EG962,"")),$A$6:$A$287,0)-1,MATCH($EG962,$D$6:$CC$6,0)-1+8,1,1)=0,"",OFFSET($D$6,MATCH(VALUE(SUBSTITUTE($EQ962,$EG962,"")),$A$6:$A$287,0)-1,MATCH($EG962,$D$6:$CC$6,0)-1+8,1,1)),"")</f>
        <v/>
      </c>
      <c r="EW962" s="160" t="str">
        <f t="shared" ca="1" si="53"/>
        <v/>
      </c>
      <c r="EX962" s="160" t="str">
        <f t="shared" ca="1" si="54"/>
        <v/>
      </c>
      <c r="EY962" s="160" t="str">
        <f ca="1">IF(EU962="","",COUNTIF(EU$6:$EU962,"&gt;"&amp;0))</f>
        <v/>
      </c>
      <c r="EZ962" s="160"/>
      <c r="FA962" s="205"/>
    </row>
    <row r="963" spans="131:157" ht="27.75" customHeight="1">
      <c r="EA963" s="204"/>
      <c r="EB963" s="160"/>
      <c r="EC963" s="204"/>
      <c r="ED963" s="160"/>
      <c r="EE963" s="204"/>
      <c r="EF963" s="160"/>
      <c r="EG963" s="160"/>
      <c r="EH963" s="204"/>
      <c r="EI963" s="160"/>
      <c r="EJ963" s="160"/>
      <c r="EK963" s="160"/>
      <c r="EL963" s="160"/>
      <c r="EM963" s="204"/>
      <c r="EN963" s="160"/>
      <c r="EP963" s="160"/>
      <c r="EQ963" s="160"/>
      <c r="ER963" s="160"/>
      <c r="ES963" s="160"/>
      <c r="ET963" s="160" t="str">
        <f t="shared" ca="1" si="52"/>
        <v/>
      </c>
      <c r="EU963" s="160" t="str">
        <f ca="1">IFERROR(IF(OFFSET($D$6,MATCH(VALUE(SUBSTITUTE(EQ963,EG963,"")),$A$6:$A$287,0)-1,MATCH($EG963,$D$6:$CC$6,0)-1+7,1,1)&gt;0,OFFSET($D$6,MATCH(VALUE(SUBSTITUTE(EQ963,EG963,"")),$A$6:$A$287,0)-1,MATCH($EG963,$D$6:$CC$6,0)-1+7,1,1),""),"")</f>
        <v/>
      </c>
      <c r="EV963" s="160" t="str">
        <f ca="1">IF($EU963&lt;&gt;"",IF(OFFSET($D$6,MATCH(VALUE(SUBSTITUTE($EQ963,$EG963,"")),$A$6:$A$287,0)-1,MATCH($EG963,$D$6:$CC$6,0)-1+8,1,1)=0,"",OFFSET($D$6,MATCH(VALUE(SUBSTITUTE($EQ963,$EG963,"")),$A$6:$A$287,0)-1,MATCH($EG963,$D$6:$CC$6,0)-1+8,1,1)),"")</f>
        <v/>
      </c>
      <c r="EW963" s="160" t="str">
        <f t="shared" ca="1" si="53"/>
        <v/>
      </c>
      <c r="EX963" s="160" t="str">
        <f t="shared" ca="1" si="54"/>
        <v/>
      </c>
      <c r="EY963" s="160" t="str">
        <f ca="1">IF(EU963="","",COUNTIF(EU$6:$EU963,"&gt;"&amp;0))</f>
        <v/>
      </c>
      <c r="EZ963" s="160"/>
      <c r="FA963" s="205"/>
    </row>
    <row r="964" spans="131:157" ht="27.75" customHeight="1">
      <c r="EA964" s="204"/>
      <c r="EB964" s="160"/>
      <c r="EC964" s="204"/>
      <c r="ED964" s="160"/>
      <c r="EE964" s="204"/>
      <c r="EF964" s="160"/>
      <c r="EG964" s="160"/>
      <c r="EH964" s="204"/>
      <c r="EI964" s="160"/>
      <c r="EJ964" s="160"/>
      <c r="EK964" s="160"/>
      <c r="EL964" s="160"/>
      <c r="EM964" s="204"/>
      <c r="EN964" s="160"/>
      <c r="EP964" s="160"/>
      <c r="EQ964" s="160"/>
      <c r="ER964" s="160"/>
      <c r="ES964" s="160"/>
      <c r="ET964" s="160" t="str">
        <f t="shared" ca="1" si="52"/>
        <v/>
      </c>
      <c r="EU964" s="160" t="str">
        <f ca="1">IFERROR(IF(OFFSET($D$6,MATCH(VALUE(SUBSTITUTE(EQ964,EG964,"")),$A$6:$A$287,0)-1,MATCH($EG964,$D$6:$CC$6,0)-1+7,1,1)&gt;0,OFFSET($D$6,MATCH(VALUE(SUBSTITUTE(EQ964,EG964,"")),$A$6:$A$287,0)-1,MATCH($EG964,$D$6:$CC$6,0)-1+7,1,1),""),"")</f>
        <v/>
      </c>
      <c r="EV964" s="160" t="str">
        <f ca="1">IF($EU964&lt;&gt;"",IF(OFFSET($D$6,MATCH(VALUE(SUBSTITUTE($EQ964,$EG964,"")),$A$6:$A$287,0)-1,MATCH($EG964,$D$6:$CC$6,0)-1+8,1,1)=0,"",OFFSET($D$6,MATCH(VALUE(SUBSTITUTE($EQ964,$EG964,"")),$A$6:$A$287,0)-1,MATCH($EG964,$D$6:$CC$6,0)-1+8,1,1)),"")</f>
        <v/>
      </c>
      <c r="EW964" s="160" t="str">
        <f t="shared" ca="1" si="53"/>
        <v/>
      </c>
      <c r="EX964" s="160" t="str">
        <f t="shared" ca="1" si="54"/>
        <v/>
      </c>
      <c r="EY964" s="160" t="str">
        <f ca="1">IF(EU964="","",COUNTIF(EU$6:$EU964,"&gt;"&amp;0))</f>
        <v/>
      </c>
      <c r="EZ964" s="160"/>
      <c r="FA964" s="205"/>
    </row>
    <row r="965" spans="131:157" ht="27.75" customHeight="1">
      <c r="EA965" s="204"/>
      <c r="EB965" s="160"/>
      <c r="EC965" s="204"/>
      <c r="ED965" s="160"/>
      <c r="EE965" s="204"/>
      <c r="EF965" s="160"/>
      <c r="EG965" s="160"/>
      <c r="EH965" s="204"/>
      <c r="EI965" s="160"/>
      <c r="EJ965" s="160"/>
      <c r="EK965" s="160"/>
      <c r="EL965" s="160"/>
      <c r="EM965" s="204"/>
      <c r="EN965" s="160"/>
      <c r="EP965" s="160"/>
      <c r="EQ965" s="160"/>
      <c r="ER965" s="160"/>
      <c r="ES965" s="160"/>
      <c r="ET965" s="160" t="str">
        <f t="shared" ca="1" si="52"/>
        <v/>
      </c>
      <c r="EU965" s="160" t="str">
        <f ca="1">IFERROR(IF(OFFSET($D$6,MATCH(VALUE(SUBSTITUTE(EQ965,EG965,"")),$A$6:$A$287,0)-1,MATCH($EG965,$D$6:$CC$6,0)-1+7,1,1)&gt;0,OFFSET($D$6,MATCH(VALUE(SUBSTITUTE(EQ965,EG965,"")),$A$6:$A$287,0)-1,MATCH($EG965,$D$6:$CC$6,0)-1+7,1,1),""),"")</f>
        <v/>
      </c>
      <c r="EV965" s="160" t="str">
        <f ca="1">IF($EU965&lt;&gt;"",IF(OFFSET($D$6,MATCH(VALUE(SUBSTITUTE($EQ965,$EG965,"")),$A$6:$A$287,0)-1,MATCH($EG965,$D$6:$CC$6,0)-1+8,1,1)=0,"",OFFSET($D$6,MATCH(VALUE(SUBSTITUTE($EQ965,$EG965,"")),$A$6:$A$287,0)-1,MATCH($EG965,$D$6:$CC$6,0)-1+8,1,1)),"")</f>
        <v/>
      </c>
      <c r="EW965" s="160" t="str">
        <f t="shared" ca="1" si="53"/>
        <v/>
      </c>
      <c r="EX965" s="160" t="str">
        <f t="shared" ca="1" si="54"/>
        <v/>
      </c>
      <c r="EY965" s="160" t="str">
        <f ca="1">IF(EU965="","",COUNTIF(EU$6:$EU965,"&gt;"&amp;0))</f>
        <v/>
      </c>
      <c r="EZ965" s="160"/>
      <c r="FA965" s="205"/>
    </row>
    <row r="966" spans="131:157" ht="27.75" customHeight="1">
      <c r="EA966" s="204"/>
      <c r="EB966" s="160"/>
      <c r="EC966" s="204"/>
      <c r="ED966" s="160"/>
      <c r="EE966" s="204"/>
      <c r="EF966" s="160"/>
      <c r="EG966" s="160"/>
      <c r="EH966" s="204"/>
      <c r="EI966" s="160"/>
      <c r="EJ966" s="160"/>
      <c r="EK966" s="160"/>
      <c r="EL966" s="160"/>
      <c r="EM966" s="204"/>
      <c r="EN966" s="160"/>
      <c r="EP966" s="160"/>
      <c r="EQ966" s="160"/>
      <c r="ER966" s="160"/>
      <c r="ES966" s="160"/>
      <c r="ET966" s="160" t="str">
        <f t="shared" ca="1" si="52"/>
        <v/>
      </c>
      <c r="EU966" s="160" t="str">
        <f ca="1">IFERROR(IF(OFFSET($D$6,MATCH(VALUE(SUBSTITUTE(EQ966,EG966,"")),$A$6:$A$287,0)-1,MATCH($EG966,$D$6:$CC$6,0)-1+7,1,1)&gt;0,OFFSET($D$6,MATCH(VALUE(SUBSTITUTE(EQ966,EG966,"")),$A$6:$A$287,0)-1,MATCH($EG966,$D$6:$CC$6,0)-1+7,1,1),""),"")</f>
        <v/>
      </c>
      <c r="EV966" s="160" t="str">
        <f ca="1">IF($EU966&lt;&gt;"",IF(OFFSET($D$6,MATCH(VALUE(SUBSTITUTE($EQ966,$EG966,"")),$A$6:$A$287,0)-1,MATCH($EG966,$D$6:$CC$6,0)-1+8,1,1)=0,"",OFFSET($D$6,MATCH(VALUE(SUBSTITUTE($EQ966,$EG966,"")),$A$6:$A$287,0)-1,MATCH($EG966,$D$6:$CC$6,0)-1+8,1,1)),"")</f>
        <v/>
      </c>
      <c r="EW966" s="160" t="str">
        <f t="shared" ca="1" si="53"/>
        <v/>
      </c>
      <c r="EX966" s="160" t="str">
        <f t="shared" ca="1" si="54"/>
        <v/>
      </c>
      <c r="EY966" s="160" t="str">
        <f ca="1">IF(EU966="","",COUNTIF(EU$6:$EU966,"&gt;"&amp;0))</f>
        <v/>
      </c>
      <c r="EZ966" s="160"/>
      <c r="FA966" s="205"/>
    </row>
    <row r="967" spans="131:157" ht="27.75" customHeight="1">
      <c r="EA967" s="204"/>
      <c r="EB967" s="160"/>
      <c r="EC967" s="204"/>
      <c r="ED967" s="160"/>
      <c r="EE967" s="204"/>
      <c r="EF967" s="160"/>
      <c r="EG967" s="160"/>
      <c r="EH967" s="204"/>
      <c r="EI967" s="160"/>
      <c r="EJ967" s="160"/>
      <c r="EK967" s="160"/>
      <c r="EL967" s="160"/>
      <c r="EM967" s="204"/>
      <c r="EN967" s="160"/>
      <c r="EP967" s="160"/>
      <c r="EQ967" s="160"/>
      <c r="ER967" s="160"/>
      <c r="ES967" s="160"/>
      <c r="ET967" s="160" t="str">
        <f t="shared" ref="ET967:ET1030" ca="1" si="55">IF(EY967="","",EN967)</f>
        <v/>
      </c>
      <c r="EU967" s="160" t="str">
        <f ca="1">IFERROR(IF(OFFSET($D$6,MATCH(VALUE(SUBSTITUTE(EQ967,EG967,"")),$A$6:$A$287,0)-1,MATCH($EG967,$D$6:$CC$6,0)-1+7,1,1)&gt;0,OFFSET($D$6,MATCH(VALUE(SUBSTITUTE(EQ967,EG967,"")),$A$6:$A$287,0)-1,MATCH($EG967,$D$6:$CC$6,0)-1+7,1,1),""),"")</f>
        <v/>
      </c>
      <c r="EV967" s="160" t="str">
        <f ca="1">IF($EU967&lt;&gt;"",IF(OFFSET($D$6,MATCH(VALUE(SUBSTITUTE($EQ967,$EG967,"")),$A$6:$A$287,0)-1,MATCH($EG967,$D$6:$CC$6,0)-1+8,1,1)=0,"",OFFSET($D$6,MATCH(VALUE(SUBSTITUTE($EQ967,$EG967,"")),$A$6:$A$287,0)-1,MATCH($EG967,$D$6:$CC$6,0)-1+8,1,1)),"")</f>
        <v/>
      </c>
      <c r="EW967" s="160" t="str">
        <f t="shared" ref="EW967:EW1030" ca="1" si="56">IF(EY967="","","F")</f>
        <v/>
      </c>
      <c r="EX967" s="160" t="str">
        <f t="shared" ref="EX967:EX1030" ca="1" si="57">IF(EY967="","",EM967)</f>
        <v/>
      </c>
      <c r="EY967" s="160" t="str">
        <f ca="1">IF(EU967="","",COUNTIF(EU$6:$EU967,"&gt;"&amp;0))</f>
        <v/>
      </c>
      <c r="EZ967" s="160"/>
      <c r="FA967" s="205"/>
    </row>
    <row r="968" spans="131:157" ht="27.75" customHeight="1">
      <c r="EA968" s="204"/>
      <c r="EB968" s="160"/>
      <c r="EC968" s="204"/>
      <c r="ED968" s="160"/>
      <c r="EE968" s="204"/>
      <c r="EF968" s="160"/>
      <c r="EG968" s="160"/>
      <c r="EH968" s="204"/>
      <c r="EI968" s="160"/>
      <c r="EJ968" s="160"/>
      <c r="EK968" s="160"/>
      <c r="EL968" s="160"/>
      <c r="EM968" s="204"/>
      <c r="EN968" s="160"/>
      <c r="EP968" s="160"/>
      <c r="EQ968" s="160"/>
      <c r="ER968" s="160"/>
      <c r="ES968" s="160"/>
      <c r="ET968" s="160" t="str">
        <f t="shared" ca="1" si="55"/>
        <v/>
      </c>
      <c r="EU968" s="160" t="str">
        <f ca="1">IFERROR(IF(OFFSET($D$6,MATCH(VALUE(SUBSTITUTE(EQ968,EG968,"")),$A$6:$A$287,0)-1,MATCH($EG968,$D$6:$CC$6,0)-1+7,1,1)&gt;0,OFFSET($D$6,MATCH(VALUE(SUBSTITUTE(EQ968,EG968,"")),$A$6:$A$287,0)-1,MATCH($EG968,$D$6:$CC$6,0)-1+7,1,1),""),"")</f>
        <v/>
      </c>
      <c r="EV968" s="160" t="str">
        <f ca="1">IF($EU968&lt;&gt;"",IF(OFFSET($D$6,MATCH(VALUE(SUBSTITUTE($EQ968,$EG968,"")),$A$6:$A$287,0)-1,MATCH($EG968,$D$6:$CC$6,0)-1+8,1,1)=0,"",OFFSET($D$6,MATCH(VALUE(SUBSTITUTE($EQ968,$EG968,"")),$A$6:$A$287,0)-1,MATCH($EG968,$D$6:$CC$6,0)-1+8,1,1)),"")</f>
        <v/>
      </c>
      <c r="EW968" s="160" t="str">
        <f t="shared" ca="1" si="56"/>
        <v/>
      </c>
      <c r="EX968" s="160" t="str">
        <f t="shared" ca="1" si="57"/>
        <v/>
      </c>
      <c r="EY968" s="160" t="str">
        <f ca="1">IF(EU968="","",COUNTIF(EU$6:$EU968,"&gt;"&amp;0))</f>
        <v/>
      </c>
      <c r="EZ968" s="160"/>
      <c r="FA968" s="205"/>
    </row>
    <row r="969" spans="131:157" ht="27.75" customHeight="1">
      <c r="EA969" s="204"/>
      <c r="EB969" s="160"/>
      <c r="EC969" s="204"/>
      <c r="ED969" s="160"/>
      <c r="EE969" s="204"/>
      <c r="EF969" s="160"/>
      <c r="EG969" s="160"/>
      <c r="EH969" s="204"/>
      <c r="EI969" s="160"/>
      <c r="EJ969" s="160"/>
      <c r="EK969" s="160"/>
      <c r="EL969" s="160"/>
      <c r="EM969" s="204"/>
      <c r="EN969" s="160"/>
      <c r="EP969" s="160"/>
      <c r="EQ969" s="160"/>
      <c r="ER969" s="160"/>
      <c r="ES969" s="160"/>
      <c r="ET969" s="160" t="str">
        <f t="shared" ca="1" si="55"/>
        <v/>
      </c>
      <c r="EU969" s="160" t="str">
        <f ca="1">IFERROR(IF(OFFSET($D$6,MATCH(VALUE(SUBSTITUTE(EQ969,EG969,"")),$A$6:$A$287,0)-1,MATCH($EG969,$D$6:$CC$6,0)-1+7,1,1)&gt;0,OFFSET($D$6,MATCH(VALUE(SUBSTITUTE(EQ969,EG969,"")),$A$6:$A$287,0)-1,MATCH($EG969,$D$6:$CC$6,0)-1+7,1,1),""),"")</f>
        <v/>
      </c>
      <c r="EV969" s="160" t="str">
        <f ca="1">IF($EU969&lt;&gt;"",IF(OFFSET($D$6,MATCH(VALUE(SUBSTITUTE($EQ969,$EG969,"")),$A$6:$A$287,0)-1,MATCH($EG969,$D$6:$CC$6,0)-1+8,1,1)=0,"",OFFSET($D$6,MATCH(VALUE(SUBSTITUTE($EQ969,$EG969,"")),$A$6:$A$287,0)-1,MATCH($EG969,$D$6:$CC$6,0)-1+8,1,1)),"")</f>
        <v/>
      </c>
      <c r="EW969" s="160" t="str">
        <f t="shared" ca="1" si="56"/>
        <v/>
      </c>
      <c r="EX969" s="160" t="str">
        <f t="shared" ca="1" si="57"/>
        <v/>
      </c>
      <c r="EY969" s="160" t="str">
        <f ca="1">IF(EU969="","",COUNTIF(EU$6:$EU969,"&gt;"&amp;0))</f>
        <v/>
      </c>
      <c r="EZ969" s="160"/>
      <c r="FA969" s="205"/>
    </row>
    <row r="970" spans="131:157" ht="27.75" customHeight="1">
      <c r="EA970" s="204"/>
      <c r="EB970" s="160"/>
      <c r="EC970" s="204"/>
      <c r="ED970" s="160"/>
      <c r="EE970" s="204"/>
      <c r="EF970" s="160"/>
      <c r="EG970" s="160"/>
      <c r="EH970" s="204"/>
      <c r="EI970" s="160"/>
      <c r="EJ970" s="160"/>
      <c r="EK970" s="160"/>
      <c r="EL970" s="160"/>
      <c r="EM970" s="204"/>
      <c r="EN970" s="160"/>
      <c r="EP970" s="160"/>
      <c r="EQ970" s="160"/>
      <c r="ER970" s="160"/>
      <c r="ES970" s="160"/>
      <c r="ET970" s="160" t="str">
        <f t="shared" ca="1" si="55"/>
        <v/>
      </c>
      <c r="EU970" s="160" t="str">
        <f ca="1">IFERROR(IF(OFFSET($D$6,MATCH(VALUE(SUBSTITUTE(EQ970,EG970,"")),$A$6:$A$287,0)-1,MATCH($EG970,$D$6:$CC$6,0)-1+7,1,1)&gt;0,OFFSET($D$6,MATCH(VALUE(SUBSTITUTE(EQ970,EG970,"")),$A$6:$A$287,0)-1,MATCH($EG970,$D$6:$CC$6,0)-1+7,1,1),""),"")</f>
        <v/>
      </c>
      <c r="EV970" s="160" t="str">
        <f ca="1">IF($EU970&lt;&gt;"",IF(OFFSET($D$6,MATCH(VALUE(SUBSTITUTE($EQ970,$EG970,"")),$A$6:$A$287,0)-1,MATCH($EG970,$D$6:$CC$6,0)-1+8,1,1)=0,"",OFFSET($D$6,MATCH(VALUE(SUBSTITUTE($EQ970,$EG970,"")),$A$6:$A$287,0)-1,MATCH($EG970,$D$6:$CC$6,0)-1+8,1,1)),"")</f>
        <v/>
      </c>
      <c r="EW970" s="160" t="str">
        <f t="shared" ca="1" si="56"/>
        <v/>
      </c>
      <c r="EX970" s="160" t="str">
        <f t="shared" ca="1" si="57"/>
        <v/>
      </c>
      <c r="EY970" s="160" t="str">
        <f ca="1">IF(EU970="","",COUNTIF(EU$6:$EU970,"&gt;"&amp;0))</f>
        <v/>
      </c>
      <c r="EZ970" s="160"/>
      <c r="FA970" s="205"/>
    </row>
    <row r="971" spans="131:157" ht="27.75" customHeight="1">
      <c r="EA971" s="204"/>
      <c r="EB971" s="160"/>
      <c r="EC971" s="204"/>
      <c r="ED971" s="160"/>
      <c r="EE971" s="204"/>
      <c r="EF971" s="160"/>
      <c r="EG971" s="160"/>
      <c r="EH971" s="204"/>
      <c r="EI971" s="160"/>
      <c r="EJ971" s="160"/>
      <c r="EK971" s="160"/>
      <c r="EL971" s="160"/>
      <c r="EM971" s="204"/>
      <c r="EN971" s="160"/>
      <c r="EP971" s="160"/>
      <c r="EQ971" s="160"/>
      <c r="ER971" s="160"/>
      <c r="ES971" s="160"/>
      <c r="ET971" s="160" t="str">
        <f t="shared" ca="1" si="55"/>
        <v/>
      </c>
      <c r="EU971" s="160" t="str">
        <f ca="1">IFERROR(IF(OFFSET($D$6,MATCH(VALUE(SUBSTITUTE(EQ971,EG971,"")),$A$6:$A$287,0)-1,MATCH($EG971,$D$6:$CC$6,0)-1+7,1,1)&gt;0,OFFSET($D$6,MATCH(VALUE(SUBSTITUTE(EQ971,EG971,"")),$A$6:$A$287,0)-1,MATCH($EG971,$D$6:$CC$6,0)-1+7,1,1),""),"")</f>
        <v/>
      </c>
      <c r="EV971" s="160" t="str">
        <f ca="1">IF($EU971&lt;&gt;"",IF(OFFSET($D$6,MATCH(VALUE(SUBSTITUTE($EQ971,$EG971,"")),$A$6:$A$287,0)-1,MATCH($EG971,$D$6:$CC$6,0)-1+8,1,1)=0,"",OFFSET($D$6,MATCH(VALUE(SUBSTITUTE($EQ971,$EG971,"")),$A$6:$A$287,0)-1,MATCH($EG971,$D$6:$CC$6,0)-1+8,1,1)),"")</f>
        <v/>
      </c>
      <c r="EW971" s="160" t="str">
        <f t="shared" ca="1" si="56"/>
        <v/>
      </c>
      <c r="EX971" s="160" t="str">
        <f t="shared" ca="1" si="57"/>
        <v/>
      </c>
      <c r="EY971" s="160" t="str">
        <f ca="1">IF(EU971="","",COUNTIF(EU$6:$EU971,"&gt;"&amp;0))</f>
        <v/>
      </c>
      <c r="EZ971" s="160"/>
      <c r="FA971" s="205"/>
    </row>
    <row r="972" spans="131:157" ht="27.75" customHeight="1">
      <c r="EA972" s="204"/>
      <c r="EB972" s="160"/>
      <c r="EC972" s="204"/>
      <c r="ED972" s="160"/>
      <c r="EE972" s="204"/>
      <c r="EF972" s="160"/>
      <c r="EG972" s="160"/>
      <c r="EH972" s="204"/>
      <c r="EI972" s="160"/>
      <c r="EJ972" s="160"/>
      <c r="EK972" s="160"/>
      <c r="EL972" s="160"/>
      <c r="EM972" s="204"/>
      <c r="EN972" s="160"/>
      <c r="EP972" s="160"/>
      <c r="EQ972" s="160"/>
      <c r="ER972" s="160"/>
      <c r="ES972" s="160"/>
      <c r="ET972" s="160" t="str">
        <f t="shared" ca="1" si="55"/>
        <v/>
      </c>
      <c r="EU972" s="160" t="str">
        <f ca="1">IFERROR(IF(OFFSET($D$6,MATCH(VALUE(SUBSTITUTE(EQ972,EG972,"")),$A$6:$A$287,0)-1,MATCH($EG972,$D$6:$CC$6,0)-1+7,1,1)&gt;0,OFFSET($D$6,MATCH(VALUE(SUBSTITUTE(EQ972,EG972,"")),$A$6:$A$287,0)-1,MATCH($EG972,$D$6:$CC$6,0)-1+7,1,1),""),"")</f>
        <v/>
      </c>
      <c r="EV972" s="160" t="str">
        <f ca="1">IF($EU972&lt;&gt;"",IF(OFFSET($D$6,MATCH(VALUE(SUBSTITUTE($EQ972,$EG972,"")),$A$6:$A$287,0)-1,MATCH($EG972,$D$6:$CC$6,0)-1+8,1,1)=0,"",OFFSET($D$6,MATCH(VALUE(SUBSTITUTE($EQ972,$EG972,"")),$A$6:$A$287,0)-1,MATCH($EG972,$D$6:$CC$6,0)-1+8,1,1)),"")</f>
        <v/>
      </c>
      <c r="EW972" s="160" t="str">
        <f t="shared" ca="1" si="56"/>
        <v/>
      </c>
      <c r="EX972" s="160" t="str">
        <f t="shared" ca="1" si="57"/>
        <v/>
      </c>
      <c r="EY972" s="160" t="str">
        <f ca="1">IF(EU972="","",COUNTIF(EU$6:$EU972,"&gt;"&amp;0))</f>
        <v/>
      </c>
      <c r="EZ972" s="160"/>
      <c r="FA972" s="205"/>
    </row>
    <row r="973" spans="131:157" ht="27.75" customHeight="1">
      <c r="EA973" s="204"/>
      <c r="EB973" s="160"/>
      <c r="EC973" s="204"/>
      <c r="ED973" s="160"/>
      <c r="EE973" s="204"/>
      <c r="EF973" s="160"/>
      <c r="EG973" s="160"/>
      <c r="EH973" s="204"/>
      <c r="EI973" s="160"/>
      <c r="EJ973" s="160"/>
      <c r="EK973" s="160"/>
      <c r="EL973" s="160"/>
      <c r="EM973" s="204"/>
      <c r="EN973" s="160"/>
      <c r="EP973" s="160"/>
      <c r="EQ973" s="160"/>
      <c r="ER973" s="160"/>
      <c r="ES973" s="160"/>
      <c r="ET973" s="160" t="str">
        <f t="shared" ca="1" si="55"/>
        <v/>
      </c>
      <c r="EU973" s="160" t="str">
        <f ca="1">IFERROR(IF(OFFSET($D$6,MATCH(VALUE(SUBSTITUTE(EQ973,EG973,"")),$A$6:$A$287,0)-1,MATCH($EG973,$D$6:$CC$6,0)-1+7,1,1)&gt;0,OFFSET($D$6,MATCH(VALUE(SUBSTITUTE(EQ973,EG973,"")),$A$6:$A$287,0)-1,MATCH($EG973,$D$6:$CC$6,0)-1+7,1,1),""),"")</f>
        <v/>
      </c>
      <c r="EV973" s="160" t="str">
        <f ca="1">IF($EU973&lt;&gt;"",IF(OFFSET($D$6,MATCH(VALUE(SUBSTITUTE($EQ973,$EG973,"")),$A$6:$A$287,0)-1,MATCH($EG973,$D$6:$CC$6,0)-1+8,1,1)=0,"",OFFSET($D$6,MATCH(VALUE(SUBSTITUTE($EQ973,$EG973,"")),$A$6:$A$287,0)-1,MATCH($EG973,$D$6:$CC$6,0)-1+8,1,1)),"")</f>
        <v/>
      </c>
      <c r="EW973" s="160" t="str">
        <f t="shared" ca="1" si="56"/>
        <v/>
      </c>
      <c r="EX973" s="160" t="str">
        <f t="shared" ca="1" si="57"/>
        <v/>
      </c>
      <c r="EY973" s="160" t="str">
        <f ca="1">IF(EU973="","",COUNTIF(EU$6:$EU973,"&gt;"&amp;0))</f>
        <v/>
      </c>
      <c r="EZ973" s="160"/>
      <c r="FA973" s="205"/>
    </row>
    <row r="974" spans="131:157" ht="27.75" customHeight="1">
      <c r="EA974" s="204"/>
      <c r="EB974" s="160"/>
      <c r="EC974" s="204"/>
      <c r="ED974" s="160"/>
      <c r="EE974" s="204"/>
      <c r="EF974" s="160"/>
      <c r="EG974" s="160"/>
      <c r="EH974" s="204"/>
      <c r="EI974" s="160"/>
      <c r="EJ974" s="160"/>
      <c r="EK974" s="160"/>
      <c r="EL974" s="160"/>
      <c r="EM974" s="204"/>
      <c r="EN974" s="160"/>
      <c r="EP974" s="160"/>
      <c r="EQ974" s="160"/>
      <c r="ER974" s="160"/>
      <c r="ES974" s="160"/>
      <c r="ET974" s="160" t="str">
        <f t="shared" ca="1" si="55"/>
        <v/>
      </c>
      <c r="EU974" s="160" t="str">
        <f ca="1">IFERROR(IF(OFFSET($D$6,MATCH(VALUE(SUBSTITUTE(EQ974,EG974,"")),$A$6:$A$287,0)-1,MATCH($EG974,$D$6:$CC$6,0)-1+7,1,1)&gt;0,OFFSET($D$6,MATCH(VALUE(SUBSTITUTE(EQ974,EG974,"")),$A$6:$A$287,0)-1,MATCH($EG974,$D$6:$CC$6,0)-1+7,1,1),""),"")</f>
        <v/>
      </c>
      <c r="EV974" s="160" t="str">
        <f ca="1">IF($EU974&lt;&gt;"",IF(OFFSET($D$6,MATCH(VALUE(SUBSTITUTE($EQ974,$EG974,"")),$A$6:$A$287,0)-1,MATCH($EG974,$D$6:$CC$6,0)-1+8,1,1)=0,"",OFFSET($D$6,MATCH(VALUE(SUBSTITUTE($EQ974,$EG974,"")),$A$6:$A$287,0)-1,MATCH($EG974,$D$6:$CC$6,0)-1+8,1,1)),"")</f>
        <v/>
      </c>
      <c r="EW974" s="160" t="str">
        <f t="shared" ca="1" si="56"/>
        <v/>
      </c>
      <c r="EX974" s="160" t="str">
        <f t="shared" ca="1" si="57"/>
        <v/>
      </c>
      <c r="EY974" s="160" t="str">
        <f ca="1">IF(EU974="","",COUNTIF(EU$6:$EU974,"&gt;"&amp;0))</f>
        <v/>
      </c>
      <c r="EZ974" s="160"/>
      <c r="FA974" s="205"/>
    </row>
    <row r="975" spans="131:157" ht="27.75" customHeight="1">
      <c r="EA975" s="204"/>
      <c r="EB975" s="160"/>
      <c r="EC975" s="204"/>
      <c r="ED975" s="160"/>
      <c r="EE975" s="204"/>
      <c r="EF975" s="160"/>
      <c r="EG975" s="160"/>
      <c r="EH975" s="204"/>
      <c r="EI975" s="160"/>
      <c r="EJ975" s="160"/>
      <c r="EK975" s="160"/>
      <c r="EL975" s="160"/>
      <c r="EM975" s="204"/>
      <c r="EN975" s="160"/>
      <c r="EP975" s="160"/>
      <c r="EQ975" s="160"/>
      <c r="ER975" s="160"/>
      <c r="ES975" s="160"/>
      <c r="ET975" s="160" t="str">
        <f t="shared" ca="1" si="55"/>
        <v/>
      </c>
      <c r="EU975" s="160" t="str">
        <f ca="1">IFERROR(IF(OFFSET($D$6,MATCH(VALUE(SUBSTITUTE(EQ975,EG975,"")),$A$6:$A$287,0)-1,MATCH($EG975,$D$6:$CC$6,0)-1+7,1,1)&gt;0,OFFSET($D$6,MATCH(VALUE(SUBSTITUTE(EQ975,EG975,"")),$A$6:$A$287,0)-1,MATCH($EG975,$D$6:$CC$6,0)-1+7,1,1),""),"")</f>
        <v/>
      </c>
      <c r="EV975" s="160" t="str">
        <f ca="1">IF($EU975&lt;&gt;"",IF(OFFSET($D$6,MATCH(VALUE(SUBSTITUTE($EQ975,$EG975,"")),$A$6:$A$287,0)-1,MATCH($EG975,$D$6:$CC$6,0)-1+8,1,1)=0,"",OFFSET($D$6,MATCH(VALUE(SUBSTITUTE($EQ975,$EG975,"")),$A$6:$A$287,0)-1,MATCH($EG975,$D$6:$CC$6,0)-1+8,1,1)),"")</f>
        <v/>
      </c>
      <c r="EW975" s="160" t="str">
        <f t="shared" ca="1" si="56"/>
        <v/>
      </c>
      <c r="EX975" s="160" t="str">
        <f t="shared" ca="1" si="57"/>
        <v/>
      </c>
      <c r="EY975" s="160" t="str">
        <f ca="1">IF(EU975="","",COUNTIF(EU$6:$EU975,"&gt;"&amp;0))</f>
        <v/>
      </c>
      <c r="EZ975" s="160"/>
      <c r="FA975" s="205"/>
    </row>
    <row r="976" spans="131:157" ht="27.75" customHeight="1">
      <c r="EA976" s="204"/>
      <c r="EB976" s="160"/>
      <c r="EC976" s="204"/>
      <c r="ED976" s="160"/>
      <c r="EE976" s="204"/>
      <c r="EF976" s="160"/>
      <c r="EG976" s="160"/>
      <c r="EH976" s="204"/>
      <c r="EI976" s="160"/>
      <c r="EJ976" s="160"/>
      <c r="EK976" s="160"/>
      <c r="EL976" s="160"/>
      <c r="EM976" s="204"/>
      <c r="EN976" s="160"/>
      <c r="EP976" s="160"/>
      <c r="EQ976" s="160"/>
      <c r="ER976" s="160"/>
      <c r="ES976" s="160"/>
      <c r="ET976" s="160" t="str">
        <f t="shared" ca="1" si="55"/>
        <v/>
      </c>
      <c r="EU976" s="160" t="str">
        <f ca="1">IFERROR(IF(OFFSET($D$6,MATCH(VALUE(SUBSTITUTE(EQ976,EG976,"")),$A$6:$A$287,0)-1,MATCH($EG976,$D$6:$CC$6,0)-1+7,1,1)&gt;0,OFFSET($D$6,MATCH(VALUE(SUBSTITUTE(EQ976,EG976,"")),$A$6:$A$287,0)-1,MATCH($EG976,$D$6:$CC$6,0)-1+7,1,1),""),"")</f>
        <v/>
      </c>
      <c r="EV976" s="160" t="str">
        <f ca="1">IF($EU976&lt;&gt;"",IF(OFFSET($D$6,MATCH(VALUE(SUBSTITUTE($EQ976,$EG976,"")),$A$6:$A$287,0)-1,MATCH($EG976,$D$6:$CC$6,0)-1+8,1,1)=0,"",OFFSET($D$6,MATCH(VALUE(SUBSTITUTE($EQ976,$EG976,"")),$A$6:$A$287,0)-1,MATCH($EG976,$D$6:$CC$6,0)-1+8,1,1)),"")</f>
        <v/>
      </c>
      <c r="EW976" s="160" t="str">
        <f t="shared" ca="1" si="56"/>
        <v/>
      </c>
      <c r="EX976" s="160" t="str">
        <f t="shared" ca="1" si="57"/>
        <v/>
      </c>
      <c r="EY976" s="160" t="str">
        <f ca="1">IF(EU976="","",COUNTIF(EU$6:$EU976,"&gt;"&amp;0))</f>
        <v/>
      </c>
      <c r="EZ976" s="160"/>
      <c r="FA976" s="205"/>
    </row>
    <row r="977" spans="131:157" ht="27.75" customHeight="1">
      <c r="EA977" s="204"/>
      <c r="EB977" s="160"/>
      <c r="EC977" s="204"/>
      <c r="ED977" s="160"/>
      <c r="EE977" s="204"/>
      <c r="EF977" s="160"/>
      <c r="EG977" s="160"/>
      <c r="EH977" s="204"/>
      <c r="EI977" s="160"/>
      <c r="EJ977" s="160"/>
      <c r="EK977" s="160"/>
      <c r="EL977" s="160"/>
      <c r="EM977" s="204"/>
      <c r="EN977" s="160"/>
      <c r="EP977" s="160"/>
      <c r="EQ977" s="160"/>
      <c r="ER977" s="160"/>
      <c r="ES977" s="160"/>
      <c r="ET977" s="160" t="str">
        <f t="shared" ca="1" si="55"/>
        <v/>
      </c>
      <c r="EU977" s="160" t="str">
        <f ca="1">IFERROR(IF(OFFSET($D$6,MATCH(VALUE(SUBSTITUTE(EQ977,EG977,"")),$A$6:$A$287,0)-1,MATCH($EG977,$D$6:$CC$6,0)-1+7,1,1)&gt;0,OFFSET($D$6,MATCH(VALUE(SUBSTITUTE(EQ977,EG977,"")),$A$6:$A$287,0)-1,MATCH($EG977,$D$6:$CC$6,0)-1+7,1,1),""),"")</f>
        <v/>
      </c>
      <c r="EV977" s="160" t="str">
        <f ca="1">IF($EU977&lt;&gt;"",IF(OFFSET($D$6,MATCH(VALUE(SUBSTITUTE($EQ977,$EG977,"")),$A$6:$A$287,0)-1,MATCH($EG977,$D$6:$CC$6,0)-1+8,1,1)=0,"",OFFSET($D$6,MATCH(VALUE(SUBSTITUTE($EQ977,$EG977,"")),$A$6:$A$287,0)-1,MATCH($EG977,$D$6:$CC$6,0)-1+8,1,1)),"")</f>
        <v/>
      </c>
      <c r="EW977" s="160" t="str">
        <f t="shared" ca="1" si="56"/>
        <v/>
      </c>
      <c r="EX977" s="160" t="str">
        <f t="shared" ca="1" si="57"/>
        <v/>
      </c>
      <c r="EY977" s="160" t="str">
        <f ca="1">IF(EU977="","",COUNTIF(EU$6:$EU977,"&gt;"&amp;0))</f>
        <v/>
      </c>
      <c r="EZ977" s="160"/>
      <c r="FA977" s="205"/>
    </row>
    <row r="978" spans="131:157" ht="27.75" customHeight="1">
      <c r="EA978" s="204"/>
      <c r="EB978" s="160"/>
      <c r="EC978" s="204"/>
      <c r="ED978" s="160"/>
      <c r="EE978" s="204"/>
      <c r="EF978" s="160"/>
      <c r="EG978" s="160"/>
      <c r="EH978" s="204"/>
      <c r="EI978" s="160"/>
      <c r="EJ978" s="160"/>
      <c r="EK978" s="160"/>
      <c r="EL978" s="160"/>
      <c r="EM978" s="204"/>
      <c r="EN978" s="160"/>
      <c r="EP978" s="160"/>
      <c r="EQ978" s="160"/>
      <c r="ER978" s="160"/>
      <c r="ES978" s="160"/>
      <c r="ET978" s="160" t="str">
        <f t="shared" ca="1" si="55"/>
        <v/>
      </c>
      <c r="EU978" s="160" t="str">
        <f ca="1">IFERROR(IF(OFFSET($D$6,MATCH(VALUE(SUBSTITUTE(EQ978,EG978,"")),$A$6:$A$287,0)-1,MATCH($EG978,$D$6:$CC$6,0)-1+7,1,1)&gt;0,OFFSET($D$6,MATCH(VALUE(SUBSTITUTE(EQ978,EG978,"")),$A$6:$A$287,0)-1,MATCH($EG978,$D$6:$CC$6,0)-1+7,1,1),""),"")</f>
        <v/>
      </c>
      <c r="EV978" s="160" t="str">
        <f ca="1">IF($EU978&lt;&gt;"",IF(OFFSET($D$6,MATCH(VALUE(SUBSTITUTE($EQ978,$EG978,"")),$A$6:$A$287,0)-1,MATCH($EG978,$D$6:$CC$6,0)-1+8,1,1)=0,"",OFFSET($D$6,MATCH(VALUE(SUBSTITUTE($EQ978,$EG978,"")),$A$6:$A$287,0)-1,MATCH($EG978,$D$6:$CC$6,0)-1+8,1,1)),"")</f>
        <v/>
      </c>
      <c r="EW978" s="160" t="str">
        <f t="shared" ca="1" si="56"/>
        <v/>
      </c>
      <c r="EX978" s="160" t="str">
        <f t="shared" ca="1" si="57"/>
        <v/>
      </c>
      <c r="EY978" s="160" t="str">
        <f ca="1">IF(EU978="","",COUNTIF(EU$6:$EU978,"&gt;"&amp;0))</f>
        <v/>
      </c>
      <c r="EZ978" s="160"/>
      <c r="FA978" s="205"/>
    </row>
    <row r="979" spans="131:157" ht="27.75" customHeight="1">
      <c r="EA979" s="204"/>
      <c r="EB979" s="160"/>
      <c r="EC979" s="204"/>
      <c r="ED979" s="160"/>
      <c r="EE979" s="204"/>
      <c r="EF979" s="160"/>
      <c r="EG979" s="160"/>
      <c r="EH979" s="204"/>
      <c r="EI979" s="160"/>
      <c r="EJ979" s="160"/>
      <c r="EK979" s="160"/>
      <c r="EL979" s="160"/>
      <c r="EM979" s="204"/>
      <c r="EN979" s="160"/>
      <c r="EP979" s="160"/>
      <c r="EQ979" s="160"/>
      <c r="ER979" s="160"/>
      <c r="ES979" s="160"/>
      <c r="ET979" s="160" t="str">
        <f t="shared" ca="1" si="55"/>
        <v/>
      </c>
      <c r="EU979" s="160" t="str">
        <f ca="1">IFERROR(IF(OFFSET($D$6,MATCH(VALUE(SUBSTITUTE(EQ979,EG979,"")),$A$6:$A$287,0)-1,MATCH($EG979,$D$6:$CC$6,0)-1+7,1,1)&gt;0,OFFSET($D$6,MATCH(VALUE(SUBSTITUTE(EQ979,EG979,"")),$A$6:$A$287,0)-1,MATCH($EG979,$D$6:$CC$6,0)-1+7,1,1),""),"")</f>
        <v/>
      </c>
      <c r="EV979" s="160" t="str">
        <f ca="1">IF($EU979&lt;&gt;"",IF(OFFSET($D$6,MATCH(VALUE(SUBSTITUTE($EQ979,$EG979,"")),$A$6:$A$287,0)-1,MATCH($EG979,$D$6:$CC$6,0)-1+8,1,1)=0,"",OFFSET($D$6,MATCH(VALUE(SUBSTITUTE($EQ979,$EG979,"")),$A$6:$A$287,0)-1,MATCH($EG979,$D$6:$CC$6,0)-1+8,1,1)),"")</f>
        <v/>
      </c>
      <c r="EW979" s="160" t="str">
        <f t="shared" ca="1" si="56"/>
        <v/>
      </c>
      <c r="EX979" s="160" t="str">
        <f t="shared" ca="1" si="57"/>
        <v/>
      </c>
      <c r="EY979" s="160" t="str">
        <f ca="1">IF(EU979="","",COUNTIF(EU$6:$EU979,"&gt;"&amp;0))</f>
        <v/>
      </c>
      <c r="EZ979" s="160"/>
      <c r="FA979" s="205"/>
    </row>
    <row r="980" spans="131:157" ht="27.75" customHeight="1">
      <c r="EA980" s="204"/>
      <c r="EB980" s="160"/>
      <c r="EC980" s="204"/>
      <c r="ED980" s="160"/>
      <c r="EE980" s="204"/>
      <c r="EF980" s="160"/>
      <c r="EG980" s="160"/>
      <c r="EH980" s="204"/>
      <c r="EI980" s="160"/>
      <c r="EJ980" s="160"/>
      <c r="EK980" s="160"/>
      <c r="EL980" s="160"/>
      <c r="EM980" s="204"/>
      <c r="EN980" s="160"/>
      <c r="EP980" s="160"/>
      <c r="EQ980" s="160"/>
      <c r="ER980" s="160"/>
      <c r="ES980" s="160"/>
      <c r="ET980" s="160" t="str">
        <f t="shared" ca="1" si="55"/>
        <v/>
      </c>
      <c r="EU980" s="160" t="str">
        <f ca="1">IFERROR(IF(OFFSET($D$6,MATCH(VALUE(SUBSTITUTE(EQ980,EG980,"")),$A$6:$A$287,0)-1,MATCH($EG980,$D$6:$CC$6,0)-1+7,1,1)&gt;0,OFFSET($D$6,MATCH(VALUE(SUBSTITUTE(EQ980,EG980,"")),$A$6:$A$287,0)-1,MATCH($EG980,$D$6:$CC$6,0)-1+7,1,1),""),"")</f>
        <v/>
      </c>
      <c r="EV980" s="160" t="str">
        <f ca="1">IF($EU980&lt;&gt;"",IF(OFFSET($D$6,MATCH(VALUE(SUBSTITUTE($EQ980,$EG980,"")),$A$6:$A$287,0)-1,MATCH($EG980,$D$6:$CC$6,0)-1+8,1,1)=0,"",OFFSET($D$6,MATCH(VALUE(SUBSTITUTE($EQ980,$EG980,"")),$A$6:$A$287,0)-1,MATCH($EG980,$D$6:$CC$6,0)-1+8,1,1)),"")</f>
        <v/>
      </c>
      <c r="EW980" s="160" t="str">
        <f t="shared" ca="1" si="56"/>
        <v/>
      </c>
      <c r="EX980" s="160" t="str">
        <f t="shared" ca="1" si="57"/>
        <v/>
      </c>
      <c r="EY980" s="160" t="str">
        <f ca="1">IF(EU980="","",COUNTIF(EU$6:$EU980,"&gt;"&amp;0))</f>
        <v/>
      </c>
      <c r="EZ980" s="160"/>
      <c r="FA980" s="205"/>
    </row>
    <row r="981" spans="131:157" ht="27.75" customHeight="1">
      <c r="EA981" s="204"/>
      <c r="EB981" s="160"/>
      <c r="EC981" s="204"/>
      <c r="ED981" s="160"/>
      <c r="EE981" s="204"/>
      <c r="EF981" s="160"/>
      <c r="EG981" s="160"/>
      <c r="EH981" s="204"/>
      <c r="EI981" s="160"/>
      <c r="EJ981" s="160"/>
      <c r="EK981" s="160"/>
      <c r="EL981" s="160"/>
      <c r="EM981" s="204"/>
      <c r="EN981" s="160"/>
      <c r="EP981" s="160"/>
      <c r="EQ981" s="160"/>
      <c r="ER981" s="160"/>
      <c r="ES981" s="160"/>
      <c r="ET981" s="160" t="str">
        <f t="shared" ca="1" si="55"/>
        <v/>
      </c>
      <c r="EU981" s="160" t="str">
        <f ca="1">IFERROR(IF(OFFSET($D$6,MATCH(VALUE(SUBSTITUTE(EQ981,EG981,"")),$A$6:$A$287,0)-1,MATCH($EG981,$D$6:$CC$6,0)-1+7,1,1)&gt;0,OFFSET($D$6,MATCH(VALUE(SUBSTITUTE(EQ981,EG981,"")),$A$6:$A$287,0)-1,MATCH($EG981,$D$6:$CC$6,0)-1+7,1,1),""),"")</f>
        <v/>
      </c>
      <c r="EV981" s="160" t="str">
        <f ca="1">IF($EU981&lt;&gt;"",IF(OFFSET($D$6,MATCH(VALUE(SUBSTITUTE($EQ981,$EG981,"")),$A$6:$A$287,0)-1,MATCH($EG981,$D$6:$CC$6,0)-1+8,1,1)=0,"",OFFSET($D$6,MATCH(VALUE(SUBSTITUTE($EQ981,$EG981,"")),$A$6:$A$287,0)-1,MATCH($EG981,$D$6:$CC$6,0)-1+8,1,1)),"")</f>
        <v/>
      </c>
      <c r="EW981" s="160" t="str">
        <f t="shared" ca="1" si="56"/>
        <v/>
      </c>
      <c r="EX981" s="160" t="str">
        <f t="shared" ca="1" si="57"/>
        <v/>
      </c>
      <c r="EY981" s="160" t="str">
        <f ca="1">IF(EU981="","",COUNTIF(EU$6:$EU981,"&gt;"&amp;0))</f>
        <v/>
      </c>
      <c r="EZ981" s="160"/>
      <c r="FA981" s="205"/>
    </row>
    <row r="982" spans="131:157" ht="27.75" customHeight="1">
      <c r="EA982" s="204"/>
      <c r="EB982" s="160"/>
      <c r="EC982" s="204"/>
      <c r="ED982" s="160"/>
      <c r="EE982" s="204"/>
      <c r="EF982" s="160"/>
      <c r="EG982" s="160"/>
      <c r="EH982" s="204"/>
      <c r="EI982" s="160"/>
      <c r="EJ982" s="160"/>
      <c r="EK982" s="160"/>
      <c r="EL982" s="160"/>
      <c r="EM982" s="204"/>
      <c r="EN982" s="160"/>
      <c r="EP982" s="160"/>
      <c r="EQ982" s="160"/>
      <c r="ER982" s="160"/>
      <c r="ES982" s="160"/>
      <c r="ET982" s="160" t="str">
        <f t="shared" ca="1" si="55"/>
        <v/>
      </c>
      <c r="EU982" s="160" t="str">
        <f ca="1">IFERROR(IF(OFFSET($D$6,MATCH(VALUE(SUBSTITUTE(EQ982,EG982,"")),$A$6:$A$287,0)-1,MATCH($EG982,$D$6:$CC$6,0)-1+7,1,1)&gt;0,OFFSET($D$6,MATCH(VALUE(SUBSTITUTE(EQ982,EG982,"")),$A$6:$A$287,0)-1,MATCH($EG982,$D$6:$CC$6,0)-1+7,1,1),""),"")</f>
        <v/>
      </c>
      <c r="EV982" s="160" t="str">
        <f ca="1">IF($EU982&lt;&gt;"",IF(OFFSET($D$6,MATCH(VALUE(SUBSTITUTE($EQ982,$EG982,"")),$A$6:$A$287,0)-1,MATCH($EG982,$D$6:$CC$6,0)-1+8,1,1)=0,"",OFFSET($D$6,MATCH(VALUE(SUBSTITUTE($EQ982,$EG982,"")),$A$6:$A$287,0)-1,MATCH($EG982,$D$6:$CC$6,0)-1+8,1,1)),"")</f>
        <v/>
      </c>
      <c r="EW982" s="160" t="str">
        <f t="shared" ca="1" si="56"/>
        <v/>
      </c>
      <c r="EX982" s="160" t="str">
        <f t="shared" ca="1" si="57"/>
        <v/>
      </c>
      <c r="EY982" s="160" t="str">
        <f ca="1">IF(EU982="","",COUNTIF(EU$6:$EU982,"&gt;"&amp;0))</f>
        <v/>
      </c>
      <c r="EZ982" s="160"/>
      <c r="FA982" s="205"/>
    </row>
    <row r="983" spans="131:157" ht="27.75" customHeight="1">
      <c r="EA983" s="204"/>
      <c r="EB983" s="160"/>
      <c r="EC983" s="204"/>
      <c r="ED983" s="160"/>
      <c r="EE983" s="204"/>
      <c r="EF983" s="160"/>
      <c r="EG983" s="160"/>
      <c r="EH983" s="204"/>
      <c r="EI983" s="160"/>
      <c r="EJ983" s="160"/>
      <c r="EK983" s="160"/>
      <c r="EL983" s="160"/>
      <c r="EM983" s="204"/>
      <c r="EN983" s="160"/>
      <c r="EP983" s="160"/>
      <c r="EQ983" s="160"/>
      <c r="ER983" s="160"/>
      <c r="ES983" s="160"/>
      <c r="ET983" s="160" t="str">
        <f t="shared" ca="1" si="55"/>
        <v/>
      </c>
      <c r="EU983" s="160" t="str">
        <f ca="1">IFERROR(IF(OFFSET($D$6,MATCH(VALUE(SUBSTITUTE(EQ983,EG983,"")),$A$6:$A$287,0)-1,MATCH($EG983,$D$6:$CC$6,0)-1+7,1,1)&gt;0,OFFSET($D$6,MATCH(VALUE(SUBSTITUTE(EQ983,EG983,"")),$A$6:$A$287,0)-1,MATCH($EG983,$D$6:$CC$6,0)-1+7,1,1),""),"")</f>
        <v/>
      </c>
      <c r="EV983" s="160" t="str">
        <f ca="1">IF($EU983&lt;&gt;"",IF(OFFSET($D$6,MATCH(VALUE(SUBSTITUTE($EQ983,$EG983,"")),$A$6:$A$287,0)-1,MATCH($EG983,$D$6:$CC$6,0)-1+8,1,1)=0,"",OFFSET($D$6,MATCH(VALUE(SUBSTITUTE($EQ983,$EG983,"")),$A$6:$A$287,0)-1,MATCH($EG983,$D$6:$CC$6,0)-1+8,1,1)),"")</f>
        <v/>
      </c>
      <c r="EW983" s="160" t="str">
        <f t="shared" ca="1" si="56"/>
        <v/>
      </c>
      <c r="EX983" s="160" t="str">
        <f t="shared" ca="1" si="57"/>
        <v/>
      </c>
      <c r="EY983" s="160" t="str">
        <f ca="1">IF(EU983="","",COUNTIF(EU$6:$EU983,"&gt;"&amp;0))</f>
        <v/>
      </c>
      <c r="EZ983" s="160"/>
      <c r="FA983" s="205"/>
    </row>
    <row r="984" spans="131:157" ht="27.75" customHeight="1">
      <c r="EA984" s="204"/>
      <c r="EB984" s="160"/>
      <c r="EC984" s="204"/>
      <c r="ED984" s="160"/>
      <c r="EE984" s="204"/>
      <c r="EF984" s="160"/>
      <c r="EG984" s="160"/>
      <c r="EH984" s="204"/>
      <c r="EI984" s="160"/>
      <c r="EJ984" s="160"/>
      <c r="EK984" s="160"/>
      <c r="EL984" s="160"/>
      <c r="EM984" s="204"/>
      <c r="EN984" s="160"/>
      <c r="EP984" s="160"/>
      <c r="EQ984" s="160"/>
      <c r="ER984" s="160"/>
      <c r="ES984" s="160"/>
      <c r="ET984" s="160" t="str">
        <f t="shared" ca="1" si="55"/>
        <v/>
      </c>
      <c r="EU984" s="160" t="str">
        <f ca="1">IFERROR(IF(OFFSET($D$6,MATCH(VALUE(SUBSTITUTE(EQ984,EG984,"")),$A$6:$A$287,0)-1,MATCH($EG984,$D$6:$CC$6,0)-1+7,1,1)&gt;0,OFFSET($D$6,MATCH(VALUE(SUBSTITUTE(EQ984,EG984,"")),$A$6:$A$287,0)-1,MATCH($EG984,$D$6:$CC$6,0)-1+7,1,1),""),"")</f>
        <v/>
      </c>
      <c r="EV984" s="160" t="str">
        <f ca="1">IF($EU984&lt;&gt;"",IF(OFFSET($D$6,MATCH(VALUE(SUBSTITUTE($EQ984,$EG984,"")),$A$6:$A$287,0)-1,MATCH($EG984,$D$6:$CC$6,0)-1+8,1,1)=0,"",OFFSET($D$6,MATCH(VALUE(SUBSTITUTE($EQ984,$EG984,"")),$A$6:$A$287,0)-1,MATCH($EG984,$D$6:$CC$6,0)-1+8,1,1)),"")</f>
        <v/>
      </c>
      <c r="EW984" s="160" t="str">
        <f t="shared" ca="1" si="56"/>
        <v/>
      </c>
      <c r="EX984" s="160" t="str">
        <f t="shared" ca="1" si="57"/>
        <v/>
      </c>
      <c r="EY984" s="160" t="str">
        <f ca="1">IF(EU984="","",COUNTIF(EU$6:$EU984,"&gt;"&amp;0))</f>
        <v/>
      </c>
      <c r="EZ984" s="160"/>
      <c r="FA984" s="205"/>
    </row>
    <row r="985" spans="131:157" ht="27.75" customHeight="1">
      <c r="EA985" s="204"/>
      <c r="EB985" s="160"/>
      <c r="EC985" s="204"/>
      <c r="ED985" s="160"/>
      <c r="EE985" s="204"/>
      <c r="EF985" s="160"/>
      <c r="EG985" s="160"/>
      <c r="EH985" s="204"/>
      <c r="EI985" s="160"/>
      <c r="EJ985" s="160"/>
      <c r="EK985" s="160"/>
      <c r="EL985" s="160"/>
      <c r="EM985" s="204"/>
      <c r="EN985" s="160"/>
      <c r="EP985" s="160"/>
      <c r="EQ985" s="160"/>
      <c r="ER985" s="160"/>
      <c r="ES985" s="160"/>
      <c r="ET985" s="160" t="str">
        <f t="shared" ca="1" si="55"/>
        <v/>
      </c>
      <c r="EU985" s="160" t="str">
        <f ca="1">IFERROR(IF(OFFSET($D$6,MATCH(VALUE(SUBSTITUTE(EQ985,EG985,"")),$A$6:$A$287,0)-1,MATCH($EG985,$D$6:$CC$6,0)-1+7,1,1)&gt;0,OFFSET($D$6,MATCH(VALUE(SUBSTITUTE(EQ985,EG985,"")),$A$6:$A$287,0)-1,MATCH($EG985,$D$6:$CC$6,0)-1+7,1,1),""),"")</f>
        <v/>
      </c>
      <c r="EV985" s="160" t="str">
        <f ca="1">IF($EU985&lt;&gt;"",IF(OFFSET($D$6,MATCH(VALUE(SUBSTITUTE($EQ985,$EG985,"")),$A$6:$A$287,0)-1,MATCH($EG985,$D$6:$CC$6,0)-1+8,1,1)=0,"",OFFSET($D$6,MATCH(VALUE(SUBSTITUTE($EQ985,$EG985,"")),$A$6:$A$287,0)-1,MATCH($EG985,$D$6:$CC$6,0)-1+8,1,1)),"")</f>
        <v/>
      </c>
      <c r="EW985" s="160" t="str">
        <f t="shared" ca="1" si="56"/>
        <v/>
      </c>
      <c r="EX985" s="160" t="str">
        <f t="shared" ca="1" si="57"/>
        <v/>
      </c>
      <c r="EY985" s="160" t="str">
        <f ca="1">IF(EU985="","",COUNTIF(EU$6:$EU985,"&gt;"&amp;0))</f>
        <v/>
      </c>
      <c r="EZ985" s="160"/>
      <c r="FA985" s="205"/>
    </row>
    <row r="986" spans="131:157" ht="27.75" customHeight="1">
      <c r="EA986" s="204"/>
      <c r="EB986" s="160"/>
      <c r="EC986" s="204"/>
      <c r="ED986" s="160"/>
      <c r="EE986" s="204"/>
      <c r="EF986" s="160"/>
      <c r="EG986" s="160"/>
      <c r="EH986" s="204"/>
      <c r="EI986" s="160"/>
      <c r="EJ986" s="160"/>
      <c r="EK986" s="160"/>
      <c r="EL986" s="160"/>
      <c r="EM986" s="204"/>
      <c r="EN986" s="160"/>
      <c r="EP986" s="160"/>
      <c r="EQ986" s="160"/>
      <c r="ER986" s="160"/>
      <c r="ES986" s="160"/>
      <c r="ET986" s="160" t="str">
        <f t="shared" ca="1" si="55"/>
        <v/>
      </c>
      <c r="EU986" s="160" t="str">
        <f ca="1">IFERROR(IF(OFFSET($D$6,MATCH(VALUE(SUBSTITUTE(EQ986,EG986,"")),$A$6:$A$287,0)-1,MATCH($EG986,$D$6:$CC$6,0)-1+7,1,1)&gt;0,OFFSET($D$6,MATCH(VALUE(SUBSTITUTE(EQ986,EG986,"")),$A$6:$A$287,0)-1,MATCH($EG986,$D$6:$CC$6,0)-1+7,1,1),""),"")</f>
        <v/>
      </c>
      <c r="EV986" s="160" t="str">
        <f ca="1">IF($EU986&lt;&gt;"",IF(OFFSET($D$6,MATCH(VALUE(SUBSTITUTE($EQ986,$EG986,"")),$A$6:$A$287,0)-1,MATCH($EG986,$D$6:$CC$6,0)-1+8,1,1)=0,"",OFFSET($D$6,MATCH(VALUE(SUBSTITUTE($EQ986,$EG986,"")),$A$6:$A$287,0)-1,MATCH($EG986,$D$6:$CC$6,0)-1+8,1,1)),"")</f>
        <v/>
      </c>
      <c r="EW986" s="160" t="str">
        <f t="shared" ca="1" si="56"/>
        <v/>
      </c>
      <c r="EX986" s="160" t="str">
        <f t="shared" ca="1" si="57"/>
        <v/>
      </c>
      <c r="EY986" s="160" t="str">
        <f ca="1">IF(EU986="","",COUNTIF(EU$6:$EU986,"&gt;"&amp;0))</f>
        <v/>
      </c>
      <c r="EZ986" s="160"/>
      <c r="FA986" s="205"/>
    </row>
    <row r="987" spans="131:157" ht="27.75" customHeight="1">
      <c r="EA987" s="204"/>
      <c r="EB987" s="160"/>
      <c r="EC987" s="204"/>
      <c r="ED987" s="160"/>
      <c r="EE987" s="204"/>
      <c r="EF987" s="160"/>
      <c r="EG987" s="160"/>
      <c r="EH987" s="204"/>
      <c r="EI987" s="160"/>
      <c r="EJ987" s="160"/>
      <c r="EK987" s="160"/>
      <c r="EL987" s="160"/>
      <c r="EM987" s="204"/>
      <c r="EN987" s="160"/>
      <c r="EP987" s="160"/>
      <c r="EQ987" s="160"/>
      <c r="ER987" s="160"/>
      <c r="ES987" s="160"/>
      <c r="ET987" s="160" t="str">
        <f t="shared" ca="1" si="55"/>
        <v/>
      </c>
      <c r="EU987" s="160" t="str">
        <f ca="1">IFERROR(IF(OFFSET($D$6,MATCH(VALUE(SUBSTITUTE(EQ987,EG987,"")),$A$6:$A$287,0)-1,MATCH($EG987,$D$6:$CC$6,0)-1+7,1,1)&gt;0,OFFSET($D$6,MATCH(VALUE(SUBSTITUTE(EQ987,EG987,"")),$A$6:$A$287,0)-1,MATCH($EG987,$D$6:$CC$6,0)-1+7,1,1),""),"")</f>
        <v/>
      </c>
      <c r="EV987" s="160" t="str">
        <f ca="1">IF($EU987&lt;&gt;"",IF(OFFSET($D$6,MATCH(VALUE(SUBSTITUTE($EQ987,$EG987,"")),$A$6:$A$287,0)-1,MATCH($EG987,$D$6:$CC$6,0)-1+8,1,1)=0,"",OFFSET($D$6,MATCH(VALUE(SUBSTITUTE($EQ987,$EG987,"")),$A$6:$A$287,0)-1,MATCH($EG987,$D$6:$CC$6,0)-1+8,1,1)),"")</f>
        <v/>
      </c>
      <c r="EW987" s="160" t="str">
        <f t="shared" ca="1" si="56"/>
        <v/>
      </c>
      <c r="EX987" s="160" t="str">
        <f t="shared" ca="1" si="57"/>
        <v/>
      </c>
      <c r="EY987" s="160" t="str">
        <f ca="1">IF(EU987="","",COUNTIF(EU$6:$EU987,"&gt;"&amp;0))</f>
        <v/>
      </c>
      <c r="EZ987" s="160"/>
      <c r="FA987" s="205"/>
    </row>
    <row r="988" spans="131:157" ht="27.75" customHeight="1">
      <c r="EA988" s="204"/>
      <c r="EB988" s="160"/>
      <c r="EC988" s="204"/>
      <c r="ED988" s="160"/>
      <c r="EE988" s="204"/>
      <c r="EF988" s="160"/>
      <c r="EG988" s="160"/>
      <c r="EH988" s="204"/>
      <c r="EI988" s="160"/>
      <c r="EJ988" s="160"/>
      <c r="EK988" s="160"/>
      <c r="EL988" s="160"/>
      <c r="EM988" s="204"/>
      <c r="EN988" s="160"/>
      <c r="EP988" s="160"/>
      <c r="EQ988" s="160"/>
      <c r="ER988" s="160"/>
      <c r="ES988" s="160"/>
      <c r="ET988" s="160" t="str">
        <f t="shared" ca="1" si="55"/>
        <v/>
      </c>
      <c r="EU988" s="160" t="str">
        <f ca="1">IFERROR(IF(OFFSET($D$6,MATCH(VALUE(SUBSTITUTE(EQ988,EG988,"")),$A$6:$A$287,0)-1,MATCH($EG988,$D$6:$CC$6,0)-1+7,1,1)&gt;0,OFFSET($D$6,MATCH(VALUE(SUBSTITUTE(EQ988,EG988,"")),$A$6:$A$287,0)-1,MATCH($EG988,$D$6:$CC$6,0)-1+7,1,1),""),"")</f>
        <v/>
      </c>
      <c r="EV988" s="160" t="str">
        <f ca="1">IF($EU988&lt;&gt;"",IF(OFFSET($D$6,MATCH(VALUE(SUBSTITUTE($EQ988,$EG988,"")),$A$6:$A$287,0)-1,MATCH($EG988,$D$6:$CC$6,0)-1+8,1,1)=0,"",OFFSET($D$6,MATCH(VALUE(SUBSTITUTE($EQ988,$EG988,"")),$A$6:$A$287,0)-1,MATCH($EG988,$D$6:$CC$6,0)-1+8,1,1)),"")</f>
        <v/>
      </c>
      <c r="EW988" s="160" t="str">
        <f t="shared" ca="1" si="56"/>
        <v/>
      </c>
      <c r="EX988" s="160" t="str">
        <f t="shared" ca="1" si="57"/>
        <v/>
      </c>
      <c r="EY988" s="160" t="str">
        <f ca="1">IF(EU988="","",COUNTIF(EU$6:$EU988,"&gt;"&amp;0))</f>
        <v/>
      </c>
      <c r="EZ988" s="160"/>
      <c r="FA988" s="205"/>
    </row>
    <row r="989" spans="131:157" ht="27.75" customHeight="1">
      <c r="EA989" s="204"/>
      <c r="EB989" s="160"/>
      <c r="EC989" s="204"/>
      <c r="ED989" s="160"/>
      <c r="EE989" s="204"/>
      <c r="EF989" s="160"/>
      <c r="EG989" s="160"/>
      <c r="EH989" s="204"/>
      <c r="EI989" s="160"/>
      <c r="EJ989" s="160"/>
      <c r="EK989" s="160"/>
      <c r="EL989" s="160"/>
      <c r="EM989" s="204"/>
      <c r="EN989" s="160"/>
      <c r="EP989" s="160"/>
      <c r="EQ989" s="160"/>
      <c r="ER989" s="160"/>
      <c r="ES989" s="160"/>
      <c r="ET989" s="160" t="str">
        <f t="shared" ca="1" si="55"/>
        <v/>
      </c>
      <c r="EU989" s="160" t="str">
        <f ca="1">IFERROR(IF(OFFSET($D$6,MATCH(VALUE(SUBSTITUTE(EQ989,EG989,"")),$A$6:$A$287,0)-1,MATCH($EG989,$D$6:$CC$6,0)-1+7,1,1)&gt;0,OFFSET($D$6,MATCH(VALUE(SUBSTITUTE(EQ989,EG989,"")),$A$6:$A$287,0)-1,MATCH($EG989,$D$6:$CC$6,0)-1+7,1,1),""),"")</f>
        <v/>
      </c>
      <c r="EV989" s="160" t="str">
        <f ca="1">IF($EU989&lt;&gt;"",IF(OFFSET($D$6,MATCH(VALUE(SUBSTITUTE($EQ989,$EG989,"")),$A$6:$A$287,0)-1,MATCH($EG989,$D$6:$CC$6,0)-1+8,1,1)=0,"",OFFSET($D$6,MATCH(VALUE(SUBSTITUTE($EQ989,$EG989,"")),$A$6:$A$287,0)-1,MATCH($EG989,$D$6:$CC$6,0)-1+8,1,1)),"")</f>
        <v/>
      </c>
      <c r="EW989" s="160" t="str">
        <f t="shared" ca="1" si="56"/>
        <v/>
      </c>
      <c r="EX989" s="160" t="str">
        <f t="shared" ca="1" si="57"/>
        <v/>
      </c>
      <c r="EY989" s="160" t="str">
        <f ca="1">IF(EU989="","",COUNTIF(EU$6:$EU989,"&gt;"&amp;0))</f>
        <v/>
      </c>
      <c r="EZ989" s="160"/>
      <c r="FA989" s="205"/>
    </row>
    <row r="990" spans="131:157" ht="27.75" customHeight="1">
      <c r="EA990" s="204"/>
      <c r="EB990" s="160"/>
      <c r="EC990" s="204"/>
      <c r="ED990" s="160"/>
      <c r="EE990" s="204"/>
      <c r="EF990" s="160"/>
      <c r="EG990" s="160"/>
      <c r="EH990" s="204"/>
      <c r="EI990" s="160"/>
      <c r="EJ990" s="160"/>
      <c r="EK990" s="160"/>
      <c r="EL990" s="160"/>
      <c r="EM990" s="204"/>
      <c r="EN990" s="160"/>
      <c r="EP990" s="160"/>
      <c r="EQ990" s="160"/>
      <c r="ER990" s="160"/>
      <c r="ES990" s="160"/>
      <c r="ET990" s="160" t="str">
        <f t="shared" ca="1" si="55"/>
        <v/>
      </c>
      <c r="EU990" s="160" t="str">
        <f ca="1">IFERROR(IF(OFFSET($D$6,MATCH(VALUE(SUBSTITUTE(EQ990,EG990,"")),$A$6:$A$287,0)-1,MATCH($EG990,$D$6:$CC$6,0)-1+7,1,1)&gt;0,OFFSET($D$6,MATCH(VALUE(SUBSTITUTE(EQ990,EG990,"")),$A$6:$A$287,0)-1,MATCH($EG990,$D$6:$CC$6,0)-1+7,1,1),""),"")</f>
        <v/>
      </c>
      <c r="EV990" s="160" t="str">
        <f ca="1">IF($EU990&lt;&gt;"",IF(OFFSET($D$6,MATCH(VALUE(SUBSTITUTE($EQ990,$EG990,"")),$A$6:$A$287,0)-1,MATCH($EG990,$D$6:$CC$6,0)-1+8,1,1)=0,"",OFFSET($D$6,MATCH(VALUE(SUBSTITUTE($EQ990,$EG990,"")),$A$6:$A$287,0)-1,MATCH($EG990,$D$6:$CC$6,0)-1+8,1,1)),"")</f>
        <v/>
      </c>
      <c r="EW990" s="160" t="str">
        <f t="shared" ca="1" si="56"/>
        <v/>
      </c>
      <c r="EX990" s="160" t="str">
        <f t="shared" ca="1" si="57"/>
        <v/>
      </c>
      <c r="EY990" s="160" t="str">
        <f ca="1">IF(EU990="","",COUNTIF(EU$6:$EU990,"&gt;"&amp;0))</f>
        <v/>
      </c>
      <c r="EZ990" s="160"/>
      <c r="FA990" s="205"/>
    </row>
    <row r="991" spans="131:157" ht="27.75" customHeight="1">
      <c r="EA991" s="204"/>
      <c r="EB991" s="160"/>
      <c r="EC991" s="204"/>
      <c r="ED991" s="160"/>
      <c r="EE991" s="204"/>
      <c r="EF991" s="160"/>
      <c r="EG991" s="160"/>
      <c r="EH991" s="204"/>
      <c r="EI991" s="160"/>
      <c r="EJ991" s="160"/>
      <c r="EK991" s="160"/>
      <c r="EL991" s="160"/>
      <c r="EM991" s="204"/>
      <c r="EN991" s="160"/>
      <c r="EP991" s="160"/>
      <c r="EQ991" s="160"/>
      <c r="ER991" s="160"/>
      <c r="ES991" s="160"/>
      <c r="ET991" s="160" t="str">
        <f t="shared" ca="1" si="55"/>
        <v/>
      </c>
      <c r="EU991" s="160" t="str">
        <f ca="1">IFERROR(IF(OFFSET($D$6,MATCH(VALUE(SUBSTITUTE(EQ991,EG991,"")),$A$6:$A$287,0)-1,MATCH($EG991,$D$6:$CC$6,0)-1+7,1,1)&gt;0,OFFSET($D$6,MATCH(VALUE(SUBSTITUTE(EQ991,EG991,"")),$A$6:$A$287,0)-1,MATCH($EG991,$D$6:$CC$6,0)-1+7,1,1),""),"")</f>
        <v/>
      </c>
      <c r="EV991" s="160" t="str">
        <f ca="1">IF($EU991&lt;&gt;"",IF(OFFSET($D$6,MATCH(VALUE(SUBSTITUTE($EQ991,$EG991,"")),$A$6:$A$287,0)-1,MATCH($EG991,$D$6:$CC$6,0)-1+8,1,1)=0,"",OFFSET($D$6,MATCH(VALUE(SUBSTITUTE($EQ991,$EG991,"")),$A$6:$A$287,0)-1,MATCH($EG991,$D$6:$CC$6,0)-1+8,1,1)),"")</f>
        <v/>
      </c>
      <c r="EW991" s="160" t="str">
        <f t="shared" ca="1" si="56"/>
        <v/>
      </c>
      <c r="EX991" s="160" t="str">
        <f t="shared" ca="1" si="57"/>
        <v/>
      </c>
      <c r="EY991" s="160" t="str">
        <f ca="1">IF(EU991="","",COUNTIF(EU$6:$EU991,"&gt;"&amp;0))</f>
        <v/>
      </c>
      <c r="EZ991" s="160"/>
      <c r="FA991" s="205"/>
    </row>
    <row r="992" spans="131:157" ht="27.75" customHeight="1">
      <c r="EA992" s="204"/>
      <c r="EB992" s="160"/>
      <c r="EC992" s="204"/>
      <c r="ED992" s="160"/>
      <c r="EE992" s="204"/>
      <c r="EF992" s="160"/>
      <c r="EG992" s="160"/>
      <c r="EH992" s="204"/>
      <c r="EI992" s="160"/>
      <c r="EJ992" s="160"/>
      <c r="EK992" s="160"/>
      <c r="EL992" s="160"/>
      <c r="EM992" s="204"/>
      <c r="EN992" s="160"/>
      <c r="EP992" s="160"/>
      <c r="EQ992" s="160"/>
      <c r="ER992" s="160"/>
      <c r="ES992" s="160"/>
      <c r="ET992" s="160" t="str">
        <f t="shared" ca="1" si="55"/>
        <v/>
      </c>
      <c r="EU992" s="160" t="str">
        <f ca="1">IFERROR(IF(OFFSET($D$6,MATCH(VALUE(SUBSTITUTE(EQ992,EG992,"")),$A$6:$A$287,0)-1,MATCH($EG992,$D$6:$CC$6,0)-1+7,1,1)&gt;0,OFFSET($D$6,MATCH(VALUE(SUBSTITUTE(EQ992,EG992,"")),$A$6:$A$287,0)-1,MATCH($EG992,$D$6:$CC$6,0)-1+7,1,1),""),"")</f>
        <v/>
      </c>
      <c r="EV992" s="160" t="str">
        <f ca="1">IF($EU992&lt;&gt;"",IF(OFFSET($D$6,MATCH(VALUE(SUBSTITUTE($EQ992,$EG992,"")),$A$6:$A$287,0)-1,MATCH($EG992,$D$6:$CC$6,0)-1+8,1,1)=0,"",OFFSET($D$6,MATCH(VALUE(SUBSTITUTE($EQ992,$EG992,"")),$A$6:$A$287,0)-1,MATCH($EG992,$D$6:$CC$6,0)-1+8,1,1)),"")</f>
        <v/>
      </c>
      <c r="EW992" s="160" t="str">
        <f t="shared" ca="1" si="56"/>
        <v/>
      </c>
      <c r="EX992" s="160" t="str">
        <f t="shared" ca="1" si="57"/>
        <v/>
      </c>
      <c r="EY992" s="160" t="str">
        <f ca="1">IF(EU992="","",COUNTIF(EU$6:$EU992,"&gt;"&amp;0))</f>
        <v/>
      </c>
      <c r="EZ992" s="160"/>
      <c r="FA992" s="205"/>
    </row>
    <row r="993" spans="131:157" ht="27.75" customHeight="1">
      <c r="EA993" s="204"/>
      <c r="EB993" s="160"/>
      <c r="EC993" s="204"/>
      <c r="ED993" s="160"/>
      <c r="EE993" s="204"/>
      <c r="EF993" s="160"/>
      <c r="EG993" s="160"/>
      <c r="EH993" s="204"/>
      <c r="EI993" s="160"/>
      <c r="EJ993" s="160"/>
      <c r="EK993" s="160"/>
      <c r="EL993" s="160"/>
      <c r="EM993" s="204"/>
      <c r="EN993" s="160"/>
      <c r="EP993" s="160"/>
      <c r="EQ993" s="160"/>
      <c r="ER993" s="160"/>
      <c r="ES993" s="160"/>
      <c r="ET993" s="160" t="str">
        <f t="shared" ca="1" si="55"/>
        <v/>
      </c>
      <c r="EU993" s="160" t="str">
        <f ca="1">IFERROR(IF(OFFSET($D$6,MATCH(VALUE(SUBSTITUTE(EQ993,EG993,"")),$A$6:$A$287,0)-1,MATCH($EG993,$D$6:$CC$6,0)-1+7,1,1)&gt;0,OFFSET($D$6,MATCH(VALUE(SUBSTITUTE(EQ993,EG993,"")),$A$6:$A$287,0)-1,MATCH($EG993,$D$6:$CC$6,0)-1+7,1,1),""),"")</f>
        <v/>
      </c>
      <c r="EV993" s="160" t="str">
        <f ca="1">IF($EU993&lt;&gt;"",IF(OFFSET($D$6,MATCH(VALUE(SUBSTITUTE($EQ993,$EG993,"")),$A$6:$A$287,0)-1,MATCH($EG993,$D$6:$CC$6,0)-1+8,1,1)=0,"",OFFSET($D$6,MATCH(VALUE(SUBSTITUTE($EQ993,$EG993,"")),$A$6:$A$287,0)-1,MATCH($EG993,$D$6:$CC$6,0)-1+8,1,1)),"")</f>
        <v/>
      </c>
      <c r="EW993" s="160" t="str">
        <f t="shared" ca="1" si="56"/>
        <v/>
      </c>
      <c r="EX993" s="160" t="str">
        <f t="shared" ca="1" si="57"/>
        <v/>
      </c>
      <c r="EY993" s="160" t="str">
        <f ca="1">IF(EU993="","",COUNTIF(EU$6:$EU993,"&gt;"&amp;0))</f>
        <v/>
      </c>
      <c r="EZ993" s="160"/>
      <c r="FA993" s="205"/>
    </row>
    <row r="994" spans="131:157" ht="27.75" customHeight="1">
      <c r="EA994" s="204"/>
      <c r="EB994" s="160"/>
      <c r="EC994" s="204"/>
      <c r="ED994" s="160"/>
      <c r="EE994" s="204"/>
      <c r="EF994" s="160"/>
      <c r="EG994" s="160"/>
      <c r="EH994" s="204"/>
      <c r="EI994" s="160"/>
      <c r="EJ994" s="160"/>
      <c r="EK994" s="160"/>
      <c r="EL994" s="160"/>
      <c r="EM994" s="204"/>
      <c r="EN994" s="160"/>
      <c r="EP994" s="160"/>
      <c r="EQ994" s="160"/>
      <c r="ER994" s="160"/>
      <c r="ES994" s="160"/>
      <c r="ET994" s="160" t="str">
        <f t="shared" ca="1" si="55"/>
        <v/>
      </c>
      <c r="EU994" s="160" t="str">
        <f ca="1">IFERROR(IF(OFFSET($D$6,MATCH(VALUE(SUBSTITUTE(EQ994,EG994,"")),$A$6:$A$287,0)-1,MATCH($EG994,$D$6:$CC$6,0)-1+7,1,1)&gt;0,OFFSET($D$6,MATCH(VALUE(SUBSTITUTE(EQ994,EG994,"")),$A$6:$A$287,0)-1,MATCH($EG994,$D$6:$CC$6,0)-1+7,1,1),""),"")</f>
        <v/>
      </c>
      <c r="EV994" s="160" t="str">
        <f ca="1">IF($EU994&lt;&gt;"",IF(OFFSET($D$6,MATCH(VALUE(SUBSTITUTE($EQ994,$EG994,"")),$A$6:$A$287,0)-1,MATCH($EG994,$D$6:$CC$6,0)-1+8,1,1)=0,"",OFFSET($D$6,MATCH(VALUE(SUBSTITUTE($EQ994,$EG994,"")),$A$6:$A$287,0)-1,MATCH($EG994,$D$6:$CC$6,0)-1+8,1,1)),"")</f>
        <v/>
      </c>
      <c r="EW994" s="160" t="str">
        <f t="shared" ca="1" si="56"/>
        <v/>
      </c>
      <c r="EX994" s="160" t="str">
        <f t="shared" ca="1" si="57"/>
        <v/>
      </c>
      <c r="EY994" s="160" t="str">
        <f ca="1">IF(EU994="","",COUNTIF(EU$6:$EU994,"&gt;"&amp;0))</f>
        <v/>
      </c>
      <c r="EZ994" s="160"/>
      <c r="FA994" s="205"/>
    </row>
    <row r="995" spans="131:157" ht="27.75" customHeight="1">
      <c r="EA995" s="204"/>
      <c r="EB995" s="160"/>
      <c r="EC995" s="204"/>
      <c r="ED995" s="160"/>
      <c r="EE995" s="204"/>
      <c r="EF995" s="160"/>
      <c r="EG995" s="160"/>
      <c r="EH995" s="204"/>
      <c r="EI995" s="160"/>
      <c r="EJ995" s="160"/>
      <c r="EK995" s="160"/>
      <c r="EL995" s="160"/>
      <c r="EM995" s="204"/>
      <c r="EN995" s="160"/>
      <c r="EP995" s="160"/>
      <c r="EQ995" s="160"/>
      <c r="ER995" s="160"/>
      <c r="ES995" s="160"/>
      <c r="ET995" s="160" t="str">
        <f t="shared" ca="1" si="55"/>
        <v/>
      </c>
      <c r="EU995" s="160" t="str">
        <f ca="1">IFERROR(IF(OFFSET($D$6,MATCH(VALUE(SUBSTITUTE(EQ995,EG995,"")),$A$6:$A$287,0)-1,MATCH($EG995,$D$6:$CC$6,0)-1+7,1,1)&gt;0,OFFSET($D$6,MATCH(VALUE(SUBSTITUTE(EQ995,EG995,"")),$A$6:$A$287,0)-1,MATCH($EG995,$D$6:$CC$6,0)-1+7,1,1),""),"")</f>
        <v/>
      </c>
      <c r="EV995" s="160" t="str">
        <f ca="1">IF($EU995&lt;&gt;"",IF(OFFSET($D$6,MATCH(VALUE(SUBSTITUTE($EQ995,$EG995,"")),$A$6:$A$287,0)-1,MATCH($EG995,$D$6:$CC$6,0)-1+8,1,1)=0,"",OFFSET($D$6,MATCH(VALUE(SUBSTITUTE($EQ995,$EG995,"")),$A$6:$A$287,0)-1,MATCH($EG995,$D$6:$CC$6,0)-1+8,1,1)),"")</f>
        <v/>
      </c>
      <c r="EW995" s="160" t="str">
        <f t="shared" ca="1" si="56"/>
        <v/>
      </c>
      <c r="EX995" s="160" t="str">
        <f t="shared" ca="1" si="57"/>
        <v/>
      </c>
      <c r="EY995" s="160" t="str">
        <f ca="1">IF(EU995="","",COUNTIF(EU$6:$EU995,"&gt;"&amp;0))</f>
        <v/>
      </c>
      <c r="EZ995" s="160"/>
      <c r="FA995" s="205"/>
    </row>
    <row r="996" spans="131:157" ht="27.75" customHeight="1">
      <c r="EA996" s="204"/>
      <c r="EB996" s="160"/>
      <c r="EC996" s="204"/>
      <c r="ED996" s="160"/>
      <c r="EE996" s="204"/>
      <c r="EF996" s="160"/>
      <c r="EG996" s="160"/>
      <c r="EH996" s="204"/>
      <c r="EI996" s="160"/>
      <c r="EJ996" s="160"/>
      <c r="EK996" s="160"/>
      <c r="EL996" s="160"/>
      <c r="EM996" s="204"/>
      <c r="EN996" s="160"/>
      <c r="EP996" s="160"/>
      <c r="EQ996" s="160"/>
      <c r="ER996" s="160"/>
      <c r="ES996" s="160"/>
      <c r="ET996" s="160" t="str">
        <f t="shared" ca="1" si="55"/>
        <v/>
      </c>
      <c r="EU996" s="160" t="str">
        <f ca="1">IFERROR(IF(OFFSET($D$6,MATCH(VALUE(SUBSTITUTE(EQ996,EG996,"")),$A$6:$A$287,0)-1,MATCH($EG996,$D$6:$CC$6,0)-1+7,1,1)&gt;0,OFFSET($D$6,MATCH(VALUE(SUBSTITUTE(EQ996,EG996,"")),$A$6:$A$287,0)-1,MATCH($EG996,$D$6:$CC$6,0)-1+7,1,1),""),"")</f>
        <v/>
      </c>
      <c r="EV996" s="160" t="str">
        <f ca="1">IF($EU996&lt;&gt;"",IF(OFFSET($D$6,MATCH(VALUE(SUBSTITUTE($EQ996,$EG996,"")),$A$6:$A$287,0)-1,MATCH($EG996,$D$6:$CC$6,0)-1+8,1,1)=0,"",OFFSET($D$6,MATCH(VALUE(SUBSTITUTE($EQ996,$EG996,"")),$A$6:$A$287,0)-1,MATCH($EG996,$D$6:$CC$6,0)-1+8,1,1)),"")</f>
        <v/>
      </c>
      <c r="EW996" s="160" t="str">
        <f t="shared" ca="1" si="56"/>
        <v/>
      </c>
      <c r="EX996" s="160" t="str">
        <f t="shared" ca="1" si="57"/>
        <v/>
      </c>
      <c r="EY996" s="160" t="str">
        <f ca="1">IF(EU996="","",COUNTIF(EU$6:$EU996,"&gt;"&amp;0))</f>
        <v/>
      </c>
      <c r="EZ996" s="160"/>
      <c r="FA996" s="205"/>
    </row>
    <row r="997" spans="131:157" ht="27.75" customHeight="1">
      <c r="EA997" s="204"/>
      <c r="EB997" s="160"/>
      <c r="EC997" s="204"/>
      <c r="ED997" s="160"/>
      <c r="EE997" s="204"/>
      <c r="EF997" s="160"/>
      <c r="EG997" s="160"/>
      <c r="EH997" s="204"/>
      <c r="EI997" s="160"/>
      <c r="EJ997" s="160"/>
      <c r="EK997" s="160"/>
      <c r="EL997" s="160"/>
      <c r="EM997" s="204"/>
      <c r="EN997" s="160"/>
      <c r="EP997" s="160"/>
      <c r="EQ997" s="160"/>
      <c r="ER997" s="160"/>
      <c r="ES997" s="160"/>
      <c r="ET997" s="160" t="str">
        <f t="shared" ca="1" si="55"/>
        <v/>
      </c>
      <c r="EU997" s="160" t="str">
        <f ca="1">IFERROR(IF(OFFSET($D$6,MATCH(VALUE(SUBSTITUTE(EQ997,EG997,"")),$A$6:$A$287,0)-1,MATCH($EG997,$D$6:$CC$6,0)-1+7,1,1)&gt;0,OFFSET($D$6,MATCH(VALUE(SUBSTITUTE(EQ997,EG997,"")),$A$6:$A$287,0)-1,MATCH($EG997,$D$6:$CC$6,0)-1+7,1,1),""),"")</f>
        <v/>
      </c>
      <c r="EV997" s="160" t="str">
        <f ca="1">IF($EU997&lt;&gt;"",IF(OFFSET($D$6,MATCH(VALUE(SUBSTITUTE($EQ997,$EG997,"")),$A$6:$A$287,0)-1,MATCH($EG997,$D$6:$CC$6,0)-1+8,1,1)=0,"",OFFSET($D$6,MATCH(VALUE(SUBSTITUTE($EQ997,$EG997,"")),$A$6:$A$287,0)-1,MATCH($EG997,$D$6:$CC$6,0)-1+8,1,1)),"")</f>
        <v/>
      </c>
      <c r="EW997" s="160" t="str">
        <f t="shared" ca="1" si="56"/>
        <v/>
      </c>
      <c r="EX997" s="160" t="str">
        <f t="shared" ca="1" si="57"/>
        <v/>
      </c>
      <c r="EY997" s="160" t="str">
        <f ca="1">IF(EU997="","",COUNTIF(EU$6:$EU997,"&gt;"&amp;0))</f>
        <v/>
      </c>
      <c r="EZ997" s="160"/>
      <c r="FA997" s="205"/>
    </row>
    <row r="998" spans="131:157" ht="27.75" customHeight="1">
      <c r="EA998" s="204"/>
      <c r="EB998" s="160"/>
      <c r="EC998" s="204"/>
      <c r="ED998" s="160"/>
      <c r="EE998" s="204"/>
      <c r="EF998" s="160"/>
      <c r="EG998" s="160"/>
      <c r="EH998" s="204"/>
      <c r="EI998" s="160"/>
      <c r="EJ998" s="160"/>
      <c r="EK998" s="160"/>
      <c r="EL998" s="160"/>
      <c r="EM998" s="204"/>
      <c r="EN998" s="160"/>
      <c r="EP998" s="160"/>
      <c r="EQ998" s="160"/>
      <c r="ER998" s="160"/>
      <c r="ES998" s="160"/>
      <c r="ET998" s="160" t="str">
        <f t="shared" ca="1" si="55"/>
        <v/>
      </c>
      <c r="EU998" s="160" t="str">
        <f ca="1">IFERROR(IF(OFFSET($D$6,MATCH(VALUE(SUBSTITUTE(EQ998,EG998,"")),$A$6:$A$287,0)-1,MATCH($EG998,$D$6:$CC$6,0)-1+7,1,1)&gt;0,OFFSET($D$6,MATCH(VALUE(SUBSTITUTE(EQ998,EG998,"")),$A$6:$A$287,0)-1,MATCH($EG998,$D$6:$CC$6,0)-1+7,1,1),""),"")</f>
        <v/>
      </c>
      <c r="EV998" s="160" t="str">
        <f ca="1">IF($EU998&lt;&gt;"",IF(OFFSET($D$6,MATCH(VALUE(SUBSTITUTE($EQ998,$EG998,"")),$A$6:$A$287,0)-1,MATCH($EG998,$D$6:$CC$6,0)-1+8,1,1)=0,"",OFFSET($D$6,MATCH(VALUE(SUBSTITUTE($EQ998,$EG998,"")),$A$6:$A$287,0)-1,MATCH($EG998,$D$6:$CC$6,0)-1+8,1,1)),"")</f>
        <v/>
      </c>
      <c r="EW998" s="160" t="str">
        <f t="shared" ca="1" si="56"/>
        <v/>
      </c>
      <c r="EX998" s="160" t="str">
        <f t="shared" ca="1" si="57"/>
        <v/>
      </c>
      <c r="EY998" s="160" t="str">
        <f ca="1">IF(EU998="","",COUNTIF(EU$6:$EU998,"&gt;"&amp;0))</f>
        <v/>
      </c>
      <c r="EZ998" s="160"/>
      <c r="FA998" s="205"/>
    </row>
    <row r="999" spans="131:157" ht="27.75" customHeight="1">
      <c r="EA999" s="204"/>
      <c r="EB999" s="160"/>
      <c r="EC999" s="204"/>
      <c r="ED999" s="160"/>
      <c r="EE999" s="204"/>
      <c r="EF999" s="160"/>
      <c r="EG999" s="160"/>
      <c r="EH999" s="204"/>
      <c r="EI999" s="160"/>
      <c r="EJ999" s="160"/>
      <c r="EK999" s="160"/>
      <c r="EL999" s="160"/>
      <c r="EM999" s="204"/>
      <c r="EN999" s="160"/>
      <c r="EP999" s="160"/>
      <c r="EQ999" s="160"/>
      <c r="ER999" s="160"/>
      <c r="ES999" s="160"/>
      <c r="ET999" s="160" t="str">
        <f t="shared" ca="1" si="55"/>
        <v/>
      </c>
      <c r="EU999" s="160" t="str">
        <f ca="1">IFERROR(IF(OFFSET($D$6,MATCH(VALUE(SUBSTITUTE(EQ999,EG999,"")),$A$6:$A$287,0)-1,MATCH($EG999,$D$6:$CC$6,0)-1+7,1,1)&gt;0,OFFSET($D$6,MATCH(VALUE(SUBSTITUTE(EQ999,EG999,"")),$A$6:$A$287,0)-1,MATCH($EG999,$D$6:$CC$6,0)-1+7,1,1),""),"")</f>
        <v/>
      </c>
      <c r="EV999" s="160" t="str">
        <f ca="1">IF($EU999&lt;&gt;"",IF(OFFSET($D$6,MATCH(VALUE(SUBSTITUTE($EQ999,$EG999,"")),$A$6:$A$287,0)-1,MATCH($EG999,$D$6:$CC$6,0)-1+8,1,1)=0,"",OFFSET($D$6,MATCH(VALUE(SUBSTITUTE($EQ999,$EG999,"")),$A$6:$A$287,0)-1,MATCH($EG999,$D$6:$CC$6,0)-1+8,1,1)),"")</f>
        <v/>
      </c>
      <c r="EW999" s="160" t="str">
        <f t="shared" ca="1" si="56"/>
        <v/>
      </c>
      <c r="EX999" s="160" t="str">
        <f t="shared" ca="1" si="57"/>
        <v/>
      </c>
      <c r="EY999" s="160" t="str">
        <f ca="1">IF(EU999="","",COUNTIF(EU$6:$EU999,"&gt;"&amp;0))</f>
        <v/>
      </c>
      <c r="EZ999" s="160"/>
      <c r="FA999" s="205"/>
    </row>
    <row r="1000" spans="131:157" ht="27.75" customHeight="1">
      <c r="EA1000" s="204"/>
      <c r="EB1000" s="160"/>
      <c r="EC1000" s="204"/>
      <c r="ED1000" s="160"/>
      <c r="EE1000" s="204"/>
      <c r="EF1000" s="160"/>
      <c r="EG1000" s="160"/>
      <c r="EH1000" s="204"/>
      <c r="EI1000" s="160"/>
      <c r="EJ1000" s="160"/>
      <c r="EK1000" s="160"/>
      <c r="EL1000" s="160"/>
      <c r="EM1000" s="204"/>
      <c r="EN1000" s="160"/>
      <c r="EP1000" s="160"/>
      <c r="EQ1000" s="160"/>
      <c r="ER1000" s="160"/>
      <c r="ES1000" s="160"/>
      <c r="ET1000" s="160" t="str">
        <f t="shared" ca="1" si="55"/>
        <v/>
      </c>
      <c r="EU1000" s="160" t="str">
        <f ca="1">IFERROR(IF(OFFSET($D$6,MATCH(VALUE(SUBSTITUTE(EQ1000,EG1000,"")),$A$6:$A$287,0)-1,MATCH($EG1000,$D$6:$CC$6,0)-1+7,1,1)&gt;0,OFFSET($D$6,MATCH(VALUE(SUBSTITUTE(EQ1000,EG1000,"")),$A$6:$A$287,0)-1,MATCH($EG1000,$D$6:$CC$6,0)-1+7,1,1),""),"")</f>
        <v/>
      </c>
      <c r="EV1000" s="160" t="str">
        <f ca="1">IF($EU1000&lt;&gt;"",IF(OFFSET($D$6,MATCH(VALUE(SUBSTITUTE($EQ1000,$EG1000,"")),$A$6:$A$287,0)-1,MATCH($EG1000,$D$6:$CC$6,0)-1+8,1,1)=0,"",OFFSET($D$6,MATCH(VALUE(SUBSTITUTE($EQ1000,$EG1000,"")),$A$6:$A$287,0)-1,MATCH($EG1000,$D$6:$CC$6,0)-1+8,1,1)),"")</f>
        <v/>
      </c>
      <c r="EW1000" s="160" t="str">
        <f t="shared" ca="1" si="56"/>
        <v/>
      </c>
      <c r="EX1000" s="160" t="str">
        <f t="shared" ca="1" si="57"/>
        <v/>
      </c>
      <c r="EY1000" s="160" t="str">
        <f ca="1">IF(EU1000="","",COUNTIF(EU$6:$EU1000,"&gt;"&amp;0))</f>
        <v/>
      </c>
      <c r="EZ1000" s="160"/>
      <c r="FA1000" s="205"/>
    </row>
    <row r="1001" spans="131:157" ht="27.75" customHeight="1">
      <c r="EA1001" s="204"/>
      <c r="EB1001" s="160"/>
      <c r="EC1001" s="204"/>
      <c r="ED1001" s="160"/>
      <c r="EE1001" s="204"/>
      <c r="EF1001" s="160"/>
      <c r="EG1001" s="160"/>
      <c r="EH1001" s="204"/>
      <c r="EI1001" s="160"/>
      <c r="EJ1001" s="160"/>
      <c r="EK1001" s="160"/>
      <c r="EL1001" s="160"/>
      <c r="EM1001" s="204"/>
      <c r="EN1001" s="160"/>
      <c r="EP1001" s="160"/>
      <c r="EQ1001" s="160"/>
      <c r="ER1001" s="160"/>
      <c r="ES1001" s="160"/>
      <c r="ET1001" s="160" t="str">
        <f t="shared" ca="1" si="55"/>
        <v/>
      </c>
      <c r="EU1001" s="160" t="str">
        <f ca="1">IFERROR(IF(OFFSET($D$6,MATCH(VALUE(SUBSTITUTE(EQ1001,EG1001,"")),$A$6:$A$287,0)-1,MATCH($EG1001,$D$6:$CC$6,0)-1+7,1,1)&gt;0,OFFSET($D$6,MATCH(VALUE(SUBSTITUTE(EQ1001,EG1001,"")),$A$6:$A$287,0)-1,MATCH($EG1001,$D$6:$CC$6,0)-1+7,1,1),""),"")</f>
        <v/>
      </c>
      <c r="EV1001" s="160" t="str">
        <f ca="1">IF($EU1001&lt;&gt;"",IF(OFFSET($D$6,MATCH(VALUE(SUBSTITUTE($EQ1001,$EG1001,"")),$A$6:$A$287,0)-1,MATCH($EG1001,$D$6:$CC$6,0)-1+8,1,1)=0,"",OFFSET($D$6,MATCH(VALUE(SUBSTITUTE($EQ1001,$EG1001,"")),$A$6:$A$287,0)-1,MATCH($EG1001,$D$6:$CC$6,0)-1+8,1,1)),"")</f>
        <v/>
      </c>
      <c r="EW1001" s="160" t="str">
        <f t="shared" ca="1" si="56"/>
        <v/>
      </c>
      <c r="EX1001" s="160" t="str">
        <f t="shared" ca="1" si="57"/>
        <v/>
      </c>
      <c r="EY1001" s="160" t="str">
        <f ca="1">IF(EU1001="","",COUNTIF(EU$6:$EU1001,"&gt;"&amp;0))</f>
        <v/>
      </c>
      <c r="EZ1001" s="160"/>
      <c r="FA1001" s="205"/>
    </row>
    <row r="1002" spans="131:157" ht="27.75" customHeight="1">
      <c r="EA1002" s="204"/>
      <c r="EB1002" s="160"/>
      <c r="EC1002" s="204"/>
      <c r="ED1002" s="160"/>
      <c r="EE1002" s="204"/>
      <c r="EF1002" s="160"/>
      <c r="EG1002" s="160"/>
      <c r="EH1002" s="204"/>
      <c r="EI1002" s="160"/>
      <c r="EJ1002" s="160"/>
      <c r="EK1002" s="160"/>
      <c r="EL1002" s="160"/>
      <c r="EM1002" s="204"/>
      <c r="EN1002" s="160"/>
      <c r="EP1002" s="160"/>
      <c r="EQ1002" s="160"/>
      <c r="ER1002" s="160"/>
      <c r="ES1002" s="160"/>
      <c r="ET1002" s="160" t="str">
        <f t="shared" ca="1" si="55"/>
        <v/>
      </c>
      <c r="EU1002" s="160" t="str">
        <f ca="1">IFERROR(IF(OFFSET($D$6,MATCH(VALUE(SUBSTITUTE(EQ1002,EG1002,"")),$A$6:$A$287,0)-1,MATCH($EG1002,$D$6:$CC$6,0)-1+7,1,1)&gt;0,OFFSET($D$6,MATCH(VALUE(SUBSTITUTE(EQ1002,EG1002,"")),$A$6:$A$287,0)-1,MATCH($EG1002,$D$6:$CC$6,0)-1+7,1,1),""),"")</f>
        <v/>
      </c>
      <c r="EV1002" s="160" t="str">
        <f ca="1">IF($EU1002&lt;&gt;"",IF(OFFSET($D$6,MATCH(VALUE(SUBSTITUTE($EQ1002,$EG1002,"")),$A$6:$A$287,0)-1,MATCH($EG1002,$D$6:$CC$6,0)-1+8,1,1)=0,"",OFFSET($D$6,MATCH(VALUE(SUBSTITUTE($EQ1002,$EG1002,"")),$A$6:$A$287,0)-1,MATCH($EG1002,$D$6:$CC$6,0)-1+8,1,1)),"")</f>
        <v/>
      </c>
      <c r="EW1002" s="160" t="str">
        <f t="shared" ca="1" si="56"/>
        <v/>
      </c>
      <c r="EX1002" s="160" t="str">
        <f t="shared" ca="1" si="57"/>
        <v/>
      </c>
      <c r="EY1002" s="160" t="str">
        <f ca="1">IF(EU1002="","",COUNTIF(EU$6:$EU1002,"&gt;"&amp;0))</f>
        <v/>
      </c>
      <c r="EZ1002" s="160"/>
      <c r="FA1002" s="205"/>
    </row>
    <row r="1003" spans="131:157" ht="27.75" customHeight="1">
      <c r="EA1003" s="204"/>
      <c r="EB1003" s="160"/>
      <c r="EC1003" s="204"/>
      <c r="ED1003" s="160"/>
      <c r="EE1003" s="204"/>
      <c r="EF1003" s="160"/>
      <c r="EG1003" s="160"/>
      <c r="EH1003" s="204"/>
      <c r="EI1003" s="160"/>
      <c r="EJ1003" s="160"/>
      <c r="EK1003" s="160"/>
      <c r="EL1003" s="160"/>
      <c r="EM1003" s="204"/>
      <c r="EN1003" s="160"/>
      <c r="EP1003" s="160"/>
      <c r="EQ1003" s="160"/>
      <c r="ER1003" s="160"/>
      <c r="ES1003" s="160"/>
      <c r="ET1003" s="160" t="str">
        <f t="shared" ca="1" si="55"/>
        <v/>
      </c>
      <c r="EU1003" s="160" t="str">
        <f ca="1">IFERROR(IF(OFFSET($D$6,MATCH(VALUE(SUBSTITUTE(EQ1003,EG1003,"")),$A$6:$A$287,0)-1,MATCH($EG1003,$D$6:$CC$6,0)-1+7,1,1)&gt;0,OFFSET($D$6,MATCH(VALUE(SUBSTITUTE(EQ1003,EG1003,"")),$A$6:$A$287,0)-1,MATCH($EG1003,$D$6:$CC$6,0)-1+7,1,1),""),"")</f>
        <v/>
      </c>
      <c r="EV1003" s="160" t="str">
        <f ca="1">IF($EU1003&lt;&gt;"",IF(OFFSET($D$6,MATCH(VALUE(SUBSTITUTE($EQ1003,$EG1003,"")),$A$6:$A$287,0)-1,MATCH($EG1003,$D$6:$CC$6,0)-1+8,1,1)=0,"",OFFSET($D$6,MATCH(VALUE(SUBSTITUTE($EQ1003,$EG1003,"")),$A$6:$A$287,0)-1,MATCH($EG1003,$D$6:$CC$6,0)-1+8,1,1)),"")</f>
        <v/>
      </c>
      <c r="EW1003" s="160" t="str">
        <f t="shared" ca="1" si="56"/>
        <v/>
      </c>
      <c r="EX1003" s="160" t="str">
        <f t="shared" ca="1" si="57"/>
        <v/>
      </c>
      <c r="EY1003" s="160" t="str">
        <f ca="1">IF(EU1003="","",COUNTIF(EU$6:$EU1003,"&gt;"&amp;0))</f>
        <v/>
      </c>
      <c r="EZ1003" s="160"/>
      <c r="FA1003" s="205"/>
    </row>
    <row r="1004" spans="131:157" ht="27.75" customHeight="1">
      <c r="EA1004" s="204"/>
      <c r="EB1004" s="160"/>
      <c r="EC1004" s="204"/>
      <c r="ED1004" s="160"/>
      <c r="EE1004" s="204"/>
      <c r="EF1004" s="160"/>
      <c r="EG1004" s="160"/>
      <c r="EH1004" s="204"/>
      <c r="EI1004" s="160"/>
      <c r="EJ1004" s="160"/>
      <c r="EK1004" s="160"/>
      <c r="EL1004" s="160"/>
      <c r="EM1004" s="204"/>
      <c r="EN1004" s="160"/>
      <c r="EP1004" s="160"/>
      <c r="EQ1004" s="160"/>
      <c r="ER1004" s="160"/>
      <c r="ES1004" s="160"/>
      <c r="ET1004" s="160" t="str">
        <f t="shared" ca="1" si="55"/>
        <v/>
      </c>
      <c r="EU1004" s="160" t="str">
        <f ca="1">IFERROR(IF(OFFSET($D$6,MATCH(VALUE(SUBSTITUTE(EQ1004,EG1004,"")),$A$6:$A$287,0)-1,MATCH($EG1004,$D$6:$CC$6,0)-1+7,1,1)&gt;0,OFFSET($D$6,MATCH(VALUE(SUBSTITUTE(EQ1004,EG1004,"")),$A$6:$A$287,0)-1,MATCH($EG1004,$D$6:$CC$6,0)-1+7,1,1),""),"")</f>
        <v/>
      </c>
      <c r="EV1004" s="160" t="str">
        <f ca="1">IF($EU1004&lt;&gt;"",IF(OFFSET($D$6,MATCH(VALUE(SUBSTITUTE($EQ1004,$EG1004,"")),$A$6:$A$287,0)-1,MATCH($EG1004,$D$6:$CC$6,0)-1+8,1,1)=0,"",OFFSET($D$6,MATCH(VALUE(SUBSTITUTE($EQ1004,$EG1004,"")),$A$6:$A$287,0)-1,MATCH($EG1004,$D$6:$CC$6,0)-1+8,1,1)),"")</f>
        <v/>
      </c>
      <c r="EW1004" s="160" t="str">
        <f t="shared" ca="1" si="56"/>
        <v/>
      </c>
      <c r="EX1004" s="160" t="str">
        <f t="shared" ca="1" si="57"/>
        <v/>
      </c>
      <c r="EY1004" s="160" t="str">
        <f ca="1">IF(EU1004="","",COUNTIF(EU$6:$EU1004,"&gt;"&amp;0))</f>
        <v/>
      </c>
      <c r="EZ1004" s="160"/>
      <c r="FA1004" s="205"/>
    </row>
    <row r="1005" spans="131:157" ht="27.75" customHeight="1">
      <c r="EA1005" s="204"/>
      <c r="EB1005" s="160"/>
      <c r="EC1005" s="204"/>
      <c r="ED1005" s="160"/>
      <c r="EE1005" s="204"/>
      <c r="EF1005" s="160"/>
      <c r="EG1005" s="160"/>
      <c r="EH1005" s="204"/>
      <c r="EI1005" s="160"/>
      <c r="EJ1005" s="160"/>
      <c r="EK1005" s="160"/>
      <c r="EL1005" s="160"/>
      <c r="EM1005" s="204"/>
      <c r="EN1005" s="160"/>
      <c r="EP1005" s="160"/>
      <c r="EQ1005" s="160"/>
      <c r="ER1005" s="160"/>
      <c r="ES1005" s="160"/>
      <c r="ET1005" s="160" t="str">
        <f t="shared" ca="1" si="55"/>
        <v/>
      </c>
      <c r="EU1005" s="160" t="str">
        <f ca="1">IFERROR(IF(OFFSET($D$6,MATCH(VALUE(SUBSTITUTE(EQ1005,EG1005,"")),$A$6:$A$287,0)-1,MATCH($EG1005,$D$6:$CC$6,0)-1+7,1,1)&gt;0,OFFSET($D$6,MATCH(VALUE(SUBSTITUTE(EQ1005,EG1005,"")),$A$6:$A$287,0)-1,MATCH($EG1005,$D$6:$CC$6,0)-1+7,1,1),""),"")</f>
        <v/>
      </c>
      <c r="EV1005" s="160" t="str">
        <f ca="1">IF($EU1005&lt;&gt;"",IF(OFFSET($D$6,MATCH(VALUE(SUBSTITUTE($EQ1005,$EG1005,"")),$A$6:$A$287,0)-1,MATCH($EG1005,$D$6:$CC$6,0)-1+8,1,1)=0,"",OFFSET($D$6,MATCH(VALUE(SUBSTITUTE($EQ1005,$EG1005,"")),$A$6:$A$287,0)-1,MATCH($EG1005,$D$6:$CC$6,0)-1+8,1,1)),"")</f>
        <v/>
      </c>
      <c r="EW1005" s="160" t="str">
        <f t="shared" ca="1" si="56"/>
        <v/>
      </c>
      <c r="EX1005" s="160" t="str">
        <f t="shared" ca="1" si="57"/>
        <v/>
      </c>
      <c r="EY1005" s="160" t="str">
        <f ca="1">IF(EU1005="","",COUNTIF(EU$6:$EU1005,"&gt;"&amp;0))</f>
        <v/>
      </c>
      <c r="EZ1005" s="160"/>
      <c r="FA1005" s="205"/>
    </row>
    <row r="1006" spans="131:157" ht="27.75" customHeight="1">
      <c r="EA1006" s="204"/>
      <c r="EB1006" s="160"/>
      <c r="EC1006" s="204"/>
      <c r="ED1006" s="160"/>
      <c r="EE1006" s="204"/>
      <c r="EF1006" s="160"/>
      <c r="EG1006" s="160"/>
      <c r="EH1006" s="204"/>
      <c r="EI1006" s="160"/>
      <c r="EJ1006" s="160"/>
      <c r="EK1006" s="160"/>
      <c r="EL1006" s="160"/>
      <c r="EM1006" s="204"/>
      <c r="EN1006" s="160"/>
      <c r="EP1006" s="160"/>
      <c r="EQ1006" s="160"/>
      <c r="ER1006" s="160"/>
      <c r="ES1006" s="160"/>
      <c r="ET1006" s="160" t="str">
        <f t="shared" ca="1" si="55"/>
        <v/>
      </c>
      <c r="EU1006" s="160" t="str">
        <f ca="1">IFERROR(IF(OFFSET($D$6,MATCH(VALUE(SUBSTITUTE(EQ1006,EG1006,"")),$A$6:$A$287,0)-1,MATCH($EG1006,$D$6:$CC$6,0)-1+7,1,1)&gt;0,OFFSET($D$6,MATCH(VALUE(SUBSTITUTE(EQ1006,EG1006,"")),$A$6:$A$287,0)-1,MATCH($EG1006,$D$6:$CC$6,0)-1+7,1,1),""),"")</f>
        <v/>
      </c>
      <c r="EV1006" s="160" t="str">
        <f ca="1">IF($EU1006&lt;&gt;"",IF(OFFSET($D$6,MATCH(VALUE(SUBSTITUTE($EQ1006,$EG1006,"")),$A$6:$A$287,0)-1,MATCH($EG1006,$D$6:$CC$6,0)-1+8,1,1)=0,"",OFFSET($D$6,MATCH(VALUE(SUBSTITUTE($EQ1006,$EG1006,"")),$A$6:$A$287,0)-1,MATCH($EG1006,$D$6:$CC$6,0)-1+8,1,1)),"")</f>
        <v/>
      </c>
      <c r="EW1006" s="160" t="str">
        <f t="shared" ca="1" si="56"/>
        <v/>
      </c>
      <c r="EX1006" s="160" t="str">
        <f t="shared" ca="1" si="57"/>
        <v/>
      </c>
      <c r="EY1006" s="160" t="str">
        <f ca="1">IF(EU1006="","",COUNTIF(EU$6:$EU1006,"&gt;"&amp;0))</f>
        <v/>
      </c>
      <c r="EZ1006" s="160"/>
      <c r="FA1006" s="205"/>
    </row>
    <row r="1007" spans="131:157" ht="27.75" customHeight="1">
      <c r="EA1007" s="204"/>
      <c r="EB1007" s="160"/>
      <c r="EC1007" s="204"/>
      <c r="ED1007" s="160"/>
      <c r="EE1007" s="204"/>
      <c r="EF1007" s="160"/>
      <c r="EG1007" s="160"/>
      <c r="EH1007" s="204"/>
      <c r="EI1007" s="160"/>
      <c r="EJ1007" s="160"/>
      <c r="EK1007" s="160"/>
      <c r="EL1007" s="160"/>
      <c r="EM1007" s="204"/>
      <c r="EN1007" s="160"/>
      <c r="EP1007" s="160"/>
      <c r="EQ1007" s="160"/>
      <c r="ER1007" s="160"/>
      <c r="ES1007" s="160"/>
      <c r="ET1007" s="160" t="str">
        <f t="shared" ca="1" si="55"/>
        <v/>
      </c>
      <c r="EU1007" s="160" t="str">
        <f ca="1">IFERROR(IF(OFFSET($D$6,MATCH(VALUE(SUBSTITUTE(EQ1007,EG1007,"")),$A$6:$A$287,0)-1,MATCH($EG1007,$D$6:$CC$6,0)-1+7,1,1)&gt;0,OFFSET($D$6,MATCH(VALUE(SUBSTITUTE(EQ1007,EG1007,"")),$A$6:$A$287,0)-1,MATCH($EG1007,$D$6:$CC$6,0)-1+7,1,1),""),"")</f>
        <v/>
      </c>
      <c r="EV1007" s="160" t="str">
        <f ca="1">IF($EU1007&lt;&gt;"",IF(OFFSET($D$6,MATCH(VALUE(SUBSTITUTE($EQ1007,$EG1007,"")),$A$6:$A$287,0)-1,MATCH($EG1007,$D$6:$CC$6,0)-1+8,1,1)=0,"",OFFSET($D$6,MATCH(VALUE(SUBSTITUTE($EQ1007,$EG1007,"")),$A$6:$A$287,0)-1,MATCH($EG1007,$D$6:$CC$6,0)-1+8,1,1)),"")</f>
        <v/>
      </c>
      <c r="EW1007" s="160" t="str">
        <f t="shared" ca="1" si="56"/>
        <v/>
      </c>
      <c r="EX1007" s="160" t="str">
        <f t="shared" ca="1" si="57"/>
        <v/>
      </c>
      <c r="EY1007" s="160" t="str">
        <f ca="1">IF(EU1007="","",COUNTIF(EU$6:$EU1007,"&gt;"&amp;0))</f>
        <v/>
      </c>
      <c r="EZ1007" s="160"/>
      <c r="FA1007" s="205"/>
    </row>
    <row r="1008" spans="131:157" ht="27.75" customHeight="1">
      <c r="EA1008" s="204"/>
      <c r="EB1008" s="160"/>
      <c r="EC1008" s="204"/>
      <c r="ED1008" s="160"/>
      <c r="EE1008" s="204"/>
      <c r="EF1008" s="160"/>
      <c r="EG1008" s="160"/>
      <c r="EH1008" s="204"/>
      <c r="EI1008" s="160"/>
      <c r="EJ1008" s="160"/>
      <c r="EK1008" s="160"/>
      <c r="EL1008" s="160"/>
      <c r="EM1008" s="204"/>
      <c r="EN1008" s="160"/>
      <c r="EP1008" s="160"/>
      <c r="EQ1008" s="160"/>
      <c r="ER1008" s="160"/>
      <c r="ES1008" s="160"/>
      <c r="ET1008" s="160" t="str">
        <f t="shared" ca="1" si="55"/>
        <v/>
      </c>
      <c r="EU1008" s="160" t="str">
        <f ca="1">IFERROR(IF(OFFSET($D$6,MATCH(VALUE(SUBSTITUTE(EQ1008,EG1008,"")),$A$6:$A$287,0)-1,MATCH($EG1008,$D$6:$CC$6,0)-1+7,1,1)&gt;0,OFFSET($D$6,MATCH(VALUE(SUBSTITUTE(EQ1008,EG1008,"")),$A$6:$A$287,0)-1,MATCH($EG1008,$D$6:$CC$6,0)-1+7,1,1),""),"")</f>
        <v/>
      </c>
      <c r="EV1008" s="160" t="str">
        <f ca="1">IF($EU1008&lt;&gt;"",IF(OFFSET($D$6,MATCH(VALUE(SUBSTITUTE($EQ1008,$EG1008,"")),$A$6:$A$287,0)-1,MATCH($EG1008,$D$6:$CC$6,0)-1+8,1,1)=0,"",OFFSET($D$6,MATCH(VALUE(SUBSTITUTE($EQ1008,$EG1008,"")),$A$6:$A$287,0)-1,MATCH($EG1008,$D$6:$CC$6,0)-1+8,1,1)),"")</f>
        <v/>
      </c>
      <c r="EW1008" s="160" t="str">
        <f t="shared" ca="1" si="56"/>
        <v/>
      </c>
      <c r="EX1008" s="160" t="str">
        <f t="shared" ca="1" si="57"/>
        <v/>
      </c>
      <c r="EY1008" s="160" t="str">
        <f ca="1">IF(EU1008="","",COUNTIF(EU$6:$EU1008,"&gt;"&amp;0))</f>
        <v/>
      </c>
      <c r="EZ1008" s="160"/>
      <c r="FA1008" s="205"/>
    </row>
    <row r="1009" spans="131:157" ht="27.75" customHeight="1">
      <c r="EA1009" s="204"/>
      <c r="EB1009" s="160"/>
      <c r="EC1009" s="204"/>
      <c r="ED1009" s="160"/>
      <c r="EE1009" s="204"/>
      <c r="EF1009" s="160"/>
      <c r="EG1009" s="160"/>
      <c r="EH1009" s="204"/>
      <c r="EI1009" s="160"/>
      <c r="EJ1009" s="160"/>
      <c r="EK1009" s="160"/>
      <c r="EL1009" s="160"/>
      <c r="EM1009" s="204"/>
      <c r="EN1009" s="160"/>
      <c r="EP1009" s="160"/>
      <c r="EQ1009" s="160"/>
      <c r="ER1009" s="160"/>
      <c r="ES1009" s="160"/>
      <c r="ET1009" s="160" t="str">
        <f t="shared" ca="1" si="55"/>
        <v/>
      </c>
      <c r="EU1009" s="160" t="str">
        <f ca="1">IFERROR(IF(OFFSET($D$6,MATCH(VALUE(SUBSTITUTE(EQ1009,EG1009,"")),$A$6:$A$287,0)-1,MATCH($EG1009,$D$6:$CC$6,0)-1+7,1,1)&gt;0,OFFSET($D$6,MATCH(VALUE(SUBSTITUTE(EQ1009,EG1009,"")),$A$6:$A$287,0)-1,MATCH($EG1009,$D$6:$CC$6,0)-1+7,1,1),""),"")</f>
        <v/>
      </c>
      <c r="EV1009" s="160" t="str">
        <f ca="1">IF($EU1009&lt;&gt;"",IF(OFFSET($D$6,MATCH(VALUE(SUBSTITUTE($EQ1009,$EG1009,"")),$A$6:$A$287,0)-1,MATCH($EG1009,$D$6:$CC$6,0)-1+8,1,1)=0,"",OFFSET($D$6,MATCH(VALUE(SUBSTITUTE($EQ1009,$EG1009,"")),$A$6:$A$287,0)-1,MATCH($EG1009,$D$6:$CC$6,0)-1+8,1,1)),"")</f>
        <v/>
      </c>
      <c r="EW1009" s="160" t="str">
        <f t="shared" ca="1" si="56"/>
        <v/>
      </c>
      <c r="EX1009" s="160" t="str">
        <f t="shared" ca="1" si="57"/>
        <v/>
      </c>
      <c r="EY1009" s="160" t="str">
        <f ca="1">IF(EU1009="","",COUNTIF(EU$6:$EU1009,"&gt;"&amp;0))</f>
        <v/>
      </c>
      <c r="EZ1009" s="160"/>
      <c r="FA1009" s="205"/>
    </row>
    <row r="1010" spans="131:157" ht="27.75" customHeight="1">
      <c r="EA1010" s="204"/>
      <c r="EB1010" s="160"/>
      <c r="EC1010" s="204"/>
      <c r="ED1010" s="160"/>
      <c r="EE1010" s="204"/>
      <c r="EF1010" s="160"/>
      <c r="EG1010" s="160"/>
      <c r="EH1010" s="204"/>
      <c r="EI1010" s="160"/>
      <c r="EJ1010" s="160"/>
      <c r="EK1010" s="160"/>
      <c r="EL1010" s="160"/>
      <c r="EM1010" s="204"/>
      <c r="EN1010" s="160"/>
      <c r="EP1010" s="160"/>
      <c r="EQ1010" s="160"/>
      <c r="ER1010" s="160"/>
      <c r="ES1010" s="160"/>
      <c r="ET1010" s="160" t="str">
        <f t="shared" ca="1" si="55"/>
        <v/>
      </c>
      <c r="EU1010" s="160" t="str">
        <f ca="1">IFERROR(IF(OFFSET($D$6,MATCH(VALUE(SUBSTITUTE(EQ1010,EG1010,"")),$A$6:$A$287,0)-1,MATCH($EG1010,$D$6:$CC$6,0)-1+7,1,1)&gt;0,OFFSET($D$6,MATCH(VALUE(SUBSTITUTE(EQ1010,EG1010,"")),$A$6:$A$287,0)-1,MATCH($EG1010,$D$6:$CC$6,0)-1+7,1,1),""),"")</f>
        <v/>
      </c>
      <c r="EV1010" s="160" t="str">
        <f ca="1">IF($EU1010&lt;&gt;"",IF(OFFSET($D$6,MATCH(VALUE(SUBSTITUTE($EQ1010,$EG1010,"")),$A$6:$A$287,0)-1,MATCH($EG1010,$D$6:$CC$6,0)-1+8,1,1)=0,"",OFFSET($D$6,MATCH(VALUE(SUBSTITUTE($EQ1010,$EG1010,"")),$A$6:$A$287,0)-1,MATCH($EG1010,$D$6:$CC$6,0)-1+8,1,1)),"")</f>
        <v/>
      </c>
      <c r="EW1010" s="160" t="str">
        <f t="shared" ca="1" si="56"/>
        <v/>
      </c>
      <c r="EX1010" s="160" t="str">
        <f t="shared" ca="1" si="57"/>
        <v/>
      </c>
      <c r="EY1010" s="160" t="str">
        <f ca="1">IF(EU1010="","",COUNTIF(EU$6:$EU1010,"&gt;"&amp;0))</f>
        <v/>
      </c>
      <c r="EZ1010" s="160"/>
      <c r="FA1010" s="205"/>
    </row>
    <row r="1011" spans="131:157" ht="27.75" customHeight="1">
      <c r="EA1011" s="204"/>
      <c r="EB1011" s="160"/>
      <c r="EC1011" s="204"/>
      <c r="ED1011" s="160"/>
      <c r="EE1011" s="204"/>
      <c r="EF1011" s="160"/>
      <c r="EG1011" s="160"/>
      <c r="EH1011" s="204"/>
      <c r="EI1011" s="160"/>
      <c r="EJ1011" s="160"/>
      <c r="EK1011" s="160"/>
      <c r="EL1011" s="160"/>
      <c r="EM1011" s="204"/>
      <c r="EN1011" s="160"/>
      <c r="EP1011" s="160"/>
      <c r="EQ1011" s="160"/>
      <c r="ER1011" s="160"/>
      <c r="ES1011" s="160"/>
      <c r="ET1011" s="160" t="str">
        <f t="shared" ca="1" si="55"/>
        <v/>
      </c>
      <c r="EU1011" s="160" t="str">
        <f ca="1">IFERROR(IF(OFFSET($D$6,MATCH(VALUE(SUBSTITUTE(EQ1011,EG1011,"")),$A$6:$A$287,0)-1,MATCH($EG1011,$D$6:$CC$6,0)-1+7,1,1)&gt;0,OFFSET($D$6,MATCH(VALUE(SUBSTITUTE(EQ1011,EG1011,"")),$A$6:$A$287,0)-1,MATCH($EG1011,$D$6:$CC$6,0)-1+7,1,1),""),"")</f>
        <v/>
      </c>
      <c r="EV1011" s="160" t="str">
        <f ca="1">IF($EU1011&lt;&gt;"",IF(OFFSET($D$6,MATCH(VALUE(SUBSTITUTE($EQ1011,$EG1011,"")),$A$6:$A$287,0)-1,MATCH($EG1011,$D$6:$CC$6,0)-1+8,1,1)=0,"",OFFSET($D$6,MATCH(VALUE(SUBSTITUTE($EQ1011,$EG1011,"")),$A$6:$A$287,0)-1,MATCH($EG1011,$D$6:$CC$6,0)-1+8,1,1)),"")</f>
        <v/>
      </c>
      <c r="EW1011" s="160" t="str">
        <f t="shared" ca="1" si="56"/>
        <v/>
      </c>
      <c r="EX1011" s="160" t="str">
        <f t="shared" ca="1" si="57"/>
        <v/>
      </c>
      <c r="EY1011" s="160" t="str">
        <f ca="1">IF(EU1011="","",COUNTIF(EU$6:$EU1011,"&gt;"&amp;0))</f>
        <v/>
      </c>
      <c r="EZ1011" s="160"/>
      <c r="FA1011" s="205"/>
    </row>
    <row r="1012" spans="131:157" ht="27.75" customHeight="1">
      <c r="EA1012" s="204"/>
      <c r="EB1012" s="160"/>
      <c r="EC1012" s="204"/>
      <c r="ED1012" s="160"/>
      <c r="EE1012" s="204"/>
      <c r="EF1012" s="160"/>
      <c r="EG1012" s="160"/>
      <c r="EH1012" s="204"/>
      <c r="EI1012" s="160"/>
      <c r="EJ1012" s="160"/>
      <c r="EK1012" s="160"/>
      <c r="EL1012" s="160"/>
      <c r="EM1012" s="204"/>
      <c r="EN1012" s="160"/>
      <c r="EP1012" s="160"/>
      <c r="EQ1012" s="160"/>
      <c r="ER1012" s="160"/>
      <c r="ES1012" s="160"/>
      <c r="ET1012" s="160" t="str">
        <f t="shared" ca="1" si="55"/>
        <v/>
      </c>
      <c r="EU1012" s="160" t="str">
        <f ca="1">IFERROR(IF(OFFSET($D$6,MATCH(VALUE(SUBSTITUTE(EQ1012,EG1012,"")),$A$6:$A$287,0)-1,MATCH($EG1012,$D$6:$CC$6,0)-1+7,1,1)&gt;0,OFFSET($D$6,MATCH(VALUE(SUBSTITUTE(EQ1012,EG1012,"")),$A$6:$A$287,0)-1,MATCH($EG1012,$D$6:$CC$6,0)-1+7,1,1),""),"")</f>
        <v/>
      </c>
      <c r="EV1012" s="160" t="str">
        <f ca="1">IF($EU1012&lt;&gt;"",IF(OFFSET($D$6,MATCH(VALUE(SUBSTITUTE($EQ1012,$EG1012,"")),$A$6:$A$287,0)-1,MATCH($EG1012,$D$6:$CC$6,0)-1+8,1,1)=0,"",OFFSET($D$6,MATCH(VALUE(SUBSTITUTE($EQ1012,$EG1012,"")),$A$6:$A$287,0)-1,MATCH($EG1012,$D$6:$CC$6,0)-1+8,1,1)),"")</f>
        <v/>
      </c>
      <c r="EW1012" s="160" t="str">
        <f t="shared" ca="1" si="56"/>
        <v/>
      </c>
      <c r="EX1012" s="160" t="str">
        <f t="shared" ca="1" si="57"/>
        <v/>
      </c>
      <c r="EY1012" s="160" t="str">
        <f ca="1">IF(EU1012="","",COUNTIF(EU$6:$EU1012,"&gt;"&amp;0))</f>
        <v/>
      </c>
      <c r="EZ1012" s="160"/>
      <c r="FA1012" s="205"/>
    </row>
    <row r="1013" spans="131:157" ht="27.75" customHeight="1">
      <c r="EA1013" s="204"/>
      <c r="EB1013" s="160"/>
      <c r="EC1013" s="204"/>
      <c r="ED1013" s="160"/>
      <c r="EE1013" s="204"/>
      <c r="EF1013" s="160"/>
      <c r="EG1013" s="160"/>
      <c r="EH1013" s="204"/>
      <c r="EI1013" s="160"/>
      <c r="EJ1013" s="160"/>
      <c r="EK1013" s="160"/>
      <c r="EL1013" s="160"/>
      <c r="EM1013" s="204"/>
      <c r="EN1013" s="160"/>
      <c r="EP1013" s="160"/>
      <c r="EQ1013" s="160"/>
      <c r="ER1013" s="160"/>
      <c r="ES1013" s="160"/>
      <c r="ET1013" s="160" t="str">
        <f t="shared" ca="1" si="55"/>
        <v/>
      </c>
      <c r="EU1013" s="160" t="str">
        <f ca="1">IFERROR(IF(OFFSET($D$6,MATCH(VALUE(SUBSTITUTE(EQ1013,EG1013,"")),$A$6:$A$287,0)-1,MATCH($EG1013,$D$6:$CC$6,0)-1+7,1,1)&gt;0,OFFSET($D$6,MATCH(VALUE(SUBSTITUTE(EQ1013,EG1013,"")),$A$6:$A$287,0)-1,MATCH($EG1013,$D$6:$CC$6,0)-1+7,1,1),""),"")</f>
        <v/>
      </c>
      <c r="EV1013" s="160" t="str">
        <f ca="1">IF($EU1013&lt;&gt;"",IF(OFFSET($D$6,MATCH(VALUE(SUBSTITUTE($EQ1013,$EG1013,"")),$A$6:$A$287,0)-1,MATCH($EG1013,$D$6:$CC$6,0)-1+8,1,1)=0,"",OFFSET($D$6,MATCH(VALUE(SUBSTITUTE($EQ1013,$EG1013,"")),$A$6:$A$287,0)-1,MATCH($EG1013,$D$6:$CC$6,0)-1+8,1,1)),"")</f>
        <v/>
      </c>
      <c r="EW1013" s="160" t="str">
        <f t="shared" ca="1" si="56"/>
        <v/>
      </c>
      <c r="EX1013" s="160" t="str">
        <f t="shared" ca="1" si="57"/>
        <v/>
      </c>
      <c r="EY1013" s="160" t="str">
        <f ca="1">IF(EU1013="","",COUNTIF(EU$6:$EU1013,"&gt;"&amp;0))</f>
        <v/>
      </c>
      <c r="EZ1013" s="160"/>
      <c r="FA1013" s="205"/>
    </row>
    <row r="1014" spans="131:157" ht="27.75" customHeight="1">
      <c r="EA1014" s="204"/>
      <c r="EB1014" s="160"/>
      <c r="EC1014" s="204"/>
      <c r="ED1014" s="160"/>
      <c r="EE1014" s="204"/>
      <c r="EF1014" s="160"/>
      <c r="EG1014" s="160"/>
      <c r="EH1014" s="204"/>
      <c r="EI1014" s="160"/>
      <c r="EJ1014" s="160"/>
      <c r="EK1014" s="160"/>
      <c r="EL1014" s="160"/>
      <c r="EM1014" s="204"/>
      <c r="EN1014" s="160"/>
      <c r="EP1014" s="160"/>
      <c r="EQ1014" s="160"/>
      <c r="ER1014" s="160"/>
      <c r="ES1014" s="160"/>
      <c r="ET1014" s="160" t="str">
        <f t="shared" ca="1" si="55"/>
        <v/>
      </c>
      <c r="EU1014" s="160" t="str">
        <f ca="1">IFERROR(IF(OFFSET($D$6,MATCH(VALUE(SUBSTITUTE(EQ1014,EG1014,"")),$A$6:$A$287,0)-1,MATCH($EG1014,$D$6:$CC$6,0)-1+7,1,1)&gt;0,OFFSET($D$6,MATCH(VALUE(SUBSTITUTE(EQ1014,EG1014,"")),$A$6:$A$287,0)-1,MATCH($EG1014,$D$6:$CC$6,0)-1+7,1,1),""),"")</f>
        <v/>
      </c>
      <c r="EV1014" s="160" t="str">
        <f ca="1">IF($EU1014&lt;&gt;"",IF(OFFSET($D$6,MATCH(VALUE(SUBSTITUTE($EQ1014,$EG1014,"")),$A$6:$A$287,0)-1,MATCH($EG1014,$D$6:$CC$6,0)-1+8,1,1)=0,"",OFFSET($D$6,MATCH(VALUE(SUBSTITUTE($EQ1014,$EG1014,"")),$A$6:$A$287,0)-1,MATCH($EG1014,$D$6:$CC$6,0)-1+8,1,1)),"")</f>
        <v/>
      </c>
      <c r="EW1014" s="160" t="str">
        <f t="shared" ca="1" si="56"/>
        <v/>
      </c>
      <c r="EX1014" s="160" t="str">
        <f t="shared" ca="1" si="57"/>
        <v/>
      </c>
      <c r="EY1014" s="160" t="str">
        <f ca="1">IF(EU1014="","",COUNTIF(EU$6:$EU1014,"&gt;"&amp;0))</f>
        <v/>
      </c>
      <c r="EZ1014" s="160"/>
      <c r="FA1014" s="205"/>
    </row>
    <row r="1015" spans="131:157" ht="27.75" customHeight="1">
      <c r="EA1015" s="204"/>
      <c r="EB1015" s="160"/>
      <c r="EC1015" s="204"/>
      <c r="ED1015" s="160"/>
      <c r="EE1015" s="204"/>
      <c r="EF1015" s="160"/>
      <c r="EG1015" s="160"/>
      <c r="EH1015" s="204"/>
      <c r="EI1015" s="160"/>
      <c r="EJ1015" s="160"/>
      <c r="EK1015" s="160"/>
      <c r="EL1015" s="160"/>
      <c r="EM1015" s="204"/>
      <c r="EN1015" s="160"/>
      <c r="EP1015" s="160"/>
      <c r="EQ1015" s="160"/>
      <c r="ER1015" s="160"/>
      <c r="ES1015" s="160"/>
      <c r="ET1015" s="160" t="str">
        <f t="shared" ca="1" si="55"/>
        <v/>
      </c>
      <c r="EU1015" s="160" t="str">
        <f ca="1">IFERROR(IF(OFFSET($D$6,MATCH(VALUE(SUBSTITUTE(EQ1015,EG1015,"")),$A$6:$A$287,0)-1,MATCH($EG1015,$D$6:$CC$6,0)-1+7,1,1)&gt;0,OFFSET($D$6,MATCH(VALUE(SUBSTITUTE(EQ1015,EG1015,"")),$A$6:$A$287,0)-1,MATCH($EG1015,$D$6:$CC$6,0)-1+7,1,1),""),"")</f>
        <v/>
      </c>
      <c r="EV1015" s="160" t="str">
        <f ca="1">IF($EU1015&lt;&gt;"",IF(OFFSET($D$6,MATCH(VALUE(SUBSTITUTE($EQ1015,$EG1015,"")),$A$6:$A$287,0)-1,MATCH($EG1015,$D$6:$CC$6,0)-1+8,1,1)=0,"",OFFSET($D$6,MATCH(VALUE(SUBSTITUTE($EQ1015,$EG1015,"")),$A$6:$A$287,0)-1,MATCH($EG1015,$D$6:$CC$6,0)-1+8,1,1)),"")</f>
        <v/>
      </c>
      <c r="EW1015" s="160" t="str">
        <f t="shared" ca="1" si="56"/>
        <v/>
      </c>
      <c r="EX1015" s="160" t="str">
        <f t="shared" ca="1" si="57"/>
        <v/>
      </c>
      <c r="EY1015" s="160" t="str">
        <f ca="1">IF(EU1015="","",COUNTIF(EU$6:$EU1015,"&gt;"&amp;0))</f>
        <v/>
      </c>
      <c r="EZ1015" s="160"/>
      <c r="FA1015" s="205"/>
    </row>
    <row r="1016" spans="131:157" ht="27.75" customHeight="1">
      <c r="EA1016" s="204"/>
      <c r="EB1016" s="160"/>
      <c r="EC1016" s="204"/>
      <c r="ED1016" s="160"/>
      <c r="EE1016" s="204"/>
      <c r="EF1016" s="160"/>
      <c r="EG1016" s="160"/>
      <c r="EH1016" s="204"/>
      <c r="EI1016" s="160"/>
      <c r="EJ1016" s="160"/>
      <c r="EK1016" s="160"/>
      <c r="EL1016" s="160"/>
      <c r="EM1016" s="204"/>
      <c r="EN1016" s="160"/>
      <c r="EP1016" s="160"/>
      <c r="EQ1016" s="160"/>
      <c r="ER1016" s="160"/>
      <c r="ES1016" s="160"/>
      <c r="ET1016" s="160" t="str">
        <f t="shared" ca="1" si="55"/>
        <v/>
      </c>
      <c r="EU1016" s="160" t="str">
        <f ca="1">IFERROR(IF(OFFSET($D$6,MATCH(VALUE(SUBSTITUTE(EQ1016,EG1016,"")),$A$6:$A$287,0)-1,MATCH($EG1016,$D$6:$CC$6,0)-1+7,1,1)&gt;0,OFFSET($D$6,MATCH(VALUE(SUBSTITUTE(EQ1016,EG1016,"")),$A$6:$A$287,0)-1,MATCH($EG1016,$D$6:$CC$6,0)-1+7,1,1),""),"")</f>
        <v/>
      </c>
      <c r="EV1016" s="160" t="str">
        <f ca="1">IF($EU1016&lt;&gt;"",IF(OFFSET($D$6,MATCH(VALUE(SUBSTITUTE($EQ1016,$EG1016,"")),$A$6:$A$287,0)-1,MATCH($EG1016,$D$6:$CC$6,0)-1+8,1,1)=0,"",OFFSET($D$6,MATCH(VALUE(SUBSTITUTE($EQ1016,$EG1016,"")),$A$6:$A$287,0)-1,MATCH($EG1016,$D$6:$CC$6,0)-1+8,1,1)),"")</f>
        <v/>
      </c>
      <c r="EW1016" s="160" t="str">
        <f t="shared" ca="1" si="56"/>
        <v/>
      </c>
      <c r="EX1016" s="160" t="str">
        <f t="shared" ca="1" si="57"/>
        <v/>
      </c>
      <c r="EY1016" s="160" t="str">
        <f ca="1">IF(EU1016="","",COUNTIF(EU$6:$EU1016,"&gt;"&amp;0))</f>
        <v/>
      </c>
      <c r="EZ1016" s="160"/>
      <c r="FA1016" s="205"/>
    </row>
    <row r="1017" spans="131:157" ht="27.75" customHeight="1">
      <c r="EA1017" s="204"/>
      <c r="EB1017" s="160"/>
      <c r="EC1017" s="204"/>
      <c r="ED1017" s="160"/>
      <c r="EE1017" s="204"/>
      <c r="EF1017" s="160"/>
      <c r="EG1017" s="160"/>
      <c r="EH1017" s="204"/>
      <c r="EI1017" s="160"/>
      <c r="EJ1017" s="160"/>
      <c r="EK1017" s="160"/>
      <c r="EL1017" s="160"/>
      <c r="EM1017" s="204"/>
      <c r="EN1017" s="160"/>
      <c r="EP1017" s="160"/>
      <c r="EQ1017" s="160"/>
      <c r="ER1017" s="160"/>
      <c r="ES1017" s="160"/>
      <c r="ET1017" s="160" t="str">
        <f t="shared" ca="1" si="55"/>
        <v/>
      </c>
      <c r="EU1017" s="160" t="str">
        <f ca="1">IFERROR(IF(OFFSET($D$6,MATCH(VALUE(SUBSTITUTE(EQ1017,EG1017,"")),$A$6:$A$287,0)-1,MATCH($EG1017,$D$6:$CC$6,0)-1+7,1,1)&gt;0,OFFSET($D$6,MATCH(VALUE(SUBSTITUTE(EQ1017,EG1017,"")),$A$6:$A$287,0)-1,MATCH($EG1017,$D$6:$CC$6,0)-1+7,1,1),""),"")</f>
        <v/>
      </c>
      <c r="EV1017" s="160" t="str">
        <f ca="1">IF($EU1017&lt;&gt;"",IF(OFFSET($D$6,MATCH(VALUE(SUBSTITUTE($EQ1017,$EG1017,"")),$A$6:$A$287,0)-1,MATCH($EG1017,$D$6:$CC$6,0)-1+8,1,1)=0,"",OFFSET($D$6,MATCH(VALUE(SUBSTITUTE($EQ1017,$EG1017,"")),$A$6:$A$287,0)-1,MATCH($EG1017,$D$6:$CC$6,0)-1+8,1,1)),"")</f>
        <v/>
      </c>
      <c r="EW1017" s="160" t="str">
        <f t="shared" ca="1" si="56"/>
        <v/>
      </c>
      <c r="EX1017" s="160" t="str">
        <f t="shared" ca="1" si="57"/>
        <v/>
      </c>
      <c r="EY1017" s="160" t="str">
        <f ca="1">IF(EU1017="","",COUNTIF(EU$6:$EU1017,"&gt;"&amp;0))</f>
        <v/>
      </c>
      <c r="EZ1017" s="160"/>
      <c r="FA1017" s="205"/>
    </row>
    <row r="1018" spans="131:157" ht="27.75" customHeight="1">
      <c r="EA1018" s="204"/>
      <c r="EB1018" s="160"/>
      <c r="EC1018" s="204"/>
      <c r="ED1018" s="160"/>
      <c r="EE1018" s="204"/>
      <c r="EF1018" s="160"/>
      <c r="EG1018" s="160"/>
      <c r="EH1018" s="204"/>
      <c r="EI1018" s="160"/>
      <c r="EJ1018" s="160"/>
      <c r="EK1018" s="160"/>
      <c r="EL1018" s="160"/>
      <c r="EM1018" s="204"/>
      <c r="EN1018" s="160"/>
      <c r="EP1018" s="160"/>
      <c r="EQ1018" s="160"/>
      <c r="ER1018" s="160"/>
      <c r="ES1018" s="160"/>
      <c r="ET1018" s="160" t="str">
        <f t="shared" ca="1" si="55"/>
        <v/>
      </c>
      <c r="EU1018" s="160" t="str">
        <f ca="1">IFERROR(IF(OFFSET($D$6,MATCH(VALUE(SUBSTITUTE(EQ1018,EG1018,"")),$A$6:$A$287,0)-1,MATCH($EG1018,$D$6:$CC$6,0)-1+7,1,1)&gt;0,OFFSET($D$6,MATCH(VALUE(SUBSTITUTE(EQ1018,EG1018,"")),$A$6:$A$287,0)-1,MATCH($EG1018,$D$6:$CC$6,0)-1+7,1,1),""),"")</f>
        <v/>
      </c>
      <c r="EV1018" s="160" t="str">
        <f ca="1">IF($EU1018&lt;&gt;"",IF(OFFSET($D$6,MATCH(VALUE(SUBSTITUTE($EQ1018,$EG1018,"")),$A$6:$A$287,0)-1,MATCH($EG1018,$D$6:$CC$6,0)-1+8,1,1)=0,"",OFFSET($D$6,MATCH(VALUE(SUBSTITUTE($EQ1018,$EG1018,"")),$A$6:$A$287,0)-1,MATCH($EG1018,$D$6:$CC$6,0)-1+8,1,1)),"")</f>
        <v/>
      </c>
      <c r="EW1018" s="160" t="str">
        <f t="shared" ca="1" si="56"/>
        <v/>
      </c>
      <c r="EX1018" s="160" t="str">
        <f t="shared" ca="1" si="57"/>
        <v/>
      </c>
      <c r="EY1018" s="160" t="str">
        <f ca="1">IF(EU1018="","",COUNTIF(EU$6:$EU1018,"&gt;"&amp;0))</f>
        <v/>
      </c>
      <c r="EZ1018" s="160"/>
      <c r="FA1018" s="205"/>
    </row>
    <row r="1019" spans="131:157" ht="27.75" customHeight="1">
      <c r="EA1019" s="204"/>
      <c r="EB1019" s="160"/>
      <c r="EC1019" s="204"/>
      <c r="ED1019" s="160"/>
      <c r="EE1019" s="204"/>
      <c r="EF1019" s="160"/>
      <c r="EG1019" s="160"/>
      <c r="EH1019" s="204"/>
      <c r="EI1019" s="160"/>
      <c r="EJ1019" s="160"/>
      <c r="EK1019" s="160"/>
      <c r="EL1019" s="160"/>
      <c r="EM1019" s="204"/>
      <c r="EN1019" s="160"/>
      <c r="EP1019" s="160"/>
      <c r="EQ1019" s="160"/>
      <c r="ER1019" s="160"/>
      <c r="ES1019" s="160"/>
      <c r="ET1019" s="160" t="str">
        <f t="shared" ca="1" si="55"/>
        <v/>
      </c>
      <c r="EU1019" s="160" t="str">
        <f ca="1">IFERROR(IF(OFFSET($D$6,MATCH(VALUE(SUBSTITUTE(EQ1019,EG1019,"")),$A$6:$A$287,0)-1,MATCH($EG1019,$D$6:$CC$6,0)-1+7,1,1)&gt;0,OFFSET($D$6,MATCH(VALUE(SUBSTITUTE(EQ1019,EG1019,"")),$A$6:$A$287,0)-1,MATCH($EG1019,$D$6:$CC$6,0)-1+7,1,1),""),"")</f>
        <v/>
      </c>
      <c r="EV1019" s="160" t="str">
        <f ca="1">IF($EU1019&lt;&gt;"",IF(OFFSET($D$6,MATCH(VALUE(SUBSTITUTE($EQ1019,$EG1019,"")),$A$6:$A$287,0)-1,MATCH($EG1019,$D$6:$CC$6,0)-1+8,1,1)=0,"",OFFSET($D$6,MATCH(VALUE(SUBSTITUTE($EQ1019,$EG1019,"")),$A$6:$A$287,0)-1,MATCH($EG1019,$D$6:$CC$6,0)-1+8,1,1)),"")</f>
        <v/>
      </c>
      <c r="EW1019" s="160" t="str">
        <f t="shared" ca="1" si="56"/>
        <v/>
      </c>
      <c r="EX1019" s="160" t="str">
        <f t="shared" ca="1" si="57"/>
        <v/>
      </c>
      <c r="EY1019" s="160" t="str">
        <f ca="1">IF(EU1019="","",COUNTIF(EU$6:$EU1019,"&gt;"&amp;0))</f>
        <v/>
      </c>
      <c r="EZ1019" s="160"/>
      <c r="FA1019" s="205"/>
    </row>
    <row r="1020" spans="131:157" ht="27.75" customHeight="1">
      <c r="EA1020" s="204"/>
      <c r="EB1020" s="160"/>
      <c r="EC1020" s="204"/>
      <c r="ED1020" s="160"/>
      <c r="EE1020" s="204"/>
      <c r="EF1020" s="160"/>
      <c r="EG1020" s="160"/>
      <c r="EH1020" s="204"/>
      <c r="EI1020" s="160"/>
      <c r="EJ1020" s="160"/>
      <c r="EK1020" s="160"/>
      <c r="EL1020" s="160"/>
      <c r="EM1020" s="204"/>
      <c r="EN1020" s="160"/>
      <c r="EP1020" s="160"/>
      <c r="EQ1020" s="160"/>
      <c r="ER1020" s="160"/>
      <c r="ES1020" s="160"/>
      <c r="ET1020" s="160" t="str">
        <f t="shared" ca="1" si="55"/>
        <v/>
      </c>
      <c r="EU1020" s="160" t="str">
        <f ca="1">IFERROR(IF(OFFSET($D$6,MATCH(VALUE(SUBSTITUTE(EQ1020,EG1020,"")),$A$6:$A$287,0)-1,MATCH($EG1020,$D$6:$CC$6,0)-1+7,1,1)&gt;0,OFFSET($D$6,MATCH(VALUE(SUBSTITUTE(EQ1020,EG1020,"")),$A$6:$A$287,0)-1,MATCH($EG1020,$D$6:$CC$6,0)-1+7,1,1),""),"")</f>
        <v/>
      </c>
      <c r="EV1020" s="160" t="str">
        <f ca="1">IF($EU1020&lt;&gt;"",IF(OFFSET($D$6,MATCH(VALUE(SUBSTITUTE($EQ1020,$EG1020,"")),$A$6:$A$287,0)-1,MATCH($EG1020,$D$6:$CC$6,0)-1+8,1,1)=0,"",OFFSET($D$6,MATCH(VALUE(SUBSTITUTE($EQ1020,$EG1020,"")),$A$6:$A$287,0)-1,MATCH($EG1020,$D$6:$CC$6,0)-1+8,1,1)),"")</f>
        <v/>
      </c>
      <c r="EW1020" s="160" t="str">
        <f t="shared" ca="1" si="56"/>
        <v/>
      </c>
      <c r="EX1020" s="160" t="str">
        <f t="shared" ca="1" si="57"/>
        <v/>
      </c>
      <c r="EY1020" s="160" t="str">
        <f ca="1">IF(EU1020="","",COUNTIF(EU$6:$EU1020,"&gt;"&amp;0))</f>
        <v/>
      </c>
      <c r="EZ1020" s="160"/>
      <c r="FA1020" s="205"/>
    </row>
    <row r="1021" spans="131:157" ht="27.75" customHeight="1">
      <c r="EA1021" s="204"/>
      <c r="EB1021" s="160"/>
      <c r="EC1021" s="204"/>
      <c r="ED1021" s="160"/>
      <c r="EE1021" s="204"/>
      <c r="EF1021" s="160"/>
      <c r="EG1021" s="160"/>
      <c r="EH1021" s="204"/>
      <c r="EI1021" s="160"/>
      <c r="EJ1021" s="160"/>
      <c r="EK1021" s="160"/>
      <c r="EL1021" s="160"/>
      <c r="EM1021" s="204"/>
      <c r="EN1021" s="160"/>
      <c r="EP1021" s="160"/>
      <c r="EQ1021" s="160"/>
      <c r="ER1021" s="160"/>
      <c r="ES1021" s="160"/>
      <c r="ET1021" s="160" t="str">
        <f t="shared" ca="1" si="55"/>
        <v/>
      </c>
      <c r="EU1021" s="160" t="str">
        <f ca="1">IFERROR(IF(OFFSET($D$6,MATCH(VALUE(SUBSTITUTE(EQ1021,EG1021,"")),$A$6:$A$287,0)-1,MATCH($EG1021,$D$6:$CC$6,0)-1+7,1,1)&gt;0,OFFSET($D$6,MATCH(VALUE(SUBSTITUTE(EQ1021,EG1021,"")),$A$6:$A$287,0)-1,MATCH($EG1021,$D$6:$CC$6,0)-1+7,1,1),""),"")</f>
        <v/>
      </c>
      <c r="EV1021" s="160" t="str">
        <f ca="1">IF($EU1021&lt;&gt;"",IF(OFFSET($D$6,MATCH(VALUE(SUBSTITUTE($EQ1021,$EG1021,"")),$A$6:$A$287,0)-1,MATCH($EG1021,$D$6:$CC$6,0)-1+8,1,1)=0,"",OFFSET($D$6,MATCH(VALUE(SUBSTITUTE($EQ1021,$EG1021,"")),$A$6:$A$287,0)-1,MATCH($EG1021,$D$6:$CC$6,0)-1+8,1,1)),"")</f>
        <v/>
      </c>
      <c r="EW1021" s="160" t="str">
        <f t="shared" ca="1" si="56"/>
        <v/>
      </c>
      <c r="EX1021" s="160" t="str">
        <f t="shared" ca="1" si="57"/>
        <v/>
      </c>
      <c r="EY1021" s="160" t="str">
        <f ca="1">IF(EU1021="","",COUNTIF(EU$6:$EU1021,"&gt;"&amp;0))</f>
        <v/>
      </c>
      <c r="EZ1021" s="160"/>
      <c r="FA1021" s="205"/>
    </row>
    <row r="1022" spans="131:157" ht="27.75" customHeight="1">
      <c r="EA1022" s="204"/>
      <c r="EB1022" s="160"/>
      <c r="EC1022" s="204"/>
      <c r="ED1022" s="160"/>
      <c r="EE1022" s="204"/>
      <c r="EF1022" s="160"/>
      <c r="EG1022" s="160"/>
      <c r="EH1022" s="204"/>
      <c r="EI1022" s="160"/>
      <c r="EJ1022" s="160"/>
      <c r="EK1022" s="160"/>
      <c r="EL1022" s="160"/>
      <c r="EM1022" s="204"/>
      <c r="EN1022" s="160"/>
      <c r="EP1022" s="160"/>
      <c r="EQ1022" s="160"/>
      <c r="ER1022" s="160"/>
      <c r="ES1022" s="160"/>
      <c r="ET1022" s="160" t="str">
        <f t="shared" ca="1" si="55"/>
        <v/>
      </c>
      <c r="EU1022" s="160" t="str">
        <f ca="1">IFERROR(IF(OFFSET($D$6,MATCH(VALUE(SUBSTITUTE(EQ1022,EG1022,"")),$A$6:$A$287,0)-1,MATCH($EG1022,$D$6:$CC$6,0)-1+7,1,1)&gt;0,OFFSET($D$6,MATCH(VALUE(SUBSTITUTE(EQ1022,EG1022,"")),$A$6:$A$287,0)-1,MATCH($EG1022,$D$6:$CC$6,0)-1+7,1,1),""),"")</f>
        <v/>
      </c>
      <c r="EV1022" s="160" t="str">
        <f ca="1">IF($EU1022&lt;&gt;"",IF(OFFSET($D$6,MATCH(VALUE(SUBSTITUTE($EQ1022,$EG1022,"")),$A$6:$A$287,0)-1,MATCH($EG1022,$D$6:$CC$6,0)-1+8,1,1)=0,"",OFFSET($D$6,MATCH(VALUE(SUBSTITUTE($EQ1022,$EG1022,"")),$A$6:$A$287,0)-1,MATCH($EG1022,$D$6:$CC$6,0)-1+8,1,1)),"")</f>
        <v/>
      </c>
      <c r="EW1022" s="160" t="str">
        <f t="shared" ca="1" si="56"/>
        <v/>
      </c>
      <c r="EX1022" s="160" t="str">
        <f t="shared" ca="1" si="57"/>
        <v/>
      </c>
      <c r="EY1022" s="160" t="str">
        <f ca="1">IF(EU1022="","",COUNTIF(EU$6:$EU1022,"&gt;"&amp;0))</f>
        <v/>
      </c>
      <c r="EZ1022" s="160"/>
      <c r="FA1022" s="205"/>
    </row>
    <row r="1023" spans="131:157" ht="27.75" customHeight="1">
      <c r="EA1023" s="204"/>
      <c r="EB1023" s="160"/>
      <c r="EC1023" s="204"/>
      <c r="ED1023" s="160"/>
      <c r="EE1023" s="204"/>
      <c r="EF1023" s="160"/>
      <c r="EG1023" s="160"/>
      <c r="EH1023" s="204"/>
      <c r="EI1023" s="160"/>
      <c r="EJ1023" s="160"/>
      <c r="EK1023" s="160"/>
      <c r="EL1023" s="160"/>
      <c r="EM1023" s="204"/>
      <c r="EN1023" s="160"/>
      <c r="EP1023" s="160"/>
      <c r="EQ1023" s="160"/>
      <c r="ER1023" s="160"/>
      <c r="ES1023" s="160"/>
      <c r="ET1023" s="160" t="str">
        <f t="shared" ca="1" si="55"/>
        <v/>
      </c>
      <c r="EU1023" s="160" t="str">
        <f ca="1">IFERROR(IF(OFFSET($D$6,MATCH(VALUE(SUBSTITUTE(EQ1023,EG1023,"")),$A$6:$A$287,0)-1,MATCH($EG1023,$D$6:$CC$6,0)-1+7,1,1)&gt;0,OFFSET($D$6,MATCH(VALUE(SUBSTITUTE(EQ1023,EG1023,"")),$A$6:$A$287,0)-1,MATCH($EG1023,$D$6:$CC$6,0)-1+7,1,1),""),"")</f>
        <v/>
      </c>
      <c r="EV1023" s="160" t="str">
        <f ca="1">IF($EU1023&lt;&gt;"",IF(OFFSET($D$6,MATCH(VALUE(SUBSTITUTE($EQ1023,$EG1023,"")),$A$6:$A$287,0)-1,MATCH($EG1023,$D$6:$CC$6,0)-1+8,1,1)=0,"",OFFSET($D$6,MATCH(VALUE(SUBSTITUTE($EQ1023,$EG1023,"")),$A$6:$A$287,0)-1,MATCH($EG1023,$D$6:$CC$6,0)-1+8,1,1)),"")</f>
        <v/>
      </c>
      <c r="EW1023" s="160" t="str">
        <f t="shared" ca="1" si="56"/>
        <v/>
      </c>
      <c r="EX1023" s="160" t="str">
        <f t="shared" ca="1" si="57"/>
        <v/>
      </c>
      <c r="EY1023" s="160" t="str">
        <f ca="1">IF(EU1023="","",COUNTIF(EU$6:$EU1023,"&gt;"&amp;0))</f>
        <v/>
      </c>
      <c r="EZ1023" s="160"/>
      <c r="FA1023" s="205"/>
    </row>
    <row r="1024" spans="131:157" ht="27.75" customHeight="1">
      <c r="EA1024" s="204"/>
      <c r="EB1024" s="160"/>
      <c r="EC1024" s="204"/>
      <c r="ED1024" s="160"/>
      <c r="EE1024" s="204"/>
      <c r="EF1024" s="160"/>
      <c r="EG1024" s="160"/>
      <c r="EH1024" s="204"/>
      <c r="EI1024" s="160"/>
      <c r="EJ1024" s="160"/>
      <c r="EK1024" s="160"/>
      <c r="EL1024" s="160"/>
      <c r="EM1024" s="204"/>
      <c r="EN1024" s="160"/>
      <c r="EP1024" s="160"/>
      <c r="EQ1024" s="160"/>
      <c r="ER1024" s="160"/>
      <c r="ES1024" s="160"/>
      <c r="ET1024" s="160" t="str">
        <f t="shared" ca="1" si="55"/>
        <v/>
      </c>
      <c r="EU1024" s="160" t="str">
        <f ca="1">IFERROR(IF(OFFSET($D$6,MATCH(VALUE(SUBSTITUTE(EQ1024,EG1024,"")),$A$6:$A$287,0)-1,MATCH($EG1024,$D$6:$CC$6,0)-1+7,1,1)&gt;0,OFFSET($D$6,MATCH(VALUE(SUBSTITUTE(EQ1024,EG1024,"")),$A$6:$A$287,0)-1,MATCH($EG1024,$D$6:$CC$6,0)-1+7,1,1),""),"")</f>
        <v/>
      </c>
      <c r="EV1024" s="160" t="str">
        <f ca="1">IF($EU1024&lt;&gt;"",IF(OFFSET($D$6,MATCH(VALUE(SUBSTITUTE($EQ1024,$EG1024,"")),$A$6:$A$287,0)-1,MATCH($EG1024,$D$6:$CC$6,0)-1+8,1,1)=0,"",OFFSET($D$6,MATCH(VALUE(SUBSTITUTE($EQ1024,$EG1024,"")),$A$6:$A$287,0)-1,MATCH($EG1024,$D$6:$CC$6,0)-1+8,1,1)),"")</f>
        <v/>
      </c>
      <c r="EW1024" s="160" t="str">
        <f t="shared" ca="1" si="56"/>
        <v/>
      </c>
      <c r="EX1024" s="160" t="str">
        <f t="shared" ca="1" si="57"/>
        <v/>
      </c>
      <c r="EY1024" s="160" t="str">
        <f ca="1">IF(EU1024="","",COUNTIF(EU$6:$EU1024,"&gt;"&amp;0))</f>
        <v/>
      </c>
      <c r="EZ1024" s="160"/>
      <c r="FA1024" s="205"/>
    </row>
    <row r="1025" spans="131:157" ht="27.75" customHeight="1">
      <c r="EA1025" s="204"/>
      <c r="EB1025" s="160"/>
      <c r="EC1025" s="204"/>
      <c r="ED1025" s="160"/>
      <c r="EE1025" s="204"/>
      <c r="EF1025" s="160"/>
      <c r="EG1025" s="160"/>
      <c r="EH1025" s="204"/>
      <c r="EI1025" s="160"/>
      <c r="EJ1025" s="160"/>
      <c r="EK1025" s="160"/>
      <c r="EL1025" s="160"/>
      <c r="EM1025" s="204"/>
      <c r="EN1025" s="160"/>
      <c r="EP1025" s="160"/>
      <c r="EQ1025" s="160"/>
      <c r="ER1025" s="160"/>
      <c r="ES1025" s="160"/>
      <c r="ET1025" s="160" t="str">
        <f t="shared" ca="1" si="55"/>
        <v/>
      </c>
      <c r="EU1025" s="160" t="str">
        <f ca="1">IFERROR(IF(OFFSET($D$6,MATCH(VALUE(SUBSTITUTE(EQ1025,EG1025,"")),$A$6:$A$287,0)-1,MATCH($EG1025,$D$6:$CC$6,0)-1+7,1,1)&gt;0,OFFSET($D$6,MATCH(VALUE(SUBSTITUTE(EQ1025,EG1025,"")),$A$6:$A$287,0)-1,MATCH($EG1025,$D$6:$CC$6,0)-1+7,1,1),""),"")</f>
        <v/>
      </c>
      <c r="EV1025" s="160" t="str">
        <f ca="1">IF($EU1025&lt;&gt;"",IF(OFFSET($D$6,MATCH(VALUE(SUBSTITUTE($EQ1025,$EG1025,"")),$A$6:$A$287,0)-1,MATCH($EG1025,$D$6:$CC$6,0)-1+8,1,1)=0,"",OFFSET($D$6,MATCH(VALUE(SUBSTITUTE($EQ1025,$EG1025,"")),$A$6:$A$287,0)-1,MATCH($EG1025,$D$6:$CC$6,0)-1+8,1,1)),"")</f>
        <v/>
      </c>
      <c r="EW1025" s="160" t="str">
        <f t="shared" ca="1" si="56"/>
        <v/>
      </c>
      <c r="EX1025" s="160" t="str">
        <f t="shared" ca="1" si="57"/>
        <v/>
      </c>
      <c r="EY1025" s="160" t="str">
        <f ca="1">IF(EU1025="","",COUNTIF(EU$6:$EU1025,"&gt;"&amp;0))</f>
        <v/>
      </c>
      <c r="EZ1025" s="160"/>
      <c r="FA1025" s="205"/>
    </row>
    <row r="1026" spans="131:157" ht="27.75" customHeight="1">
      <c r="EA1026" s="204"/>
      <c r="EB1026" s="160"/>
      <c r="EC1026" s="204"/>
      <c r="ED1026" s="160"/>
      <c r="EE1026" s="204"/>
      <c r="EF1026" s="160"/>
      <c r="EG1026" s="160"/>
      <c r="EH1026" s="204"/>
      <c r="EI1026" s="160"/>
      <c r="EJ1026" s="160"/>
      <c r="EK1026" s="160"/>
      <c r="EL1026" s="160"/>
      <c r="EM1026" s="204"/>
      <c r="EN1026" s="160"/>
      <c r="EP1026" s="160"/>
      <c r="EQ1026" s="160"/>
      <c r="ER1026" s="160"/>
      <c r="ES1026" s="160"/>
      <c r="ET1026" s="160" t="str">
        <f t="shared" ca="1" si="55"/>
        <v/>
      </c>
      <c r="EU1026" s="160" t="str">
        <f ca="1">IFERROR(IF(OFFSET($D$6,MATCH(VALUE(SUBSTITUTE(EQ1026,EG1026,"")),$A$6:$A$287,0)-1,MATCH($EG1026,$D$6:$CC$6,0)-1+7,1,1)&gt;0,OFFSET($D$6,MATCH(VALUE(SUBSTITUTE(EQ1026,EG1026,"")),$A$6:$A$287,0)-1,MATCH($EG1026,$D$6:$CC$6,0)-1+7,1,1),""),"")</f>
        <v/>
      </c>
      <c r="EV1026" s="160" t="str">
        <f ca="1">IF($EU1026&lt;&gt;"",IF(OFFSET($D$6,MATCH(VALUE(SUBSTITUTE($EQ1026,$EG1026,"")),$A$6:$A$287,0)-1,MATCH($EG1026,$D$6:$CC$6,0)-1+8,1,1)=0,"",OFFSET($D$6,MATCH(VALUE(SUBSTITUTE($EQ1026,$EG1026,"")),$A$6:$A$287,0)-1,MATCH($EG1026,$D$6:$CC$6,0)-1+8,1,1)),"")</f>
        <v/>
      </c>
      <c r="EW1026" s="160" t="str">
        <f t="shared" ca="1" si="56"/>
        <v/>
      </c>
      <c r="EX1026" s="160" t="str">
        <f t="shared" ca="1" si="57"/>
        <v/>
      </c>
      <c r="EY1026" s="160" t="str">
        <f ca="1">IF(EU1026="","",COUNTIF(EU$6:$EU1026,"&gt;"&amp;0))</f>
        <v/>
      </c>
      <c r="EZ1026" s="160"/>
      <c r="FA1026" s="205"/>
    </row>
    <row r="1027" spans="131:157" ht="27.75" customHeight="1">
      <c r="EA1027" s="204"/>
      <c r="EB1027" s="160"/>
      <c r="EC1027" s="204"/>
      <c r="ED1027" s="160"/>
      <c r="EE1027" s="204"/>
      <c r="EF1027" s="160"/>
      <c r="EG1027" s="160"/>
      <c r="EH1027" s="204"/>
      <c r="EI1027" s="160"/>
      <c r="EJ1027" s="160"/>
      <c r="EK1027" s="160"/>
      <c r="EL1027" s="160"/>
      <c r="EM1027" s="204"/>
      <c r="EN1027" s="160"/>
      <c r="EP1027" s="160"/>
      <c r="EQ1027" s="160"/>
      <c r="ER1027" s="160"/>
      <c r="ES1027" s="160"/>
      <c r="ET1027" s="160" t="str">
        <f t="shared" ca="1" si="55"/>
        <v/>
      </c>
      <c r="EU1027" s="160" t="str">
        <f ca="1">IFERROR(IF(OFFSET($D$6,MATCH(VALUE(SUBSTITUTE(EQ1027,EG1027,"")),$A$6:$A$287,0)-1,MATCH($EG1027,$D$6:$CC$6,0)-1+7,1,1)&gt;0,OFFSET($D$6,MATCH(VALUE(SUBSTITUTE(EQ1027,EG1027,"")),$A$6:$A$287,0)-1,MATCH($EG1027,$D$6:$CC$6,0)-1+7,1,1),""),"")</f>
        <v/>
      </c>
      <c r="EV1027" s="160" t="str">
        <f ca="1">IF($EU1027&lt;&gt;"",IF(OFFSET($D$6,MATCH(VALUE(SUBSTITUTE($EQ1027,$EG1027,"")),$A$6:$A$287,0)-1,MATCH($EG1027,$D$6:$CC$6,0)-1+8,1,1)=0,"",OFFSET($D$6,MATCH(VALUE(SUBSTITUTE($EQ1027,$EG1027,"")),$A$6:$A$287,0)-1,MATCH($EG1027,$D$6:$CC$6,0)-1+8,1,1)),"")</f>
        <v/>
      </c>
      <c r="EW1027" s="160" t="str">
        <f t="shared" ca="1" si="56"/>
        <v/>
      </c>
      <c r="EX1027" s="160" t="str">
        <f t="shared" ca="1" si="57"/>
        <v/>
      </c>
      <c r="EY1027" s="160" t="str">
        <f ca="1">IF(EU1027="","",COUNTIF(EU$6:$EU1027,"&gt;"&amp;0))</f>
        <v/>
      </c>
      <c r="EZ1027" s="160"/>
      <c r="FA1027" s="205"/>
    </row>
    <row r="1028" spans="131:157" ht="27.75" customHeight="1">
      <c r="EA1028" s="204"/>
      <c r="EB1028" s="160"/>
      <c r="EC1028" s="204"/>
      <c r="ED1028" s="160"/>
      <c r="EE1028" s="204"/>
      <c r="EF1028" s="160"/>
      <c r="EG1028" s="160"/>
      <c r="EH1028" s="204"/>
      <c r="EI1028" s="160"/>
      <c r="EJ1028" s="160"/>
      <c r="EK1028" s="160"/>
      <c r="EL1028" s="160"/>
      <c r="EM1028" s="204"/>
      <c r="EN1028" s="160"/>
      <c r="EP1028" s="160"/>
      <c r="EQ1028" s="160"/>
      <c r="ER1028" s="160"/>
      <c r="ES1028" s="160"/>
      <c r="ET1028" s="160" t="str">
        <f t="shared" ca="1" si="55"/>
        <v/>
      </c>
      <c r="EU1028" s="160" t="str">
        <f ca="1">IFERROR(IF(OFFSET($D$6,MATCH(VALUE(SUBSTITUTE(EQ1028,EG1028,"")),$A$6:$A$287,0)-1,MATCH($EG1028,$D$6:$CC$6,0)-1+7,1,1)&gt;0,OFFSET($D$6,MATCH(VALUE(SUBSTITUTE(EQ1028,EG1028,"")),$A$6:$A$287,0)-1,MATCH($EG1028,$D$6:$CC$6,0)-1+7,1,1),""),"")</f>
        <v/>
      </c>
      <c r="EV1028" s="160" t="str">
        <f ca="1">IF($EU1028&lt;&gt;"",IF(OFFSET($D$6,MATCH(VALUE(SUBSTITUTE($EQ1028,$EG1028,"")),$A$6:$A$287,0)-1,MATCH($EG1028,$D$6:$CC$6,0)-1+8,1,1)=0,"",OFFSET($D$6,MATCH(VALUE(SUBSTITUTE($EQ1028,$EG1028,"")),$A$6:$A$287,0)-1,MATCH($EG1028,$D$6:$CC$6,0)-1+8,1,1)),"")</f>
        <v/>
      </c>
      <c r="EW1028" s="160" t="str">
        <f t="shared" ca="1" si="56"/>
        <v/>
      </c>
      <c r="EX1028" s="160" t="str">
        <f t="shared" ca="1" si="57"/>
        <v/>
      </c>
      <c r="EY1028" s="160" t="str">
        <f ca="1">IF(EU1028="","",COUNTIF(EU$6:$EU1028,"&gt;"&amp;0))</f>
        <v/>
      </c>
      <c r="EZ1028" s="160"/>
      <c r="FA1028" s="205"/>
    </row>
    <row r="1029" spans="131:157" ht="27.75" customHeight="1">
      <c r="EA1029" s="204"/>
      <c r="EB1029" s="160"/>
      <c r="EC1029" s="204"/>
      <c r="ED1029" s="160"/>
      <c r="EE1029" s="204"/>
      <c r="EF1029" s="160"/>
      <c r="EG1029" s="160"/>
      <c r="EH1029" s="204"/>
      <c r="EI1029" s="160"/>
      <c r="EJ1029" s="160"/>
      <c r="EK1029" s="160"/>
      <c r="EL1029" s="160"/>
      <c r="EM1029" s="204"/>
      <c r="EN1029" s="160"/>
      <c r="EP1029" s="160"/>
      <c r="EQ1029" s="160"/>
      <c r="ER1029" s="160"/>
      <c r="ES1029" s="160"/>
      <c r="ET1029" s="160" t="str">
        <f t="shared" ca="1" si="55"/>
        <v/>
      </c>
      <c r="EU1029" s="160" t="str">
        <f ca="1">IFERROR(IF(OFFSET($D$6,MATCH(VALUE(SUBSTITUTE(EQ1029,EG1029,"")),$A$6:$A$287,0)-1,MATCH($EG1029,$D$6:$CC$6,0)-1+7,1,1)&gt;0,OFFSET($D$6,MATCH(VALUE(SUBSTITUTE(EQ1029,EG1029,"")),$A$6:$A$287,0)-1,MATCH($EG1029,$D$6:$CC$6,0)-1+7,1,1),""),"")</f>
        <v/>
      </c>
      <c r="EV1029" s="160" t="str">
        <f ca="1">IF($EU1029&lt;&gt;"",IF(OFFSET($D$6,MATCH(VALUE(SUBSTITUTE($EQ1029,$EG1029,"")),$A$6:$A$287,0)-1,MATCH($EG1029,$D$6:$CC$6,0)-1+8,1,1)=0,"",OFFSET($D$6,MATCH(VALUE(SUBSTITUTE($EQ1029,$EG1029,"")),$A$6:$A$287,0)-1,MATCH($EG1029,$D$6:$CC$6,0)-1+8,1,1)),"")</f>
        <v/>
      </c>
      <c r="EW1029" s="160" t="str">
        <f t="shared" ca="1" si="56"/>
        <v/>
      </c>
      <c r="EX1029" s="160" t="str">
        <f t="shared" ca="1" si="57"/>
        <v/>
      </c>
      <c r="EY1029" s="160" t="str">
        <f ca="1">IF(EU1029="","",COUNTIF(EU$6:$EU1029,"&gt;"&amp;0))</f>
        <v/>
      </c>
      <c r="EZ1029" s="160"/>
      <c r="FA1029" s="205"/>
    </row>
    <row r="1030" spans="131:157" ht="27.75" customHeight="1">
      <c r="EA1030" s="204"/>
      <c r="EB1030" s="160"/>
      <c r="EC1030" s="204"/>
      <c r="ED1030" s="160"/>
      <c r="EE1030" s="204"/>
      <c r="EF1030" s="160"/>
      <c r="EG1030" s="160"/>
      <c r="EH1030" s="204"/>
      <c r="EI1030" s="160"/>
      <c r="EJ1030" s="160"/>
      <c r="EK1030" s="160"/>
      <c r="EL1030" s="160"/>
      <c r="EM1030" s="204"/>
      <c r="EN1030" s="160"/>
      <c r="EP1030" s="160"/>
      <c r="EQ1030" s="160"/>
      <c r="ER1030" s="160"/>
      <c r="ES1030" s="160"/>
      <c r="ET1030" s="160" t="str">
        <f t="shared" ca="1" si="55"/>
        <v/>
      </c>
      <c r="EU1030" s="160" t="str">
        <f ca="1">IFERROR(IF(OFFSET($D$6,MATCH(VALUE(SUBSTITUTE(EQ1030,EG1030,"")),$A$6:$A$287,0)-1,MATCH($EG1030,$D$6:$CC$6,0)-1+7,1,1)&gt;0,OFFSET($D$6,MATCH(VALUE(SUBSTITUTE(EQ1030,EG1030,"")),$A$6:$A$287,0)-1,MATCH($EG1030,$D$6:$CC$6,0)-1+7,1,1),""),"")</f>
        <v/>
      </c>
      <c r="EV1030" s="160" t="str">
        <f ca="1">IF($EU1030&lt;&gt;"",IF(OFFSET($D$6,MATCH(VALUE(SUBSTITUTE($EQ1030,$EG1030,"")),$A$6:$A$287,0)-1,MATCH($EG1030,$D$6:$CC$6,0)-1+8,1,1)=0,"",OFFSET($D$6,MATCH(VALUE(SUBSTITUTE($EQ1030,$EG1030,"")),$A$6:$A$287,0)-1,MATCH($EG1030,$D$6:$CC$6,0)-1+8,1,1)),"")</f>
        <v/>
      </c>
      <c r="EW1030" s="160" t="str">
        <f t="shared" ca="1" si="56"/>
        <v/>
      </c>
      <c r="EX1030" s="160" t="str">
        <f t="shared" ca="1" si="57"/>
        <v/>
      </c>
      <c r="EY1030" s="160" t="str">
        <f ca="1">IF(EU1030="","",COUNTIF(EU$6:$EU1030,"&gt;"&amp;0))</f>
        <v/>
      </c>
      <c r="EZ1030" s="160"/>
      <c r="FA1030" s="205"/>
    </row>
    <row r="1031" spans="131:157" ht="27.75" customHeight="1">
      <c r="EA1031" s="204"/>
      <c r="EB1031" s="160"/>
      <c r="EC1031" s="204"/>
      <c r="ED1031" s="160"/>
      <c r="EE1031" s="204"/>
      <c r="EF1031" s="160"/>
      <c r="EG1031" s="160"/>
      <c r="EH1031" s="204"/>
      <c r="EI1031" s="160"/>
      <c r="EJ1031" s="160"/>
      <c r="EK1031" s="160"/>
      <c r="EL1031" s="160"/>
      <c r="EM1031" s="204"/>
      <c r="EN1031" s="160"/>
      <c r="EP1031" s="160"/>
      <c r="EQ1031" s="160"/>
      <c r="ER1031" s="160"/>
      <c r="ES1031" s="160"/>
      <c r="ET1031" s="160" t="str">
        <f t="shared" ref="ET1031:ET1094" ca="1" si="58">IF(EY1031="","",EN1031)</f>
        <v/>
      </c>
      <c r="EU1031" s="160" t="str">
        <f ca="1">IFERROR(IF(OFFSET($D$6,MATCH(VALUE(SUBSTITUTE(EQ1031,EG1031,"")),$A$6:$A$287,0)-1,MATCH($EG1031,$D$6:$CC$6,0)-1+7,1,1)&gt;0,OFFSET($D$6,MATCH(VALUE(SUBSTITUTE(EQ1031,EG1031,"")),$A$6:$A$287,0)-1,MATCH($EG1031,$D$6:$CC$6,0)-1+7,1,1),""),"")</f>
        <v/>
      </c>
      <c r="EV1031" s="160" t="str">
        <f ca="1">IF($EU1031&lt;&gt;"",IF(OFFSET($D$6,MATCH(VALUE(SUBSTITUTE($EQ1031,$EG1031,"")),$A$6:$A$287,0)-1,MATCH($EG1031,$D$6:$CC$6,0)-1+8,1,1)=0,"",OFFSET($D$6,MATCH(VALUE(SUBSTITUTE($EQ1031,$EG1031,"")),$A$6:$A$287,0)-1,MATCH($EG1031,$D$6:$CC$6,0)-1+8,1,1)),"")</f>
        <v/>
      </c>
      <c r="EW1031" s="160" t="str">
        <f t="shared" ref="EW1031:EW1094" ca="1" si="59">IF(EY1031="","","F")</f>
        <v/>
      </c>
      <c r="EX1031" s="160" t="str">
        <f t="shared" ref="EX1031:EX1094" ca="1" si="60">IF(EY1031="","",EM1031)</f>
        <v/>
      </c>
      <c r="EY1031" s="160" t="str">
        <f ca="1">IF(EU1031="","",COUNTIF(EU$6:$EU1031,"&gt;"&amp;0))</f>
        <v/>
      </c>
      <c r="EZ1031" s="160"/>
      <c r="FA1031" s="205"/>
    </row>
    <row r="1032" spans="131:157" ht="27.75" customHeight="1">
      <c r="EA1032" s="204"/>
      <c r="EB1032" s="160"/>
      <c r="EC1032" s="204"/>
      <c r="ED1032" s="160"/>
      <c r="EE1032" s="204"/>
      <c r="EF1032" s="160"/>
      <c r="EG1032" s="160"/>
      <c r="EH1032" s="204"/>
      <c r="EI1032" s="160"/>
      <c r="EJ1032" s="160"/>
      <c r="EK1032" s="160"/>
      <c r="EL1032" s="160"/>
      <c r="EM1032" s="204"/>
      <c r="EN1032" s="160"/>
      <c r="EP1032" s="160"/>
      <c r="EQ1032" s="160"/>
      <c r="ER1032" s="160"/>
      <c r="ES1032" s="160"/>
      <c r="ET1032" s="160" t="str">
        <f t="shared" ca="1" si="58"/>
        <v/>
      </c>
      <c r="EU1032" s="160" t="str">
        <f ca="1">IFERROR(IF(OFFSET($D$6,MATCH(VALUE(SUBSTITUTE(EQ1032,EG1032,"")),$A$6:$A$287,0)-1,MATCH($EG1032,$D$6:$CC$6,0)-1+7,1,1)&gt;0,OFFSET($D$6,MATCH(VALUE(SUBSTITUTE(EQ1032,EG1032,"")),$A$6:$A$287,0)-1,MATCH($EG1032,$D$6:$CC$6,0)-1+7,1,1),""),"")</f>
        <v/>
      </c>
      <c r="EV1032" s="160" t="str">
        <f ca="1">IF($EU1032&lt;&gt;"",IF(OFFSET($D$6,MATCH(VALUE(SUBSTITUTE($EQ1032,$EG1032,"")),$A$6:$A$287,0)-1,MATCH($EG1032,$D$6:$CC$6,0)-1+8,1,1)=0,"",OFFSET($D$6,MATCH(VALUE(SUBSTITUTE($EQ1032,$EG1032,"")),$A$6:$A$287,0)-1,MATCH($EG1032,$D$6:$CC$6,0)-1+8,1,1)),"")</f>
        <v/>
      </c>
      <c r="EW1032" s="160" t="str">
        <f t="shared" ca="1" si="59"/>
        <v/>
      </c>
      <c r="EX1032" s="160" t="str">
        <f t="shared" ca="1" si="60"/>
        <v/>
      </c>
      <c r="EY1032" s="160" t="str">
        <f ca="1">IF(EU1032="","",COUNTIF(EU$6:$EU1032,"&gt;"&amp;0))</f>
        <v/>
      </c>
      <c r="EZ1032" s="160"/>
      <c r="FA1032" s="205"/>
    </row>
    <row r="1033" spans="131:157" ht="27.75" customHeight="1">
      <c r="EA1033" s="204"/>
      <c r="EB1033" s="160"/>
      <c r="EC1033" s="204"/>
      <c r="ED1033" s="160"/>
      <c r="EE1033" s="204"/>
      <c r="EF1033" s="160"/>
      <c r="EG1033" s="160"/>
      <c r="EH1033" s="204"/>
      <c r="EI1033" s="160"/>
      <c r="EJ1033" s="160"/>
      <c r="EK1033" s="160"/>
      <c r="EL1033" s="160"/>
      <c r="EM1033" s="204"/>
      <c r="EN1033" s="160"/>
      <c r="EP1033" s="160"/>
      <c r="EQ1033" s="160"/>
      <c r="ER1033" s="160"/>
      <c r="ES1033" s="160"/>
      <c r="ET1033" s="160" t="str">
        <f t="shared" ca="1" si="58"/>
        <v/>
      </c>
      <c r="EU1033" s="160" t="str">
        <f ca="1">IFERROR(IF(OFFSET($D$6,MATCH(VALUE(SUBSTITUTE(EQ1033,EG1033,"")),$A$6:$A$287,0)-1,MATCH($EG1033,$D$6:$CC$6,0)-1+7,1,1)&gt;0,OFFSET($D$6,MATCH(VALUE(SUBSTITUTE(EQ1033,EG1033,"")),$A$6:$A$287,0)-1,MATCH($EG1033,$D$6:$CC$6,0)-1+7,1,1),""),"")</f>
        <v/>
      </c>
      <c r="EV1033" s="160" t="str">
        <f ca="1">IF($EU1033&lt;&gt;"",IF(OFFSET($D$6,MATCH(VALUE(SUBSTITUTE($EQ1033,$EG1033,"")),$A$6:$A$287,0)-1,MATCH($EG1033,$D$6:$CC$6,0)-1+8,1,1)=0,"",OFFSET($D$6,MATCH(VALUE(SUBSTITUTE($EQ1033,$EG1033,"")),$A$6:$A$287,0)-1,MATCH($EG1033,$D$6:$CC$6,0)-1+8,1,1)),"")</f>
        <v/>
      </c>
      <c r="EW1033" s="160" t="str">
        <f t="shared" ca="1" si="59"/>
        <v/>
      </c>
      <c r="EX1033" s="160" t="str">
        <f t="shared" ca="1" si="60"/>
        <v/>
      </c>
      <c r="EY1033" s="160" t="str">
        <f ca="1">IF(EU1033="","",COUNTIF(EU$6:$EU1033,"&gt;"&amp;0))</f>
        <v/>
      </c>
      <c r="EZ1033" s="160"/>
      <c r="FA1033" s="205"/>
    </row>
    <row r="1034" spans="131:157" ht="27.75" customHeight="1">
      <c r="EA1034" s="204"/>
      <c r="EB1034" s="160"/>
      <c r="EC1034" s="204"/>
      <c r="ED1034" s="160"/>
      <c r="EE1034" s="204"/>
      <c r="EF1034" s="160"/>
      <c r="EG1034" s="160"/>
      <c r="EH1034" s="204"/>
      <c r="EI1034" s="160"/>
      <c r="EJ1034" s="160"/>
      <c r="EK1034" s="160"/>
      <c r="EL1034" s="160"/>
      <c r="EM1034" s="204"/>
      <c r="EN1034" s="160"/>
      <c r="EP1034" s="160"/>
      <c r="EQ1034" s="160"/>
      <c r="ER1034" s="160"/>
      <c r="ES1034" s="160"/>
      <c r="ET1034" s="160" t="str">
        <f t="shared" ca="1" si="58"/>
        <v/>
      </c>
      <c r="EU1034" s="160" t="str">
        <f ca="1">IFERROR(IF(OFFSET($D$6,MATCH(VALUE(SUBSTITUTE(EQ1034,EG1034,"")),$A$6:$A$287,0)-1,MATCH($EG1034,$D$6:$CC$6,0)-1+7,1,1)&gt;0,OFFSET($D$6,MATCH(VALUE(SUBSTITUTE(EQ1034,EG1034,"")),$A$6:$A$287,0)-1,MATCH($EG1034,$D$6:$CC$6,0)-1+7,1,1),""),"")</f>
        <v/>
      </c>
      <c r="EV1034" s="160" t="str">
        <f ca="1">IF($EU1034&lt;&gt;"",IF(OFFSET($D$6,MATCH(VALUE(SUBSTITUTE($EQ1034,$EG1034,"")),$A$6:$A$287,0)-1,MATCH($EG1034,$D$6:$CC$6,0)-1+8,1,1)=0,"",OFFSET($D$6,MATCH(VALUE(SUBSTITUTE($EQ1034,$EG1034,"")),$A$6:$A$287,0)-1,MATCH($EG1034,$D$6:$CC$6,0)-1+8,1,1)),"")</f>
        <v/>
      </c>
      <c r="EW1034" s="160" t="str">
        <f t="shared" ca="1" si="59"/>
        <v/>
      </c>
      <c r="EX1034" s="160" t="str">
        <f t="shared" ca="1" si="60"/>
        <v/>
      </c>
      <c r="EY1034" s="160" t="str">
        <f ca="1">IF(EU1034="","",COUNTIF(EU$6:$EU1034,"&gt;"&amp;0))</f>
        <v/>
      </c>
      <c r="EZ1034" s="160"/>
      <c r="FA1034" s="205"/>
    </row>
    <row r="1035" spans="131:157" ht="27.75" customHeight="1">
      <c r="EA1035" s="204"/>
      <c r="EB1035" s="160"/>
      <c r="EC1035" s="204"/>
      <c r="ED1035" s="160"/>
      <c r="EE1035" s="204"/>
      <c r="EF1035" s="160"/>
      <c r="EG1035" s="160"/>
      <c r="EH1035" s="204"/>
      <c r="EI1035" s="160"/>
      <c r="EJ1035" s="160"/>
      <c r="EK1035" s="160"/>
      <c r="EL1035" s="160"/>
      <c r="EM1035" s="204"/>
      <c r="EN1035" s="160"/>
      <c r="EP1035" s="160"/>
      <c r="EQ1035" s="160"/>
      <c r="ER1035" s="160"/>
      <c r="ES1035" s="160"/>
      <c r="ET1035" s="160" t="str">
        <f t="shared" ca="1" si="58"/>
        <v/>
      </c>
      <c r="EU1035" s="160" t="str">
        <f ca="1">IFERROR(IF(OFFSET($D$6,MATCH(VALUE(SUBSTITUTE(EQ1035,EG1035,"")),$A$6:$A$287,0)-1,MATCH($EG1035,$D$6:$CC$6,0)-1+7,1,1)&gt;0,OFFSET($D$6,MATCH(VALUE(SUBSTITUTE(EQ1035,EG1035,"")),$A$6:$A$287,0)-1,MATCH($EG1035,$D$6:$CC$6,0)-1+7,1,1),""),"")</f>
        <v/>
      </c>
      <c r="EV1035" s="160" t="str">
        <f ca="1">IF($EU1035&lt;&gt;"",IF(OFFSET($D$6,MATCH(VALUE(SUBSTITUTE($EQ1035,$EG1035,"")),$A$6:$A$287,0)-1,MATCH($EG1035,$D$6:$CC$6,0)-1+8,1,1)=0,"",OFFSET($D$6,MATCH(VALUE(SUBSTITUTE($EQ1035,$EG1035,"")),$A$6:$A$287,0)-1,MATCH($EG1035,$D$6:$CC$6,0)-1+8,1,1)),"")</f>
        <v/>
      </c>
      <c r="EW1035" s="160" t="str">
        <f t="shared" ca="1" si="59"/>
        <v/>
      </c>
      <c r="EX1035" s="160" t="str">
        <f t="shared" ca="1" si="60"/>
        <v/>
      </c>
      <c r="EY1035" s="160" t="str">
        <f ca="1">IF(EU1035="","",COUNTIF(EU$6:$EU1035,"&gt;"&amp;0))</f>
        <v/>
      </c>
      <c r="EZ1035" s="160"/>
      <c r="FA1035" s="205"/>
    </row>
    <row r="1036" spans="131:157" ht="27.75" customHeight="1">
      <c r="EA1036" s="204"/>
      <c r="EB1036" s="160"/>
      <c r="EC1036" s="204"/>
      <c r="ED1036" s="160"/>
      <c r="EE1036" s="204"/>
      <c r="EF1036" s="160"/>
      <c r="EG1036" s="160"/>
      <c r="EH1036" s="204"/>
      <c r="EI1036" s="160"/>
      <c r="EJ1036" s="160"/>
      <c r="EK1036" s="160"/>
      <c r="EL1036" s="160"/>
      <c r="EM1036" s="204"/>
      <c r="EN1036" s="160"/>
      <c r="EP1036" s="160"/>
      <c r="EQ1036" s="160"/>
      <c r="ER1036" s="160"/>
      <c r="ES1036" s="160"/>
      <c r="ET1036" s="160" t="str">
        <f t="shared" ca="1" si="58"/>
        <v/>
      </c>
      <c r="EU1036" s="160" t="str">
        <f ca="1">IFERROR(IF(OFFSET($D$6,MATCH(VALUE(SUBSTITUTE(EQ1036,EG1036,"")),$A$6:$A$287,0)-1,MATCH($EG1036,$D$6:$CC$6,0)-1+7,1,1)&gt;0,OFFSET($D$6,MATCH(VALUE(SUBSTITUTE(EQ1036,EG1036,"")),$A$6:$A$287,0)-1,MATCH($EG1036,$D$6:$CC$6,0)-1+7,1,1),""),"")</f>
        <v/>
      </c>
      <c r="EV1036" s="160" t="str">
        <f ca="1">IF($EU1036&lt;&gt;"",IF(OFFSET($D$6,MATCH(VALUE(SUBSTITUTE($EQ1036,$EG1036,"")),$A$6:$A$287,0)-1,MATCH($EG1036,$D$6:$CC$6,0)-1+8,1,1)=0,"",OFFSET($D$6,MATCH(VALUE(SUBSTITUTE($EQ1036,$EG1036,"")),$A$6:$A$287,0)-1,MATCH($EG1036,$D$6:$CC$6,0)-1+8,1,1)),"")</f>
        <v/>
      </c>
      <c r="EW1036" s="160" t="str">
        <f t="shared" ca="1" si="59"/>
        <v/>
      </c>
      <c r="EX1036" s="160" t="str">
        <f t="shared" ca="1" si="60"/>
        <v/>
      </c>
      <c r="EY1036" s="160" t="str">
        <f ca="1">IF(EU1036="","",COUNTIF(EU$6:$EU1036,"&gt;"&amp;0))</f>
        <v/>
      </c>
      <c r="EZ1036" s="160"/>
      <c r="FA1036" s="205"/>
    </row>
    <row r="1037" spans="131:157" ht="27.75" customHeight="1">
      <c r="EA1037" s="204"/>
      <c r="EB1037" s="160"/>
      <c r="EC1037" s="204"/>
      <c r="ED1037" s="160"/>
      <c r="EE1037" s="204"/>
      <c r="EF1037" s="160"/>
      <c r="EG1037" s="160"/>
      <c r="EH1037" s="204"/>
      <c r="EI1037" s="160"/>
      <c r="EJ1037" s="160"/>
      <c r="EK1037" s="160"/>
      <c r="EL1037" s="160"/>
      <c r="EM1037" s="204"/>
      <c r="EN1037" s="160"/>
      <c r="EP1037" s="160"/>
      <c r="EQ1037" s="160"/>
      <c r="ER1037" s="160"/>
      <c r="ES1037" s="160"/>
      <c r="ET1037" s="160" t="str">
        <f t="shared" ca="1" si="58"/>
        <v/>
      </c>
      <c r="EU1037" s="160" t="str">
        <f ca="1">IFERROR(IF(OFFSET($D$6,MATCH(VALUE(SUBSTITUTE(EQ1037,EG1037,"")),$A$6:$A$287,0)-1,MATCH($EG1037,$D$6:$CC$6,0)-1+7,1,1)&gt;0,OFFSET($D$6,MATCH(VALUE(SUBSTITUTE(EQ1037,EG1037,"")),$A$6:$A$287,0)-1,MATCH($EG1037,$D$6:$CC$6,0)-1+7,1,1),""),"")</f>
        <v/>
      </c>
      <c r="EV1037" s="160" t="str">
        <f ca="1">IF($EU1037&lt;&gt;"",IF(OFFSET($D$6,MATCH(VALUE(SUBSTITUTE($EQ1037,$EG1037,"")),$A$6:$A$287,0)-1,MATCH($EG1037,$D$6:$CC$6,0)-1+8,1,1)=0,"",OFFSET($D$6,MATCH(VALUE(SUBSTITUTE($EQ1037,$EG1037,"")),$A$6:$A$287,0)-1,MATCH($EG1037,$D$6:$CC$6,0)-1+8,1,1)),"")</f>
        <v/>
      </c>
      <c r="EW1037" s="160" t="str">
        <f t="shared" ca="1" si="59"/>
        <v/>
      </c>
      <c r="EX1037" s="160" t="str">
        <f t="shared" ca="1" si="60"/>
        <v/>
      </c>
      <c r="EY1037" s="160" t="str">
        <f ca="1">IF(EU1037="","",COUNTIF(EU$6:$EU1037,"&gt;"&amp;0))</f>
        <v/>
      </c>
      <c r="EZ1037" s="160"/>
      <c r="FA1037" s="205"/>
    </row>
    <row r="1038" spans="131:157" ht="27.75" customHeight="1">
      <c r="EA1038" s="204"/>
      <c r="EB1038" s="160"/>
      <c r="EC1038" s="204"/>
      <c r="ED1038" s="160"/>
      <c r="EE1038" s="204"/>
      <c r="EF1038" s="160"/>
      <c r="EG1038" s="160"/>
      <c r="EH1038" s="204"/>
      <c r="EI1038" s="160"/>
      <c r="EJ1038" s="160"/>
      <c r="EK1038" s="160"/>
      <c r="EL1038" s="160"/>
      <c r="EM1038" s="204"/>
      <c r="EN1038" s="160"/>
      <c r="EP1038" s="160"/>
      <c r="EQ1038" s="160"/>
      <c r="ER1038" s="160"/>
      <c r="ES1038" s="160"/>
      <c r="ET1038" s="160" t="str">
        <f t="shared" ca="1" si="58"/>
        <v/>
      </c>
      <c r="EU1038" s="160" t="str">
        <f ca="1">IFERROR(IF(OFFSET($D$6,MATCH(VALUE(SUBSTITUTE(EQ1038,EG1038,"")),$A$6:$A$287,0)-1,MATCH($EG1038,$D$6:$CC$6,0)-1+7,1,1)&gt;0,OFFSET($D$6,MATCH(VALUE(SUBSTITUTE(EQ1038,EG1038,"")),$A$6:$A$287,0)-1,MATCH($EG1038,$D$6:$CC$6,0)-1+7,1,1),""),"")</f>
        <v/>
      </c>
      <c r="EV1038" s="160" t="str">
        <f ca="1">IF($EU1038&lt;&gt;"",IF(OFFSET($D$6,MATCH(VALUE(SUBSTITUTE($EQ1038,$EG1038,"")),$A$6:$A$287,0)-1,MATCH($EG1038,$D$6:$CC$6,0)-1+8,1,1)=0,"",OFFSET($D$6,MATCH(VALUE(SUBSTITUTE($EQ1038,$EG1038,"")),$A$6:$A$287,0)-1,MATCH($EG1038,$D$6:$CC$6,0)-1+8,1,1)),"")</f>
        <v/>
      </c>
      <c r="EW1038" s="160" t="str">
        <f t="shared" ca="1" si="59"/>
        <v/>
      </c>
      <c r="EX1038" s="160" t="str">
        <f t="shared" ca="1" si="60"/>
        <v/>
      </c>
      <c r="EY1038" s="160" t="str">
        <f ca="1">IF(EU1038="","",COUNTIF(EU$6:$EU1038,"&gt;"&amp;0))</f>
        <v/>
      </c>
      <c r="EZ1038" s="160"/>
      <c r="FA1038" s="205"/>
    </row>
    <row r="1039" spans="131:157" ht="27.75" customHeight="1">
      <c r="EA1039" s="204"/>
      <c r="EB1039" s="160"/>
      <c r="EC1039" s="204"/>
      <c r="ED1039" s="160"/>
      <c r="EE1039" s="204"/>
      <c r="EF1039" s="160"/>
      <c r="EG1039" s="160"/>
      <c r="EH1039" s="204"/>
      <c r="EI1039" s="160"/>
      <c r="EJ1039" s="160"/>
      <c r="EK1039" s="160"/>
      <c r="EL1039" s="160"/>
      <c r="EM1039" s="204"/>
      <c r="EN1039" s="160"/>
      <c r="EP1039" s="160"/>
      <c r="EQ1039" s="160"/>
      <c r="ER1039" s="160"/>
      <c r="ES1039" s="160"/>
      <c r="ET1039" s="160" t="str">
        <f t="shared" ca="1" si="58"/>
        <v/>
      </c>
      <c r="EU1039" s="160" t="str">
        <f ca="1">IFERROR(IF(OFFSET($D$6,MATCH(VALUE(SUBSTITUTE(EQ1039,EG1039,"")),$A$6:$A$287,0)-1,MATCH($EG1039,$D$6:$CC$6,0)-1+7,1,1)&gt;0,OFFSET($D$6,MATCH(VALUE(SUBSTITUTE(EQ1039,EG1039,"")),$A$6:$A$287,0)-1,MATCH($EG1039,$D$6:$CC$6,0)-1+7,1,1),""),"")</f>
        <v/>
      </c>
      <c r="EV1039" s="160" t="str">
        <f ca="1">IF($EU1039&lt;&gt;"",IF(OFFSET($D$6,MATCH(VALUE(SUBSTITUTE($EQ1039,$EG1039,"")),$A$6:$A$287,0)-1,MATCH($EG1039,$D$6:$CC$6,0)-1+8,1,1)=0,"",OFFSET($D$6,MATCH(VALUE(SUBSTITUTE($EQ1039,$EG1039,"")),$A$6:$A$287,0)-1,MATCH($EG1039,$D$6:$CC$6,0)-1+8,1,1)),"")</f>
        <v/>
      </c>
      <c r="EW1039" s="160" t="str">
        <f t="shared" ca="1" si="59"/>
        <v/>
      </c>
      <c r="EX1039" s="160" t="str">
        <f t="shared" ca="1" si="60"/>
        <v/>
      </c>
      <c r="EY1039" s="160" t="str">
        <f ca="1">IF(EU1039="","",COUNTIF(EU$6:$EU1039,"&gt;"&amp;0))</f>
        <v/>
      </c>
      <c r="EZ1039" s="160"/>
      <c r="FA1039" s="205"/>
    </row>
    <row r="1040" spans="131:157" ht="27.75" customHeight="1">
      <c r="EA1040" s="204"/>
      <c r="EB1040" s="160"/>
      <c r="EC1040" s="204"/>
      <c r="ED1040" s="160"/>
      <c r="EE1040" s="204"/>
      <c r="EF1040" s="160"/>
      <c r="EG1040" s="160"/>
      <c r="EH1040" s="204"/>
      <c r="EI1040" s="160"/>
      <c r="EJ1040" s="160"/>
      <c r="EK1040" s="160"/>
      <c r="EL1040" s="160"/>
      <c r="EM1040" s="204"/>
      <c r="EN1040" s="160"/>
      <c r="EP1040" s="160"/>
      <c r="EQ1040" s="160"/>
      <c r="ER1040" s="160"/>
      <c r="ES1040" s="160"/>
      <c r="ET1040" s="160" t="str">
        <f t="shared" ca="1" si="58"/>
        <v/>
      </c>
      <c r="EU1040" s="160" t="str">
        <f ca="1">IFERROR(IF(OFFSET($D$6,MATCH(VALUE(SUBSTITUTE(EQ1040,EG1040,"")),$A$6:$A$287,0)-1,MATCH($EG1040,$D$6:$CC$6,0)-1+7,1,1)&gt;0,OFFSET($D$6,MATCH(VALUE(SUBSTITUTE(EQ1040,EG1040,"")),$A$6:$A$287,0)-1,MATCH($EG1040,$D$6:$CC$6,0)-1+7,1,1),""),"")</f>
        <v/>
      </c>
      <c r="EV1040" s="160" t="str">
        <f ca="1">IF($EU1040&lt;&gt;"",IF(OFFSET($D$6,MATCH(VALUE(SUBSTITUTE($EQ1040,$EG1040,"")),$A$6:$A$287,0)-1,MATCH($EG1040,$D$6:$CC$6,0)-1+8,1,1)=0,"",OFFSET($D$6,MATCH(VALUE(SUBSTITUTE($EQ1040,$EG1040,"")),$A$6:$A$287,0)-1,MATCH($EG1040,$D$6:$CC$6,0)-1+8,1,1)),"")</f>
        <v/>
      </c>
      <c r="EW1040" s="160" t="str">
        <f t="shared" ca="1" si="59"/>
        <v/>
      </c>
      <c r="EX1040" s="160" t="str">
        <f t="shared" ca="1" si="60"/>
        <v/>
      </c>
      <c r="EY1040" s="160" t="str">
        <f ca="1">IF(EU1040="","",COUNTIF(EU$6:$EU1040,"&gt;"&amp;0))</f>
        <v/>
      </c>
      <c r="EZ1040" s="160"/>
      <c r="FA1040" s="205"/>
    </row>
    <row r="1041" spans="131:157" ht="27.75" customHeight="1">
      <c r="EA1041" s="204"/>
      <c r="EB1041" s="160"/>
      <c r="EC1041" s="204"/>
      <c r="ED1041" s="160"/>
      <c r="EE1041" s="204"/>
      <c r="EF1041" s="160"/>
      <c r="EG1041" s="160"/>
      <c r="EH1041" s="204"/>
      <c r="EI1041" s="160"/>
      <c r="EJ1041" s="160"/>
      <c r="EK1041" s="160"/>
      <c r="EL1041" s="160"/>
      <c r="EM1041" s="204"/>
      <c r="EN1041" s="160"/>
      <c r="EP1041" s="160"/>
      <c r="EQ1041" s="160"/>
      <c r="ER1041" s="160"/>
      <c r="ES1041" s="160"/>
      <c r="ET1041" s="160" t="str">
        <f t="shared" ca="1" si="58"/>
        <v/>
      </c>
      <c r="EU1041" s="160" t="str">
        <f ca="1">IFERROR(IF(OFFSET($D$6,MATCH(VALUE(SUBSTITUTE(EQ1041,EG1041,"")),$A$6:$A$287,0)-1,MATCH($EG1041,$D$6:$CC$6,0)-1+7,1,1)&gt;0,OFFSET($D$6,MATCH(VALUE(SUBSTITUTE(EQ1041,EG1041,"")),$A$6:$A$287,0)-1,MATCH($EG1041,$D$6:$CC$6,0)-1+7,1,1),""),"")</f>
        <v/>
      </c>
      <c r="EV1041" s="160" t="str">
        <f ca="1">IF($EU1041&lt;&gt;"",IF(OFFSET($D$6,MATCH(VALUE(SUBSTITUTE($EQ1041,$EG1041,"")),$A$6:$A$287,0)-1,MATCH($EG1041,$D$6:$CC$6,0)-1+8,1,1)=0,"",OFFSET($D$6,MATCH(VALUE(SUBSTITUTE($EQ1041,$EG1041,"")),$A$6:$A$287,0)-1,MATCH($EG1041,$D$6:$CC$6,0)-1+8,1,1)),"")</f>
        <v/>
      </c>
      <c r="EW1041" s="160" t="str">
        <f t="shared" ca="1" si="59"/>
        <v/>
      </c>
      <c r="EX1041" s="160" t="str">
        <f t="shared" ca="1" si="60"/>
        <v/>
      </c>
      <c r="EY1041" s="160" t="str">
        <f ca="1">IF(EU1041="","",COUNTIF(EU$6:$EU1041,"&gt;"&amp;0))</f>
        <v/>
      </c>
      <c r="EZ1041" s="160"/>
      <c r="FA1041" s="205"/>
    </row>
    <row r="1042" spans="131:157" ht="27.75" customHeight="1">
      <c r="EA1042" s="204"/>
      <c r="EB1042" s="160"/>
      <c r="EC1042" s="204"/>
      <c r="ED1042" s="160"/>
      <c r="EE1042" s="204"/>
      <c r="EF1042" s="160"/>
      <c r="EG1042" s="160"/>
      <c r="EH1042" s="204"/>
      <c r="EI1042" s="160"/>
      <c r="EJ1042" s="160"/>
      <c r="EK1042" s="160"/>
      <c r="EL1042" s="160"/>
      <c r="EM1042" s="204"/>
      <c r="EN1042" s="160"/>
      <c r="EP1042" s="160"/>
      <c r="EQ1042" s="160"/>
      <c r="ER1042" s="160"/>
      <c r="ES1042" s="160"/>
      <c r="ET1042" s="160" t="str">
        <f t="shared" ca="1" si="58"/>
        <v/>
      </c>
      <c r="EU1042" s="160" t="str">
        <f ca="1">IFERROR(IF(OFFSET($D$6,MATCH(VALUE(SUBSTITUTE(EQ1042,EG1042,"")),$A$6:$A$287,0)-1,MATCH($EG1042,$D$6:$CC$6,0)-1+7,1,1)&gt;0,OFFSET($D$6,MATCH(VALUE(SUBSTITUTE(EQ1042,EG1042,"")),$A$6:$A$287,0)-1,MATCH($EG1042,$D$6:$CC$6,0)-1+7,1,1),""),"")</f>
        <v/>
      </c>
      <c r="EV1042" s="160" t="str">
        <f ca="1">IF($EU1042&lt;&gt;"",IF(OFFSET($D$6,MATCH(VALUE(SUBSTITUTE($EQ1042,$EG1042,"")),$A$6:$A$287,0)-1,MATCH($EG1042,$D$6:$CC$6,0)-1+8,1,1)=0,"",OFFSET($D$6,MATCH(VALUE(SUBSTITUTE($EQ1042,$EG1042,"")),$A$6:$A$287,0)-1,MATCH($EG1042,$D$6:$CC$6,0)-1+8,1,1)),"")</f>
        <v/>
      </c>
      <c r="EW1042" s="160" t="str">
        <f t="shared" ca="1" si="59"/>
        <v/>
      </c>
      <c r="EX1042" s="160" t="str">
        <f t="shared" ca="1" si="60"/>
        <v/>
      </c>
      <c r="EY1042" s="160" t="str">
        <f ca="1">IF(EU1042="","",COUNTIF(EU$6:$EU1042,"&gt;"&amp;0))</f>
        <v/>
      </c>
      <c r="EZ1042" s="160"/>
      <c r="FA1042" s="205"/>
    </row>
    <row r="1043" spans="131:157" ht="27.75" customHeight="1">
      <c r="EA1043" s="204"/>
      <c r="EB1043" s="160"/>
      <c r="EC1043" s="204"/>
      <c r="ED1043" s="160"/>
      <c r="EE1043" s="204"/>
      <c r="EF1043" s="160"/>
      <c r="EG1043" s="160"/>
      <c r="EH1043" s="204"/>
      <c r="EI1043" s="160"/>
      <c r="EJ1043" s="160"/>
      <c r="EK1043" s="160"/>
      <c r="EL1043" s="160"/>
      <c r="EM1043" s="204"/>
      <c r="EN1043" s="160"/>
      <c r="EP1043" s="160"/>
      <c r="EQ1043" s="160"/>
      <c r="ER1043" s="160"/>
      <c r="ES1043" s="160"/>
      <c r="ET1043" s="160" t="str">
        <f t="shared" ca="1" si="58"/>
        <v/>
      </c>
      <c r="EU1043" s="160" t="str">
        <f ca="1">IFERROR(IF(OFFSET($D$6,MATCH(VALUE(SUBSTITUTE(EQ1043,EG1043,"")),$A$6:$A$287,0)-1,MATCH($EG1043,$D$6:$CC$6,0)-1+7,1,1)&gt;0,OFFSET($D$6,MATCH(VALUE(SUBSTITUTE(EQ1043,EG1043,"")),$A$6:$A$287,0)-1,MATCH($EG1043,$D$6:$CC$6,0)-1+7,1,1),""),"")</f>
        <v/>
      </c>
      <c r="EV1043" s="160" t="str">
        <f ca="1">IF($EU1043&lt;&gt;"",IF(OFFSET($D$6,MATCH(VALUE(SUBSTITUTE($EQ1043,$EG1043,"")),$A$6:$A$287,0)-1,MATCH($EG1043,$D$6:$CC$6,0)-1+8,1,1)=0,"",OFFSET($D$6,MATCH(VALUE(SUBSTITUTE($EQ1043,$EG1043,"")),$A$6:$A$287,0)-1,MATCH($EG1043,$D$6:$CC$6,0)-1+8,1,1)),"")</f>
        <v/>
      </c>
      <c r="EW1043" s="160" t="str">
        <f t="shared" ca="1" si="59"/>
        <v/>
      </c>
      <c r="EX1043" s="160" t="str">
        <f t="shared" ca="1" si="60"/>
        <v/>
      </c>
      <c r="EY1043" s="160" t="str">
        <f ca="1">IF(EU1043="","",COUNTIF(EU$6:$EU1043,"&gt;"&amp;0))</f>
        <v/>
      </c>
      <c r="EZ1043" s="160"/>
      <c r="FA1043" s="205"/>
    </row>
    <row r="1044" spans="131:157" ht="27.75" customHeight="1">
      <c r="EA1044" s="204"/>
      <c r="EB1044" s="160"/>
      <c r="EC1044" s="204"/>
      <c r="ED1044" s="160"/>
      <c r="EE1044" s="204"/>
      <c r="EF1044" s="160"/>
      <c r="EG1044" s="160"/>
      <c r="EH1044" s="204"/>
      <c r="EI1044" s="160"/>
      <c r="EJ1044" s="160"/>
      <c r="EK1044" s="160"/>
      <c r="EL1044" s="160"/>
      <c r="EM1044" s="204"/>
      <c r="EN1044" s="160"/>
      <c r="EP1044" s="160"/>
      <c r="EQ1044" s="160"/>
      <c r="ER1044" s="160"/>
      <c r="ES1044" s="160"/>
      <c r="ET1044" s="160" t="str">
        <f t="shared" ca="1" si="58"/>
        <v/>
      </c>
      <c r="EU1044" s="160" t="str">
        <f ca="1">IFERROR(IF(OFFSET($D$6,MATCH(VALUE(SUBSTITUTE(EQ1044,EG1044,"")),$A$6:$A$287,0)-1,MATCH($EG1044,$D$6:$CC$6,0)-1+7,1,1)&gt;0,OFFSET($D$6,MATCH(VALUE(SUBSTITUTE(EQ1044,EG1044,"")),$A$6:$A$287,0)-1,MATCH($EG1044,$D$6:$CC$6,0)-1+7,1,1),""),"")</f>
        <v/>
      </c>
      <c r="EV1044" s="160" t="str">
        <f ca="1">IF($EU1044&lt;&gt;"",IF(OFFSET($D$6,MATCH(VALUE(SUBSTITUTE($EQ1044,$EG1044,"")),$A$6:$A$287,0)-1,MATCH($EG1044,$D$6:$CC$6,0)-1+8,1,1)=0,"",OFFSET($D$6,MATCH(VALUE(SUBSTITUTE($EQ1044,$EG1044,"")),$A$6:$A$287,0)-1,MATCH($EG1044,$D$6:$CC$6,0)-1+8,1,1)),"")</f>
        <v/>
      </c>
      <c r="EW1044" s="160" t="str">
        <f t="shared" ca="1" si="59"/>
        <v/>
      </c>
      <c r="EX1044" s="160" t="str">
        <f t="shared" ca="1" si="60"/>
        <v/>
      </c>
      <c r="EY1044" s="160" t="str">
        <f ca="1">IF(EU1044="","",COUNTIF(EU$6:$EU1044,"&gt;"&amp;0))</f>
        <v/>
      </c>
      <c r="EZ1044" s="160"/>
      <c r="FA1044" s="205"/>
    </row>
    <row r="1045" spans="131:157" ht="27.75" customHeight="1">
      <c r="EA1045" s="204"/>
      <c r="EB1045" s="160"/>
      <c r="EC1045" s="204"/>
      <c r="ED1045" s="160"/>
      <c r="EE1045" s="204"/>
      <c r="EF1045" s="160"/>
      <c r="EG1045" s="160"/>
      <c r="EH1045" s="204"/>
      <c r="EI1045" s="160"/>
      <c r="EJ1045" s="160"/>
      <c r="EK1045" s="160"/>
      <c r="EL1045" s="160"/>
      <c r="EM1045" s="204"/>
      <c r="EN1045" s="160"/>
      <c r="EP1045" s="160"/>
      <c r="EQ1045" s="160"/>
      <c r="ER1045" s="160"/>
      <c r="ES1045" s="160"/>
      <c r="ET1045" s="160" t="str">
        <f t="shared" ca="1" si="58"/>
        <v/>
      </c>
      <c r="EU1045" s="160" t="str">
        <f ca="1">IFERROR(IF(OFFSET($D$6,MATCH(VALUE(SUBSTITUTE(EQ1045,EG1045,"")),$A$6:$A$287,0)-1,MATCH($EG1045,$D$6:$CC$6,0)-1+7,1,1)&gt;0,OFFSET($D$6,MATCH(VALUE(SUBSTITUTE(EQ1045,EG1045,"")),$A$6:$A$287,0)-1,MATCH($EG1045,$D$6:$CC$6,0)-1+7,1,1),""),"")</f>
        <v/>
      </c>
      <c r="EV1045" s="160" t="str">
        <f ca="1">IF($EU1045&lt;&gt;"",IF(OFFSET($D$6,MATCH(VALUE(SUBSTITUTE($EQ1045,$EG1045,"")),$A$6:$A$287,0)-1,MATCH($EG1045,$D$6:$CC$6,0)-1+8,1,1)=0,"",OFFSET($D$6,MATCH(VALUE(SUBSTITUTE($EQ1045,$EG1045,"")),$A$6:$A$287,0)-1,MATCH($EG1045,$D$6:$CC$6,0)-1+8,1,1)),"")</f>
        <v/>
      </c>
      <c r="EW1045" s="160" t="str">
        <f t="shared" ca="1" si="59"/>
        <v/>
      </c>
      <c r="EX1045" s="160" t="str">
        <f t="shared" ca="1" si="60"/>
        <v/>
      </c>
      <c r="EY1045" s="160" t="str">
        <f ca="1">IF(EU1045="","",COUNTIF(EU$6:$EU1045,"&gt;"&amp;0))</f>
        <v/>
      </c>
      <c r="EZ1045" s="160"/>
      <c r="FA1045" s="205"/>
    </row>
    <row r="1046" spans="131:157" ht="27.75" customHeight="1">
      <c r="EA1046" s="204"/>
      <c r="EB1046" s="160"/>
      <c r="EC1046" s="204"/>
      <c r="ED1046" s="160"/>
      <c r="EE1046" s="204"/>
      <c r="EF1046" s="160"/>
      <c r="EG1046" s="160"/>
      <c r="EH1046" s="204"/>
      <c r="EI1046" s="160"/>
      <c r="EJ1046" s="160"/>
      <c r="EK1046" s="160"/>
      <c r="EL1046" s="160"/>
      <c r="EM1046" s="204"/>
      <c r="EN1046" s="160"/>
      <c r="EP1046" s="160"/>
      <c r="EQ1046" s="160"/>
      <c r="ER1046" s="160"/>
      <c r="ES1046" s="160"/>
      <c r="ET1046" s="160" t="str">
        <f t="shared" ca="1" si="58"/>
        <v/>
      </c>
      <c r="EU1046" s="160" t="str">
        <f ca="1">IFERROR(IF(OFFSET($D$6,MATCH(VALUE(SUBSTITUTE(EQ1046,EG1046,"")),$A$6:$A$287,0)-1,MATCH($EG1046,$D$6:$CC$6,0)-1+7,1,1)&gt;0,OFFSET($D$6,MATCH(VALUE(SUBSTITUTE(EQ1046,EG1046,"")),$A$6:$A$287,0)-1,MATCH($EG1046,$D$6:$CC$6,0)-1+7,1,1),""),"")</f>
        <v/>
      </c>
      <c r="EV1046" s="160" t="str">
        <f ca="1">IF($EU1046&lt;&gt;"",IF(OFFSET($D$6,MATCH(VALUE(SUBSTITUTE($EQ1046,$EG1046,"")),$A$6:$A$287,0)-1,MATCH($EG1046,$D$6:$CC$6,0)-1+8,1,1)=0,"",OFFSET($D$6,MATCH(VALUE(SUBSTITUTE($EQ1046,$EG1046,"")),$A$6:$A$287,0)-1,MATCH($EG1046,$D$6:$CC$6,0)-1+8,1,1)),"")</f>
        <v/>
      </c>
      <c r="EW1046" s="160" t="str">
        <f t="shared" ca="1" si="59"/>
        <v/>
      </c>
      <c r="EX1046" s="160" t="str">
        <f t="shared" ca="1" si="60"/>
        <v/>
      </c>
      <c r="EY1046" s="160" t="str">
        <f ca="1">IF(EU1046="","",COUNTIF(EU$6:$EU1046,"&gt;"&amp;0))</f>
        <v/>
      </c>
      <c r="EZ1046" s="160"/>
      <c r="FA1046" s="205"/>
    </row>
    <row r="1047" spans="131:157" ht="27.75" customHeight="1">
      <c r="EA1047" s="204"/>
      <c r="EB1047" s="160"/>
      <c r="EC1047" s="204"/>
      <c r="ED1047" s="160"/>
      <c r="EE1047" s="204"/>
      <c r="EF1047" s="160"/>
      <c r="EG1047" s="160"/>
      <c r="EH1047" s="204"/>
      <c r="EI1047" s="160"/>
      <c r="EJ1047" s="160"/>
      <c r="EK1047" s="160"/>
      <c r="EL1047" s="160"/>
      <c r="EM1047" s="204"/>
      <c r="EN1047" s="160"/>
      <c r="EP1047" s="160"/>
      <c r="EQ1047" s="160"/>
      <c r="ER1047" s="160"/>
      <c r="ES1047" s="160"/>
      <c r="ET1047" s="160" t="str">
        <f t="shared" ca="1" si="58"/>
        <v/>
      </c>
      <c r="EU1047" s="160" t="str">
        <f ca="1">IFERROR(IF(OFFSET($D$6,MATCH(VALUE(SUBSTITUTE(EQ1047,EG1047,"")),$A$6:$A$287,0)-1,MATCH($EG1047,$D$6:$CC$6,0)-1+7,1,1)&gt;0,OFFSET($D$6,MATCH(VALUE(SUBSTITUTE(EQ1047,EG1047,"")),$A$6:$A$287,0)-1,MATCH($EG1047,$D$6:$CC$6,0)-1+7,1,1),""),"")</f>
        <v/>
      </c>
      <c r="EV1047" s="160" t="str">
        <f ca="1">IF($EU1047&lt;&gt;"",IF(OFFSET($D$6,MATCH(VALUE(SUBSTITUTE($EQ1047,$EG1047,"")),$A$6:$A$287,0)-1,MATCH($EG1047,$D$6:$CC$6,0)-1+8,1,1)=0,"",OFFSET($D$6,MATCH(VALUE(SUBSTITUTE($EQ1047,$EG1047,"")),$A$6:$A$287,0)-1,MATCH($EG1047,$D$6:$CC$6,0)-1+8,1,1)),"")</f>
        <v/>
      </c>
      <c r="EW1047" s="160" t="str">
        <f t="shared" ca="1" si="59"/>
        <v/>
      </c>
      <c r="EX1047" s="160" t="str">
        <f t="shared" ca="1" si="60"/>
        <v/>
      </c>
      <c r="EY1047" s="160" t="str">
        <f ca="1">IF(EU1047="","",COUNTIF(EU$6:$EU1047,"&gt;"&amp;0))</f>
        <v/>
      </c>
      <c r="EZ1047" s="160"/>
      <c r="FA1047" s="205"/>
    </row>
    <row r="1048" spans="131:157" ht="27.75" customHeight="1">
      <c r="EA1048" s="204"/>
      <c r="EB1048" s="160"/>
      <c r="EC1048" s="204"/>
      <c r="ED1048" s="160"/>
      <c r="EE1048" s="204"/>
      <c r="EF1048" s="160"/>
      <c r="EG1048" s="160"/>
      <c r="EH1048" s="204"/>
      <c r="EI1048" s="160"/>
      <c r="EJ1048" s="160"/>
      <c r="EK1048" s="160"/>
      <c r="EL1048" s="160"/>
      <c r="EM1048" s="204"/>
      <c r="EN1048" s="160"/>
      <c r="EP1048" s="160"/>
      <c r="EQ1048" s="160"/>
      <c r="ER1048" s="160"/>
      <c r="ES1048" s="160"/>
      <c r="ET1048" s="160" t="str">
        <f t="shared" ca="1" si="58"/>
        <v/>
      </c>
      <c r="EU1048" s="160" t="str">
        <f ca="1">IFERROR(IF(OFFSET($D$6,MATCH(VALUE(SUBSTITUTE(EQ1048,EG1048,"")),$A$6:$A$287,0)-1,MATCH($EG1048,$D$6:$CC$6,0)-1+7,1,1)&gt;0,OFFSET($D$6,MATCH(VALUE(SUBSTITUTE(EQ1048,EG1048,"")),$A$6:$A$287,0)-1,MATCH($EG1048,$D$6:$CC$6,0)-1+7,1,1),""),"")</f>
        <v/>
      </c>
      <c r="EV1048" s="160" t="str">
        <f ca="1">IF($EU1048&lt;&gt;"",IF(OFFSET($D$6,MATCH(VALUE(SUBSTITUTE($EQ1048,$EG1048,"")),$A$6:$A$287,0)-1,MATCH($EG1048,$D$6:$CC$6,0)-1+8,1,1)=0,"",OFFSET($D$6,MATCH(VALUE(SUBSTITUTE($EQ1048,$EG1048,"")),$A$6:$A$287,0)-1,MATCH($EG1048,$D$6:$CC$6,0)-1+8,1,1)),"")</f>
        <v/>
      </c>
      <c r="EW1048" s="160" t="str">
        <f t="shared" ca="1" si="59"/>
        <v/>
      </c>
      <c r="EX1048" s="160" t="str">
        <f t="shared" ca="1" si="60"/>
        <v/>
      </c>
      <c r="EY1048" s="160" t="str">
        <f ca="1">IF(EU1048="","",COUNTIF(EU$6:$EU1048,"&gt;"&amp;0))</f>
        <v/>
      </c>
      <c r="EZ1048" s="160"/>
      <c r="FA1048" s="205"/>
    </row>
    <row r="1049" spans="131:157" ht="27.75" customHeight="1">
      <c r="EA1049" s="204"/>
      <c r="EB1049" s="160"/>
      <c r="EC1049" s="204"/>
      <c r="ED1049" s="160"/>
      <c r="EE1049" s="204"/>
      <c r="EF1049" s="160"/>
      <c r="EG1049" s="160"/>
      <c r="EH1049" s="204"/>
      <c r="EI1049" s="160"/>
      <c r="EJ1049" s="160"/>
      <c r="EK1049" s="160"/>
      <c r="EL1049" s="160"/>
      <c r="EM1049" s="204"/>
      <c r="EN1049" s="160"/>
      <c r="EP1049" s="160"/>
      <c r="EQ1049" s="160"/>
      <c r="ER1049" s="160"/>
      <c r="ES1049" s="160"/>
      <c r="ET1049" s="160" t="str">
        <f t="shared" ca="1" si="58"/>
        <v/>
      </c>
      <c r="EU1049" s="160" t="str">
        <f ca="1">IFERROR(IF(OFFSET($D$6,MATCH(VALUE(SUBSTITUTE(EQ1049,EG1049,"")),$A$6:$A$287,0)-1,MATCH($EG1049,$D$6:$CC$6,0)-1+7,1,1)&gt;0,OFFSET($D$6,MATCH(VALUE(SUBSTITUTE(EQ1049,EG1049,"")),$A$6:$A$287,0)-1,MATCH($EG1049,$D$6:$CC$6,0)-1+7,1,1),""),"")</f>
        <v/>
      </c>
      <c r="EV1049" s="160" t="str">
        <f ca="1">IF($EU1049&lt;&gt;"",IF(OFFSET($D$6,MATCH(VALUE(SUBSTITUTE($EQ1049,$EG1049,"")),$A$6:$A$287,0)-1,MATCH($EG1049,$D$6:$CC$6,0)-1+8,1,1)=0,"",OFFSET($D$6,MATCH(VALUE(SUBSTITUTE($EQ1049,$EG1049,"")),$A$6:$A$287,0)-1,MATCH($EG1049,$D$6:$CC$6,0)-1+8,1,1)),"")</f>
        <v/>
      </c>
      <c r="EW1049" s="160" t="str">
        <f t="shared" ca="1" si="59"/>
        <v/>
      </c>
      <c r="EX1049" s="160" t="str">
        <f t="shared" ca="1" si="60"/>
        <v/>
      </c>
      <c r="EY1049" s="160" t="str">
        <f ca="1">IF(EU1049="","",COUNTIF(EU$6:$EU1049,"&gt;"&amp;0))</f>
        <v/>
      </c>
      <c r="EZ1049" s="160"/>
      <c r="FA1049" s="205"/>
    </row>
    <row r="1050" spans="131:157" ht="27.75" customHeight="1">
      <c r="EA1050" s="204"/>
      <c r="EB1050" s="160"/>
      <c r="EC1050" s="204"/>
      <c r="ED1050" s="160"/>
      <c r="EE1050" s="204"/>
      <c r="EF1050" s="160"/>
      <c r="EG1050" s="160"/>
      <c r="EH1050" s="204"/>
      <c r="EI1050" s="160"/>
      <c r="EJ1050" s="160"/>
      <c r="EK1050" s="160"/>
      <c r="EL1050" s="160"/>
      <c r="EM1050" s="204"/>
      <c r="EN1050" s="160"/>
      <c r="EP1050" s="160"/>
      <c r="EQ1050" s="160"/>
      <c r="ER1050" s="160"/>
      <c r="ES1050" s="160"/>
      <c r="ET1050" s="160" t="str">
        <f t="shared" ca="1" si="58"/>
        <v/>
      </c>
      <c r="EU1050" s="160" t="str">
        <f ca="1">IFERROR(IF(OFFSET($D$6,MATCH(VALUE(SUBSTITUTE(EQ1050,EG1050,"")),$A$6:$A$287,0)-1,MATCH($EG1050,$D$6:$CC$6,0)-1+7,1,1)&gt;0,OFFSET($D$6,MATCH(VALUE(SUBSTITUTE(EQ1050,EG1050,"")),$A$6:$A$287,0)-1,MATCH($EG1050,$D$6:$CC$6,0)-1+7,1,1),""),"")</f>
        <v/>
      </c>
      <c r="EV1050" s="160" t="str">
        <f ca="1">IF($EU1050&lt;&gt;"",IF(OFFSET($D$6,MATCH(VALUE(SUBSTITUTE($EQ1050,$EG1050,"")),$A$6:$A$287,0)-1,MATCH($EG1050,$D$6:$CC$6,0)-1+8,1,1)=0,"",OFFSET($D$6,MATCH(VALUE(SUBSTITUTE($EQ1050,$EG1050,"")),$A$6:$A$287,0)-1,MATCH($EG1050,$D$6:$CC$6,0)-1+8,1,1)),"")</f>
        <v/>
      </c>
      <c r="EW1050" s="160" t="str">
        <f t="shared" ca="1" si="59"/>
        <v/>
      </c>
      <c r="EX1050" s="160" t="str">
        <f t="shared" ca="1" si="60"/>
        <v/>
      </c>
      <c r="EY1050" s="160" t="str">
        <f ca="1">IF(EU1050="","",COUNTIF(EU$6:$EU1050,"&gt;"&amp;0))</f>
        <v/>
      </c>
      <c r="EZ1050" s="160"/>
      <c r="FA1050" s="205"/>
    </row>
    <row r="1051" spans="131:157" ht="27.75" customHeight="1">
      <c r="EA1051" s="204"/>
      <c r="EB1051" s="160"/>
      <c r="EC1051" s="204"/>
      <c r="ED1051" s="160"/>
      <c r="EE1051" s="204"/>
      <c r="EF1051" s="160"/>
      <c r="EG1051" s="160"/>
      <c r="EH1051" s="204"/>
      <c r="EI1051" s="160"/>
      <c r="EJ1051" s="160"/>
      <c r="EK1051" s="160"/>
      <c r="EL1051" s="160"/>
      <c r="EM1051" s="204"/>
      <c r="EN1051" s="160"/>
      <c r="EP1051" s="160"/>
      <c r="EQ1051" s="160"/>
      <c r="ER1051" s="160"/>
      <c r="ES1051" s="160"/>
      <c r="ET1051" s="160" t="str">
        <f t="shared" ca="1" si="58"/>
        <v/>
      </c>
      <c r="EU1051" s="160" t="str">
        <f ca="1">IFERROR(IF(OFFSET($D$6,MATCH(VALUE(SUBSTITUTE(EQ1051,EG1051,"")),$A$6:$A$287,0)-1,MATCH($EG1051,$D$6:$CC$6,0)-1+7,1,1)&gt;0,OFFSET($D$6,MATCH(VALUE(SUBSTITUTE(EQ1051,EG1051,"")),$A$6:$A$287,0)-1,MATCH($EG1051,$D$6:$CC$6,0)-1+7,1,1),""),"")</f>
        <v/>
      </c>
      <c r="EV1051" s="160" t="str">
        <f ca="1">IF($EU1051&lt;&gt;"",IF(OFFSET($D$6,MATCH(VALUE(SUBSTITUTE($EQ1051,$EG1051,"")),$A$6:$A$287,0)-1,MATCH($EG1051,$D$6:$CC$6,0)-1+8,1,1)=0,"",OFFSET($D$6,MATCH(VALUE(SUBSTITUTE($EQ1051,$EG1051,"")),$A$6:$A$287,0)-1,MATCH($EG1051,$D$6:$CC$6,0)-1+8,1,1)),"")</f>
        <v/>
      </c>
      <c r="EW1051" s="160" t="str">
        <f t="shared" ca="1" si="59"/>
        <v/>
      </c>
      <c r="EX1051" s="160" t="str">
        <f t="shared" ca="1" si="60"/>
        <v/>
      </c>
      <c r="EY1051" s="160" t="str">
        <f ca="1">IF(EU1051="","",COUNTIF(EU$6:$EU1051,"&gt;"&amp;0))</f>
        <v/>
      </c>
      <c r="EZ1051" s="160"/>
      <c r="FA1051" s="205"/>
    </row>
    <row r="1052" spans="131:157" ht="27.75" customHeight="1">
      <c r="EA1052" s="204"/>
      <c r="EB1052" s="160"/>
      <c r="EC1052" s="204"/>
      <c r="ED1052" s="160"/>
      <c r="EE1052" s="204"/>
      <c r="EF1052" s="160"/>
      <c r="EG1052" s="160"/>
      <c r="EH1052" s="204"/>
      <c r="EI1052" s="160"/>
      <c r="EJ1052" s="160"/>
      <c r="EK1052" s="160"/>
      <c r="EL1052" s="160"/>
      <c r="EM1052" s="204"/>
      <c r="EN1052" s="160"/>
      <c r="EP1052" s="160"/>
      <c r="EQ1052" s="160"/>
      <c r="ER1052" s="160"/>
      <c r="ES1052" s="160"/>
      <c r="ET1052" s="160" t="str">
        <f t="shared" ca="1" si="58"/>
        <v/>
      </c>
      <c r="EU1052" s="160" t="str">
        <f ca="1">IFERROR(IF(OFFSET($D$6,MATCH(VALUE(SUBSTITUTE(EQ1052,EG1052,"")),$A$6:$A$287,0)-1,MATCH($EG1052,$D$6:$CC$6,0)-1+7,1,1)&gt;0,OFFSET($D$6,MATCH(VALUE(SUBSTITUTE(EQ1052,EG1052,"")),$A$6:$A$287,0)-1,MATCH($EG1052,$D$6:$CC$6,0)-1+7,1,1),""),"")</f>
        <v/>
      </c>
      <c r="EV1052" s="160" t="str">
        <f ca="1">IF($EU1052&lt;&gt;"",IF(OFFSET($D$6,MATCH(VALUE(SUBSTITUTE($EQ1052,$EG1052,"")),$A$6:$A$287,0)-1,MATCH($EG1052,$D$6:$CC$6,0)-1+8,1,1)=0,"",OFFSET($D$6,MATCH(VALUE(SUBSTITUTE($EQ1052,$EG1052,"")),$A$6:$A$287,0)-1,MATCH($EG1052,$D$6:$CC$6,0)-1+8,1,1)),"")</f>
        <v/>
      </c>
      <c r="EW1052" s="160" t="str">
        <f t="shared" ca="1" si="59"/>
        <v/>
      </c>
      <c r="EX1052" s="160" t="str">
        <f t="shared" ca="1" si="60"/>
        <v/>
      </c>
      <c r="EY1052" s="160" t="str">
        <f ca="1">IF(EU1052="","",COUNTIF(EU$6:$EU1052,"&gt;"&amp;0))</f>
        <v/>
      </c>
      <c r="EZ1052" s="160"/>
      <c r="FA1052" s="205"/>
    </row>
    <row r="1053" spans="131:157" ht="27.75" customHeight="1">
      <c r="EA1053" s="204"/>
      <c r="EB1053" s="160"/>
      <c r="EC1053" s="204"/>
      <c r="ED1053" s="160"/>
      <c r="EE1053" s="204"/>
      <c r="EF1053" s="160"/>
      <c r="EG1053" s="160"/>
      <c r="EH1053" s="204"/>
      <c r="EI1053" s="160"/>
      <c r="EJ1053" s="160"/>
      <c r="EK1053" s="160"/>
      <c r="EL1053" s="160"/>
      <c r="EM1053" s="204"/>
      <c r="EN1053" s="160"/>
      <c r="EP1053" s="160"/>
      <c r="EQ1053" s="160"/>
      <c r="ER1053" s="160"/>
      <c r="ES1053" s="160"/>
      <c r="ET1053" s="160" t="str">
        <f t="shared" ca="1" si="58"/>
        <v/>
      </c>
      <c r="EU1053" s="160" t="str">
        <f ca="1">IFERROR(IF(OFFSET($D$6,MATCH(VALUE(SUBSTITUTE(EQ1053,EG1053,"")),$A$6:$A$287,0)-1,MATCH($EG1053,$D$6:$CC$6,0)-1+7,1,1)&gt;0,OFFSET($D$6,MATCH(VALUE(SUBSTITUTE(EQ1053,EG1053,"")),$A$6:$A$287,0)-1,MATCH($EG1053,$D$6:$CC$6,0)-1+7,1,1),""),"")</f>
        <v/>
      </c>
      <c r="EV1053" s="160" t="str">
        <f ca="1">IF($EU1053&lt;&gt;"",IF(OFFSET($D$6,MATCH(VALUE(SUBSTITUTE($EQ1053,$EG1053,"")),$A$6:$A$287,0)-1,MATCH($EG1053,$D$6:$CC$6,0)-1+8,1,1)=0,"",OFFSET($D$6,MATCH(VALUE(SUBSTITUTE($EQ1053,$EG1053,"")),$A$6:$A$287,0)-1,MATCH($EG1053,$D$6:$CC$6,0)-1+8,1,1)),"")</f>
        <v/>
      </c>
      <c r="EW1053" s="160" t="str">
        <f t="shared" ca="1" si="59"/>
        <v/>
      </c>
      <c r="EX1053" s="160" t="str">
        <f t="shared" ca="1" si="60"/>
        <v/>
      </c>
      <c r="EY1053" s="160" t="str">
        <f ca="1">IF(EU1053="","",COUNTIF(EU$6:$EU1053,"&gt;"&amp;0))</f>
        <v/>
      </c>
      <c r="EZ1053" s="160"/>
      <c r="FA1053" s="205"/>
    </row>
    <row r="1054" spans="131:157" ht="27.75" customHeight="1">
      <c r="EA1054" s="204"/>
      <c r="EB1054" s="160"/>
      <c r="EC1054" s="204"/>
      <c r="ED1054" s="160"/>
      <c r="EE1054" s="204"/>
      <c r="EF1054" s="160"/>
      <c r="EG1054" s="160"/>
      <c r="EH1054" s="204"/>
      <c r="EI1054" s="160"/>
      <c r="EJ1054" s="160"/>
      <c r="EK1054" s="160"/>
      <c r="EL1054" s="160"/>
      <c r="EM1054" s="204"/>
      <c r="EN1054" s="160"/>
      <c r="EP1054" s="160"/>
      <c r="EQ1054" s="160"/>
      <c r="ER1054" s="160"/>
      <c r="ES1054" s="160"/>
      <c r="ET1054" s="160" t="str">
        <f t="shared" ca="1" si="58"/>
        <v/>
      </c>
      <c r="EU1054" s="160" t="str">
        <f ca="1">IFERROR(IF(OFFSET($D$6,MATCH(VALUE(SUBSTITUTE(EQ1054,EG1054,"")),$A$6:$A$287,0)-1,MATCH($EG1054,$D$6:$CC$6,0)-1+7,1,1)&gt;0,OFFSET($D$6,MATCH(VALUE(SUBSTITUTE(EQ1054,EG1054,"")),$A$6:$A$287,0)-1,MATCH($EG1054,$D$6:$CC$6,0)-1+7,1,1),""),"")</f>
        <v/>
      </c>
      <c r="EV1054" s="160" t="str">
        <f ca="1">IF($EU1054&lt;&gt;"",IF(OFFSET($D$6,MATCH(VALUE(SUBSTITUTE($EQ1054,$EG1054,"")),$A$6:$A$287,0)-1,MATCH($EG1054,$D$6:$CC$6,0)-1+8,1,1)=0,"",OFFSET($D$6,MATCH(VALUE(SUBSTITUTE($EQ1054,$EG1054,"")),$A$6:$A$287,0)-1,MATCH($EG1054,$D$6:$CC$6,0)-1+8,1,1)),"")</f>
        <v/>
      </c>
      <c r="EW1054" s="160" t="str">
        <f t="shared" ca="1" si="59"/>
        <v/>
      </c>
      <c r="EX1054" s="160" t="str">
        <f t="shared" ca="1" si="60"/>
        <v/>
      </c>
      <c r="EY1054" s="160" t="str">
        <f ca="1">IF(EU1054="","",COUNTIF(EU$6:$EU1054,"&gt;"&amp;0))</f>
        <v/>
      </c>
      <c r="EZ1054" s="160"/>
      <c r="FA1054" s="205"/>
    </row>
    <row r="1055" spans="131:157" ht="27.75" customHeight="1">
      <c r="EA1055" s="204"/>
      <c r="EB1055" s="160"/>
      <c r="EC1055" s="204"/>
      <c r="ED1055" s="160"/>
      <c r="EE1055" s="204"/>
      <c r="EF1055" s="160"/>
      <c r="EG1055" s="160"/>
      <c r="EH1055" s="204"/>
      <c r="EI1055" s="160"/>
      <c r="EJ1055" s="160"/>
      <c r="EK1055" s="160"/>
      <c r="EL1055" s="160"/>
      <c r="EM1055" s="204"/>
      <c r="EN1055" s="160"/>
      <c r="EP1055" s="160"/>
      <c r="EQ1055" s="160"/>
      <c r="ER1055" s="160"/>
      <c r="ES1055" s="160"/>
      <c r="ET1055" s="160" t="str">
        <f t="shared" ca="1" si="58"/>
        <v/>
      </c>
      <c r="EU1055" s="160" t="str">
        <f ca="1">IFERROR(IF(OFFSET($D$6,MATCH(VALUE(SUBSTITUTE(EQ1055,EG1055,"")),$A$6:$A$287,0)-1,MATCH($EG1055,$D$6:$CC$6,0)-1+7,1,1)&gt;0,OFFSET($D$6,MATCH(VALUE(SUBSTITUTE(EQ1055,EG1055,"")),$A$6:$A$287,0)-1,MATCH($EG1055,$D$6:$CC$6,0)-1+7,1,1),""),"")</f>
        <v/>
      </c>
      <c r="EV1055" s="160" t="str">
        <f ca="1">IF($EU1055&lt;&gt;"",IF(OFFSET($D$6,MATCH(VALUE(SUBSTITUTE($EQ1055,$EG1055,"")),$A$6:$A$287,0)-1,MATCH($EG1055,$D$6:$CC$6,0)-1+8,1,1)=0,"",OFFSET($D$6,MATCH(VALUE(SUBSTITUTE($EQ1055,$EG1055,"")),$A$6:$A$287,0)-1,MATCH($EG1055,$D$6:$CC$6,0)-1+8,1,1)),"")</f>
        <v/>
      </c>
      <c r="EW1055" s="160" t="str">
        <f t="shared" ca="1" si="59"/>
        <v/>
      </c>
      <c r="EX1055" s="160" t="str">
        <f t="shared" ca="1" si="60"/>
        <v/>
      </c>
      <c r="EY1055" s="160" t="str">
        <f ca="1">IF(EU1055="","",COUNTIF(EU$6:$EU1055,"&gt;"&amp;0))</f>
        <v/>
      </c>
      <c r="EZ1055" s="160"/>
      <c r="FA1055" s="205"/>
    </row>
    <row r="1056" spans="131:157" ht="27.75" customHeight="1">
      <c r="EA1056" s="204"/>
      <c r="EB1056" s="160"/>
      <c r="EC1056" s="204"/>
      <c r="ED1056" s="160"/>
      <c r="EE1056" s="204"/>
      <c r="EF1056" s="160"/>
      <c r="EG1056" s="160"/>
      <c r="EH1056" s="204"/>
      <c r="EI1056" s="160"/>
      <c r="EJ1056" s="160"/>
      <c r="EK1056" s="160"/>
      <c r="EL1056" s="160"/>
      <c r="EM1056" s="204"/>
      <c r="EN1056" s="160"/>
      <c r="EP1056" s="160"/>
      <c r="EQ1056" s="160"/>
      <c r="ER1056" s="160"/>
      <c r="ES1056" s="160"/>
      <c r="ET1056" s="160" t="str">
        <f t="shared" ca="1" si="58"/>
        <v/>
      </c>
      <c r="EU1056" s="160" t="str">
        <f ca="1">IFERROR(IF(OFFSET($D$6,MATCH(VALUE(SUBSTITUTE(EQ1056,EG1056,"")),$A$6:$A$287,0)-1,MATCH($EG1056,$D$6:$CC$6,0)-1+7,1,1)&gt;0,OFFSET($D$6,MATCH(VALUE(SUBSTITUTE(EQ1056,EG1056,"")),$A$6:$A$287,0)-1,MATCH($EG1056,$D$6:$CC$6,0)-1+7,1,1),""),"")</f>
        <v/>
      </c>
      <c r="EV1056" s="160" t="str">
        <f ca="1">IF($EU1056&lt;&gt;"",IF(OFFSET($D$6,MATCH(VALUE(SUBSTITUTE($EQ1056,$EG1056,"")),$A$6:$A$287,0)-1,MATCH($EG1056,$D$6:$CC$6,0)-1+8,1,1)=0,"",OFFSET($D$6,MATCH(VALUE(SUBSTITUTE($EQ1056,$EG1056,"")),$A$6:$A$287,0)-1,MATCH($EG1056,$D$6:$CC$6,0)-1+8,1,1)),"")</f>
        <v/>
      </c>
      <c r="EW1056" s="160" t="str">
        <f t="shared" ca="1" si="59"/>
        <v/>
      </c>
      <c r="EX1056" s="160" t="str">
        <f t="shared" ca="1" si="60"/>
        <v/>
      </c>
      <c r="EY1056" s="160" t="str">
        <f ca="1">IF(EU1056="","",COUNTIF(EU$6:$EU1056,"&gt;"&amp;0))</f>
        <v/>
      </c>
      <c r="EZ1056" s="160"/>
      <c r="FA1056" s="205"/>
    </row>
    <row r="1057" spans="131:157" ht="27.75" customHeight="1">
      <c r="EA1057" s="204"/>
      <c r="EB1057" s="160"/>
      <c r="EC1057" s="204"/>
      <c r="ED1057" s="160"/>
      <c r="EE1057" s="204"/>
      <c r="EF1057" s="160"/>
      <c r="EG1057" s="160"/>
      <c r="EH1057" s="204"/>
      <c r="EI1057" s="160"/>
      <c r="EJ1057" s="160"/>
      <c r="EK1057" s="160"/>
      <c r="EL1057" s="160"/>
      <c r="EM1057" s="204"/>
      <c r="EN1057" s="160"/>
      <c r="EP1057" s="160"/>
      <c r="EQ1057" s="160"/>
      <c r="ER1057" s="160"/>
      <c r="ES1057" s="160"/>
      <c r="ET1057" s="160" t="str">
        <f t="shared" ca="1" si="58"/>
        <v/>
      </c>
      <c r="EU1057" s="160" t="str">
        <f ca="1">IFERROR(IF(OFFSET($D$6,MATCH(VALUE(SUBSTITUTE(EQ1057,EG1057,"")),$A$6:$A$287,0)-1,MATCH($EG1057,$D$6:$CC$6,0)-1+7,1,1)&gt;0,OFFSET($D$6,MATCH(VALUE(SUBSTITUTE(EQ1057,EG1057,"")),$A$6:$A$287,0)-1,MATCH($EG1057,$D$6:$CC$6,0)-1+7,1,1),""),"")</f>
        <v/>
      </c>
      <c r="EV1057" s="160" t="str">
        <f ca="1">IF($EU1057&lt;&gt;"",IF(OFFSET($D$6,MATCH(VALUE(SUBSTITUTE($EQ1057,$EG1057,"")),$A$6:$A$287,0)-1,MATCH($EG1057,$D$6:$CC$6,0)-1+8,1,1)=0,"",OFFSET($D$6,MATCH(VALUE(SUBSTITUTE($EQ1057,$EG1057,"")),$A$6:$A$287,0)-1,MATCH($EG1057,$D$6:$CC$6,0)-1+8,1,1)),"")</f>
        <v/>
      </c>
      <c r="EW1057" s="160" t="str">
        <f t="shared" ca="1" si="59"/>
        <v/>
      </c>
      <c r="EX1057" s="160" t="str">
        <f t="shared" ca="1" si="60"/>
        <v/>
      </c>
      <c r="EY1057" s="160" t="str">
        <f ca="1">IF(EU1057="","",COUNTIF(EU$6:$EU1057,"&gt;"&amp;0))</f>
        <v/>
      </c>
      <c r="EZ1057" s="160"/>
      <c r="FA1057" s="205"/>
    </row>
    <row r="1058" spans="131:157" ht="27.75" customHeight="1">
      <c r="EA1058" s="204"/>
      <c r="EB1058" s="160"/>
      <c r="EC1058" s="204"/>
      <c r="ED1058" s="160"/>
      <c r="EE1058" s="204"/>
      <c r="EF1058" s="160"/>
      <c r="EG1058" s="160"/>
      <c r="EH1058" s="204"/>
      <c r="EI1058" s="160"/>
      <c r="EJ1058" s="160"/>
      <c r="EK1058" s="160"/>
      <c r="EL1058" s="160"/>
      <c r="EM1058" s="204"/>
      <c r="EN1058" s="160"/>
      <c r="EP1058" s="160"/>
      <c r="EQ1058" s="160"/>
      <c r="ER1058" s="160"/>
      <c r="ES1058" s="160"/>
      <c r="ET1058" s="160" t="str">
        <f t="shared" ca="1" si="58"/>
        <v/>
      </c>
      <c r="EU1058" s="160" t="str">
        <f ca="1">IFERROR(IF(OFFSET($D$6,MATCH(VALUE(SUBSTITUTE(EQ1058,EG1058,"")),$A$6:$A$287,0)-1,MATCH($EG1058,$D$6:$CC$6,0)-1+7,1,1)&gt;0,OFFSET($D$6,MATCH(VALUE(SUBSTITUTE(EQ1058,EG1058,"")),$A$6:$A$287,0)-1,MATCH($EG1058,$D$6:$CC$6,0)-1+7,1,1),""),"")</f>
        <v/>
      </c>
      <c r="EV1058" s="160" t="str">
        <f ca="1">IF($EU1058&lt;&gt;"",IF(OFFSET($D$6,MATCH(VALUE(SUBSTITUTE($EQ1058,$EG1058,"")),$A$6:$A$287,0)-1,MATCH($EG1058,$D$6:$CC$6,0)-1+8,1,1)=0,"",OFFSET($D$6,MATCH(VALUE(SUBSTITUTE($EQ1058,$EG1058,"")),$A$6:$A$287,0)-1,MATCH($EG1058,$D$6:$CC$6,0)-1+8,1,1)),"")</f>
        <v/>
      </c>
      <c r="EW1058" s="160" t="str">
        <f t="shared" ca="1" si="59"/>
        <v/>
      </c>
      <c r="EX1058" s="160" t="str">
        <f t="shared" ca="1" si="60"/>
        <v/>
      </c>
      <c r="EY1058" s="160" t="str">
        <f ca="1">IF(EU1058="","",COUNTIF(EU$6:$EU1058,"&gt;"&amp;0))</f>
        <v/>
      </c>
      <c r="EZ1058" s="160"/>
      <c r="FA1058" s="205"/>
    </row>
    <row r="1059" spans="131:157" ht="27.75" customHeight="1">
      <c r="EA1059" s="204"/>
      <c r="EB1059" s="160"/>
      <c r="EC1059" s="204"/>
      <c r="ED1059" s="160"/>
      <c r="EE1059" s="204"/>
      <c r="EF1059" s="160"/>
      <c r="EG1059" s="160"/>
      <c r="EH1059" s="204"/>
      <c r="EI1059" s="160"/>
      <c r="EJ1059" s="160"/>
      <c r="EK1059" s="160"/>
      <c r="EL1059" s="160"/>
      <c r="EM1059" s="204"/>
      <c r="EN1059" s="160"/>
      <c r="EP1059" s="160"/>
      <c r="EQ1059" s="160"/>
      <c r="ER1059" s="160"/>
      <c r="ES1059" s="160"/>
      <c r="ET1059" s="160" t="str">
        <f t="shared" ca="1" si="58"/>
        <v/>
      </c>
      <c r="EU1059" s="160" t="str">
        <f ca="1">IFERROR(IF(OFFSET($D$6,MATCH(VALUE(SUBSTITUTE(EQ1059,EG1059,"")),$A$6:$A$287,0)-1,MATCH($EG1059,$D$6:$CC$6,0)-1+7,1,1)&gt;0,OFFSET($D$6,MATCH(VALUE(SUBSTITUTE(EQ1059,EG1059,"")),$A$6:$A$287,0)-1,MATCH($EG1059,$D$6:$CC$6,0)-1+7,1,1),""),"")</f>
        <v/>
      </c>
      <c r="EV1059" s="160" t="str">
        <f ca="1">IF($EU1059&lt;&gt;"",IF(OFFSET($D$6,MATCH(VALUE(SUBSTITUTE($EQ1059,$EG1059,"")),$A$6:$A$287,0)-1,MATCH($EG1059,$D$6:$CC$6,0)-1+8,1,1)=0,"",OFFSET($D$6,MATCH(VALUE(SUBSTITUTE($EQ1059,$EG1059,"")),$A$6:$A$287,0)-1,MATCH($EG1059,$D$6:$CC$6,0)-1+8,1,1)),"")</f>
        <v/>
      </c>
      <c r="EW1059" s="160" t="str">
        <f t="shared" ca="1" si="59"/>
        <v/>
      </c>
      <c r="EX1059" s="160" t="str">
        <f t="shared" ca="1" si="60"/>
        <v/>
      </c>
      <c r="EY1059" s="160" t="str">
        <f ca="1">IF(EU1059="","",COUNTIF(EU$6:$EU1059,"&gt;"&amp;0))</f>
        <v/>
      </c>
      <c r="EZ1059" s="160"/>
      <c r="FA1059" s="205"/>
    </row>
    <row r="1060" spans="131:157" ht="27.75" customHeight="1">
      <c r="EA1060" s="204"/>
      <c r="EB1060" s="160"/>
      <c r="EC1060" s="204"/>
      <c r="ED1060" s="160"/>
      <c r="EE1060" s="204"/>
      <c r="EF1060" s="160"/>
      <c r="EG1060" s="160"/>
      <c r="EH1060" s="204"/>
      <c r="EI1060" s="160"/>
      <c r="EJ1060" s="160"/>
      <c r="EK1060" s="160"/>
      <c r="EL1060" s="160"/>
      <c r="EM1060" s="204"/>
      <c r="EN1060" s="160"/>
      <c r="EP1060" s="160"/>
      <c r="EQ1060" s="160"/>
      <c r="ER1060" s="160"/>
      <c r="ES1060" s="160"/>
      <c r="ET1060" s="160" t="str">
        <f t="shared" ca="1" si="58"/>
        <v/>
      </c>
      <c r="EU1060" s="160" t="str">
        <f ca="1">IFERROR(IF(OFFSET($D$6,MATCH(VALUE(SUBSTITUTE(EQ1060,EG1060,"")),$A$6:$A$287,0)-1,MATCH($EG1060,$D$6:$CC$6,0)-1+7,1,1)&gt;0,OFFSET($D$6,MATCH(VALUE(SUBSTITUTE(EQ1060,EG1060,"")),$A$6:$A$287,0)-1,MATCH($EG1060,$D$6:$CC$6,0)-1+7,1,1),""),"")</f>
        <v/>
      </c>
      <c r="EV1060" s="160" t="str">
        <f ca="1">IF($EU1060&lt;&gt;"",IF(OFFSET($D$6,MATCH(VALUE(SUBSTITUTE($EQ1060,$EG1060,"")),$A$6:$A$287,0)-1,MATCH($EG1060,$D$6:$CC$6,0)-1+8,1,1)=0,"",OFFSET($D$6,MATCH(VALUE(SUBSTITUTE($EQ1060,$EG1060,"")),$A$6:$A$287,0)-1,MATCH($EG1060,$D$6:$CC$6,0)-1+8,1,1)),"")</f>
        <v/>
      </c>
      <c r="EW1060" s="160" t="str">
        <f t="shared" ca="1" si="59"/>
        <v/>
      </c>
      <c r="EX1060" s="160" t="str">
        <f t="shared" ca="1" si="60"/>
        <v/>
      </c>
      <c r="EY1060" s="160" t="str">
        <f ca="1">IF(EU1060="","",COUNTIF(EU$6:$EU1060,"&gt;"&amp;0))</f>
        <v/>
      </c>
      <c r="EZ1060" s="160"/>
      <c r="FA1060" s="205"/>
    </row>
    <row r="1061" spans="131:157" ht="27.75" customHeight="1">
      <c r="EA1061" s="204"/>
      <c r="EB1061" s="160"/>
      <c r="EC1061" s="204"/>
      <c r="ED1061" s="160"/>
      <c r="EE1061" s="204"/>
      <c r="EF1061" s="160"/>
      <c r="EG1061" s="160"/>
      <c r="EH1061" s="204"/>
      <c r="EI1061" s="160"/>
      <c r="EJ1061" s="160"/>
      <c r="EK1061" s="160"/>
      <c r="EL1061" s="160"/>
      <c r="EM1061" s="204"/>
      <c r="EN1061" s="160"/>
      <c r="EP1061" s="160"/>
      <c r="EQ1061" s="160"/>
      <c r="ER1061" s="160"/>
      <c r="ES1061" s="160"/>
      <c r="ET1061" s="160" t="str">
        <f t="shared" ca="1" si="58"/>
        <v/>
      </c>
      <c r="EU1061" s="160" t="str">
        <f ca="1">IFERROR(IF(OFFSET($D$6,MATCH(VALUE(SUBSTITUTE(EQ1061,EG1061,"")),$A$6:$A$287,0)-1,MATCH($EG1061,$D$6:$CC$6,0)-1+7,1,1)&gt;0,OFFSET($D$6,MATCH(VALUE(SUBSTITUTE(EQ1061,EG1061,"")),$A$6:$A$287,0)-1,MATCH($EG1061,$D$6:$CC$6,0)-1+7,1,1),""),"")</f>
        <v/>
      </c>
      <c r="EV1061" s="160" t="str">
        <f ca="1">IF($EU1061&lt;&gt;"",IF(OFFSET($D$6,MATCH(VALUE(SUBSTITUTE($EQ1061,$EG1061,"")),$A$6:$A$287,0)-1,MATCH($EG1061,$D$6:$CC$6,0)-1+8,1,1)=0,"",OFFSET($D$6,MATCH(VALUE(SUBSTITUTE($EQ1061,$EG1061,"")),$A$6:$A$287,0)-1,MATCH($EG1061,$D$6:$CC$6,0)-1+8,1,1)),"")</f>
        <v/>
      </c>
      <c r="EW1061" s="160" t="str">
        <f t="shared" ca="1" si="59"/>
        <v/>
      </c>
      <c r="EX1061" s="160" t="str">
        <f t="shared" ca="1" si="60"/>
        <v/>
      </c>
      <c r="EY1061" s="160" t="str">
        <f ca="1">IF(EU1061="","",COUNTIF(EU$6:$EU1061,"&gt;"&amp;0))</f>
        <v/>
      </c>
      <c r="EZ1061" s="160"/>
      <c r="FA1061" s="205"/>
    </row>
    <row r="1062" spans="131:157" ht="27.75" customHeight="1">
      <c r="EA1062" s="204"/>
      <c r="EB1062" s="160"/>
      <c r="EC1062" s="204"/>
      <c r="ED1062" s="160"/>
      <c r="EE1062" s="204"/>
      <c r="EF1062" s="160"/>
      <c r="EG1062" s="160"/>
      <c r="EH1062" s="204"/>
      <c r="EI1062" s="160"/>
      <c r="EJ1062" s="160"/>
      <c r="EK1062" s="160"/>
      <c r="EL1062" s="160"/>
      <c r="EM1062" s="204"/>
      <c r="EN1062" s="160"/>
      <c r="EP1062" s="160"/>
      <c r="EQ1062" s="160"/>
      <c r="ER1062" s="160"/>
      <c r="ES1062" s="160"/>
      <c r="ET1062" s="160" t="str">
        <f t="shared" ca="1" si="58"/>
        <v/>
      </c>
      <c r="EU1062" s="160" t="str">
        <f ca="1">IFERROR(IF(OFFSET($D$6,MATCH(VALUE(SUBSTITUTE(EQ1062,EG1062,"")),$A$6:$A$287,0)-1,MATCH($EG1062,$D$6:$CC$6,0)-1+7,1,1)&gt;0,OFFSET($D$6,MATCH(VALUE(SUBSTITUTE(EQ1062,EG1062,"")),$A$6:$A$287,0)-1,MATCH($EG1062,$D$6:$CC$6,0)-1+7,1,1),""),"")</f>
        <v/>
      </c>
      <c r="EV1062" s="160" t="str">
        <f ca="1">IF($EU1062&lt;&gt;"",IF(OFFSET($D$6,MATCH(VALUE(SUBSTITUTE($EQ1062,$EG1062,"")),$A$6:$A$287,0)-1,MATCH($EG1062,$D$6:$CC$6,0)-1+8,1,1)=0,"",OFFSET($D$6,MATCH(VALUE(SUBSTITUTE($EQ1062,$EG1062,"")),$A$6:$A$287,0)-1,MATCH($EG1062,$D$6:$CC$6,0)-1+8,1,1)),"")</f>
        <v/>
      </c>
      <c r="EW1062" s="160" t="str">
        <f t="shared" ca="1" si="59"/>
        <v/>
      </c>
      <c r="EX1062" s="160" t="str">
        <f t="shared" ca="1" si="60"/>
        <v/>
      </c>
      <c r="EY1062" s="160" t="str">
        <f ca="1">IF(EU1062="","",COUNTIF(EU$6:$EU1062,"&gt;"&amp;0))</f>
        <v/>
      </c>
      <c r="EZ1062" s="160"/>
      <c r="FA1062" s="205"/>
    </row>
    <row r="1063" spans="131:157" ht="27.75" customHeight="1">
      <c r="EA1063" s="204"/>
      <c r="EB1063" s="160"/>
      <c r="EC1063" s="204"/>
      <c r="ED1063" s="160"/>
      <c r="EE1063" s="204"/>
      <c r="EF1063" s="160"/>
      <c r="EG1063" s="160"/>
      <c r="EH1063" s="204"/>
      <c r="EI1063" s="160"/>
      <c r="EJ1063" s="160"/>
      <c r="EK1063" s="160"/>
      <c r="EL1063" s="160"/>
      <c r="EM1063" s="204"/>
      <c r="EN1063" s="160"/>
      <c r="EP1063" s="160"/>
      <c r="EQ1063" s="160"/>
      <c r="ER1063" s="160"/>
      <c r="ES1063" s="160"/>
      <c r="ET1063" s="160" t="str">
        <f t="shared" ca="1" si="58"/>
        <v/>
      </c>
      <c r="EU1063" s="160" t="str">
        <f ca="1">IFERROR(IF(OFFSET($D$6,MATCH(VALUE(SUBSTITUTE(EQ1063,EG1063,"")),$A$6:$A$287,0)-1,MATCH($EG1063,$D$6:$CC$6,0)-1+7,1,1)&gt;0,OFFSET($D$6,MATCH(VALUE(SUBSTITUTE(EQ1063,EG1063,"")),$A$6:$A$287,0)-1,MATCH($EG1063,$D$6:$CC$6,0)-1+7,1,1),""),"")</f>
        <v/>
      </c>
      <c r="EV1063" s="160" t="str">
        <f ca="1">IF($EU1063&lt;&gt;"",IF(OFFSET($D$6,MATCH(VALUE(SUBSTITUTE($EQ1063,$EG1063,"")),$A$6:$A$287,0)-1,MATCH($EG1063,$D$6:$CC$6,0)-1+8,1,1)=0,"",OFFSET($D$6,MATCH(VALUE(SUBSTITUTE($EQ1063,$EG1063,"")),$A$6:$A$287,0)-1,MATCH($EG1063,$D$6:$CC$6,0)-1+8,1,1)),"")</f>
        <v/>
      </c>
      <c r="EW1063" s="160" t="str">
        <f t="shared" ca="1" si="59"/>
        <v/>
      </c>
      <c r="EX1063" s="160" t="str">
        <f t="shared" ca="1" si="60"/>
        <v/>
      </c>
      <c r="EY1063" s="160" t="str">
        <f ca="1">IF(EU1063="","",COUNTIF(EU$6:$EU1063,"&gt;"&amp;0))</f>
        <v/>
      </c>
      <c r="EZ1063" s="160"/>
      <c r="FA1063" s="205"/>
    </row>
    <row r="1064" spans="131:157" ht="27.75" customHeight="1">
      <c r="EA1064" s="204"/>
      <c r="EB1064" s="160"/>
      <c r="EC1064" s="204"/>
      <c r="ED1064" s="160"/>
      <c r="EE1064" s="204"/>
      <c r="EF1064" s="160"/>
      <c r="EG1064" s="160"/>
      <c r="EH1064" s="204"/>
      <c r="EI1064" s="160"/>
      <c r="EJ1064" s="160"/>
      <c r="EK1064" s="160"/>
      <c r="EL1064" s="160"/>
      <c r="EM1064" s="204"/>
      <c r="EN1064" s="160"/>
      <c r="EP1064" s="160"/>
      <c r="EQ1064" s="160"/>
      <c r="ER1064" s="160"/>
      <c r="ES1064" s="160"/>
      <c r="ET1064" s="160" t="str">
        <f t="shared" ca="1" si="58"/>
        <v/>
      </c>
      <c r="EU1064" s="160" t="str">
        <f ca="1">IFERROR(IF(OFFSET($D$6,MATCH(VALUE(SUBSTITUTE(EQ1064,EG1064,"")),$A$6:$A$287,0)-1,MATCH($EG1064,$D$6:$CC$6,0)-1+7,1,1)&gt;0,OFFSET($D$6,MATCH(VALUE(SUBSTITUTE(EQ1064,EG1064,"")),$A$6:$A$287,0)-1,MATCH($EG1064,$D$6:$CC$6,0)-1+7,1,1),""),"")</f>
        <v/>
      </c>
      <c r="EV1064" s="160" t="str">
        <f ca="1">IF($EU1064&lt;&gt;"",IF(OFFSET($D$6,MATCH(VALUE(SUBSTITUTE($EQ1064,$EG1064,"")),$A$6:$A$287,0)-1,MATCH($EG1064,$D$6:$CC$6,0)-1+8,1,1)=0,"",OFFSET($D$6,MATCH(VALUE(SUBSTITUTE($EQ1064,$EG1064,"")),$A$6:$A$287,0)-1,MATCH($EG1064,$D$6:$CC$6,0)-1+8,1,1)),"")</f>
        <v/>
      </c>
      <c r="EW1064" s="160" t="str">
        <f t="shared" ca="1" si="59"/>
        <v/>
      </c>
      <c r="EX1064" s="160" t="str">
        <f t="shared" ca="1" si="60"/>
        <v/>
      </c>
      <c r="EY1064" s="160" t="str">
        <f ca="1">IF(EU1064="","",COUNTIF(EU$6:$EU1064,"&gt;"&amp;0))</f>
        <v/>
      </c>
      <c r="EZ1064" s="160"/>
      <c r="FA1064" s="205"/>
    </row>
    <row r="1065" spans="131:157" ht="27.75" customHeight="1">
      <c r="EA1065" s="204"/>
      <c r="EB1065" s="160"/>
      <c r="EC1065" s="204"/>
      <c r="ED1065" s="160"/>
      <c r="EE1065" s="204"/>
      <c r="EF1065" s="160"/>
      <c r="EG1065" s="160"/>
      <c r="EH1065" s="204"/>
      <c r="EI1065" s="160"/>
      <c r="EJ1065" s="160"/>
      <c r="EK1065" s="160"/>
      <c r="EL1065" s="160"/>
      <c r="EM1065" s="204"/>
      <c r="EN1065" s="160"/>
      <c r="EP1065" s="160"/>
      <c r="EQ1065" s="160"/>
      <c r="ER1065" s="160"/>
      <c r="ES1065" s="160"/>
      <c r="ET1065" s="160" t="str">
        <f t="shared" ca="1" si="58"/>
        <v/>
      </c>
      <c r="EU1065" s="160" t="str">
        <f ca="1">IFERROR(IF(OFFSET($D$6,MATCH(VALUE(SUBSTITUTE(EQ1065,EG1065,"")),$A$6:$A$287,0)-1,MATCH($EG1065,$D$6:$CC$6,0)-1+7,1,1)&gt;0,OFFSET($D$6,MATCH(VALUE(SUBSTITUTE(EQ1065,EG1065,"")),$A$6:$A$287,0)-1,MATCH($EG1065,$D$6:$CC$6,0)-1+7,1,1),""),"")</f>
        <v/>
      </c>
      <c r="EV1065" s="160" t="str">
        <f ca="1">IF($EU1065&lt;&gt;"",IF(OFFSET($D$6,MATCH(VALUE(SUBSTITUTE($EQ1065,$EG1065,"")),$A$6:$A$287,0)-1,MATCH($EG1065,$D$6:$CC$6,0)-1+8,1,1)=0,"",OFFSET($D$6,MATCH(VALUE(SUBSTITUTE($EQ1065,$EG1065,"")),$A$6:$A$287,0)-1,MATCH($EG1065,$D$6:$CC$6,0)-1+8,1,1)),"")</f>
        <v/>
      </c>
      <c r="EW1065" s="160" t="str">
        <f t="shared" ca="1" si="59"/>
        <v/>
      </c>
      <c r="EX1065" s="160" t="str">
        <f t="shared" ca="1" si="60"/>
        <v/>
      </c>
      <c r="EY1065" s="160" t="str">
        <f ca="1">IF(EU1065="","",COUNTIF(EU$6:$EU1065,"&gt;"&amp;0))</f>
        <v/>
      </c>
      <c r="EZ1065" s="160"/>
      <c r="FA1065" s="205"/>
    </row>
    <row r="1066" spans="131:157" ht="27.75" customHeight="1">
      <c r="EA1066" s="204"/>
      <c r="EB1066" s="160"/>
      <c r="EC1066" s="204"/>
      <c r="ED1066" s="160"/>
      <c r="EE1066" s="204"/>
      <c r="EF1066" s="160"/>
      <c r="EG1066" s="160"/>
      <c r="EH1066" s="204"/>
      <c r="EI1066" s="160"/>
      <c r="EJ1066" s="160"/>
      <c r="EK1066" s="160"/>
      <c r="EL1066" s="160"/>
      <c r="EM1066" s="204"/>
      <c r="EN1066" s="160"/>
      <c r="EP1066" s="160"/>
      <c r="EQ1066" s="160"/>
      <c r="ER1066" s="160"/>
      <c r="ES1066" s="160"/>
      <c r="ET1066" s="160" t="str">
        <f t="shared" ca="1" si="58"/>
        <v/>
      </c>
      <c r="EU1066" s="160" t="str">
        <f ca="1">IFERROR(IF(OFFSET($D$6,MATCH(VALUE(SUBSTITUTE(EQ1066,EG1066,"")),$A$6:$A$287,0)-1,MATCH($EG1066,$D$6:$CC$6,0)-1+7,1,1)&gt;0,OFFSET($D$6,MATCH(VALUE(SUBSTITUTE(EQ1066,EG1066,"")),$A$6:$A$287,0)-1,MATCH($EG1066,$D$6:$CC$6,0)-1+7,1,1),""),"")</f>
        <v/>
      </c>
      <c r="EV1066" s="160" t="str">
        <f ca="1">IF($EU1066&lt;&gt;"",IF(OFFSET($D$6,MATCH(VALUE(SUBSTITUTE($EQ1066,$EG1066,"")),$A$6:$A$287,0)-1,MATCH($EG1066,$D$6:$CC$6,0)-1+8,1,1)=0,"",OFFSET($D$6,MATCH(VALUE(SUBSTITUTE($EQ1066,$EG1066,"")),$A$6:$A$287,0)-1,MATCH($EG1066,$D$6:$CC$6,0)-1+8,1,1)),"")</f>
        <v/>
      </c>
      <c r="EW1066" s="160" t="str">
        <f t="shared" ca="1" si="59"/>
        <v/>
      </c>
      <c r="EX1066" s="160" t="str">
        <f t="shared" ca="1" si="60"/>
        <v/>
      </c>
      <c r="EY1066" s="160" t="str">
        <f ca="1">IF(EU1066="","",COUNTIF(EU$6:$EU1066,"&gt;"&amp;0))</f>
        <v/>
      </c>
      <c r="EZ1066" s="160"/>
      <c r="FA1066" s="205"/>
    </row>
    <row r="1067" spans="131:157" ht="27.75" customHeight="1">
      <c r="EA1067" s="204"/>
      <c r="EB1067" s="160"/>
      <c r="EC1067" s="204"/>
      <c r="ED1067" s="160"/>
      <c r="EE1067" s="204"/>
      <c r="EF1067" s="160"/>
      <c r="EG1067" s="160"/>
      <c r="EH1067" s="204"/>
      <c r="EI1067" s="160"/>
      <c r="EJ1067" s="160"/>
      <c r="EK1067" s="160"/>
      <c r="EL1067" s="160"/>
      <c r="EM1067" s="204"/>
      <c r="EN1067" s="160"/>
      <c r="EP1067" s="160"/>
      <c r="EQ1067" s="160"/>
      <c r="ER1067" s="160"/>
      <c r="ES1067" s="160"/>
      <c r="ET1067" s="160" t="str">
        <f t="shared" ca="1" si="58"/>
        <v/>
      </c>
      <c r="EU1067" s="160" t="str">
        <f ca="1">IFERROR(IF(OFFSET($D$6,MATCH(VALUE(SUBSTITUTE(EQ1067,EG1067,"")),$A$6:$A$287,0)-1,MATCH($EG1067,$D$6:$CC$6,0)-1+7,1,1)&gt;0,OFFSET($D$6,MATCH(VALUE(SUBSTITUTE(EQ1067,EG1067,"")),$A$6:$A$287,0)-1,MATCH($EG1067,$D$6:$CC$6,0)-1+7,1,1),""),"")</f>
        <v/>
      </c>
      <c r="EV1067" s="160" t="str">
        <f ca="1">IF($EU1067&lt;&gt;"",IF(OFFSET($D$6,MATCH(VALUE(SUBSTITUTE($EQ1067,$EG1067,"")),$A$6:$A$287,0)-1,MATCH($EG1067,$D$6:$CC$6,0)-1+8,1,1)=0,"",OFFSET($D$6,MATCH(VALUE(SUBSTITUTE($EQ1067,$EG1067,"")),$A$6:$A$287,0)-1,MATCH($EG1067,$D$6:$CC$6,0)-1+8,1,1)),"")</f>
        <v/>
      </c>
      <c r="EW1067" s="160" t="str">
        <f t="shared" ca="1" si="59"/>
        <v/>
      </c>
      <c r="EX1067" s="160" t="str">
        <f t="shared" ca="1" si="60"/>
        <v/>
      </c>
      <c r="EY1067" s="160" t="str">
        <f ca="1">IF(EU1067="","",COUNTIF(EU$6:$EU1067,"&gt;"&amp;0))</f>
        <v/>
      </c>
      <c r="EZ1067" s="160"/>
      <c r="FA1067" s="205"/>
    </row>
    <row r="1068" spans="131:157" ht="27.75" customHeight="1">
      <c r="EA1068" s="204"/>
      <c r="EB1068" s="160"/>
      <c r="EC1068" s="204"/>
      <c r="ED1068" s="160"/>
      <c r="EE1068" s="204"/>
      <c r="EF1068" s="160"/>
      <c r="EG1068" s="160"/>
      <c r="EH1068" s="204"/>
      <c r="EI1068" s="160"/>
      <c r="EJ1068" s="160"/>
      <c r="EK1068" s="160"/>
      <c r="EL1068" s="160"/>
      <c r="EM1068" s="204"/>
      <c r="EN1068" s="160"/>
      <c r="EP1068" s="160"/>
      <c r="EQ1068" s="160"/>
      <c r="ER1068" s="160"/>
      <c r="ES1068" s="160"/>
      <c r="ET1068" s="160" t="str">
        <f t="shared" ca="1" si="58"/>
        <v/>
      </c>
      <c r="EU1068" s="160" t="str">
        <f ca="1">IFERROR(IF(OFFSET($D$6,MATCH(VALUE(SUBSTITUTE(EQ1068,EG1068,"")),$A$6:$A$287,0)-1,MATCH($EG1068,$D$6:$CC$6,0)-1+7,1,1)&gt;0,OFFSET($D$6,MATCH(VALUE(SUBSTITUTE(EQ1068,EG1068,"")),$A$6:$A$287,0)-1,MATCH($EG1068,$D$6:$CC$6,0)-1+7,1,1),""),"")</f>
        <v/>
      </c>
      <c r="EV1068" s="160" t="str">
        <f ca="1">IF($EU1068&lt;&gt;"",IF(OFFSET($D$6,MATCH(VALUE(SUBSTITUTE($EQ1068,$EG1068,"")),$A$6:$A$287,0)-1,MATCH($EG1068,$D$6:$CC$6,0)-1+8,1,1)=0,"",OFFSET($D$6,MATCH(VALUE(SUBSTITUTE($EQ1068,$EG1068,"")),$A$6:$A$287,0)-1,MATCH($EG1068,$D$6:$CC$6,0)-1+8,1,1)),"")</f>
        <v/>
      </c>
      <c r="EW1068" s="160" t="str">
        <f t="shared" ca="1" si="59"/>
        <v/>
      </c>
      <c r="EX1068" s="160" t="str">
        <f t="shared" ca="1" si="60"/>
        <v/>
      </c>
      <c r="EY1068" s="160" t="str">
        <f ca="1">IF(EU1068="","",COUNTIF(EU$6:$EU1068,"&gt;"&amp;0))</f>
        <v/>
      </c>
      <c r="EZ1068" s="160"/>
      <c r="FA1068" s="205"/>
    </row>
    <row r="1069" spans="131:157" ht="27.75" customHeight="1">
      <c r="EA1069" s="204"/>
      <c r="EB1069" s="160"/>
      <c r="EC1069" s="204"/>
      <c r="ED1069" s="160"/>
      <c r="EE1069" s="204"/>
      <c r="EF1069" s="160"/>
      <c r="EG1069" s="160"/>
      <c r="EH1069" s="204"/>
      <c r="EI1069" s="160"/>
      <c r="EJ1069" s="160"/>
      <c r="EK1069" s="160"/>
      <c r="EL1069" s="160"/>
      <c r="EM1069" s="204"/>
      <c r="EN1069" s="160"/>
      <c r="EP1069" s="160"/>
      <c r="EQ1069" s="160"/>
      <c r="ER1069" s="160"/>
      <c r="ES1069" s="160"/>
      <c r="ET1069" s="160" t="str">
        <f t="shared" ca="1" si="58"/>
        <v/>
      </c>
      <c r="EU1069" s="160" t="str">
        <f ca="1">IFERROR(IF(OFFSET($D$6,MATCH(VALUE(SUBSTITUTE(EQ1069,EG1069,"")),$A$6:$A$287,0)-1,MATCH($EG1069,$D$6:$CC$6,0)-1+7,1,1)&gt;0,OFFSET($D$6,MATCH(VALUE(SUBSTITUTE(EQ1069,EG1069,"")),$A$6:$A$287,0)-1,MATCH($EG1069,$D$6:$CC$6,0)-1+7,1,1),""),"")</f>
        <v/>
      </c>
      <c r="EV1069" s="160" t="str">
        <f ca="1">IF($EU1069&lt;&gt;"",IF(OFFSET($D$6,MATCH(VALUE(SUBSTITUTE($EQ1069,$EG1069,"")),$A$6:$A$287,0)-1,MATCH($EG1069,$D$6:$CC$6,0)-1+8,1,1)=0,"",OFFSET($D$6,MATCH(VALUE(SUBSTITUTE($EQ1069,$EG1069,"")),$A$6:$A$287,0)-1,MATCH($EG1069,$D$6:$CC$6,0)-1+8,1,1)),"")</f>
        <v/>
      </c>
      <c r="EW1069" s="160" t="str">
        <f t="shared" ca="1" si="59"/>
        <v/>
      </c>
      <c r="EX1069" s="160" t="str">
        <f t="shared" ca="1" si="60"/>
        <v/>
      </c>
      <c r="EY1069" s="160" t="str">
        <f ca="1">IF(EU1069="","",COUNTIF(EU$6:$EU1069,"&gt;"&amp;0))</f>
        <v/>
      </c>
      <c r="EZ1069" s="160"/>
      <c r="FA1069" s="205"/>
    </row>
    <row r="1070" spans="131:157" ht="27.75" customHeight="1">
      <c r="EA1070" s="204"/>
      <c r="EB1070" s="160"/>
      <c r="EC1070" s="204"/>
      <c r="ED1070" s="160"/>
      <c r="EE1070" s="204"/>
      <c r="EF1070" s="160"/>
      <c r="EG1070" s="160"/>
      <c r="EH1070" s="204"/>
      <c r="EI1070" s="160"/>
      <c r="EJ1070" s="160"/>
      <c r="EK1070" s="160"/>
      <c r="EL1070" s="160"/>
      <c r="EM1070" s="204"/>
      <c r="EN1070" s="160"/>
      <c r="EP1070" s="160"/>
      <c r="EQ1070" s="160"/>
      <c r="ER1070" s="160"/>
      <c r="ES1070" s="160"/>
      <c r="ET1070" s="160" t="str">
        <f t="shared" ca="1" si="58"/>
        <v/>
      </c>
      <c r="EU1070" s="160" t="str">
        <f ca="1">IFERROR(IF(OFFSET($D$6,MATCH(VALUE(SUBSTITUTE(EQ1070,EG1070,"")),$A$6:$A$287,0)-1,MATCH($EG1070,$D$6:$CC$6,0)-1+7,1,1)&gt;0,OFFSET($D$6,MATCH(VALUE(SUBSTITUTE(EQ1070,EG1070,"")),$A$6:$A$287,0)-1,MATCH($EG1070,$D$6:$CC$6,0)-1+7,1,1),""),"")</f>
        <v/>
      </c>
      <c r="EV1070" s="160" t="str">
        <f ca="1">IF($EU1070&lt;&gt;"",IF(OFFSET($D$6,MATCH(VALUE(SUBSTITUTE($EQ1070,$EG1070,"")),$A$6:$A$287,0)-1,MATCH($EG1070,$D$6:$CC$6,0)-1+8,1,1)=0,"",OFFSET($D$6,MATCH(VALUE(SUBSTITUTE($EQ1070,$EG1070,"")),$A$6:$A$287,0)-1,MATCH($EG1070,$D$6:$CC$6,0)-1+8,1,1)),"")</f>
        <v/>
      </c>
      <c r="EW1070" s="160" t="str">
        <f t="shared" ca="1" si="59"/>
        <v/>
      </c>
      <c r="EX1070" s="160" t="str">
        <f t="shared" ca="1" si="60"/>
        <v/>
      </c>
      <c r="EY1070" s="160" t="str">
        <f ca="1">IF(EU1070="","",COUNTIF(EU$6:$EU1070,"&gt;"&amp;0))</f>
        <v/>
      </c>
      <c r="EZ1070" s="160"/>
      <c r="FA1070" s="205"/>
    </row>
    <row r="1071" spans="131:157" ht="27.75" customHeight="1">
      <c r="EA1071" s="204"/>
      <c r="EB1071" s="160"/>
      <c r="EC1071" s="204"/>
      <c r="ED1071" s="160"/>
      <c r="EE1071" s="204"/>
      <c r="EF1071" s="160"/>
      <c r="EG1071" s="160"/>
      <c r="EH1071" s="204"/>
      <c r="EI1071" s="160"/>
      <c r="EJ1071" s="160"/>
      <c r="EK1071" s="160"/>
      <c r="EL1071" s="160"/>
      <c r="EM1071" s="204"/>
      <c r="EN1071" s="160"/>
      <c r="EP1071" s="160"/>
      <c r="EQ1071" s="160"/>
      <c r="ER1071" s="160"/>
      <c r="ES1071" s="160"/>
      <c r="ET1071" s="160" t="str">
        <f t="shared" ca="1" si="58"/>
        <v/>
      </c>
      <c r="EU1071" s="160" t="str">
        <f ca="1">IFERROR(IF(OFFSET($D$6,MATCH(VALUE(SUBSTITUTE(EQ1071,EG1071,"")),$A$6:$A$287,0)-1,MATCH($EG1071,$D$6:$CC$6,0)-1+7,1,1)&gt;0,OFFSET($D$6,MATCH(VALUE(SUBSTITUTE(EQ1071,EG1071,"")),$A$6:$A$287,0)-1,MATCH($EG1071,$D$6:$CC$6,0)-1+7,1,1),""),"")</f>
        <v/>
      </c>
      <c r="EV1071" s="160" t="str">
        <f ca="1">IF($EU1071&lt;&gt;"",IF(OFFSET($D$6,MATCH(VALUE(SUBSTITUTE($EQ1071,$EG1071,"")),$A$6:$A$287,0)-1,MATCH($EG1071,$D$6:$CC$6,0)-1+8,1,1)=0,"",OFFSET($D$6,MATCH(VALUE(SUBSTITUTE($EQ1071,$EG1071,"")),$A$6:$A$287,0)-1,MATCH($EG1071,$D$6:$CC$6,0)-1+8,1,1)),"")</f>
        <v/>
      </c>
      <c r="EW1071" s="160" t="str">
        <f t="shared" ca="1" si="59"/>
        <v/>
      </c>
      <c r="EX1071" s="160" t="str">
        <f t="shared" ca="1" si="60"/>
        <v/>
      </c>
      <c r="EY1071" s="160" t="str">
        <f ca="1">IF(EU1071="","",COUNTIF(EU$6:$EU1071,"&gt;"&amp;0))</f>
        <v/>
      </c>
      <c r="EZ1071" s="160"/>
      <c r="FA1071" s="205"/>
    </row>
    <row r="1072" spans="131:157" ht="27.75" customHeight="1">
      <c r="EA1072" s="204"/>
      <c r="EB1072" s="160"/>
      <c r="EC1072" s="204"/>
      <c r="ED1072" s="160"/>
      <c r="EE1072" s="204"/>
      <c r="EF1072" s="160"/>
      <c r="EG1072" s="160"/>
      <c r="EH1072" s="204"/>
      <c r="EI1072" s="160"/>
      <c r="EJ1072" s="160"/>
      <c r="EK1072" s="160"/>
      <c r="EL1072" s="160"/>
      <c r="EM1072" s="204"/>
      <c r="EN1072" s="160"/>
      <c r="EP1072" s="160"/>
      <c r="EQ1072" s="160"/>
      <c r="ER1072" s="160"/>
      <c r="ES1072" s="160"/>
      <c r="ET1072" s="160" t="str">
        <f t="shared" ca="1" si="58"/>
        <v/>
      </c>
      <c r="EU1072" s="160" t="str">
        <f ca="1">IFERROR(IF(OFFSET($D$6,MATCH(VALUE(SUBSTITUTE(EQ1072,EG1072,"")),$A$6:$A$287,0)-1,MATCH($EG1072,$D$6:$CC$6,0)-1+7,1,1)&gt;0,OFFSET($D$6,MATCH(VALUE(SUBSTITUTE(EQ1072,EG1072,"")),$A$6:$A$287,0)-1,MATCH($EG1072,$D$6:$CC$6,0)-1+7,1,1),""),"")</f>
        <v/>
      </c>
      <c r="EV1072" s="160" t="str">
        <f ca="1">IF($EU1072&lt;&gt;"",IF(OFFSET($D$6,MATCH(VALUE(SUBSTITUTE($EQ1072,$EG1072,"")),$A$6:$A$287,0)-1,MATCH($EG1072,$D$6:$CC$6,0)-1+8,1,1)=0,"",OFFSET($D$6,MATCH(VALUE(SUBSTITUTE($EQ1072,$EG1072,"")),$A$6:$A$287,0)-1,MATCH($EG1072,$D$6:$CC$6,0)-1+8,1,1)),"")</f>
        <v/>
      </c>
      <c r="EW1072" s="160" t="str">
        <f t="shared" ca="1" si="59"/>
        <v/>
      </c>
      <c r="EX1072" s="160" t="str">
        <f t="shared" ca="1" si="60"/>
        <v/>
      </c>
      <c r="EY1072" s="160" t="str">
        <f ca="1">IF(EU1072="","",COUNTIF(EU$6:$EU1072,"&gt;"&amp;0))</f>
        <v/>
      </c>
      <c r="EZ1072" s="160"/>
      <c r="FA1072" s="205"/>
    </row>
    <row r="1073" spans="131:157" ht="27.75" customHeight="1">
      <c r="EA1073" s="204"/>
      <c r="EB1073" s="160"/>
      <c r="EC1073" s="204"/>
      <c r="ED1073" s="160"/>
      <c r="EE1073" s="204"/>
      <c r="EF1073" s="160"/>
      <c r="EG1073" s="160"/>
      <c r="EH1073" s="204"/>
      <c r="EI1073" s="160"/>
      <c r="EJ1073" s="160"/>
      <c r="EK1073" s="160"/>
      <c r="EL1073" s="160"/>
      <c r="EM1073" s="204"/>
      <c r="EN1073" s="160"/>
      <c r="EP1073" s="160"/>
      <c r="EQ1073" s="160"/>
      <c r="ER1073" s="160"/>
      <c r="ES1073" s="160"/>
      <c r="ET1073" s="160" t="str">
        <f t="shared" ca="1" si="58"/>
        <v/>
      </c>
      <c r="EU1073" s="160" t="str">
        <f ca="1">IFERROR(IF(OFFSET($D$6,MATCH(VALUE(SUBSTITUTE(EQ1073,EG1073,"")),$A$6:$A$287,0)-1,MATCH($EG1073,$D$6:$CC$6,0)-1+7,1,1)&gt;0,OFFSET($D$6,MATCH(VALUE(SUBSTITUTE(EQ1073,EG1073,"")),$A$6:$A$287,0)-1,MATCH($EG1073,$D$6:$CC$6,0)-1+7,1,1),""),"")</f>
        <v/>
      </c>
      <c r="EV1073" s="160" t="str">
        <f ca="1">IF($EU1073&lt;&gt;"",IF(OFFSET($D$6,MATCH(VALUE(SUBSTITUTE($EQ1073,$EG1073,"")),$A$6:$A$287,0)-1,MATCH($EG1073,$D$6:$CC$6,0)-1+8,1,1)=0,"",OFFSET($D$6,MATCH(VALUE(SUBSTITUTE($EQ1073,$EG1073,"")),$A$6:$A$287,0)-1,MATCH($EG1073,$D$6:$CC$6,0)-1+8,1,1)),"")</f>
        <v/>
      </c>
      <c r="EW1073" s="160" t="str">
        <f t="shared" ca="1" si="59"/>
        <v/>
      </c>
      <c r="EX1073" s="160" t="str">
        <f t="shared" ca="1" si="60"/>
        <v/>
      </c>
      <c r="EY1073" s="160" t="str">
        <f ca="1">IF(EU1073="","",COUNTIF(EU$6:$EU1073,"&gt;"&amp;0))</f>
        <v/>
      </c>
      <c r="EZ1073" s="160"/>
      <c r="FA1073" s="205"/>
    </row>
    <row r="1074" spans="131:157" ht="27.75" customHeight="1">
      <c r="EA1074" s="204"/>
      <c r="EB1074" s="160"/>
      <c r="EC1074" s="204"/>
      <c r="ED1074" s="160"/>
      <c r="EE1074" s="204"/>
      <c r="EF1074" s="160"/>
      <c r="EG1074" s="160"/>
      <c r="EH1074" s="204"/>
      <c r="EI1074" s="160"/>
      <c r="EJ1074" s="160"/>
      <c r="EK1074" s="160"/>
      <c r="EL1074" s="160"/>
      <c r="EM1074" s="204"/>
      <c r="EN1074" s="160"/>
      <c r="EP1074" s="160"/>
      <c r="EQ1074" s="160"/>
      <c r="ER1074" s="160"/>
      <c r="ES1074" s="160"/>
      <c r="ET1074" s="160" t="str">
        <f t="shared" ca="1" si="58"/>
        <v/>
      </c>
      <c r="EU1074" s="160" t="str">
        <f ca="1">IFERROR(IF(OFFSET($D$6,MATCH(VALUE(SUBSTITUTE(EQ1074,EG1074,"")),$A$6:$A$287,0)-1,MATCH($EG1074,$D$6:$CC$6,0)-1+7,1,1)&gt;0,OFFSET($D$6,MATCH(VALUE(SUBSTITUTE(EQ1074,EG1074,"")),$A$6:$A$287,0)-1,MATCH($EG1074,$D$6:$CC$6,0)-1+7,1,1),""),"")</f>
        <v/>
      </c>
      <c r="EV1074" s="160" t="str">
        <f ca="1">IF($EU1074&lt;&gt;"",IF(OFFSET($D$6,MATCH(VALUE(SUBSTITUTE($EQ1074,$EG1074,"")),$A$6:$A$287,0)-1,MATCH($EG1074,$D$6:$CC$6,0)-1+8,1,1)=0,"",OFFSET($D$6,MATCH(VALUE(SUBSTITUTE($EQ1074,$EG1074,"")),$A$6:$A$287,0)-1,MATCH($EG1074,$D$6:$CC$6,0)-1+8,1,1)),"")</f>
        <v/>
      </c>
      <c r="EW1074" s="160" t="str">
        <f t="shared" ca="1" si="59"/>
        <v/>
      </c>
      <c r="EX1074" s="160" t="str">
        <f t="shared" ca="1" si="60"/>
        <v/>
      </c>
      <c r="EY1074" s="160" t="str">
        <f ca="1">IF(EU1074="","",COUNTIF(EU$6:$EU1074,"&gt;"&amp;0))</f>
        <v/>
      </c>
      <c r="EZ1074" s="160"/>
      <c r="FA1074" s="205"/>
    </row>
    <row r="1075" spans="131:157" ht="27.75" customHeight="1">
      <c r="EA1075" s="204"/>
      <c r="EB1075" s="160"/>
      <c r="EC1075" s="204"/>
      <c r="ED1075" s="160"/>
      <c r="EE1075" s="204"/>
      <c r="EF1075" s="160"/>
      <c r="EG1075" s="160"/>
      <c r="EH1075" s="204"/>
      <c r="EI1075" s="160"/>
      <c r="EJ1075" s="160"/>
      <c r="EK1075" s="160"/>
      <c r="EL1075" s="160"/>
      <c r="EM1075" s="204"/>
      <c r="EN1075" s="160"/>
      <c r="EP1075" s="160"/>
      <c r="EQ1075" s="160"/>
      <c r="ER1075" s="160"/>
      <c r="ES1075" s="160"/>
      <c r="ET1075" s="160" t="str">
        <f t="shared" ca="1" si="58"/>
        <v/>
      </c>
      <c r="EU1075" s="160" t="str">
        <f ca="1">IFERROR(IF(OFFSET($D$6,MATCH(VALUE(SUBSTITUTE(EQ1075,EG1075,"")),$A$6:$A$287,0)-1,MATCH($EG1075,$D$6:$CC$6,0)-1+7,1,1)&gt;0,OFFSET($D$6,MATCH(VALUE(SUBSTITUTE(EQ1075,EG1075,"")),$A$6:$A$287,0)-1,MATCH($EG1075,$D$6:$CC$6,0)-1+7,1,1),""),"")</f>
        <v/>
      </c>
      <c r="EV1075" s="160" t="str">
        <f ca="1">IF($EU1075&lt;&gt;"",IF(OFFSET($D$6,MATCH(VALUE(SUBSTITUTE($EQ1075,$EG1075,"")),$A$6:$A$287,0)-1,MATCH($EG1075,$D$6:$CC$6,0)-1+8,1,1)=0,"",OFFSET($D$6,MATCH(VALUE(SUBSTITUTE($EQ1075,$EG1075,"")),$A$6:$A$287,0)-1,MATCH($EG1075,$D$6:$CC$6,0)-1+8,1,1)),"")</f>
        <v/>
      </c>
      <c r="EW1075" s="160" t="str">
        <f t="shared" ca="1" si="59"/>
        <v/>
      </c>
      <c r="EX1075" s="160" t="str">
        <f t="shared" ca="1" si="60"/>
        <v/>
      </c>
      <c r="EY1075" s="160" t="str">
        <f ca="1">IF(EU1075="","",COUNTIF(EU$6:$EU1075,"&gt;"&amp;0))</f>
        <v/>
      </c>
      <c r="EZ1075" s="160"/>
      <c r="FA1075" s="205"/>
    </row>
    <row r="1076" spans="131:157" ht="27.75" customHeight="1">
      <c r="EA1076" s="204"/>
      <c r="EB1076" s="160"/>
      <c r="EC1076" s="204"/>
      <c r="ED1076" s="160"/>
      <c r="EE1076" s="204"/>
      <c r="EF1076" s="160"/>
      <c r="EG1076" s="160"/>
      <c r="EH1076" s="204"/>
      <c r="EI1076" s="160"/>
      <c r="EJ1076" s="160"/>
      <c r="EK1076" s="160"/>
      <c r="EL1076" s="160"/>
      <c r="EM1076" s="204"/>
      <c r="EN1076" s="160"/>
      <c r="EP1076" s="160"/>
      <c r="EQ1076" s="160"/>
      <c r="ER1076" s="160"/>
      <c r="ES1076" s="160"/>
      <c r="ET1076" s="160" t="str">
        <f t="shared" ca="1" si="58"/>
        <v/>
      </c>
      <c r="EU1076" s="160" t="str">
        <f ca="1">IFERROR(IF(OFFSET($D$6,MATCH(VALUE(SUBSTITUTE(EQ1076,EG1076,"")),$A$6:$A$287,0)-1,MATCH($EG1076,$D$6:$CC$6,0)-1+7,1,1)&gt;0,OFFSET($D$6,MATCH(VALUE(SUBSTITUTE(EQ1076,EG1076,"")),$A$6:$A$287,0)-1,MATCH($EG1076,$D$6:$CC$6,0)-1+7,1,1),""),"")</f>
        <v/>
      </c>
      <c r="EV1076" s="160" t="str">
        <f ca="1">IF($EU1076&lt;&gt;"",IF(OFFSET($D$6,MATCH(VALUE(SUBSTITUTE($EQ1076,$EG1076,"")),$A$6:$A$287,0)-1,MATCH($EG1076,$D$6:$CC$6,0)-1+8,1,1)=0,"",OFFSET($D$6,MATCH(VALUE(SUBSTITUTE($EQ1076,$EG1076,"")),$A$6:$A$287,0)-1,MATCH($EG1076,$D$6:$CC$6,0)-1+8,1,1)),"")</f>
        <v/>
      </c>
      <c r="EW1076" s="160" t="str">
        <f t="shared" ca="1" si="59"/>
        <v/>
      </c>
      <c r="EX1076" s="160" t="str">
        <f t="shared" ca="1" si="60"/>
        <v/>
      </c>
      <c r="EY1076" s="160" t="str">
        <f ca="1">IF(EU1076="","",COUNTIF(EU$6:$EU1076,"&gt;"&amp;0))</f>
        <v/>
      </c>
      <c r="EZ1076" s="160"/>
      <c r="FA1076" s="205"/>
    </row>
    <row r="1077" spans="131:157" ht="27.75" customHeight="1">
      <c r="EA1077" s="204"/>
      <c r="EB1077" s="160"/>
      <c r="EC1077" s="204"/>
      <c r="ED1077" s="160"/>
      <c r="EE1077" s="204"/>
      <c r="EF1077" s="160"/>
      <c r="EG1077" s="160"/>
      <c r="EH1077" s="204"/>
      <c r="EI1077" s="160"/>
      <c r="EJ1077" s="160"/>
      <c r="EK1077" s="160"/>
      <c r="EL1077" s="160"/>
      <c r="EM1077" s="204"/>
      <c r="EN1077" s="160"/>
      <c r="EP1077" s="160"/>
      <c r="EQ1077" s="160"/>
      <c r="ER1077" s="160"/>
      <c r="ES1077" s="160"/>
      <c r="ET1077" s="160" t="str">
        <f t="shared" ca="1" si="58"/>
        <v/>
      </c>
      <c r="EU1077" s="160" t="str">
        <f ca="1">IFERROR(IF(OFFSET($D$6,MATCH(VALUE(SUBSTITUTE(EQ1077,EG1077,"")),$A$6:$A$287,0)-1,MATCH($EG1077,$D$6:$CC$6,0)-1+7,1,1)&gt;0,OFFSET($D$6,MATCH(VALUE(SUBSTITUTE(EQ1077,EG1077,"")),$A$6:$A$287,0)-1,MATCH($EG1077,$D$6:$CC$6,0)-1+7,1,1),""),"")</f>
        <v/>
      </c>
      <c r="EV1077" s="160" t="str">
        <f ca="1">IF($EU1077&lt;&gt;"",IF(OFFSET($D$6,MATCH(VALUE(SUBSTITUTE($EQ1077,$EG1077,"")),$A$6:$A$287,0)-1,MATCH($EG1077,$D$6:$CC$6,0)-1+8,1,1)=0,"",OFFSET($D$6,MATCH(VALUE(SUBSTITUTE($EQ1077,$EG1077,"")),$A$6:$A$287,0)-1,MATCH($EG1077,$D$6:$CC$6,0)-1+8,1,1)),"")</f>
        <v/>
      </c>
      <c r="EW1077" s="160" t="str">
        <f t="shared" ca="1" si="59"/>
        <v/>
      </c>
      <c r="EX1077" s="160" t="str">
        <f t="shared" ca="1" si="60"/>
        <v/>
      </c>
      <c r="EY1077" s="160" t="str">
        <f ca="1">IF(EU1077="","",COUNTIF(EU$6:$EU1077,"&gt;"&amp;0))</f>
        <v/>
      </c>
      <c r="EZ1077" s="160"/>
      <c r="FA1077" s="205"/>
    </row>
    <row r="1078" spans="131:157" ht="27.75" customHeight="1">
      <c r="EA1078" s="204"/>
      <c r="EB1078" s="160"/>
      <c r="EC1078" s="204"/>
      <c r="ED1078" s="160"/>
      <c r="EE1078" s="204"/>
      <c r="EF1078" s="160"/>
      <c r="EG1078" s="160"/>
      <c r="EH1078" s="204"/>
      <c r="EI1078" s="160"/>
      <c r="EJ1078" s="160"/>
      <c r="EK1078" s="160"/>
      <c r="EL1078" s="160"/>
      <c r="EM1078" s="204"/>
      <c r="EN1078" s="160"/>
      <c r="EP1078" s="160"/>
      <c r="EQ1078" s="160"/>
      <c r="ER1078" s="160"/>
      <c r="ES1078" s="160"/>
      <c r="ET1078" s="160" t="str">
        <f t="shared" ca="1" si="58"/>
        <v/>
      </c>
      <c r="EU1078" s="160" t="str">
        <f ca="1">IFERROR(IF(OFFSET($D$6,MATCH(VALUE(SUBSTITUTE(EQ1078,EG1078,"")),$A$6:$A$287,0)-1,MATCH($EG1078,$D$6:$CC$6,0)-1+7,1,1)&gt;0,OFFSET($D$6,MATCH(VALUE(SUBSTITUTE(EQ1078,EG1078,"")),$A$6:$A$287,0)-1,MATCH($EG1078,$D$6:$CC$6,0)-1+7,1,1),""),"")</f>
        <v/>
      </c>
      <c r="EV1078" s="160" t="str">
        <f ca="1">IF($EU1078&lt;&gt;"",IF(OFFSET($D$6,MATCH(VALUE(SUBSTITUTE($EQ1078,$EG1078,"")),$A$6:$A$287,0)-1,MATCH($EG1078,$D$6:$CC$6,0)-1+8,1,1)=0,"",OFFSET($D$6,MATCH(VALUE(SUBSTITUTE($EQ1078,$EG1078,"")),$A$6:$A$287,0)-1,MATCH($EG1078,$D$6:$CC$6,0)-1+8,1,1)),"")</f>
        <v/>
      </c>
      <c r="EW1078" s="160" t="str">
        <f t="shared" ca="1" si="59"/>
        <v/>
      </c>
      <c r="EX1078" s="160" t="str">
        <f t="shared" ca="1" si="60"/>
        <v/>
      </c>
      <c r="EY1078" s="160" t="str">
        <f ca="1">IF(EU1078="","",COUNTIF(EU$6:$EU1078,"&gt;"&amp;0))</f>
        <v/>
      </c>
      <c r="EZ1078" s="160"/>
      <c r="FA1078" s="205"/>
    </row>
    <row r="1079" spans="131:157" ht="27.75" customHeight="1">
      <c r="EA1079" s="204"/>
      <c r="EB1079" s="160"/>
      <c r="EC1079" s="204"/>
      <c r="ED1079" s="160"/>
      <c r="EE1079" s="204"/>
      <c r="EF1079" s="160"/>
      <c r="EG1079" s="160"/>
      <c r="EH1079" s="204"/>
      <c r="EI1079" s="160"/>
      <c r="EJ1079" s="160"/>
      <c r="EK1079" s="160"/>
      <c r="EL1079" s="160"/>
      <c r="EM1079" s="204"/>
      <c r="EN1079" s="160"/>
      <c r="EP1079" s="160"/>
      <c r="EQ1079" s="160"/>
      <c r="ER1079" s="160"/>
      <c r="ES1079" s="160"/>
      <c r="ET1079" s="160" t="str">
        <f t="shared" ca="1" si="58"/>
        <v/>
      </c>
      <c r="EU1079" s="160" t="str">
        <f ca="1">IFERROR(IF(OFFSET($D$6,MATCH(VALUE(SUBSTITUTE(EQ1079,EG1079,"")),$A$6:$A$287,0)-1,MATCH($EG1079,$D$6:$CC$6,0)-1+7,1,1)&gt;0,OFFSET($D$6,MATCH(VALUE(SUBSTITUTE(EQ1079,EG1079,"")),$A$6:$A$287,0)-1,MATCH($EG1079,$D$6:$CC$6,0)-1+7,1,1),""),"")</f>
        <v/>
      </c>
      <c r="EV1079" s="160" t="str">
        <f ca="1">IF($EU1079&lt;&gt;"",IF(OFFSET($D$6,MATCH(VALUE(SUBSTITUTE($EQ1079,$EG1079,"")),$A$6:$A$287,0)-1,MATCH($EG1079,$D$6:$CC$6,0)-1+8,1,1)=0,"",OFFSET($D$6,MATCH(VALUE(SUBSTITUTE($EQ1079,$EG1079,"")),$A$6:$A$287,0)-1,MATCH($EG1079,$D$6:$CC$6,0)-1+8,1,1)),"")</f>
        <v/>
      </c>
      <c r="EW1079" s="160" t="str">
        <f t="shared" ca="1" si="59"/>
        <v/>
      </c>
      <c r="EX1079" s="160" t="str">
        <f t="shared" ca="1" si="60"/>
        <v/>
      </c>
      <c r="EY1079" s="160" t="str">
        <f ca="1">IF(EU1079="","",COUNTIF(EU$6:$EU1079,"&gt;"&amp;0))</f>
        <v/>
      </c>
      <c r="EZ1079" s="160"/>
      <c r="FA1079" s="205"/>
    </row>
    <row r="1080" spans="131:157" ht="27.75" customHeight="1">
      <c r="EA1080" s="204"/>
      <c r="EB1080" s="160"/>
      <c r="EC1080" s="204"/>
      <c r="ED1080" s="160"/>
      <c r="EE1080" s="204"/>
      <c r="EF1080" s="160"/>
      <c r="EG1080" s="160"/>
      <c r="EH1080" s="204"/>
      <c r="EI1080" s="160"/>
      <c r="EJ1080" s="160"/>
      <c r="EK1080" s="160"/>
      <c r="EL1080" s="160"/>
      <c r="EM1080" s="204"/>
      <c r="EN1080" s="160"/>
      <c r="EP1080" s="160"/>
      <c r="EQ1080" s="160"/>
      <c r="ER1080" s="160"/>
      <c r="ES1080" s="160"/>
      <c r="ET1080" s="160" t="str">
        <f t="shared" ca="1" si="58"/>
        <v/>
      </c>
      <c r="EU1080" s="160" t="str">
        <f ca="1">IFERROR(IF(OFFSET($D$6,MATCH(VALUE(SUBSTITUTE(EQ1080,EG1080,"")),$A$6:$A$287,0)-1,MATCH($EG1080,$D$6:$CC$6,0)-1+7,1,1)&gt;0,OFFSET($D$6,MATCH(VALUE(SUBSTITUTE(EQ1080,EG1080,"")),$A$6:$A$287,0)-1,MATCH($EG1080,$D$6:$CC$6,0)-1+7,1,1),""),"")</f>
        <v/>
      </c>
      <c r="EV1080" s="160" t="str">
        <f ca="1">IF($EU1080&lt;&gt;"",IF(OFFSET($D$6,MATCH(VALUE(SUBSTITUTE($EQ1080,$EG1080,"")),$A$6:$A$287,0)-1,MATCH($EG1080,$D$6:$CC$6,0)-1+8,1,1)=0,"",OFFSET($D$6,MATCH(VALUE(SUBSTITUTE($EQ1080,$EG1080,"")),$A$6:$A$287,0)-1,MATCH($EG1080,$D$6:$CC$6,0)-1+8,1,1)),"")</f>
        <v/>
      </c>
      <c r="EW1080" s="160" t="str">
        <f t="shared" ca="1" si="59"/>
        <v/>
      </c>
      <c r="EX1080" s="160" t="str">
        <f t="shared" ca="1" si="60"/>
        <v/>
      </c>
      <c r="EY1080" s="160" t="str">
        <f ca="1">IF(EU1080="","",COUNTIF(EU$6:$EU1080,"&gt;"&amp;0))</f>
        <v/>
      </c>
      <c r="EZ1080" s="160"/>
      <c r="FA1080" s="205"/>
    </row>
    <row r="1081" spans="131:157" ht="27.75" customHeight="1">
      <c r="EA1081" s="204"/>
      <c r="EB1081" s="160"/>
      <c r="EC1081" s="204"/>
      <c r="ED1081" s="160"/>
      <c r="EE1081" s="204"/>
      <c r="EF1081" s="160"/>
      <c r="EG1081" s="160"/>
      <c r="EH1081" s="204"/>
      <c r="EI1081" s="160"/>
      <c r="EJ1081" s="160"/>
      <c r="EK1081" s="160"/>
      <c r="EL1081" s="160"/>
      <c r="EM1081" s="204"/>
      <c r="EN1081" s="160"/>
      <c r="EP1081" s="160"/>
      <c r="EQ1081" s="160"/>
      <c r="ER1081" s="160"/>
      <c r="ES1081" s="160"/>
      <c r="ET1081" s="160" t="str">
        <f t="shared" ca="1" si="58"/>
        <v/>
      </c>
      <c r="EU1081" s="160" t="str">
        <f ca="1">IFERROR(IF(OFFSET($D$6,MATCH(VALUE(SUBSTITUTE(EQ1081,EG1081,"")),$A$6:$A$287,0)-1,MATCH($EG1081,$D$6:$CC$6,0)-1+7,1,1)&gt;0,OFFSET($D$6,MATCH(VALUE(SUBSTITUTE(EQ1081,EG1081,"")),$A$6:$A$287,0)-1,MATCH($EG1081,$D$6:$CC$6,0)-1+7,1,1),""),"")</f>
        <v/>
      </c>
      <c r="EV1081" s="160" t="str">
        <f ca="1">IF($EU1081&lt;&gt;"",IF(OFFSET($D$6,MATCH(VALUE(SUBSTITUTE($EQ1081,$EG1081,"")),$A$6:$A$287,0)-1,MATCH($EG1081,$D$6:$CC$6,0)-1+8,1,1)=0,"",OFFSET($D$6,MATCH(VALUE(SUBSTITUTE($EQ1081,$EG1081,"")),$A$6:$A$287,0)-1,MATCH($EG1081,$D$6:$CC$6,0)-1+8,1,1)),"")</f>
        <v/>
      </c>
      <c r="EW1081" s="160" t="str">
        <f t="shared" ca="1" si="59"/>
        <v/>
      </c>
      <c r="EX1081" s="160" t="str">
        <f t="shared" ca="1" si="60"/>
        <v/>
      </c>
      <c r="EY1081" s="160" t="str">
        <f ca="1">IF(EU1081="","",COUNTIF(EU$6:$EU1081,"&gt;"&amp;0))</f>
        <v/>
      </c>
      <c r="EZ1081" s="160"/>
      <c r="FA1081" s="205"/>
    </row>
    <row r="1082" spans="131:157" ht="27.75" customHeight="1">
      <c r="EA1082" s="204"/>
      <c r="EB1082" s="160"/>
      <c r="EC1082" s="204"/>
      <c r="ED1082" s="160"/>
      <c r="EE1082" s="204"/>
      <c r="EF1082" s="160"/>
      <c r="EG1082" s="160"/>
      <c r="EH1082" s="204"/>
      <c r="EI1082" s="160"/>
      <c r="EJ1082" s="160"/>
      <c r="EK1082" s="160"/>
      <c r="EL1082" s="160"/>
      <c r="EM1082" s="204"/>
      <c r="EN1082" s="160"/>
      <c r="EP1082" s="160"/>
      <c r="EQ1082" s="160"/>
      <c r="ER1082" s="160"/>
      <c r="ES1082" s="160"/>
      <c r="ET1082" s="160" t="str">
        <f t="shared" ca="1" si="58"/>
        <v/>
      </c>
      <c r="EU1082" s="160" t="str">
        <f ca="1">IFERROR(IF(OFFSET($D$6,MATCH(VALUE(SUBSTITUTE(EQ1082,EG1082,"")),$A$6:$A$287,0)-1,MATCH($EG1082,$D$6:$CC$6,0)-1+7,1,1)&gt;0,OFFSET($D$6,MATCH(VALUE(SUBSTITUTE(EQ1082,EG1082,"")),$A$6:$A$287,0)-1,MATCH($EG1082,$D$6:$CC$6,0)-1+7,1,1),""),"")</f>
        <v/>
      </c>
      <c r="EV1082" s="160" t="str">
        <f ca="1">IF($EU1082&lt;&gt;"",IF(OFFSET($D$6,MATCH(VALUE(SUBSTITUTE($EQ1082,$EG1082,"")),$A$6:$A$287,0)-1,MATCH($EG1082,$D$6:$CC$6,0)-1+8,1,1)=0,"",OFFSET($D$6,MATCH(VALUE(SUBSTITUTE($EQ1082,$EG1082,"")),$A$6:$A$287,0)-1,MATCH($EG1082,$D$6:$CC$6,0)-1+8,1,1)),"")</f>
        <v/>
      </c>
      <c r="EW1082" s="160" t="str">
        <f t="shared" ca="1" si="59"/>
        <v/>
      </c>
      <c r="EX1082" s="160" t="str">
        <f t="shared" ca="1" si="60"/>
        <v/>
      </c>
      <c r="EY1082" s="160" t="str">
        <f ca="1">IF(EU1082="","",COUNTIF(EU$6:$EU1082,"&gt;"&amp;0))</f>
        <v/>
      </c>
      <c r="EZ1082" s="160"/>
      <c r="FA1082" s="205"/>
    </row>
    <row r="1083" spans="131:157" ht="27.75" customHeight="1">
      <c r="EA1083" s="204"/>
      <c r="EB1083" s="160"/>
      <c r="EC1083" s="204"/>
      <c r="ED1083" s="160"/>
      <c r="EE1083" s="204"/>
      <c r="EF1083" s="160"/>
      <c r="EG1083" s="160"/>
      <c r="EH1083" s="204"/>
      <c r="EI1083" s="160"/>
      <c r="EJ1083" s="160"/>
      <c r="EK1083" s="160"/>
      <c r="EL1083" s="160"/>
      <c r="EM1083" s="204"/>
      <c r="EN1083" s="160"/>
      <c r="EP1083" s="160"/>
      <c r="EQ1083" s="160"/>
      <c r="ER1083" s="160"/>
      <c r="ES1083" s="160"/>
      <c r="ET1083" s="160" t="str">
        <f t="shared" ca="1" si="58"/>
        <v/>
      </c>
      <c r="EU1083" s="160" t="str">
        <f ca="1">IFERROR(IF(OFFSET($D$6,MATCH(VALUE(SUBSTITUTE(EQ1083,EG1083,"")),$A$6:$A$287,0)-1,MATCH($EG1083,$D$6:$CC$6,0)-1+7,1,1)&gt;0,OFFSET($D$6,MATCH(VALUE(SUBSTITUTE(EQ1083,EG1083,"")),$A$6:$A$287,0)-1,MATCH($EG1083,$D$6:$CC$6,0)-1+7,1,1),""),"")</f>
        <v/>
      </c>
      <c r="EV1083" s="160" t="str">
        <f ca="1">IF($EU1083&lt;&gt;"",IF(OFFSET($D$6,MATCH(VALUE(SUBSTITUTE($EQ1083,$EG1083,"")),$A$6:$A$287,0)-1,MATCH($EG1083,$D$6:$CC$6,0)-1+8,1,1)=0,"",OFFSET($D$6,MATCH(VALUE(SUBSTITUTE($EQ1083,$EG1083,"")),$A$6:$A$287,0)-1,MATCH($EG1083,$D$6:$CC$6,0)-1+8,1,1)),"")</f>
        <v/>
      </c>
      <c r="EW1083" s="160" t="str">
        <f t="shared" ca="1" si="59"/>
        <v/>
      </c>
      <c r="EX1083" s="160" t="str">
        <f t="shared" ca="1" si="60"/>
        <v/>
      </c>
      <c r="EY1083" s="160" t="str">
        <f ca="1">IF(EU1083="","",COUNTIF(EU$6:$EU1083,"&gt;"&amp;0))</f>
        <v/>
      </c>
      <c r="EZ1083" s="160"/>
      <c r="FA1083" s="205"/>
    </row>
    <row r="1084" spans="131:157" ht="27.75" customHeight="1">
      <c r="EA1084" s="204"/>
      <c r="EB1084" s="160"/>
      <c r="EC1084" s="204"/>
      <c r="ED1084" s="160"/>
      <c r="EE1084" s="204"/>
      <c r="EF1084" s="160"/>
      <c r="EG1084" s="160"/>
      <c r="EH1084" s="204"/>
      <c r="EI1084" s="160"/>
      <c r="EJ1084" s="160"/>
      <c r="EK1084" s="160"/>
      <c r="EL1084" s="160"/>
      <c r="EM1084" s="204"/>
      <c r="EN1084" s="160"/>
      <c r="EP1084" s="160"/>
      <c r="EQ1084" s="160"/>
      <c r="ER1084" s="160"/>
      <c r="ES1084" s="160"/>
      <c r="ET1084" s="160" t="str">
        <f t="shared" ca="1" si="58"/>
        <v/>
      </c>
      <c r="EU1084" s="160" t="str">
        <f ca="1">IFERROR(IF(OFFSET($D$6,MATCH(VALUE(SUBSTITUTE(EQ1084,EG1084,"")),$A$6:$A$287,0)-1,MATCH($EG1084,$D$6:$CC$6,0)-1+7,1,1)&gt;0,OFFSET($D$6,MATCH(VALUE(SUBSTITUTE(EQ1084,EG1084,"")),$A$6:$A$287,0)-1,MATCH($EG1084,$D$6:$CC$6,0)-1+7,1,1),""),"")</f>
        <v/>
      </c>
      <c r="EV1084" s="160" t="str">
        <f ca="1">IF($EU1084&lt;&gt;"",IF(OFFSET($D$6,MATCH(VALUE(SUBSTITUTE($EQ1084,$EG1084,"")),$A$6:$A$287,0)-1,MATCH($EG1084,$D$6:$CC$6,0)-1+8,1,1)=0,"",OFFSET($D$6,MATCH(VALUE(SUBSTITUTE($EQ1084,$EG1084,"")),$A$6:$A$287,0)-1,MATCH($EG1084,$D$6:$CC$6,0)-1+8,1,1)),"")</f>
        <v/>
      </c>
      <c r="EW1084" s="160" t="str">
        <f t="shared" ca="1" si="59"/>
        <v/>
      </c>
      <c r="EX1084" s="160" t="str">
        <f t="shared" ca="1" si="60"/>
        <v/>
      </c>
      <c r="EY1084" s="160" t="str">
        <f ca="1">IF(EU1084="","",COUNTIF(EU$6:$EU1084,"&gt;"&amp;0))</f>
        <v/>
      </c>
      <c r="EZ1084" s="160"/>
      <c r="FA1084" s="205"/>
    </row>
    <row r="1085" spans="131:157" ht="27.75" customHeight="1">
      <c r="EA1085" s="204"/>
      <c r="EB1085" s="160"/>
      <c r="EC1085" s="204"/>
      <c r="ED1085" s="160"/>
      <c r="EE1085" s="204"/>
      <c r="EF1085" s="160"/>
      <c r="EG1085" s="160"/>
      <c r="EH1085" s="204"/>
      <c r="EI1085" s="160"/>
      <c r="EJ1085" s="160"/>
      <c r="EK1085" s="160"/>
      <c r="EL1085" s="160"/>
      <c r="EM1085" s="204"/>
      <c r="EN1085" s="160"/>
      <c r="EP1085" s="160"/>
      <c r="EQ1085" s="160"/>
      <c r="ER1085" s="160"/>
      <c r="ES1085" s="160"/>
      <c r="ET1085" s="160" t="str">
        <f t="shared" ca="1" si="58"/>
        <v/>
      </c>
      <c r="EU1085" s="160" t="str">
        <f ca="1">IFERROR(IF(OFFSET($D$6,MATCH(VALUE(SUBSTITUTE(EQ1085,EG1085,"")),$A$6:$A$287,0)-1,MATCH($EG1085,$D$6:$CC$6,0)-1+7,1,1)&gt;0,OFFSET($D$6,MATCH(VALUE(SUBSTITUTE(EQ1085,EG1085,"")),$A$6:$A$287,0)-1,MATCH($EG1085,$D$6:$CC$6,0)-1+7,1,1),""),"")</f>
        <v/>
      </c>
      <c r="EV1085" s="160" t="str">
        <f ca="1">IF($EU1085&lt;&gt;"",IF(OFFSET($D$6,MATCH(VALUE(SUBSTITUTE($EQ1085,$EG1085,"")),$A$6:$A$287,0)-1,MATCH($EG1085,$D$6:$CC$6,0)-1+8,1,1)=0,"",OFFSET($D$6,MATCH(VALUE(SUBSTITUTE($EQ1085,$EG1085,"")),$A$6:$A$287,0)-1,MATCH($EG1085,$D$6:$CC$6,0)-1+8,1,1)),"")</f>
        <v/>
      </c>
      <c r="EW1085" s="160" t="str">
        <f t="shared" ca="1" si="59"/>
        <v/>
      </c>
      <c r="EX1085" s="160" t="str">
        <f t="shared" ca="1" si="60"/>
        <v/>
      </c>
      <c r="EY1085" s="160" t="str">
        <f ca="1">IF(EU1085="","",COUNTIF(EU$6:$EU1085,"&gt;"&amp;0))</f>
        <v/>
      </c>
      <c r="EZ1085" s="160"/>
      <c r="FA1085" s="205"/>
    </row>
    <row r="1086" spans="131:157" ht="27.75" customHeight="1">
      <c r="EA1086" s="204"/>
      <c r="EB1086" s="160"/>
      <c r="EC1086" s="204"/>
      <c r="ED1086" s="160"/>
      <c r="EE1086" s="204"/>
      <c r="EF1086" s="160"/>
      <c r="EG1086" s="160"/>
      <c r="EH1086" s="204"/>
      <c r="EI1086" s="160"/>
      <c r="EJ1086" s="160"/>
      <c r="EK1086" s="160"/>
      <c r="EL1086" s="160"/>
      <c r="EM1086" s="204"/>
      <c r="EN1086" s="160"/>
      <c r="EP1086" s="160"/>
      <c r="EQ1086" s="160"/>
      <c r="ER1086" s="160"/>
      <c r="ES1086" s="160"/>
      <c r="ET1086" s="160" t="str">
        <f t="shared" ca="1" si="58"/>
        <v/>
      </c>
      <c r="EU1086" s="160" t="str">
        <f ca="1">IFERROR(IF(OFFSET($D$6,MATCH(VALUE(SUBSTITUTE(EQ1086,EG1086,"")),$A$6:$A$287,0)-1,MATCH($EG1086,$D$6:$CC$6,0)-1+7,1,1)&gt;0,OFFSET($D$6,MATCH(VALUE(SUBSTITUTE(EQ1086,EG1086,"")),$A$6:$A$287,0)-1,MATCH($EG1086,$D$6:$CC$6,0)-1+7,1,1),""),"")</f>
        <v/>
      </c>
      <c r="EV1086" s="160" t="str">
        <f ca="1">IF($EU1086&lt;&gt;"",IF(OFFSET($D$6,MATCH(VALUE(SUBSTITUTE($EQ1086,$EG1086,"")),$A$6:$A$287,0)-1,MATCH($EG1086,$D$6:$CC$6,0)-1+8,1,1)=0,"",OFFSET($D$6,MATCH(VALUE(SUBSTITUTE($EQ1086,$EG1086,"")),$A$6:$A$287,0)-1,MATCH($EG1086,$D$6:$CC$6,0)-1+8,1,1)),"")</f>
        <v/>
      </c>
      <c r="EW1086" s="160" t="str">
        <f t="shared" ca="1" si="59"/>
        <v/>
      </c>
      <c r="EX1086" s="160" t="str">
        <f t="shared" ca="1" si="60"/>
        <v/>
      </c>
      <c r="EY1086" s="160" t="str">
        <f ca="1">IF(EU1086="","",COUNTIF(EU$6:$EU1086,"&gt;"&amp;0))</f>
        <v/>
      </c>
      <c r="EZ1086" s="160"/>
      <c r="FA1086" s="205"/>
    </row>
    <row r="1087" spans="131:157" ht="27.75" customHeight="1">
      <c r="EA1087" s="204"/>
      <c r="EB1087" s="160"/>
      <c r="EC1087" s="204"/>
      <c r="ED1087" s="160"/>
      <c r="EE1087" s="204"/>
      <c r="EF1087" s="160"/>
      <c r="EG1087" s="160"/>
      <c r="EH1087" s="204"/>
      <c r="EI1087" s="160"/>
      <c r="EJ1087" s="160"/>
      <c r="EK1087" s="160"/>
      <c r="EL1087" s="160"/>
      <c r="EM1087" s="204"/>
      <c r="EN1087" s="160"/>
      <c r="EP1087" s="160"/>
      <c r="EQ1087" s="160"/>
      <c r="ER1087" s="160"/>
      <c r="ES1087" s="160"/>
      <c r="ET1087" s="160" t="str">
        <f t="shared" ca="1" si="58"/>
        <v/>
      </c>
      <c r="EU1087" s="160" t="str">
        <f ca="1">IFERROR(IF(OFFSET($D$6,MATCH(VALUE(SUBSTITUTE(EQ1087,EG1087,"")),$A$6:$A$287,0)-1,MATCH($EG1087,$D$6:$CC$6,0)-1+7,1,1)&gt;0,OFFSET($D$6,MATCH(VALUE(SUBSTITUTE(EQ1087,EG1087,"")),$A$6:$A$287,0)-1,MATCH($EG1087,$D$6:$CC$6,0)-1+7,1,1),""),"")</f>
        <v/>
      </c>
      <c r="EV1087" s="160" t="str">
        <f ca="1">IF($EU1087&lt;&gt;"",IF(OFFSET($D$6,MATCH(VALUE(SUBSTITUTE($EQ1087,$EG1087,"")),$A$6:$A$287,0)-1,MATCH($EG1087,$D$6:$CC$6,0)-1+8,1,1)=0,"",OFFSET($D$6,MATCH(VALUE(SUBSTITUTE($EQ1087,$EG1087,"")),$A$6:$A$287,0)-1,MATCH($EG1087,$D$6:$CC$6,0)-1+8,1,1)),"")</f>
        <v/>
      </c>
      <c r="EW1087" s="160" t="str">
        <f t="shared" ca="1" si="59"/>
        <v/>
      </c>
      <c r="EX1087" s="160" t="str">
        <f t="shared" ca="1" si="60"/>
        <v/>
      </c>
      <c r="EY1087" s="160" t="str">
        <f ca="1">IF(EU1087="","",COUNTIF(EU$6:$EU1087,"&gt;"&amp;0))</f>
        <v/>
      </c>
      <c r="EZ1087" s="160"/>
      <c r="FA1087" s="205"/>
    </row>
    <row r="1088" spans="131:157" ht="27.75" customHeight="1">
      <c r="EA1088" s="204"/>
      <c r="EB1088" s="160"/>
      <c r="EC1088" s="204"/>
      <c r="ED1088" s="160"/>
      <c r="EE1088" s="204"/>
      <c r="EF1088" s="160"/>
      <c r="EG1088" s="160"/>
      <c r="EH1088" s="204"/>
      <c r="EI1088" s="160"/>
      <c r="EJ1088" s="160"/>
      <c r="EK1088" s="160"/>
      <c r="EL1088" s="160"/>
      <c r="EM1088" s="204"/>
      <c r="EN1088" s="160"/>
      <c r="EP1088" s="160"/>
      <c r="EQ1088" s="160"/>
      <c r="ER1088" s="160"/>
      <c r="ES1088" s="160"/>
      <c r="ET1088" s="160" t="str">
        <f t="shared" ca="1" si="58"/>
        <v/>
      </c>
      <c r="EU1088" s="160" t="str">
        <f ca="1">IFERROR(IF(OFFSET($D$6,MATCH(VALUE(SUBSTITUTE(EQ1088,EG1088,"")),$A$6:$A$287,0)-1,MATCH($EG1088,$D$6:$CC$6,0)-1+7,1,1)&gt;0,OFFSET($D$6,MATCH(VALUE(SUBSTITUTE(EQ1088,EG1088,"")),$A$6:$A$287,0)-1,MATCH($EG1088,$D$6:$CC$6,0)-1+7,1,1),""),"")</f>
        <v/>
      </c>
      <c r="EV1088" s="160" t="str">
        <f ca="1">IF($EU1088&lt;&gt;"",IF(OFFSET($D$6,MATCH(VALUE(SUBSTITUTE($EQ1088,$EG1088,"")),$A$6:$A$287,0)-1,MATCH($EG1088,$D$6:$CC$6,0)-1+8,1,1)=0,"",OFFSET($D$6,MATCH(VALUE(SUBSTITUTE($EQ1088,$EG1088,"")),$A$6:$A$287,0)-1,MATCH($EG1088,$D$6:$CC$6,0)-1+8,1,1)),"")</f>
        <v/>
      </c>
      <c r="EW1088" s="160" t="str">
        <f t="shared" ca="1" si="59"/>
        <v/>
      </c>
      <c r="EX1088" s="160" t="str">
        <f t="shared" ca="1" si="60"/>
        <v/>
      </c>
      <c r="EY1088" s="160" t="str">
        <f ca="1">IF(EU1088="","",COUNTIF(EU$6:$EU1088,"&gt;"&amp;0))</f>
        <v/>
      </c>
      <c r="EZ1088" s="160"/>
      <c r="FA1088" s="205"/>
    </row>
    <row r="1089" spans="131:157" ht="27.75" customHeight="1">
      <c r="EA1089" s="204"/>
      <c r="EB1089" s="160"/>
      <c r="EC1089" s="204"/>
      <c r="ED1089" s="160"/>
      <c r="EE1089" s="204"/>
      <c r="EF1089" s="160"/>
      <c r="EG1089" s="160"/>
      <c r="EH1089" s="204"/>
      <c r="EI1089" s="160"/>
      <c r="EJ1089" s="160"/>
      <c r="EK1089" s="160"/>
      <c r="EL1089" s="160"/>
      <c r="EM1089" s="204"/>
      <c r="EN1089" s="160"/>
      <c r="EP1089" s="160"/>
      <c r="EQ1089" s="160"/>
      <c r="ER1089" s="160"/>
      <c r="ES1089" s="160"/>
      <c r="ET1089" s="160" t="str">
        <f t="shared" ca="1" si="58"/>
        <v/>
      </c>
      <c r="EU1089" s="160" t="str">
        <f ca="1">IFERROR(IF(OFFSET($D$6,MATCH(VALUE(SUBSTITUTE(EQ1089,EG1089,"")),$A$6:$A$287,0)-1,MATCH($EG1089,$D$6:$CC$6,0)-1+7,1,1)&gt;0,OFFSET($D$6,MATCH(VALUE(SUBSTITUTE(EQ1089,EG1089,"")),$A$6:$A$287,0)-1,MATCH($EG1089,$D$6:$CC$6,0)-1+7,1,1),""),"")</f>
        <v/>
      </c>
      <c r="EV1089" s="160" t="str">
        <f ca="1">IF($EU1089&lt;&gt;"",IF(OFFSET($D$6,MATCH(VALUE(SUBSTITUTE($EQ1089,$EG1089,"")),$A$6:$A$287,0)-1,MATCH($EG1089,$D$6:$CC$6,0)-1+8,1,1)=0,"",OFFSET($D$6,MATCH(VALUE(SUBSTITUTE($EQ1089,$EG1089,"")),$A$6:$A$287,0)-1,MATCH($EG1089,$D$6:$CC$6,0)-1+8,1,1)),"")</f>
        <v/>
      </c>
      <c r="EW1089" s="160" t="str">
        <f t="shared" ca="1" si="59"/>
        <v/>
      </c>
      <c r="EX1089" s="160" t="str">
        <f t="shared" ca="1" si="60"/>
        <v/>
      </c>
      <c r="EY1089" s="160" t="str">
        <f ca="1">IF(EU1089="","",COUNTIF(EU$6:$EU1089,"&gt;"&amp;0))</f>
        <v/>
      </c>
      <c r="EZ1089" s="160"/>
      <c r="FA1089" s="205"/>
    </row>
    <row r="1090" spans="131:157" ht="27.75" customHeight="1">
      <c r="EA1090" s="204"/>
      <c r="EB1090" s="160"/>
      <c r="EC1090" s="204"/>
      <c r="ED1090" s="160"/>
      <c r="EE1090" s="204"/>
      <c r="EF1090" s="160"/>
      <c r="EG1090" s="160"/>
      <c r="EH1090" s="204"/>
      <c r="EI1090" s="160"/>
      <c r="EJ1090" s="160"/>
      <c r="EK1090" s="160"/>
      <c r="EL1090" s="160"/>
      <c r="EM1090" s="204"/>
      <c r="EN1090" s="160"/>
      <c r="EP1090" s="160"/>
      <c r="EQ1090" s="160"/>
      <c r="ER1090" s="160"/>
      <c r="ES1090" s="160"/>
      <c r="ET1090" s="160" t="str">
        <f t="shared" ca="1" si="58"/>
        <v/>
      </c>
      <c r="EU1090" s="160" t="str">
        <f ca="1">IFERROR(IF(OFFSET($D$6,MATCH(VALUE(SUBSTITUTE(EQ1090,EG1090,"")),$A$6:$A$287,0)-1,MATCH($EG1090,$D$6:$CC$6,0)-1+7,1,1)&gt;0,OFFSET($D$6,MATCH(VALUE(SUBSTITUTE(EQ1090,EG1090,"")),$A$6:$A$287,0)-1,MATCH($EG1090,$D$6:$CC$6,0)-1+7,1,1),""),"")</f>
        <v/>
      </c>
      <c r="EV1090" s="160" t="str">
        <f ca="1">IF($EU1090&lt;&gt;"",IF(OFFSET($D$6,MATCH(VALUE(SUBSTITUTE($EQ1090,$EG1090,"")),$A$6:$A$287,0)-1,MATCH($EG1090,$D$6:$CC$6,0)-1+8,1,1)=0,"",OFFSET($D$6,MATCH(VALUE(SUBSTITUTE($EQ1090,$EG1090,"")),$A$6:$A$287,0)-1,MATCH($EG1090,$D$6:$CC$6,0)-1+8,1,1)),"")</f>
        <v/>
      </c>
      <c r="EW1090" s="160" t="str">
        <f t="shared" ca="1" si="59"/>
        <v/>
      </c>
      <c r="EX1090" s="160" t="str">
        <f t="shared" ca="1" si="60"/>
        <v/>
      </c>
      <c r="EY1090" s="160" t="str">
        <f ca="1">IF(EU1090="","",COUNTIF(EU$6:$EU1090,"&gt;"&amp;0))</f>
        <v/>
      </c>
      <c r="EZ1090" s="160"/>
      <c r="FA1090" s="205"/>
    </row>
    <row r="1091" spans="131:157" ht="27.75" customHeight="1">
      <c r="EA1091" s="204"/>
      <c r="EB1091" s="160"/>
      <c r="EC1091" s="204"/>
      <c r="ED1091" s="160"/>
      <c r="EE1091" s="204"/>
      <c r="EF1091" s="160"/>
      <c r="EG1091" s="160"/>
      <c r="EH1091" s="204"/>
      <c r="EI1091" s="160"/>
      <c r="EJ1091" s="160"/>
      <c r="EK1091" s="160"/>
      <c r="EL1091" s="160"/>
      <c r="EM1091" s="204"/>
      <c r="EN1091" s="160"/>
      <c r="EP1091" s="160"/>
      <c r="EQ1091" s="160"/>
      <c r="ER1091" s="160"/>
      <c r="ES1091" s="160"/>
      <c r="ET1091" s="160" t="str">
        <f t="shared" ca="1" si="58"/>
        <v/>
      </c>
      <c r="EU1091" s="160" t="str">
        <f ca="1">IFERROR(IF(OFFSET($D$6,MATCH(VALUE(SUBSTITUTE(EQ1091,EG1091,"")),$A$6:$A$287,0)-1,MATCH($EG1091,$D$6:$CC$6,0)-1+7,1,1)&gt;0,OFFSET($D$6,MATCH(VALUE(SUBSTITUTE(EQ1091,EG1091,"")),$A$6:$A$287,0)-1,MATCH($EG1091,$D$6:$CC$6,0)-1+7,1,1),""),"")</f>
        <v/>
      </c>
      <c r="EV1091" s="160" t="str">
        <f ca="1">IF($EU1091&lt;&gt;"",IF(OFFSET($D$6,MATCH(VALUE(SUBSTITUTE($EQ1091,$EG1091,"")),$A$6:$A$287,0)-1,MATCH($EG1091,$D$6:$CC$6,0)-1+8,1,1)=0,"",OFFSET($D$6,MATCH(VALUE(SUBSTITUTE($EQ1091,$EG1091,"")),$A$6:$A$287,0)-1,MATCH($EG1091,$D$6:$CC$6,0)-1+8,1,1)),"")</f>
        <v/>
      </c>
      <c r="EW1091" s="160" t="str">
        <f t="shared" ca="1" si="59"/>
        <v/>
      </c>
      <c r="EX1091" s="160" t="str">
        <f t="shared" ca="1" si="60"/>
        <v/>
      </c>
      <c r="EY1091" s="160" t="str">
        <f ca="1">IF(EU1091="","",COUNTIF(EU$6:$EU1091,"&gt;"&amp;0))</f>
        <v/>
      </c>
      <c r="EZ1091" s="160"/>
      <c r="FA1091" s="205"/>
    </row>
    <row r="1092" spans="131:157" ht="27.75" customHeight="1">
      <c r="EA1092" s="204"/>
      <c r="EB1092" s="160"/>
      <c r="EC1092" s="204"/>
      <c r="ED1092" s="160"/>
      <c r="EE1092" s="204"/>
      <c r="EF1092" s="160"/>
      <c r="EG1092" s="160"/>
      <c r="EH1092" s="204"/>
      <c r="EI1092" s="160"/>
      <c r="EJ1092" s="160"/>
      <c r="EK1092" s="160"/>
      <c r="EL1092" s="160"/>
      <c r="EM1092" s="204"/>
      <c r="EN1092" s="160"/>
      <c r="EP1092" s="160"/>
      <c r="EQ1092" s="160"/>
      <c r="ER1092" s="160"/>
      <c r="ES1092" s="160"/>
      <c r="ET1092" s="160" t="str">
        <f t="shared" ca="1" si="58"/>
        <v/>
      </c>
      <c r="EU1092" s="160" t="str">
        <f ca="1">IFERROR(IF(OFFSET($D$6,MATCH(VALUE(SUBSTITUTE(EQ1092,EG1092,"")),$A$6:$A$287,0)-1,MATCH($EG1092,$D$6:$CC$6,0)-1+7,1,1)&gt;0,OFFSET($D$6,MATCH(VALUE(SUBSTITUTE(EQ1092,EG1092,"")),$A$6:$A$287,0)-1,MATCH($EG1092,$D$6:$CC$6,0)-1+7,1,1),""),"")</f>
        <v/>
      </c>
      <c r="EV1092" s="160" t="str">
        <f ca="1">IF($EU1092&lt;&gt;"",IF(OFFSET($D$6,MATCH(VALUE(SUBSTITUTE($EQ1092,$EG1092,"")),$A$6:$A$287,0)-1,MATCH($EG1092,$D$6:$CC$6,0)-1+8,1,1)=0,"",OFFSET($D$6,MATCH(VALUE(SUBSTITUTE($EQ1092,$EG1092,"")),$A$6:$A$287,0)-1,MATCH($EG1092,$D$6:$CC$6,0)-1+8,1,1)),"")</f>
        <v/>
      </c>
      <c r="EW1092" s="160" t="str">
        <f t="shared" ca="1" si="59"/>
        <v/>
      </c>
      <c r="EX1092" s="160" t="str">
        <f t="shared" ca="1" si="60"/>
        <v/>
      </c>
      <c r="EY1092" s="160" t="str">
        <f ca="1">IF(EU1092="","",COUNTIF(EU$6:$EU1092,"&gt;"&amp;0))</f>
        <v/>
      </c>
      <c r="EZ1092" s="160"/>
      <c r="FA1092" s="205"/>
    </row>
    <row r="1093" spans="131:157" ht="27.75" customHeight="1">
      <c r="EA1093" s="204"/>
      <c r="EB1093" s="160"/>
      <c r="EC1093" s="204"/>
      <c r="ED1093" s="160"/>
      <c r="EE1093" s="204"/>
      <c r="EF1093" s="160"/>
      <c r="EG1093" s="160"/>
      <c r="EH1093" s="204"/>
      <c r="EI1093" s="160"/>
      <c r="EJ1093" s="160"/>
      <c r="EK1093" s="160"/>
      <c r="EL1093" s="160"/>
      <c r="EM1093" s="204"/>
      <c r="EN1093" s="160"/>
      <c r="EP1093" s="160"/>
      <c r="EQ1093" s="160"/>
      <c r="ER1093" s="160"/>
      <c r="ES1093" s="160"/>
      <c r="ET1093" s="160" t="str">
        <f t="shared" ca="1" si="58"/>
        <v/>
      </c>
      <c r="EU1093" s="160" t="str">
        <f ca="1">IFERROR(IF(OFFSET($D$6,MATCH(VALUE(SUBSTITUTE(EQ1093,EG1093,"")),$A$6:$A$287,0)-1,MATCH($EG1093,$D$6:$CC$6,0)-1+7,1,1)&gt;0,OFFSET($D$6,MATCH(VALUE(SUBSTITUTE(EQ1093,EG1093,"")),$A$6:$A$287,0)-1,MATCH($EG1093,$D$6:$CC$6,0)-1+7,1,1),""),"")</f>
        <v/>
      </c>
      <c r="EV1093" s="160" t="str">
        <f ca="1">IF($EU1093&lt;&gt;"",IF(OFFSET($D$6,MATCH(VALUE(SUBSTITUTE($EQ1093,$EG1093,"")),$A$6:$A$287,0)-1,MATCH($EG1093,$D$6:$CC$6,0)-1+8,1,1)=0,"",OFFSET($D$6,MATCH(VALUE(SUBSTITUTE($EQ1093,$EG1093,"")),$A$6:$A$287,0)-1,MATCH($EG1093,$D$6:$CC$6,0)-1+8,1,1)),"")</f>
        <v/>
      </c>
      <c r="EW1093" s="160" t="str">
        <f t="shared" ca="1" si="59"/>
        <v/>
      </c>
      <c r="EX1093" s="160" t="str">
        <f t="shared" ca="1" si="60"/>
        <v/>
      </c>
      <c r="EY1093" s="160" t="str">
        <f ca="1">IF(EU1093="","",COUNTIF(EU$6:$EU1093,"&gt;"&amp;0))</f>
        <v/>
      </c>
      <c r="EZ1093" s="160"/>
      <c r="FA1093" s="205"/>
    </row>
    <row r="1094" spans="131:157" ht="27.75" customHeight="1">
      <c r="EA1094" s="204"/>
      <c r="EB1094" s="160"/>
      <c r="EC1094" s="204"/>
      <c r="ED1094" s="160"/>
      <c r="EE1094" s="204"/>
      <c r="EF1094" s="160"/>
      <c r="EG1094" s="160"/>
      <c r="EH1094" s="204"/>
      <c r="EI1094" s="160"/>
      <c r="EJ1094" s="160"/>
      <c r="EK1094" s="160"/>
      <c r="EL1094" s="160"/>
      <c r="EM1094" s="204"/>
      <c r="EN1094" s="160"/>
      <c r="EP1094" s="160"/>
      <c r="EQ1094" s="160"/>
      <c r="ER1094" s="160"/>
      <c r="ES1094" s="160"/>
      <c r="ET1094" s="160" t="str">
        <f t="shared" ca="1" si="58"/>
        <v/>
      </c>
      <c r="EU1094" s="160" t="str">
        <f ca="1">IFERROR(IF(OFFSET($D$6,MATCH(VALUE(SUBSTITUTE(EQ1094,EG1094,"")),$A$6:$A$287,0)-1,MATCH($EG1094,$D$6:$CC$6,0)-1+7,1,1)&gt;0,OFFSET($D$6,MATCH(VALUE(SUBSTITUTE(EQ1094,EG1094,"")),$A$6:$A$287,0)-1,MATCH($EG1094,$D$6:$CC$6,0)-1+7,1,1),""),"")</f>
        <v/>
      </c>
      <c r="EV1094" s="160" t="str">
        <f ca="1">IF($EU1094&lt;&gt;"",IF(OFFSET($D$6,MATCH(VALUE(SUBSTITUTE($EQ1094,$EG1094,"")),$A$6:$A$287,0)-1,MATCH($EG1094,$D$6:$CC$6,0)-1+8,1,1)=0,"",OFFSET($D$6,MATCH(VALUE(SUBSTITUTE($EQ1094,$EG1094,"")),$A$6:$A$287,0)-1,MATCH($EG1094,$D$6:$CC$6,0)-1+8,1,1)),"")</f>
        <v/>
      </c>
      <c r="EW1094" s="160" t="str">
        <f t="shared" ca="1" si="59"/>
        <v/>
      </c>
      <c r="EX1094" s="160" t="str">
        <f t="shared" ca="1" si="60"/>
        <v/>
      </c>
      <c r="EY1094" s="160" t="str">
        <f ca="1">IF(EU1094="","",COUNTIF(EU$6:$EU1094,"&gt;"&amp;0))</f>
        <v/>
      </c>
      <c r="EZ1094" s="160"/>
      <c r="FA1094" s="205"/>
    </row>
    <row r="1095" spans="131:157" ht="27.75" customHeight="1">
      <c r="EA1095" s="204"/>
      <c r="EB1095" s="160"/>
      <c r="EC1095" s="204"/>
      <c r="ED1095" s="160"/>
      <c r="EE1095" s="204"/>
      <c r="EF1095" s="160"/>
      <c r="EG1095" s="160"/>
      <c r="EH1095" s="204"/>
      <c r="EI1095" s="160"/>
      <c r="EJ1095" s="160"/>
      <c r="EK1095" s="160"/>
      <c r="EL1095" s="160"/>
      <c r="EM1095" s="204"/>
      <c r="EN1095" s="160"/>
      <c r="EP1095" s="160"/>
      <c r="EQ1095" s="160"/>
      <c r="ER1095" s="160"/>
      <c r="ES1095" s="160"/>
      <c r="ET1095" s="160" t="str">
        <f t="shared" ref="ET1095:ET1158" ca="1" si="61">IF(EY1095="","",EN1095)</f>
        <v/>
      </c>
      <c r="EU1095" s="160" t="str">
        <f ca="1">IFERROR(IF(OFFSET($D$6,MATCH(VALUE(SUBSTITUTE(EQ1095,EG1095,"")),$A$6:$A$287,0)-1,MATCH($EG1095,$D$6:$CC$6,0)-1+7,1,1)&gt;0,OFFSET($D$6,MATCH(VALUE(SUBSTITUTE(EQ1095,EG1095,"")),$A$6:$A$287,0)-1,MATCH($EG1095,$D$6:$CC$6,0)-1+7,1,1),""),"")</f>
        <v/>
      </c>
      <c r="EV1095" s="160" t="str">
        <f ca="1">IF($EU1095&lt;&gt;"",IF(OFFSET($D$6,MATCH(VALUE(SUBSTITUTE($EQ1095,$EG1095,"")),$A$6:$A$287,0)-1,MATCH($EG1095,$D$6:$CC$6,0)-1+8,1,1)=0,"",OFFSET($D$6,MATCH(VALUE(SUBSTITUTE($EQ1095,$EG1095,"")),$A$6:$A$287,0)-1,MATCH($EG1095,$D$6:$CC$6,0)-1+8,1,1)),"")</f>
        <v/>
      </c>
      <c r="EW1095" s="160" t="str">
        <f t="shared" ref="EW1095:EW1158" ca="1" si="62">IF(EY1095="","","F")</f>
        <v/>
      </c>
      <c r="EX1095" s="160" t="str">
        <f t="shared" ref="EX1095:EX1158" ca="1" si="63">IF(EY1095="","",EM1095)</f>
        <v/>
      </c>
      <c r="EY1095" s="160" t="str">
        <f ca="1">IF(EU1095="","",COUNTIF(EU$6:$EU1095,"&gt;"&amp;0))</f>
        <v/>
      </c>
      <c r="EZ1095" s="160"/>
      <c r="FA1095" s="205"/>
    </row>
    <row r="1096" spans="131:157" ht="27.75" customHeight="1">
      <c r="EA1096" s="204"/>
      <c r="EB1096" s="160"/>
      <c r="EC1096" s="204"/>
      <c r="ED1096" s="160"/>
      <c r="EE1096" s="204"/>
      <c r="EF1096" s="160"/>
      <c r="EG1096" s="160"/>
      <c r="EH1096" s="204"/>
      <c r="EI1096" s="160"/>
      <c r="EJ1096" s="160"/>
      <c r="EK1096" s="160"/>
      <c r="EL1096" s="160"/>
      <c r="EM1096" s="204"/>
      <c r="EN1096" s="160"/>
      <c r="EP1096" s="160"/>
      <c r="EQ1096" s="160"/>
      <c r="ER1096" s="160"/>
      <c r="ES1096" s="160"/>
      <c r="ET1096" s="160" t="str">
        <f t="shared" ca="1" si="61"/>
        <v/>
      </c>
      <c r="EU1096" s="160" t="str">
        <f ca="1">IFERROR(IF(OFFSET($D$6,MATCH(VALUE(SUBSTITUTE(EQ1096,EG1096,"")),$A$6:$A$287,0)-1,MATCH($EG1096,$D$6:$CC$6,0)-1+7,1,1)&gt;0,OFFSET($D$6,MATCH(VALUE(SUBSTITUTE(EQ1096,EG1096,"")),$A$6:$A$287,0)-1,MATCH($EG1096,$D$6:$CC$6,0)-1+7,1,1),""),"")</f>
        <v/>
      </c>
      <c r="EV1096" s="160" t="str">
        <f ca="1">IF($EU1096&lt;&gt;"",IF(OFFSET($D$6,MATCH(VALUE(SUBSTITUTE($EQ1096,$EG1096,"")),$A$6:$A$287,0)-1,MATCH($EG1096,$D$6:$CC$6,0)-1+8,1,1)=0,"",OFFSET($D$6,MATCH(VALUE(SUBSTITUTE($EQ1096,$EG1096,"")),$A$6:$A$287,0)-1,MATCH($EG1096,$D$6:$CC$6,0)-1+8,1,1)),"")</f>
        <v/>
      </c>
      <c r="EW1096" s="160" t="str">
        <f t="shared" ca="1" si="62"/>
        <v/>
      </c>
      <c r="EX1096" s="160" t="str">
        <f t="shared" ca="1" si="63"/>
        <v/>
      </c>
      <c r="EY1096" s="160" t="str">
        <f ca="1">IF(EU1096="","",COUNTIF(EU$6:$EU1096,"&gt;"&amp;0))</f>
        <v/>
      </c>
      <c r="EZ1096" s="160"/>
      <c r="FA1096" s="205"/>
    </row>
    <row r="1097" spans="131:157" ht="27.75" customHeight="1">
      <c r="EA1097" s="204"/>
      <c r="EB1097" s="160"/>
      <c r="EC1097" s="204"/>
      <c r="ED1097" s="160"/>
      <c r="EE1097" s="204"/>
      <c r="EF1097" s="160"/>
      <c r="EG1097" s="160"/>
      <c r="EH1097" s="204"/>
      <c r="EI1097" s="160"/>
      <c r="EJ1097" s="160"/>
      <c r="EK1097" s="160"/>
      <c r="EL1097" s="160"/>
      <c r="EM1097" s="204"/>
      <c r="EN1097" s="160"/>
      <c r="EP1097" s="160"/>
      <c r="EQ1097" s="160"/>
      <c r="ER1097" s="160"/>
      <c r="ES1097" s="160"/>
      <c r="ET1097" s="160" t="str">
        <f t="shared" ca="1" si="61"/>
        <v/>
      </c>
      <c r="EU1097" s="160" t="str">
        <f ca="1">IFERROR(IF(OFFSET($D$6,MATCH(VALUE(SUBSTITUTE(EQ1097,EG1097,"")),$A$6:$A$287,0)-1,MATCH($EG1097,$D$6:$CC$6,0)-1+7,1,1)&gt;0,OFFSET($D$6,MATCH(VALUE(SUBSTITUTE(EQ1097,EG1097,"")),$A$6:$A$287,0)-1,MATCH($EG1097,$D$6:$CC$6,0)-1+7,1,1),""),"")</f>
        <v/>
      </c>
      <c r="EV1097" s="160" t="str">
        <f ca="1">IF($EU1097&lt;&gt;"",IF(OFFSET($D$6,MATCH(VALUE(SUBSTITUTE($EQ1097,$EG1097,"")),$A$6:$A$287,0)-1,MATCH($EG1097,$D$6:$CC$6,0)-1+8,1,1)=0,"",OFFSET($D$6,MATCH(VALUE(SUBSTITUTE($EQ1097,$EG1097,"")),$A$6:$A$287,0)-1,MATCH($EG1097,$D$6:$CC$6,0)-1+8,1,1)),"")</f>
        <v/>
      </c>
      <c r="EW1097" s="160" t="str">
        <f t="shared" ca="1" si="62"/>
        <v/>
      </c>
      <c r="EX1097" s="160" t="str">
        <f t="shared" ca="1" si="63"/>
        <v/>
      </c>
      <c r="EY1097" s="160" t="str">
        <f ca="1">IF(EU1097="","",COUNTIF(EU$6:$EU1097,"&gt;"&amp;0))</f>
        <v/>
      </c>
      <c r="EZ1097" s="160"/>
      <c r="FA1097" s="205"/>
    </row>
    <row r="1098" spans="131:157" ht="27.75" customHeight="1">
      <c r="EA1098" s="204"/>
      <c r="EB1098" s="160"/>
      <c r="EC1098" s="204"/>
      <c r="ED1098" s="160"/>
      <c r="EE1098" s="204"/>
      <c r="EF1098" s="160"/>
      <c r="EG1098" s="160"/>
      <c r="EH1098" s="204"/>
      <c r="EI1098" s="160"/>
      <c r="EJ1098" s="160"/>
      <c r="EK1098" s="160"/>
      <c r="EL1098" s="160"/>
      <c r="EM1098" s="204"/>
      <c r="EN1098" s="160"/>
      <c r="EP1098" s="160"/>
      <c r="EQ1098" s="160"/>
      <c r="ER1098" s="160"/>
      <c r="ES1098" s="160"/>
      <c r="ET1098" s="160" t="str">
        <f t="shared" ca="1" si="61"/>
        <v/>
      </c>
      <c r="EU1098" s="160" t="str">
        <f ca="1">IFERROR(IF(OFFSET($D$6,MATCH(VALUE(SUBSTITUTE(EQ1098,EG1098,"")),$A$6:$A$287,0)-1,MATCH($EG1098,$D$6:$CC$6,0)-1+7,1,1)&gt;0,OFFSET($D$6,MATCH(VALUE(SUBSTITUTE(EQ1098,EG1098,"")),$A$6:$A$287,0)-1,MATCH($EG1098,$D$6:$CC$6,0)-1+7,1,1),""),"")</f>
        <v/>
      </c>
      <c r="EV1098" s="160" t="str">
        <f ca="1">IF($EU1098&lt;&gt;"",IF(OFFSET($D$6,MATCH(VALUE(SUBSTITUTE($EQ1098,$EG1098,"")),$A$6:$A$287,0)-1,MATCH($EG1098,$D$6:$CC$6,0)-1+8,1,1)=0,"",OFFSET($D$6,MATCH(VALUE(SUBSTITUTE($EQ1098,$EG1098,"")),$A$6:$A$287,0)-1,MATCH($EG1098,$D$6:$CC$6,0)-1+8,1,1)),"")</f>
        <v/>
      </c>
      <c r="EW1098" s="160" t="str">
        <f t="shared" ca="1" si="62"/>
        <v/>
      </c>
      <c r="EX1098" s="160" t="str">
        <f t="shared" ca="1" si="63"/>
        <v/>
      </c>
      <c r="EY1098" s="160" t="str">
        <f ca="1">IF(EU1098="","",COUNTIF(EU$6:$EU1098,"&gt;"&amp;0))</f>
        <v/>
      </c>
      <c r="EZ1098" s="160"/>
      <c r="FA1098" s="205"/>
    </row>
    <row r="1099" spans="131:157" ht="27.75" customHeight="1">
      <c r="EA1099" s="204"/>
      <c r="EB1099" s="160"/>
      <c r="EC1099" s="204"/>
      <c r="ED1099" s="160"/>
      <c r="EE1099" s="204"/>
      <c r="EF1099" s="160"/>
      <c r="EG1099" s="160"/>
      <c r="EH1099" s="204"/>
      <c r="EI1099" s="160"/>
      <c r="EJ1099" s="160"/>
      <c r="EK1099" s="160"/>
      <c r="EL1099" s="160"/>
      <c r="EM1099" s="204"/>
      <c r="EN1099" s="160"/>
      <c r="EP1099" s="160"/>
      <c r="EQ1099" s="160"/>
      <c r="ER1099" s="160"/>
      <c r="ES1099" s="160"/>
      <c r="ET1099" s="160" t="str">
        <f t="shared" ca="1" si="61"/>
        <v/>
      </c>
      <c r="EU1099" s="160" t="str">
        <f ca="1">IFERROR(IF(OFFSET($D$6,MATCH(VALUE(SUBSTITUTE(EQ1099,EG1099,"")),$A$6:$A$287,0)-1,MATCH($EG1099,$D$6:$CC$6,0)-1+7,1,1)&gt;0,OFFSET($D$6,MATCH(VALUE(SUBSTITUTE(EQ1099,EG1099,"")),$A$6:$A$287,0)-1,MATCH($EG1099,$D$6:$CC$6,0)-1+7,1,1),""),"")</f>
        <v/>
      </c>
      <c r="EV1099" s="160" t="str">
        <f ca="1">IF($EU1099&lt;&gt;"",IF(OFFSET($D$6,MATCH(VALUE(SUBSTITUTE($EQ1099,$EG1099,"")),$A$6:$A$287,0)-1,MATCH($EG1099,$D$6:$CC$6,0)-1+8,1,1)=0,"",OFFSET($D$6,MATCH(VALUE(SUBSTITUTE($EQ1099,$EG1099,"")),$A$6:$A$287,0)-1,MATCH($EG1099,$D$6:$CC$6,0)-1+8,1,1)),"")</f>
        <v/>
      </c>
      <c r="EW1099" s="160" t="str">
        <f t="shared" ca="1" si="62"/>
        <v/>
      </c>
      <c r="EX1099" s="160" t="str">
        <f t="shared" ca="1" si="63"/>
        <v/>
      </c>
      <c r="EY1099" s="160" t="str">
        <f ca="1">IF(EU1099="","",COUNTIF(EU$6:$EU1099,"&gt;"&amp;0))</f>
        <v/>
      </c>
      <c r="EZ1099" s="160"/>
      <c r="FA1099" s="205"/>
    </row>
    <row r="1100" spans="131:157" ht="27.75" customHeight="1">
      <c r="EA1100" s="204"/>
      <c r="EB1100" s="160"/>
      <c r="EC1100" s="204"/>
      <c r="ED1100" s="160"/>
      <c r="EE1100" s="204"/>
      <c r="EF1100" s="160"/>
      <c r="EG1100" s="160"/>
      <c r="EH1100" s="204"/>
      <c r="EI1100" s="160"/>
      <c r="EJ1100" s="160"/>
      <c r="EK1100" s="160"/>
      <c r="EL1100" s="160"/>
      <c r="EM1100" s="204"/>
      <c r="EN1100" s="160"/>
      <c r="EP1100" s="160"/>
      <c r="EQ1100" s="160"/>
      <c r="ER1100" s="160"/>
      <c r="ES1100" s="160"/>
      <c r="ET1100" s="160" t="str">
        <f t="shared" ca="1" si="61"/>
        <v/>
      </c>
      <c r="EU1100" s="160" t="str">
        <f ca="1">IFERROR(IF(OFFSET($D$6,MATCH(VALUE(SUBSTITUTE(EQ1100,EG1100,"")),$A$6:$A$287,0)-1,MATCH($EG1100,$D$6:$CC$6,0)-1+7,1,1)&gt;0,OFFSET($D$6,MATCH(VALUE(SUBSTITUTE(EQ1100,EG1100,"")),$A$6:$A$287,0)-1,MATCH($EG1100,$D$6:$CC$6,0)-1+7,1,1),""),"")</f>
        <v/>
      </c>
      <c r="EV1100" s="160" t="str">
        <f ca="1">IF($EU1100&lt;&gt;"",IF(OFFSET($D$6,MATCH(VALUE(SUBSTITUTE($EQ1100,$EG1100,"")),$A$6:$A$287,0)-1,MATCH($EG1100,$D$6:$CC$6,0)-1+8,1,1)=0,"",OFFSET($D$6,MATCH(VALUE(SUBSTITUTE($EQ1100,$EG1100,"")),$A$6:$A$287,0)-1,MATCH($EG1100,$D$6:$CC$6,0)-1+8,1,1)),"")</f>
        <v/>
      </c>
      <c r="EW1100" s="160" t="str">
        <f t="shared" ca="1" si="62"/>
        <v/>
      </c>
      <c r="EX1100" s="160" t="str">
        <f t="shared" ca="1" si="63"/>
        <v/>
      </c>
      <c r="EY1100" s="160" t="str">
        <f ca="1">IF(EU1100="","",COUNTIF(EU$6:$EU1100,"&gt;"&amp;0))</f>
        <v/>
      </c>
      <c r="EZ1100" s="160"/>
      <c r="FA1100" s="205"/>
    </row>
    <row r="1101" spans="131:157" ht="27.75" customHeight="1">
      <c r="EA1101" s="204"/>
      <c r="EB1101" s="160"/>
      <c r="EC1101" s="204"/>
      <c r="ED1101" s="160"/>
      <c r="EE1101" s="204"/>
      <c r="EF1101" s="160"/>
      <c r="EG1101" s="160"/>
      <c r="EH1101" s="204"/>
      <c r="EI1101" s="160"/>
      <c r="EJ1101" s="160"/>
      <c r="EK1101" s="160"/>
      <c r="EL1101" s="160"/>
      <c r="EM1101" s="204"/>
      <c r="EN1101" s="160"/>
      <c r="EP1101" s="160"/>
      <c r="EQ1101" s="160"/>
      <c r="ER1101" s="160"/>
      <c r="ES1101" s="160"/>
      <c r="ET1101" s="160" t="str">
        <f t="shared" ca="1" si="61"/>
        <v/>
      </c>
      <c r="EU1101" s="160" t="str">
        <f ca="1">IFERROR(IF(OFFSET($D$6,MATCH(VALUE(SUBSTITUTE(EQ1101,EG1101,"")),$A$6:$A$287,0)-1,MATCH($EG1101,$D$6:$CC$6,0)-1+7,1,1)&gt;0,OFFSET($D$6,MATCH(VALUE(SUBSTITUTE(EQ1101,EG1101,"")),$A$6:$A$287,0)-1,MATCH($EG1101,$D$6:$CC$6,0)-1+7,1,1),""),"")</f>
        <v/>
      </c>
      <c r="EV1101" s="160" t="str">
        <f ca="1">IF($EU1101&lt;&gt;"",IF(OFFSET($D$6,MATCH(VALUE(SUBSTITUTE($EQ1101,$EG1101,"")),$A$6:$A$287,0)-1,MATCH($EG1101,$D$6:$CC$6,0)-1+8,1,1)=0,"",OFFSET($D$6,MATCH(VALUE(SUBSTITUTE($EQ1101,$EG1101,"")),$A$6:$A$287,0)-1,MATCH($EG1101,$D$6:$CC$6,0)-1+8,1,1)),"")</f>
        <v/>
      </c>
      <c r="EW1101" s="160" t="str">
        <f t="shared" ca="1" si="62"/>
        <v/>
      </c>
      <c r="EX1101" s="160" t="str">
        <f t="shared" ca="1" si="63"/>
        <v/>
      </c>
      <c r="EY1101" s="160" t="str">
        <f ca="1">IF(EU1101="","",COUNTIF(EU$6:$EU1101,"&gt;"&amp;0))</f>
        <v/>
      </c>
      <c r="EZ1101" s="160"/>
      <c r="FA1101" s="205"/>
    </row>
    <row r="1102" spans="131:157" ht="27.75" customHeight="1">
      <c r="EA1102" s="204"/>
      <c r="EB1102" s="160"/>
      <c r="EC1102" s="204"/>
      <c r="ED1102" s="160"/>
      <c r="EE1102" s="204"/>
      <c r="EF1102" s="160"/>
      <c r="EG1102" s="160"/>
      <c r="EH1102" s="204"/>
      <c r="EI1102" s="160"/>
      <c r="EJ1102" s="160"/>
      <c r="EK1102" s="160"/>
      <c r="EL1102" s="160"/>
      <c r="EM1102" s="204"/>
      <c r="EN1102" s="160"/>
      <c r="EP1102" s="160"/>
      <c r="EQ1102" s="160"/>
      <c r="ER1102" s="160"/>
      <c r="ES1102" s="160"/>
      <c r="ET1102" s="160" t="str">
        <f t="shared" ca="1" si="61"/>
        <v/>
      </c>
      <c r="EU1102" s="160" t="str">
        <f ca="1">IFERROR(IF(OFFSET($D$6,MATCH(VALUE(SUBSTITUTE(EQ1102,EG1102,"")),$A$6:$A$287,0)-1,MATCH($EG1102,$D$6:$CC$6,0)-1+7,1,1)&gt;0,OFFSET($D$6,MATCH(VALUE(SUBSTITUTE(EQ1102,EG1102,"")),$A$6:$A$287,0)-1,MATCH($EG1102,$D$6:$CC$6,0)-1+7,1,1),""),"")</f>
        <v/>
      </c>
      <c r="EV1102" s="160" t="str">
        <f ca="1">IF($EU1102&lt;&gt;"",IF(OFFSET($D$6,MATCH(VALUE(SUBSTITUTE($EQ1102,$EG1102,"")),$A$6:$A$287,0)-1,MATCH($EG1102,$D$6:$CC$6,0)-1+8,1,1)=0,"",OFFSET($D$6,MATCH(VALUE(SUBSTITUTE($EQ1102,$EG1102,"")),$A$6:$A$287,0)-1,MATCH($EG1102,$D$6:$CC$6,0)-1+8,1,1)),"")</f>
        <v/>
      </c>
      <c r="EW1102" s="160" t="str">
        <f t="shared" ca="1" si="62"/>
        <v/>
      </c>
      <c r="EX1102" s="160" t="str">
        <f t="shared" ca="1" si="63"/>
        <v/>
      </c>
      <c r="EY1102" s="160" t="str">
        <f ca="1">IF(EU1102="","",COUNTIF(EU$6:$EU1102,"&gt;"&amp;0))</f>
        <v/>
      </c>
      <c r="EZ1102" s="160"/>
      <c r="FA1102" s="205"/>
    </row>
    <row r="1103" spans="131:157" ht="27.75" customHeight="1">
      <c r="EA1103" s="204"/>
      <c r="EB1103" s="160"/>
      <c r="EC1103" s="204"/>
      <c r="ED1103" s="160"/>
      <c r="EE1103" s="204"/>
      <c r="EF1103" s="160"/>
      <c r="EG1103" s="160"/>
      <c r="EH1103" s="204"/>
      <c r="EI1103" s="160"/>
      <c r="EJ1103" s="160"/>
      <c r="EK1103" s="160"/>
      <c r="EL1103" s="160"/>
      <c r="EM1103" s="204"/>
      <c r="EN1103" s="160"/>
      <c r="EP1103" s="160"/>
      <c r="EQ1103" s="160"/>
      <c r="ER1103" s="160"/>
      <c r="ES1103" s="160"/>
      <c r="ET1103" s="160" t="str">
        <f t="shared" ca="1" si="61"/>
        <v/>
      </c>
      <c r="EU1103" s="160" t="str">
        <f ca="1">IFERROR(IF(OFFSET($D$6,MATCH(VALUE(SUBSTITUTE(EQ1103,EG1103,"")),$A$6:$A$287,0)-1,MATCH($EG1103,$D$6:$CC$6,0)-1+7,1,1)&gt;0,OFFSET($D$6,MATCH(VALUE(SUBSTITUTE(EQ1103,EG1103,"")),$A$6:$A$287,0)-1,MATCH($EG1103,$D$6:$CC$6,0)-1+7,1,1),""),"")</f>
        <v/>
      </c>
      <c r="EV1103" s="160" t="str">
        <f ca="1">IF($EU1103&lt;&gt;"",IF(OFFSET($D$6,MATCH(VALUE(SUBSTITUTE($EQ1103,$EG1103,"")),$A$6:$A$287,0)-1,MATCH($EG1103,$D$6:$CC$6,0)-1+8,1,1)=0,"",OFFSET($D$6,MATCH(VALUE(SUBSTITUTE($EQ1103,$EG1103,"")),$A$6:$A$287,0)-1,MATCH($EG1103,$D$6:$CC$6,0)-1+8,1,1)),"")</f>
        <v/>
      </c>
      <c r="EW1103" s="160" t="str">
        <f t="shared" ca="1" si="62"/>
        <v/>
      </c>
      <c r="EX1103" s="160" t="str">
        <f t="shared" ca="1" si="63"/>
        <v/>
      </c>
      <c r="EY1103" s="160" t="str">
        <f ca="1">IF(EU1103="","",COUNTIF(EU$6:$EU1103,"&gt;"&amp;0))</f>
        <v/>
      </c>
      <c r="EZ1103" s="160"/>
      <c r="FA1103" s="205"/>
    </row>
    <row r="1104" spans="131:157" ht="27.75" customHeight="1">
      <c r="EA1104" s="204"/>
      <c r="EB1104" s="160"/>
      <c r="EC1104" s="204"/>
      <c r="ED1104" s="160"/>
      <c r="EE1104" s="204"/>
      <c r="EF1104" s="160"/>
      <c r="EG1104" s="160"/>
      <c r="EH1104" s="204"/>
      <c r="EI1104" s="160"/>
      <c r="EJ1104" s="160"/>
      <c r="EK1104" s="160"/>
      <c r="EL1104" s="160"/>
      <c r="EM1104" s="204"/>
      <c r="EN1104" s="160"/>
      <c r="EP1104" s="160"/>
      <c r="EQ1104" s="160"/>
      <c r="ER1104" s="160"/>
      <c r="ES1104" s="160"/>
      <c r="ET1104" s="160" t="str">
        <f t="shared" ca="1" si="61"/>
        <v/>
      </c>
      <c r="EU1104" s="160" t="str">
        <f ca="1">IFERROR(IF(OFFSET($D$6,MATCH(VALUE(SUBSTITUTE(EQ1104,EG1104,"")),$A$6:$A$287,0)-1,MATCH($EG1104,$D$6:$CC$6,0)-1+7,1,1)&gt;0,OFFSET($D$6,MATCH(VALUE(SUBSTITUTE(EQ1104,EG1104,"")),$A$6:$A$287,0)-1,MATCH($EG1104,$D$6:$CC$6,0)-1+7,1,1),""),"")</f>
        <v/>
      </c>
      <c r="EV1104" s="160" t="str">
        <f ca="1">IF($EU1104&lt;&gt;"",IF(OFFSET($D$6,MATCH(VALUE(SUBSTITUTE($EQ1104,$EG1104,"")),$A$6:$A$287,0)-1,MATCH($EG1104,$D$6:$CC$6,0)-1+8,1,1)=0,"",OFFSET($D$6,MATCH(VALUE(SUBSTITUTE($EQ1104,$EG1104,"")),$A$6:$A$287,0)-1,MATCH($EG1104,$D$6:$CC$6,0)-1+8,1,1)),"")</f>
        <v/>
      </c>
      <c r="EW1104" s="160" t="str">
        <f t="shared" ca="1" si="62"/>
        <v/>
      </c>
      <c r="EX1104" s="160" t="str">
        <f t="shared" ca="1" si="63"/>
        <v/>
      </c>
      <c r="EY1104" s="160" t="str">
        <f ca="1">IF(EU1104="","",COUNTIF(EU$6:$EU1104,"&gt;"&amp;0))</f>
        <v/>
      </c>
      <c r="EZ1104" s="160"/>
      <c r="FA1104" s="205"/>
    </row>
    <row r="1105" spans="131:157" ht="27.75" customHeight="1">
      <c r="EA1105" s="204"/>
      <c r="EB1105" s="160"/>
      <c r="EC1105" s="204"/>
      <c r="ED1105" s="160"/>
      <c r="EE1105" s="204"/>
      <c r="EF1105" s="160"/>
      <c r="EG1105" s="160"/>
      <c r="EH1105" s="204"/>
      <c r="EI1105" s="160"/>
      <c r="EJ1105" s="160"/>
      <c r="EK1105" s="160"/>
      <c r="EL1105" s="160"/>
      <c r="EM1105" s="204"/>
      <c r="EN1105" s="160"/>
      <c r="EP1105" s="160"/>
      <c r="EQ1105" s="160"/>
      <c r="ER1105" s="160"/>
      <c r="ES1105" s="160"/>
      <c r="ET1105" s="160" t="str">
        <f t="shared" ca="1" si="61"/>
        <v/>
      </c>
      <c r="EU1105" s="160" t="str">
        <f ca="1">IFERROR(IF(OFFSET($D$6,MATCH(VALUE(SUBSTITUTE(EQ1105,EG1105,"")),$A$6:$A$287,0)-1,MATCH($EG1105,$D$6:$CC$6,0)-1+7,1,1)&gt;0,OFFSET($D$6,MATCH(VALUE(SUBSTITUTE(EQ1105,EG1105,"")),$A$6:$A$287,0)-1,MATCH($EG1105,$D$6:$CC$6,0)-1+7,1,1),""),"")</f>
        <v/>
      </c>
      <c r="EV1105" s="160" t="str">
        <f ca="1">IF($EU1105&lt;&gt;"",IF(OFFSET($D$6,MATCH(VALUE(SUBSTITUTE($EQ1105,$EG1105,"")),$A$6:$A$287,0)-1,MATCH($EG1105,$D$6:$CC$6,0)-1+8,1,1)=0,"",OFFSET($D$6,MATCH(VALUE(SUBSTITUTE($EQ1105,$EG1105,"")),$A$6:$A$287,0)-1,MATCH($EG1105,$D$6:$CC$6,0)-1+8,1,1)),"")</f>
        <v/>
      </c>
      <c r="EW1105" s="160" t="str">
        <f t="shared" ca="1" si="62"/>
        <v/>
      </c>
      <c r="EX1105" s="160" t="str">
        <f t="shared" ca="1" si="63"/>
        <v/>
      </c>
      <c r="EY1105" s="160" t="str">
        <f ca="1">IF(EU1105="","",COUNTIF(EU$6:$EU1105,"&gt;"&amp;0))</f>
        <v/>
      </c>
      <c r="EZ1105" s="160"/>
      <c r="FA1105" s="205"/>
    </row>
    <row r="1106" spans="131:157" ht="27.75" customHeight="1">
      <c r="EA1106" s="204"/>
      <c r="EB1106" s="160"/>
      <c r="EC1106" s="204"/>
      <c r="ED1106" s="160"/>
      <c r="EE1106" s="204"/>
      <c r="EF1106" s="160"/>
      <c r="EG1106" s="160"/>
      <c r="EH1106" s="204"/>
      <c r="EI1106" s="160"/>
      <c r="EJ1106" s="160"/>
      <c r="EK1106" s="160"/>
      <c r="EL1106" s="160"/>
      <c r="EM1106" s="204"/>
      <c r="EN1106" s="160"/>
      <c r="EP1106" s="160"/>
      <c r="EQ1106" s="160"/>
      <c r="ER1106" s="160"/>
      <c r="ES1106" s="160"/>
      <c r="ET1106" s="160" t="str">
        <f t="shared" ca="1" si="61"/>
        <v/>
      </c>
      <c r="EU1106" s="160" t="str">
        <f ca="1">IFERROR(IF(OFFSET($D$6,MATCH(VALUE(SUBSTITUTE(EQ1106,EG1106,"")),$A$6:$A$287,0)-1,MATCH($EG1106,$D$6:$CC$6,0)-1+7,1,1)&gt;0,OFFSET($D$6,MATCH(VALUE(SUBSTITUTE(EQ1106,EG1106,"")),$A$6:$A$287,0)-1,MATCH($EG1106,$D$6:$CC$6,0)-1+7,1,1),""),"")</f>
        <v/>
      </c>
      <c r="EV1106" s="160" t="str">
        <f ca="1">IF($EU1106&lt;&gt;"",IF(OFFSET($D$6,MATCH(VALUE(SUBSTITUTE($EQ1106,$EG1106,"")),$A$6:$A$287,0)-1,MATCH($EG1106,$D$6:$CC$6,0)-1+8,1,1)=0,"",OFFSET($D$6,MATCH(VALUE(SUBSTITUTE($EQ1106,$EG1106,"")),$A$6:$A$287,0)-1,MATCH($EG1106,$D$6:$CC$6,0)-1+8,1,1)),"")</f>
        <v/>
      </c>
      <c r="EW1106" s="160" t="str">
        <f t="shared" ca="1" si="62"/>
        <v/>
      </c>
      <c r="EX1106" s="160" t="str">
        <f t="shared" ca="1" si="63"/>
        <v/>
      </c>
      <c r="EY1106" s="160" t="str">
        <f ca="1">IF(EU1106="","",COUNTIF(EU$6:$EU1106,"&gt;"&amp;0))</f>
        <v/>
      </c>
      <c r="EZ1106" s="160"/>
      <c r="FA1106" s="205"/>
    </row>
    <row r="1107" spans="131:157" ht="27.75" customHeight="1">
      <c r="EA1107" s="204"/>
      <c r="EB1107" s="160"/>
      <c r="EC1107" s="204"/>
      <c r="ED1107" s="160"/>
      <c r="EE1107" s="204"/>
      <c r="EF1107" s="160"/>
      <c r="EG1107" s="160"/>
      <c r="EH1107" s="204"/>
      <c r="EI1107" s="160"/>
      <c r="EJ1107" s="160"/>
      <c r="EK1107" s="160"/>
      <c r="EL1107" s="160"/>
      <c r="EM1107" s="204"/>
      <c r="EN1107" s="160"/>
      <c r="EP1107" s="160"/>
      <c r="EQ1107" s="160"/>
      <c r="ER1107" s="160"/>
      <c r="ES1107" s="160"/>
      <c r="ET1107" s="160" t="str">
        <f t="shared" ca="1" si="61"/>
        <v/>
      </c>
      <c r="EU1107" s="160" t="str">
        <f ca="1">IFERROR(IF(OFFSET($D$6,MATCH(VALUE(SUBSTITUTE(EQ1107,EG1107,"")),$A$6:$A$287,0)-1,MATCH($EG1107,$D$6:$CC$6,0)-1+7,1,1)&gt;0,OFFSET($D$6,MATCH(VALUE(SUBSTITUTE(EQ1107,EG1107,"")),$A$6:$A$287,0)-1,MATCH($EG1107,$D$6:$CC$6,0)-1+7,1,1),""),"")</f>
        <v/>
      </c>
      <c r="EV1107" s="160" t="str">
        <f ca="1">IF($EU1107&lt;&gt;"",IF(OFFSET($D$6,MATCH(VALUE(SUBSTITUTE($EQ1107,$EG1107,"")),$A$6:$A$287,0)-1,MATCH($EG1107,$D$6:$CC$6,0)-1+8,1,1)=0,"",OFFSET($D$6,MATCH(VALUE(SUBSTITUTE($EQ1107,$EG1107,"")),$A$6:$A$287,0)-1,MATCH($EG1107,$D$6:$CC$6,0)-1+8,1,1)),"")</f>
        <v/>
      </c>
      <c r="EW1107" s="160" t="str">
        <f t="shared" ca="1" si="62"/>
        <v/>
      </c>
      <c r="EX1107" s="160" t="str">
        <f t="shared" ca="1" si="63"/>
        <v/>
      </c>
      <c r="EY1107" s="160" t="str">
        <f ca="1">IF(EU1107="","",COUNTIF(EU$6:$EU1107,"&gt;"&amp;0))</f>
        <v/>
      </c>
      <c r="EZ1107" s="160"/>
      <c r="FA1107" s="205"/>
    </row>
    <row r="1108" spans="131:157" ht="27.75" customHeight="1">
      <c r="EA1108" s="204"/>
      <c r="EB1108" s="160"/>
      <c r="EC1108" s="204"/>
      <c r="ED1108" s="160"/>
      <c r="EE1108" s="204"/>
      <c r="EF1108" s="160"/>
      <c r="EG1108" s="160"/>
      <c r="EH1108" s="204"/>
      <c r="EI1108" s="160"/>
      <c r="EJ1108" s="160"/>
      <c r="EK1108" s="160"/>
      <c r="EL1108" s="160"/>
      <c r="EM1108" s="204"/>
      <c r="EN1108" s="160"/>
      <c r="EP1108" s="160"/>
      <c r="EQ1108" s="160"/>
      <c r="ER1108" s="160"/>
      <c r="ES1108" s="160"/>
      <c r="ET1108" s="160" t="str">
        <f t="shared" ca="1" si="61"/>
        <v/>
      </c>
      <c r="EU1108" s="160" t="str">
        <f ca="1">IFERROR(IF(OFFSET($D$6,MATCH(VALUE(SUBSTITUTE(EQ1108,EG1108,"")),$A$6:$A$287,0)-1,MATCH($EG1108,$D$6:$CC$6,0)-1+7,1,1)&gt;0,OFFSET($D$6,MATCH(VALUE(SUBSTITUTE(EQ1108,EG1108,"")),$A$6:$A$287,0)-1,MATCH($EG1108,$D$6:$CC$6,0)-1+7,1,1),""),"")</f>
        <v/>
      </c>
      <c r="EV1108" s="160" t="str">
        <f ca="1">IF($EU1108&lt;&gt;"",IF(OFFSET($D$6,MATCH(VALUE(SUBSTITUTE($EQ1108,$EG1108,"")),$A$6:$A$287,0)-1,MATCH($EG1108,$D$6:$CC$6,0)-1+8,1,1)=0,"",OFFSET($D$6,MATCH(VALUE(SUBSTITUTE($EQ1108,$EG1108,"")),$A$6:$A$287,0)-1,MATCH($EG1108,$D$6:$CC$6,0)-1+8,1,1)),"")</f>
        <v/>
      </c>
      <c r="EW1108" s="160" t="str">
        <f t="shared" ca="1" si="62"/>
        <v/>
      </c>
      <c r="EX1108" s="160" t="str">
        <f t="shared" ca="1" si="63"/>
        <v/>
      </c>
      <c r="EY1108" s="160" t="str">
        <f ca="1">IF(EU1108="","",COUNTIF(EU$6:$EU1108,"&gt;"&amp;0))</f>
        <v/>
      </c>
      <c r="EZ1108" s="160"/>
      <c r="FA1108" s="205"/>
    </row>
    <row r="1109" spans="131:157" ht="27.75" customHeight="1">
      <c r="EA1109" s="204"/>
      <c r="EB1109" s="160"/>
      <c r="EC1109" s="204"/>
      <c r="ED1109" s="160"/>
      <c r="EE1109" s="204"/>
      <c r="EF1109" s="160"/>
      <c r="EG1109" s="160"/>
      <c r="EH1109" s="204"/>
      <c r="EI1109" s="160"/>
      <c r="EJ1109" s="160"/>
      <c r="EK1109" s="160"/>
      <c r="EL1109" s="160"/>
      <c r="EM1109" s="204"/>
      <c r="EN1109" s="160"/>
      <c r="EP1109" s="160"/>
      <c r="EQ1109" s="160"/>
      <c r="ER1109" s="160"/>
      <c r="ES1109" s="160"/>
      <c r="ET1109" s="160" t="str">
        <f t="shared" ca="1" si="61"/>
        <v/>
      </c>
      <c r="EU1109" s="160" t="str">
        <f ca="1">IFERROR(IF(OFFSET($D$6,MATCH(VALUE(SUBSTITUTE(EQ1109,EG1109,"")),$A$6:$A$287,0)-1,MATCH($EG1109,$D$6:$CC$6,0)-1+7,1,1)&gt;0,OFFSET($D$6,MATCH(VALUE(SUBSTITUTE(EQ1109,EG1109,"")),$A$6:$A$287,0)-1,MATCH($EG1109,$D$6:$CC$6,0)-1+7,1,1),""),"")</f>
        <v/>
      </c>
      <c r="EV1109" s="160" t="str">
        <f ca="1">IF($EU1109&lt;&gt;"",IF(OFFSET($D$6,MATCH(VALUE(SUBSTITUTE($EQ1109,$EG1109,"")),$A$6:$A$287,0)-1,MATCH($EG1109,$D$6:$CC$6,0)-1+8,1,1)=0,"",OFFSET($D$6,MATCH(VALUE(SUBSTITUTE($EQ1109,$EG1109,"")),$A$6:$A$287,0)-1,MATCH($EG1109,$D$6:$CC$6,0)-1+8,1,1)),"")</f>
        <v/>
      </c>
      <c r="EW1109" s="160" t="str">
        <f t="shared" ca="1" si="62"/>
        <v/>
      </c>
      <c r="EX1109" s="160" t="str">
        <f t="shared" ca="1" si="63"/>
        <v/>
      </c>
      <c r="EY1109" s="160" t="str">
        <f ca="1">IF(EU1109="","",COUNTIF(EU$6:$EU1109,"&gt;"&amp;0))</f>
        <v/>
      </c>
      <c r="EZ1109" s="160"/>
      <c r="FA1109" s="205"/>
    </row>
    <row r="1110" spans="131:157" ht="27.75" customHeight="1">
      <c r="EA1110" s="204"/>
      <c r="EB1110" s="160"/>
      <c r="EC1110" s="204"/>
      <c r="ED1110" s="160"/>
      <c r="EE1110" s="204"/>
      <c r="EF1110" s="160"/>
      <c r="EG1110" s="160"/>
      <c r="EH1110" s="204"/>
      <c r="EI1110" s="160"/>
      <c r="EJ1110" s="160"/>
      <c r="EK1110" s="160"/>
      <c r="EL1110" s="160"/>
      <c r="EM1110" s="204"/>
      <c r="EN1110" s="160"/>
      <c r="EP1110" s="160"/>
      <c r="EQ1110" s="160"/>
      <c r="ER1110" s="160"/>
      <c r="ES1110" s="160"/>
      <c r="ET1110" s="160" t="str">
        <f t="shared" ca="1" si="61"/>
        <v/>
      </c>
      <c r="EU1110" s="160" t="str">
        <f ca="1">IFERROR(IF(OFFSET($D$6,MATCH(VALUE(SUBSTITUTE(EQ1110,EG1110,"")),$A$6:$A$287,0)-1,MATCH($EG1110,$D$6:$CC$6,0)-1+7,1,1)&gt;0,OFFSET($D$6,MATCH(VALUE(SUBSTITUTE(EQ1110,EG1110,"")),$A$6:$A$287,0)-1,MATCH($EG1110,$D$6:$CC$6,0)-1+7,1,1),""),"")</f>
        <v/>
      </c>
      <c r="EV1110" s="160" t="str">
        <f ca="1">IF($EU1110&lt;&gt;"",IF(OFFSET($D$6,MATCH(VALUE(SUBSTITUTE($EQ1110,$EG1110,"")),$A$6:$A$287,0)-1,MATCH($EG1110,$D$6:$CC$6,0)-1+8,1,1)=0,"",OFFSET($D$6,MATCH(VALUE(SUBSTITUTE($EQ1110,$EG1110,"")),$A$6:$A$287,0)-1,MATCH($EG1110,$D$6:$CC$6,0)-1+8,1,1)),"")</f>
        <v/>
      </c>
      <c r="EW1110" s="160" t="str">
        <f t="shared" ca="1" si="62"/>
        <v/>
      </c>
      <c r="EX1110" s="160" t="str">
        <f t="shared" ca="1" si="63"/>
        <v/>
      </c>
      <c r="EY1110" s="160" t="str">
        <f ca="1">IF(EU1110="","",COUNTIF(EU$6:$EU1110,"&gt;"&amp;0))</f>
        <v/>
      </c>
      <c r="EZ1110" s="160"/>
      <c r="FA1110" s="205"/>
    </row>
    <row r="1111" spans="131:157" ht="27.75" customHeight="1">
      <c r="EA1111" s="204"/>
      <c r="EB1111" s="160"/>
      <c r="EC1111" s="204"/>
      <c r="ED1111" s="160"/>
      <c r="EE1111" s="204"/>
      <c r="EF1111" s="160"/>
      <c r="EG1111" s="160"/>
      <c r="EH1111" s="204"/>
      <c r="EI1111" s="160"/>
      <c r="EJ1111" s="160"/>
      <c r="EK1111" s="160"/>
      <c r="EL1111" s="160"/>
      <c r="EM1111" s="204"/>
      <c r="EN1111" s="160"/>
      <c r="EP1111" s="160"/>
      <c r="EQ1111" s="160"/>
      <c r="ER1111" s="160"/>
      <c r="ES1111" s="160"/>
      <c r="ET1111" s="160" t="str">
        <f t="shared" ca="1" si="61"/>
        <v/>
      </c>
      <c r="EU1111" s="160" t="str">
        <f ca="1">IFERROR(IF(OFFSET($D$6,MATCH(VALUE(SUBSTITUTE(EQ1111,EG1111,"")),$A$6:$A$287,0)-1,MATCH($EG1111,$D$6:$CC$6,0)-1+7,1,1)&gt;0,OFFSET($D$6,MATCH(VALUE(SUBSTITUTE(EQ1111,EG1111,"")),$A$6:$A$287,0)-1,MATCH($EG1111,$D$6:$CC$6,0)-1+7,1,1),""),"")</f>
        <v/>
      </c>
      <c r="EV1111" s="160" t="str">
        <f ca="1">IF($EU1111&lt;&gt;"",IF(OFFSET($D$6,MATCH(VALUE(SUBSTITUTE($EQ1111,$EG1111,"")),$A$6:$A$287,0)-1,MATCH($EG1111,$D$6:$CC$6,0)-1+8,1,1)=0,"",OFFSET($D$6,MATCH(VALUE(SUBSTITUTE($EQ1111,$EG1111,"")),$A$6:$A$287,0)-1,MATCH($EG1111,$D$6:$CC$6,0)-1+8,1,1)),"")</f>
        <v/>
      </c>
      <c r="EW1111" s="160" t="str">
        <f t="shared" ca="1" si="62"/>
        <v/>
      </c>
      <c r="EX1111" s="160" t="str">
        <f t="shared" ca="1" si="63"/>
        <v/>
      </c>
      <c r="EY1111" s="160" t="str">
        <f ca="1">IF(EU1111="","",COUNTIF(EU$6:$EU1111,"&gt;"&amp;0))</f>
        <v/>
      </c>
      <c r="EZ1111" s="160"/>
      <c r="FA1111" s="205"/>
    </row>
    <row r="1112" spans="131:157" ht="27.75" customHeight="1">
      <c r="EA1112" s="204"/>
      <c r="EB1112" s="160"/>
      <c r="EC1112" s="204"/>
      <c r="ED1112" s="160"/>
      <c r="EE1112" s="204"/>
      <c r="EF1112" s="160"/>
      <c r="EG1112" s="160"/>
      <c r="EH1112" s="204"/>
      <c r="EI1112" s="160"/>
      <c r="EJ1112" s="160"/>
      <c r="EK1112" s="160"/>
      <c r="EL1112" s="160"/>
      <c r="EM1112" s="204"/>
      <c r="EN1112" s="160"/>
      <c r="EP1112" s="160"/>
      <c r="EQ1112" s="160"/>
      <c r="ER1112" s="160"/>
      <c r="ES1112" s="160"/>
      <c r="ET1112" s="160" t="str">
        <f t="shared" ca="1" si="61"/>
        <v/>
      </c>
      <c r="EU1112" s="160" t="str">
        <f ca="1">IFERROR(IF(OFFSET($D$6,MATCH(VALUE(SUBSTITUTE(EQ1112,EG1112,"")),$A$6:$A$287,0)-1,MATCH($EG1112,$D$6:$CC$6,0)-1+7,1,1)&gt;0,OFFSET($D$6,MATCH(VALUE(SUBSTITUTE(EQ1112,EG1112,"")),$A$6:$A$287,0)-1,MATCH($EG1112,$D$6:$CC$6,0)-1+7,1,1),""),"")</f>
        <v/>
      </c>
      <c r="EV1112" s="160" t="str">
        <f ca="1">IF($EU1112&lt;&gt;"",IF(OFFSET($D$6,MATCH(VALUE(SUBSTITUTE($EQ1112,$EG1112,"")),$A$6:$A$287,0)-1,MATCH($EG1112,$D$6:$CC$6,0)-1+8,1,1)=0,"",OFFSET($D$6,MATCH(VALUE(SUBSTITUTE($EQ1112,$EG1112,"")),$A$6:$A$287,0)-1,MATCH($EG1112,$D$6:$CC$6,0)-1+8,1,1)),"")</f>
        <v/>
      </c>
      <c r="EW1112" s="160" t="str">
        <f t="shared" ca="1" si="62"/>
        <v/>
      </c>
      <c r="EX1112" s="160" t="str">
        <f t="shared" ca="1" si="63"/>
        <v/>
      </c>
      <c r="EY1112" s="160" t="str">
        <f ca="1">IF(EU1112="","",COUNTIF(EU$6:$EU1112,"&gt;"&amp;0))</f>
        <v/>
      </c>
      <c r="EZ1112" s="160"/>
      <c r="FA1112" s="205"/>
    </row>
    <row r="1113" spans="131:157" ht="27.75" customHeight="1">
      <c r="EA1113" s="204"/>
      <c r="EB1113" s="160"/>
      <c r="EC1113" s="204"/>
      <c r="ED1113" s="160"/>
      <c r="EE1113" s="204"/>
      <c r="EF1113" s="160"/>
      <c r="EG1113" s="160"/>
      <c r="EH1113" s="204"/>
      <c r="EI1113" s="160"/>
      <c r="EJ1113" s="160"/>
      <c r="EK1113" s="160"/>
      <c r="EL1113" s="160"/>
      <c r="EM1113" s="204"/>
      <c r="EN1113" s="160"/>
      <c r="EP1113" s="160"/>
      <c r="EQ1113" s="160"/>
      <c r="ER1113" s="160"/>
      <c r="ES1113" s="160"/>
      <c r="ET1113" s="160" t="str">
        <f t="shared" ca="1" si="61"/>
        <v/>
      </c>
      <c r="EU1113" s="160" t="str">
        <f ca="1">IFERROR(IF(OFFSET($D$6,MATCH(VALUE(SUBSTITUTE(EQ1113,EG1113,"")),$A$6:$A$287,0)-1,MATCH($EG1113,$D$6:$CC$6,0)-1+7,1,1)&gt;0,OFFSET($D$6,MATCH(VALUE(SUBSTITUTE(EQ1113,EG1113,"")),$A$6:$A$287,0)-1,MATCH($EG1113,$D$6:$CC$6,0)-1+7,1,1),""),"")</f>
        <v/>
      </c>
      <c r="EV1113" s="160" t="str">
        <f ca="1">IF($EU1113&lt;&gt;"",IF(OFFSET($D$6,MATCH(VALUE(SUBSTITUTE($EQ1113,$EG1113,"")),$A$6:$A$287,0)-1,MATCH($EG1113,$D$6:$CC$6,0)-1+8,1,1)=0,"",OFFSET($D$6,MATCH(VALUE(SUBSTITUTE($EQ1113,$EG1113,"")),$A$6:$A$287,0)-1,MATCH($EG1113,$D$6:$CC$6,0)-1+8,1,1)),"")</f>
        <v/>
      </c>
      <c r="EW1113" s="160" t="str">
        <f t="shared" ca="1" si="62"/>
        <v/>
      </c>
      <c r="EX1113" s="160" t="str">
        <f t="shared" ca="1" si="63"/>
        <v/>
      </c>
      <c r="EY1113" s="160" t="str">
        <f ca="1">IF(EU1113="","",COUNTIF(EU$6:$EU1113,"&gt;"&amp;0))</f>
        <v/>
      </c>
      <c r="EZ1113" s="160"/>
      <c r="FA1113" s="205"/>
    </row>
    <row r="1114" spans="131:157" ht="27.75" customHeight="1">
      <c r="EA1114" s="204"/>
      <c r="EB1114" s="160"/>
      <c r="EC1114" s="204"/>
      <c r="ED1114" s="160"/>
      <c r="EE1114" s="204"/>
      <c r="EF1114" s="160"/>
      <c r="EG1114" s="160"/>
      <c r="EH1114" s="204"/>
      <c r="EI1114" s="160"/>
      <c r="EJ1114" s="160"/>
      <c r="EK1114" s="160"/>
      <c r="EL1114" s="160"/>
      <c r="EM1114" s="204"/>
      <c r="EN1114" s="160"/>
      <c r="EP1114" s="160"/>
      <c r="EQ1114" s="160"/>
      <c r="ER1114" s="160"/>
      <c r="ES1114" s="160"/>
      <c r="ET1114" s="160" t="str">
        <f t="shared" ca="1" si="61"/>
        <v/>
      </c>
      <c r="EU1114" s="160" t="str">
        <f ca="1">IFERROR(IF(OFFSET($D$6,MATCH(VALUE(SUBSTITUTE(EQ1114,EG1114,"")),$A$6:$A$287,0)-1,MATCH($EG1114,$D$6:$CC$6,0)-1+7,1,1)&gt;0,OFFSET($D$6,MATCH(VALUE(SUBSTITUTE(EQ1114,EG1114,"")),$A$6:$A$287,0)-1,MATCH($EG1114,$D$6:$CC$6,0)-1+7,1,1),""),"")</f>
        <v/>
      </c>
      <c r="EV1114" s="160" t="str">
        <f ca="1">IF($EU1114&lt;&gt;"",IF(OFFSET($D$6,MATCH(VALUE(SUBSTITUTE($EQ1114,$EG1114,"")),$A$6:$A$287,0)-1,MATCH($EG1114,$D$6:$CC$6,0)-1+8,1,1)=0,"",OFFSET($D$6,MATCH(VALUE(SUBSTITUTE($EQ1114,$EG1114,"")),$A$6:$A$287,0)-1,MATCH($EG1114,$D$6:$CC$6,0)-1+8,1,1)),"")</f>
        <v/>
      </c>
      <c r="EW1114" s="160" t="str">
        <f t="shared" ca="1" si="62"/>
        <v/>
      </c>
      <c r="EX1114" s="160" t="str">
        <f t="shared" ca="1" si="63"/>
        <v/>
      </c>
      <c r="EY1114" s="160" t="str">
        <f ca="1">IF(EU1114="","",COUNTIF(EU$6:$EU1114,"&gt;"&amp;0))</f>
        <v/>
      </c>
      <c r="EZ1114" s="160"/>
      <c r="FA1114" s="205"/>
    </row>
    <row r="1115" spans="131:157" ht="27.75" customHeight="1">
      <c r="EA1115" s="204"/>
      <c r="EB1115" s="160"/>
      <c r="EC1115" s="204"/>
      <c r="ED1115" s="160"/>
      <c r="EE1115" s="204"/>
      <c r="EF1115" s="160"/>
      <c r="EG1115" s="160"/>
      <c r="EH1115" s="204"/>
      <c r="EI1115" s="160"/>
      <c r="EJ1115" s="160"/>
      <c r="EK1115" s="160"/>
      <c r="EL1115" s="160"/>
      <c r="EM1115" s="204"/>
      <c r="EN1115" s="160"/>
      <c r="EP1115" s="160"/>
      <c r="EQ1115" s="160"/>
      <c r="ER1115" s="160"/>
      <c r="ES1115" s="160"/>
      <c r="ET1115" s="160" t="str">
        <f t="shared" ca="1" si="61"/>
        <v/>
      </c>
      <c r="EU1115" s="160" t="str">
        <f ca="1">IFERROR(IF(OFFSET($D$6,MATCH(VALUE(SUBSTITUTE(EQ1115,EG1115,"")),$A$6:$A$287,0)-1,MATCH($EG1115,$D$6:$CC$6,0)-1+7,1,1)&gt;0,OFFSET($D$6,MATCH(VALUE(SUBSTITUTE(EQ1115,EG1115,"")),$A$6:$A$287,0)-1,MATCH($EG1115,$D$6:$CC$6,0)-1+7,1,1),""),"")</f>
        <v/>
      </c>
      <c r="EV1115" s="160" t="str">
        <f ca="1">IF($EU1115&lt;&gt;"",IF(OFFSET($D$6,MATCH(VALUE(SUBSTITUTE($EQ1115,$EG1115,"")),$A$6:$A$287,0)-1,MATCH($EG1115,$D$6:$CC$6,0)-1+8,1,1)=0,"",OFFSET($D$6,MATCH(VALUE(SUBSTITUTE($EQ1115,$EG1115,"")),$A$6:$A$287,0)-1,MATCH($EG1115,$D$6:$CC$6,0)-1+8,1,1)),"")</f>
        <v/>
      </c>
      <c r="EW1115" s="160" t="str">
        <f t="shared" ca="1" si="62"/>
        <v/>
      </c>
      <c r="EX1115" s="160" t="str">
        <f t="shared" ca="1" si="63"/>
        <v/>
      </c>
      <c r="EY1115" s="160" t="str">
        <f ca="1">IF(EU1115="","",COUNTIF(EU$6:$EU1115,"&gt;"&amp;0))</f>
        <v/>
      </c>
      <c r="EZ1115" s="160"/>
      <c r="FA1115" s="205"/>
    </row>
    <row r="1116" spans="131:157" ht="27.75" customHeight="1">
      <c r="EA1116" s="204"/>
      <c r="EB1116" s="160"/>
      <c r="EC1116" s="204"/>
      <c r="ED1116" s="160"/>
      <c r="EE1116" s="204"/>
      <c r="EF1116" s="160"/>
      <c r="EG1116" s="160"/>
      <c r="EH1116" s="204"/>
      <c r="EI1116" s="160"/>
      <c r="EJ1116" s="160"/>
      <c r="EK1116" s="160"/>
      <c r="EL1116" s="160"/>
      <c r="EM1116" s="204"/>
      <c r="EN1116" s="160"/>
      <c r="EP1116" s="160"/>
      <c r="EQ1116" s="160"/>
      <c r="ER1116" s="160"/>
      <c r="ES1116" s="160"/>
      <c r="ET1116" s="160" t="str">
        <f t="shared" ca="1" si="61"/>
        <v/>
      </c>
      <c r="EU1116" s="160" t="str">
        <f ca="1">IFERROR(IF(OFFSET($D$6,MATCH(VALUE(SUBSTITUTE(EQ1116,EG1116,"")),$A$6:$A$287,0)-1,MATCH($EG1116,$D$6:$CC$6,0)-1+7,1,1)&gt;0,OFFSET($D$6,MATCH(VALUE(SUBSTITUTE(EQ1116,EG1116,"")),$A$6:$A$287,0)-1,MATCH($EG1116,$D$6:$CC$6,0)-1+7,1,1),""),"")</f>
        <v/>
      </c>
      <c r="EV1116" s="160" t="str">
        <f ca="1">IF($EU1116&lt;&gt;"",IF(OFFSET($D$6,MATCH(VALUE(SUBSTITUTE($EQ1116,$EG1116,"")),$A$6:$A$287,0)-1,MATCH($EG1116,$D$6:$CC$6,0)-1+8,1,1)=0,"",OFFSET($D$6,MATCH(VALUE(SUBSTITUTE($EQ1116,$EG1116,"")),$A$6:$A$287,0)-1,MATCH($EG1116,$D$6:$CC$6,0)-1+8,1,1)),"")</f>
        <v/>
      </c>
      <c r="EW1116" s="160" t="str">
        <f t="shared" ca="1" si="62"/>
        <v/>
      </c>
      <c r="EX1116" s="160" t="str">
        <f t="shared" ca="1" si="63"/>
        <v/>
      </c>
      <c r="EY1116" s="160" t="str">
        <f ca="1">IF(EU1116="","",COUNTIF(EU$6:$EU1116,"&gt;"&amp;0))</f>
        <v/>
      </c>
      <c r="EZ1116" s="160"/>
      <c r="FA1116" s="205"/>
    </row>
    <row r="1117" spans="131:157" ht="27.75" customHeight="1">
      <c r="EA1117" s="204"/>
      <c r="EB1117" s="160"/>
      <c r="EC1117" s="204"/>
      <c r="ED1117" s="160"/>
      <c r="EE1117" s="204"/>
      <c r="EF1117" s="160"/>
      <c r="EG1117" s="160"/>
      <c r="EH1117" s="204"/>
      <c r="EI1117" s="160"/>
      <c r="EJ1117" s="160"/>
      <c r="EK1117" s="160"/>
      <c r="EL1117" s="160"/>
      <c r="EM1117" s="204"/>
      <c r="EN1117" s="160"/>
      <c r="EP1117" s="160"/>
      <c r="EQ1117" s="160"/>
      <c r="ER1117" s="160"/>
      <c r="ES1117" s="160"/>
      <c r="ET1117" s="160" t="str">
        <f t="shared" ca="1" si="61"/>
        <v/>
      </c>
      <c r="EU1117" s="160" t="str">
        <f ca="1">IFERROR(IF(OFFSET($D$6,MATCH(VALUE(SUBSTITUTE(EQ1117,EG1117,"")),$A$6:$A$287,0)-1,MATCH($EG1117,$D$6:$CC$6,0)-1+7,1,1)&gt;0,OFFSET($D$6,MATCH(VALUE(SUBSTITUTE(EQ1117,EG1117,"")),$A$6:$A$287,0)-1,MATCH($EG1117,$D$6:$CC$6,0)-1+7,1,1),""),"")</f>
        <v/>
      </c>
      <c r="EV1117" s="160" t="str">
        <f ca="1">IF($EU1117&lt;&gt;"",IF(OFFSET($D$6,MATCH(VALUE(SUBSTITUTE($EQ1117,$EG1117,"")),$A$6:$A$287,0)-1,MATCH($EG1117,$D$6:$CC$6,0)-1+8,1,1)=0,"",OFFSET($D$6,MATCH(VALUE(SUBSTITUTE($EQ1117,$EG1117,"")),$A$6:$A$287,0)-1,MATCH($EG1117,$D$6:$CC$6,0)-1+8,1,1)),"")</f>
        <v/>
      </c>
      <c r="EW1117" s="160" t="str">
        <f t="shared" ca="1" si="62"/>
        <v/>
      </c>
      <c r="EX1117" s="160" t="str">
        <f t="shared" ca="1" si="63"/>
        <v/>
      </c>
      <c r="EY1117" s="160" t="str">
        <f ca="1">IF(EU1117="","",COUNTIF(EU$6:$EU1117,"&gt;"&amp;0))</f>
        <v/>
      </c>
      <c r="EZ1117" s="160"/>
      <c r="FA1117" s="205"/>
    </row>
    <row r="1118" spans="131:157" ht="27.75" customHeight="1">
      <c r="EA1118" s="204"/>
      <c r="EB1118" s="160"/>
      <c r="EC1118" s="204"/>
      <c r="ED1118" s="160"/>
      <c r="EE1118" s="204"/>
      <c r="EF1118" s="160"/>
      <c r="EG1118" s="160"/>
      <c r="EH1118" s="204"/>
      <c r="EI1118" s="160"/>
      <c r="EJ1118" s="160"/>
      <c r="EK1118" s="160"/>
      <c r="EL1118" s="160"/>
      <c r="EM1118" s="204"/>
      <c r="EN1118" s="160"/>
      <c r="EP1118" s="160"/>
      <c r="EQ1118" s="160"/>
      <c r="ER1118" s="160"/>
      <c r="ES1118" s="160"/>
      <c r="ET1118" s="160" t="str">
        <f t="shared" ca="1" si="61"/>
        <v/>
      </c>
      <c r="EU1118" s="160" t="str">
        <f ca="1">IFERROR(IF(OFFSET($D$6,MATCH(VALUE(SUBSTITUTE(EQ1118,EG1118,"")),$A$6:$A$287,0)-1,MATCH($EG1118,$D$6:$CC$6,0)-1+7,1,1)&gt;0,OFFSET($D$6,MATCH(VALUE(SUBSTITUTE(EQ1118,EG1118,"")),$A$6:$A$287,0)-1,MATCH($EG1118,$D$6:$CC$6,0)-1+7,1,1),""),"")</f>
        <v/>
      </c>
      <c r="EV1118" s="160" t="str">
        <f ca="1">IF($EU1118&lt;&gt;"",IF(OFFSET($D$6,MATCH(VALUE(SUBSTITUTE($EQ1118,$EG1118,"")),$A$6:$A$287,0)-1,MATCH($EG1118,$D$6:$CC$6,0)-1+8,1,1)=0,"",OFFSET($D$6,MATCH(VALUE(SUBSTITUTE($EQ1118,$EG1118,"")),$A$6:$A$287,0)-1,MATCH($EG1118,$D$6:$CC$6,0)-1+8,1,1)),"")</f>
        <v/>
      </c>
      <c r="EW1118" s="160" t="str">
        <f t="shared" ca="1" si="62"/>
        <v/>
      </c>
      <c r="EX1118" s="160" t="str">
        <f t="shared" ca="1" si="63"/>
        <v/>
      </c>
      <c r="EY1118" s="160" t="str">
        <f ca="1">IF(EU1118="","",COUNTIF(EU$6:$EU1118,"&gt;"&amp;0))</f>
        <v/>
      </c>
      <c r="EZ1118" s="160"/>
      <c r="FA1118" s="205"/>
    </row>
    <row r="1119" spans="131:157" ht="27.75" customHeight="1">
      <c r="EA1119" s="204"/>
      <c r="EB1119" s="160"/>
      <c r="EC1119" s="204"/>
      <c r="ED1119" s="160"/>
      <c r="EE1119" s="204"/>
      <c r="EF1119" s="160"/>
      <c r="EG1119" s="160"/>
      <c r="EH1119" s="204"/>
      <c r="EI1119" s="160"/>
      <c r="EJ1119" s="160"/>
      <c r="EK1119" s="160"/>
      <c r="EL1119" s="160"/>
      <c r="EM1119" s="204"/>
      <c r="EN1119" s="160"/>
      <c r="EP1119" s="160"/>
      <c r="EQ1119" s="160"/>
      <c r="ER1119" s="160"/>
      <c r="ES1119" s="160"/>
      <c r="ET1119" s="160" t="str">
        <f t="shared" ca="1" si="61"/>
        <v/>
      </c>
      <c r="EU1119" s="160" t="str">
        <f ca="1">IFERROR(IF(OFFSET($D$6,MATCH(VALUE(SUBSTITUTE(EQ1119,EG1119,"")),$A$6:$A$287,0)-1,MATCH($EG1119,$D$6:$CC$6,0)-1+7,1,1)&gt;0,OFFSET($D$6,MATCH(VALUE(SUBSTITUTE(EQ1119,EG1119,"")),$A$6:$A$287,0)-1,MATCH($EG1119,$D$6:$CC$6,0)-1+7,1,1),""),"")</f>
        <v/>
      </c>
      <c r="EV1119" s="160" t="str">
        <f ca="1">IF($EU1119&lt;&gt;"",IF(OFFSET($D$6,MATCH(VALUE(SUBSTITUTE($EQ1119,$EG1119,"")),$A$6:$A$287,0)-1,MATCH($EG1119,$D$6:$CC$6,0)-1+8,1,1)=0,"",OFFSET($D$6,MATCH(VALUE(SUBSTITUTE($EQ1119,$EG1119,"")),$A$6:$A$287,0)-1,MATCH($EG1119,$D$6:$CC$6,0)-1+8,1,1)),"")</f>
        <v/>
      </c>
      <c r="EW1119" s="160" t="str">
        <f t="shared" ca="1" si="62"/>
        <v/>
      </c>
      <c r="EX1119" s="160" t="str">
        <f t="shared" ca="1" si="63"/>
        <v/>
      </c>
      <c r="EY1119" s="160" t="str">
        <f ca="1">IF(EU1119="","",COUNTIF(EU$6:$EU1119,"&gt;"&amp;0))</f>
        <v/>
      </c>
      <c r="EZ1119" s="160"/>
      <c r="FA1119" s="205"/>
    </row>
    <row r="1120" spans="131:157" ht="27.75" customHeight="1">
      <c r="EA1120" s="204"/>
      <c r="EB1120" s="160"/>
      <c r="EC1120" s="204"/>
      <c r="ED1120" s="160"/>
      <c r="EE1120" s="204"/>
      <c r="EF1120" s="160"/>
      <c r="EG1120" s="160"/>
      <c r="EH1120" s="204"/>
      <c r="EI1120" s="160"/>
      <c r="EJ1120" s="160"/>
      <c r="EK1120" s="160"/>
      <c r="EL1120" s="160"/>
      <c r="EM1120" s="204"/>
      <c r="EN1120" s="160"/>
      <c r="EP1120" s="160"/>
      <c r="EQ1120" s="160"/>
      <c r="ER1120" s="160"/>
      <c r="ES1120" s="160"/>
      <c r="ET1120" s="160" t="str">
        <f t="shared" ca="1" si="61"/>
        <v/>
      </c>
      <c r="EU1120" s="160" t="str">
        <f ca="1">IFERROR(IF(OFFSET($D$6,MATCH(VALUE(SUBSTITUTE(EQ1120,EG1120,"")),$A$6:$A$287,0)-1,MATCH($EG1120,$D$6:$CC$6,0)-1+7,1,1)&gt;0,OFFSET($D$6,MATCH(VALUE(SUBSTITUTE(EQ1120,EG1120,"")),$A$6:$A$287,0)-1,MATCH($EG1120,$D$6:$CC$6,0)-1+7,1,1),""),"")</f>
        <v/>
      </c>
      <c r="EV1120" s="160" t="str">
        <f ca="1">IF($EU1120&lt;&gt;"",IF(OFFSET($D$6,MATCH(VALUE(SUBSTITUTE($EQ1120,$EG1120,"")),$A$6:$A$287,0)-1,MATCH($EG1120,$D$6:$CC$6,0)-1+8,1,1)=0,"",OFFSET($D$6,MATCH(VALUE(SUBSTITUTE($EQ1120,$EG1120,"")),$A$6:$A$287,0)-1,MATCH($EG1120,$D$6:$CC$6,0)-1+8,1,1)),"")</f>
        <v/>
      </c>
      <c r="EW1120" s="160" t="str">
        <f t="shared" ca="1" si="62"/>
        <v/>
      </c>
      <c r="EX1120" s="160" t="str">
        <f t="shared" ca="1" si="63"/>
        <v/>
      </c>
      <c r="EY1120" s="160" t="str">
        <f ca="1">IF(EU1120="","",COUNTIF(EU$6:$EU1120,"&gt;"&amp;0))</f>
        <v/>
      </c>
      <c r="EZ1120" s="160"/>
      <c r="FA1120" s="205"/>
    </row>
    <row r="1121" spans="131:157" ht="27.75" customHeight="1">
      <c r="EA1121" s="204"/>
      <c r="EB1121" s="160"/>
      <c r="EC1121" s="204"/>
      <c r="ED1121" s="160"/>
      <c r="EE1121" s="204"/>
      <c r="EF1121" s="160"/>
      <c r="EG1121" s="160"/>
      <c r="EH1121" s="204"/>
      <c r="EI1121" s="160"/>
      <c r="EJ1121" s="160"/>
      <c r="EK1121" s="160"/>
      <c r="EL1121" s="160"/>
      <c r="EM1121" s="204"/>
      <c r="EN1121" s="160"/>
      <c r="EP1121" s="160"/>
      <c r="EQ1121" s="160"/>
      <c r="ER1121" s="160"/>
      <c r="ES1121" s="160"/>
      <c r="ET1121" s="160" t="str">
        <f t="shared" ca="1" si="61"/>
        <v/>
      </c>
      <c r="EU1121" s="160" t="str">
        <f ca="1">IFERROR(IF(OFFSET($D$6,MATCH(VALUE(SUBSTITUTE(EQ1121,EG1121,"")),$A$6:$A$287,0)-1,MATCH($EG1121,$D$6:$CC$6,0)-1+7,1,1)&gt;0,OFFSET($D$6,MATCH(VALUE(SUBSTITUTE(EQ1121,EG1121,"")),$A$6:$A$287,0)-1,MATCH($EG1121,$D$6:$CC$6,0)-1+7,1,1),""),"")</f>
        <v/>
      </c>
      <c r="EV1121" s="160" t="str">
        <f ca="1">IF($EU1121&lt;&gt;"",IF(OFFSET($D$6,MATCH(VALUE(SUBSTITUTE($EQ1121,$EG1121,"")),$A$6:$A$287,0)-1,MATCH($EG1121,$D$6:$CC$6,0)-1+8,1,1)=0,"",OFFSET($D$6,MATCH(VALUE(SUBSTITUTE($EQ1121,$EG1121,"")),$A$6:$A$287,0)-1,MATCH($EG1121,$D$6:$CC$6,0)-1+8,1,1)),"")</f>
        <v/>
      </c>
      <c r="EW1121" s="160" t="str">
        <f t="shared" ca="1" si="62"/>
        <v/>
      </c>
      <c r="EX1121" s="160" t="str">
        <f t="shared" ca="1" si="63"/>
        <v/>
      </c>
      <c r="EY1121" s="160" t="str">
        <f ca="1">IF(EU1121="","",COUNTIF(EU$6:$EU1121,"&gt;"&amp;0))</f>
        <v/>
      </c>
      <c r="EZ1121" s="160"/>
      <c r="FA1121" s="205"/>
    </row>
    <row r="1122" spans="131:157" ht="27.75" customHeight="1">
      <c r="EA1122" s="204"/>
      <c r="EB1122" s="160"/>
      <c r="EC1122" s="204"/>
      <c r="ED1122" s="160"/>
      <c r="EE1122" s="204"/>
      <c r="EF1122" s="160"/>
      <c r="EG1122" s="160"/>
      <c r="EH1122" s="204"/>
      <c r="EI1122" s="160"/>
      <c r="EJ1122" s="160"/>
      <c r="EK1122" s="160"/>
      <c r="EL1122" s="160"/>
      <c r="EM1122" s="204"/>
      <c r="EN1122" s="160"/>
      <c r="EP1122" s="160"/>
      <c r="EQ1122" s="160"/>
      <c r="ER1122" s="160"/>
      <c r="ES1122" s="160"/>
      <c r="ET1122" s="160" t="str">
        <f t="shared" ca="1" si="61"/>
        <v/>
      </c>
      <c r="EU1122" s="160" t="str">
        <f ca="1">IFERROR(IF(OFFSET($D$6,MATCH(VALUE(SUBSTITUTE(EQ1122,EG1122,"")),$A$6:$A$287,0)-1,MATCH($EG1122,$D$6:$CC$6,0)-1+7,1,1)&gt;0,OFFSET($D$6,MATCH(VALUE(SUBSTITUTE(EQ1122,EG1122,"")),$A$6:$A$287,0)-1,MATCH($EG1122,$D$6:$CC$6,0)-1+7,1,1),""),"")</f>
        <v/>
      </c>
      <c r="EV1122" s="160" t="str">
        <f ca="1">IF($EU1122&lt;&gt;"",IF(OFFSET($D$6,MATCH(VALUE(SUBSTITUTE($EQ1122,$EG1122,"")),$A$6:$A$287,0)-1,MATCH($EG1122,$D$6:$CC$6,0)-1+8,1,1)=0,"",OFFSET($D$6,MATCH(VALUE(SUBSTITUTE($EQ1122,$EG1122,"")),$A$6:$A$287,0)-1,MATCH($EG1122,$D$6:$CC$6,0)-1+8,1,1)),"")</f>
        <v/>
      </c>
      <c r="EW1122" s="160" t="str">
        <f t="shared" ca="1" si="62"/>
        <v/>
      </c>
      <c r="EX1122" s="160" t="str">
        <f t="shared" ca="1" si="63"/>
        <v/>
      </c>
      <c r="EY1122" s="160" t="str">
        <f ca="1">IF(EU1122="","",COUNTIF(EU$6:$EU1122,"&gt;"&amp;0))</f>
        <v/>
      </c>
      <c r="EZ1122" s="160"/>
      <c r="FA1122" s="205"/>
    </row>
    <row r="1123" spans="131:157" ht="27.75" customHeight="1">
      <c r="EA1123" s="204"/>
      <c r="EB1123" s="160"/>
      <c r="EC1123" s="204"/>
      <c r="ED1123" s="160"/>
      <c r="EE1123" s="204"/>
      <c r="EF1123" s="160"/>
      <c r="EG1123" s="160"/>
      <c r="EH1123" s="204"/>
      <c r="EI1123" s="160"/>
      <c r="EJ1123" s="160"/>
      <c r="EK1123" s="160"/>
      <c r="EL1123" s="160"/>
      <c r="EM1123" s="204"/>
      <c r="EN1123" s="160"/>
      <c r="EP1123" s="160"/>
      <c r="EQ1123" s="160"/>
      <c r="ER1123" s="160"/>
      <c r="ES1123" s="160"/>
      <c r="ET1123" s="160" t="str">
        <f t="shared" ca="1" si="61"/>
        <v/>
      </c>
      <c r="EU1123" s="160" t="str">
        <f ca="1">IFERROR(IF(OFFSET($D$6,MATCH(VALUE(SUBSTITUTE(EQ1123,EG1123,"")),$A$6:$A$287,0)-1,MATCH($EG1123,$D$6:$CC$6,0)-1+7,1,1)&gt;0,OFFSET($D$6,MATCH(VALUE(SUBSTITUTE(EQ1123,EG1123,"")),$A$6:$A$287,0)-1,MATCH($EG1123,$D$6:$CC$6,0)-1+7,1,1),""),"")</f>
        <v/>
      </c>
      <c r="EV1123" s="160" t="str">
        <f ca="1">IF($EU1123&lt;&gt;"",IF(OFFSET($D$6,MATCH(VALUE(SUBSTITUTE($EQ1123,$EG1123,"")),$A$6:$A$287,0)-1,MATCH($EG1123,$D$6:$CC$6,0)-1+8,1,1)=0,"",OFFSET($D$6,MATCH(VALUE(SUBSTITUTE($EQ1123,$EG1123,"")),$A$6:$A$287,0)-1,MATCH($EG1123,$D$6:$CC$6,0)-1+8,1,1)),"")</f>
        <v/>
      </c>
      <c r="EW1123" s="160" t="str">
        <f t="shared" ca="1" si="62"/>
        <v/>
      </c>
      <c r="EX1123" s="160" t="str">
        <f t="shared" ca="1" si="63"/>
        <v/>
      </c>
      <c r="EY1123" s="160" t="str">
        <f ca="1">IF(EU1123="","",COUNTIF(EU$6:$EU1123,"&gt;"&amp;0))</f>
        <v/>
      </c>
      <c r="EZ1123" s="160"/>
      <c r="FA1123" s="205"/>
    </row>
    <row r="1124" spans="131:157" ht="27.75" customHeight="1">
      <c r="EA1124" s="204"/>
      <c r="EB1124" s="160"/>
      <c r="EC1124" s="204"/>
      <c r="ED1124" s="160"/>
      <c r="EE1124" s="204"/>
      <c r="EF1124" s="160"/>
      <c r="EG1124" s="160"/>
      <c r="EH1124" s="204"/>
      <c r="EI1124" s="160"/>
      <c r="EJ1124" s="160"/>
      <c r="EK1124" s="160"/>
      <c r="EL1124" s="160"/>
      <c r="EM1124" s="204"/>
      <c r="EN1124" s="160"/>
      <c r="EP1124" s="160"/>
      <c r="EQ1124" s="160"/>
      <c r="ER1124" s="160"/>
      <c r="ES1124" s="160"/>
      <c r="ET1124" s="160" t="str">
        <f t="shared" ca="1" si="61"/>
        <v/>
      </c>
      <c r="EU1124" s="160" t="str">
        <f ca="1">IFERROR(IF(OFFSET($D$6,MATCH(VALUE(SUBSTITUTE(EQ1124,EG1124,"")),$A$6:$A$287,0)-1,MATCH($EG1124,$D$6:$CC$6,0)-1+7,1,1)&gt;0,OFFSET($D$6,MATCH(VALUE(SUBSTITUTE(EQ1124,EG1124,"")),$A$6:$A$287,0)-1,MATCH($EG1124,$D$6:$CC$6,0)-1+7,1,1),""),"")</f>
        <v/>
      </c>
      <c r="EV1124" s="160" t="str">
        <f ca="1">IF($EU1124&lt;&gt;"",IF(OFFSET($D$6,MATCH(VALUE(SUBSTITUTE($EQ1124,$EG1124,"")),$A$6:$A$287,0)-1,MATCH($EG1124,$D$6:$CC$6,0)-1+8,1,1)=0,"",OFFSET($D$6,MATCH(VALUE(SUBSTITUTE($EQ1124,$EG1124,"")),$A$6:$A$287,0)-1,MATCH($EG1124,$D$6:$CC$6,0)-1+8,1,1)),"")</f>
        <v/>
      </c>
      <c r="EW1124" s="160" t="str">
        <f t="shared" ca="1" si="62"/>
        <v/>
      </c>
      <c r="EX1124" s="160" t="str">
        <f t="shared" ca="1" si="63"/>
        <v/>
      </c>
      <c r="EY1124" s="160" t="str">
        <f ca="1">IF(EU1124="","",COUNTIF(EU$6:$EU1124,"&gt;"&amp;0))</f>
        <v/>
      </c>
      <c r="EZ1124" s="160"/>
      <c r="FA1124" s="205"/>
    </row>
    <row r="1125" spans="131:157" ht="27.75" customHeight="1">
      <c r="EA1125" s="204"/>
      <c r="EB1125" s="160"/>
      <c r="EC1125" s="204"/>
      <c r="ED1125" s="160"/>
      <c r="EE1125" s="204"/>
      <c r="EF1125" s="160"/>
      <c r="EG1125" s="160"/>
      <c r="EH1125" s="204"/>
      <c r="EI1125" s="160"/>
      <c r="EJ1125" s="160"/>
      <c r="EK1125" s="160"/>
      <c r="EL1125" s="160"/>
      <c r="EM1125" s="204"/>
      <c r="EN1125" s="160"/>
      <c r="EP1125" s="160"/>
      <c r="EQ1125" s="160"/>
      <c r="ER1125" s="160"/>
      <c r="ES1125" s="160"/>
      <c r="ET1125" s="160" t="str">
        <f t="shared" ca="1" si="61"/>
        <v/>
      </c>
      <c r="EU1125" s="160" t="str">
        <f ca="1">IFERROR(IF(OFFSET($D$6,MATCH(VALUE(SUBSTITUTE(EQ1125,EG1125,"")),$A$6:$A$287,0)-1,MATCH($EG1125,$D$6:$CC$6,0)-1+7,1,1)&gt;0,OFFSET($D$6,MATCH(VALUE(SUBSTITUTE(EQ1125,EG1125,"")),$A$6:$A$287,0)-1,MATCH($EG1125,$D$6:$CC$6,0)-1+7,1,1),""),"")</f>
        <v/>
      </c>
      <c r="EV1125" s="160" t="str">
        <f ca="1">IF($EU1125&lt;&gt;"",IF(OFFSET($D$6,MATCH(VALUE(SUBSTITUTE($EQ1125,$EG1125,"")),$A$6:$A$287,0)-1,MATCH($EG1125,$D$6:$CC$6,0)-1+8,1,1)=0,"",OFFSET($D$6,MATCH(VALUE(SUBSTITUTE($EQ1125,$EG1125,"")),$A$6:$A$287,0)-1,MATCH($EG1125,$D$6:$CC$6,0)-1+8,1,1)),"")</f>
        <v/>
      </c>
      <c r="EW1125" s="160" t="str">
        <f t="shared" ca="1" si="62"/>
        <v/>
      </c>
      <c r="EX1125" s="160" t="str">
        <f t="shared" ca="1" si="63"/>
        <v/>
      </c>
      <c r="EY1125" s="160" t="str">
        <f ca="1">IF(EU1125="","",COUNTIF(EU$6:$EU1125,"&gt;"&amp;0))</f>
        <v/>
      </c>
      <c r="EZ1125" s="160"/>
      <c r="FA1125" s="205"/>
    </row>
    <row r="1126" spans="131:157" ht="27.75" customHeight="1">
      <c r="EA1126" s="204"/>
      <c r="EB1126" s="160"/>
      <c r="EC1126" s="204"/>
      <c r="ED1126" s="160"/>
      <c r="EE1126" s="204"/>
      <c r="EF1126" s="160"/>
      <c r="EG1126" s="160"/>
      <c r="EH1126" s="204"/>
      <c r="EI1126" s="160"/>
      <c r="EJ1126" s="160"/>
      <c r="EK1126" s="160"/>
      <c r="EL1126" s="160"/>
      <c r="EM1126" s="204"/>
      <c r="EN1126" s="160"/>
      <c r="EP1126" s="160"/>
      <c r="EQ1126" s="160"/>
      <c r="ER1126" s="160"/>
      <c r="ES1126" s="160"/>
      <c r="ET1126" s="160" t="str">
        <f t="shared" ca="1" si="61"/>
        <v/>
      </c>
      <c r="EU1126" s="160" t="str">
        <f ca="1">IFERROR(IF(OFFSET($D$6,MATCH(VALUE(SUBSTITUTE(EQ1126,EG1126,"")),$A$6:$A$287,0)-1,MATCH($EG1126,$D$6:$CC$6,0)-1+7,1,1)&gt;0,OFFSET($D$6,MATCH(VALUE(SUBSTITUTE(EQ1126,EG1126,"")),$A$6:$A$287,0)-1,MATCH($EG1126,$D$6:$CC$6,0)-1+7,1,1),""),"")</f>
        <v/>
      </c>
      <c r="EV1126" s="160" t="str">
        <f ca="1">IF($EU1126&lt;&gt;"",IF(OFFSET($D$6,MATCH(VALUE(SUBSTITUTE($EQ1126,$EG1126,"")),$A$6:$A$287,0)-1,MATCH($EG1126,$D$6:$CC$6,0)-1+8,1,1)=0,"",OFFSET($D$6,MATCH(VALUE(SUBSTITUTE($EQ1126,$EG1126,"")),$A$6:$A$287,0)-1,MATCH($EG1126,$D$6:$CC$6,0)-1+8,1,1)),"")</f>
        <v/>
      </c>
      <c r="EW1126" s="160" t="str">
        <f t="shared" ca="1" si="62"/>
        <v/>
      </c>
      <c r="EX1126" s="160" t="str">
        <f t="shared" ca="1" si="63"/>
        <v/>
      </c>
      <c r="EY1126" s="160" t="str">
        <f ca="1">IF(EU1126="","",COUNTIF(EU$6:$EU1126,"&gt;"&amp;0))</f>
        <v/>
      </c>
      <c r="EZ1126" s="160"/>
      <c r="FA1126" s="205"/>
    </row>
    <row r="1127" spans="131:157" ht="27.75" customHeight="1">
      <c r="EA1127" s="204"/>
      <c r="EB1127" s="160"/>
      <c r="EC1127" s="204"/>
      <c r="ED1127" s="160"/>
      <c r="EE1127" s="204"/>
      <c r="EF1127" s="160"/>
      <c r="EG1127" s="160"/>
      <c r="EH1127" s="204"/>
      <c r="EI1127" s="160"/>
      <c r="EJ1127" s="160"/>
      <c r="EK1127" s="160"/>
      <c r="EL1127" s="160"/>
      <c r="EM1127" s="204"/>
      <c r="EN1127" s="160"/>
      <c r="EP1127" s="160"/>
      <c r="EQ1127" s="160"/>
      <c r="ER1127" s="160"/>
      <c r="ES1127" s="160"/>
      <c r="ET1127" s="160" t="str">
        <f t="shared" ca="1" si="61"/>
        <v/>
      </c>
      <c r="EU1127" s="160" t="str">
        <f ca="1">IFERROR(IF(OFFSET($D$6,MATCH(VALUE(SUBSTITUTE(EQ1127,EG1127,"")),$A$6:$A$287,0)-1,MATCH($EG1127,$D$6:$CC$6,0)-1+7,1,1)&gt;0,OFFSET($D$6,MATCH(VALUE(SUBSTITUTE(EQ1127,EG1127,"")),$A$6:$A$287,0)-1,MATCH($EG1127,$D$6:$CC$6,0)-1+7,1,1),""),"")</f>
        <v/>
      </c>
      <c r="EV1127" s="160" t="str">
        <f ca="1">IF($EU1127&lt;&gt;"",IF(OFFSET($D$6,MATCH(VALUE(SUBSTITUTE($EQ1127,$EG1127,"")),$A$6:$A$287,0)-1,MATCH($EG1127,$D$6:$CC$6,0)-1+8,1,1)=0,"",OFFSET($D$6,MATCH(VALUE(SUBSTITUTE($EQ1127,$EG1127,"")),$A$6:$A$287,0)-1,MATCH($EG1127,$D$6:$CC$6,0)-1+8,1,1)),"")</f>
        <v/>
      </c>
      <c r="EW1127" s="160" t="str">
        <f t="shared" ca="1" si="62"/>
        <v/>
      </c>
      <c r="EX1127" s="160" t="str">
        <f t="shared" ca="1" si="63"/>
        <v/>
      </c>
      <c r="EY1127" s="160" t="str">
        <f ca="1">IF(EU1127="","",COUNTIF(EU$6:$EU1127,"&gt;"&amp;0))</f>
        <v/>
      </c>
      <c r="EZ1127" s="160"/>
      <c r="FA1127" s="205"/>
    </row>
    <row r="1128" spans="131:157" ht="27.75" customHeight="1">
      <c r="EA1128" s="204"/>
      <c r="EB1128" s="160"/>
      <c r="EC1128" s="204"/>
      <c r="ED1128" s="160"/>
      <c r="EE1128" s="204"/>
      <c r="EF1128" s="160"/>
      <c r="EG1128" s="160"/>
      <c r="EH1128" s="204"/>
      <c r="EI1128" s="160"/>
      <c r="EJ1128" s="160"/>
      <c r="EK1128" s="160"/>
      <c r="EL1128" s="160"/>
      <c r="EM1128" s="204"/>
      <c r="EN1128" s="160"/>
      <c r="EP1128" s="160"/>
      <c r="EQ1128" s="160"/>
      <c r="ER1128" s="160"/>
      <c r="ES1128" s="160"/>
      <c r="ET1128" s="160" t="str">
        <f t="shared" ca="1" si="61"/>
        <v/>
      </c>
      <c r="EU1128" s="160" t="str">
        <f ca="1">IFERROR(IF(OFFSET($D$6,MATCH(VALUE(SUBSTITUTE(EQ1128,EG1128,"")),$A$6:$A$287,0)-1,MATCH($EG1128,$D$6:$CC$6,0)-1+7,1,1)&gt;0,OFFSET($D$6,MATCH(VALUE(SUBSTITUTE(EQ1128,EG1128,"")),$A$6:$A$287,0)-1,MATCH($EG1128,$D$6:$CC$6,0)-1+7,1,1),""),"")</f>
        <v/>
      </c>
      <c r="EV1128" s="160" t="str">
        <f ca="1">IF($EU1128&lt;&gt;"",IF(OFFSET($D$6,MATCH(VALUE(SUBSTITUTE($EQ1128,$EG1128,"")),$A$6:$A$287,0)-1,MATCH($EG1128,$D$6:$CC$6,0)-1+8,1,1)=0,"",OFFSET($D$6,MATCH(VALUE(SUBSTITUTE($EQ1128,$EG1128,"")),$A$6:$A$287,0)-1,MATCH($EG1128,$D$6:$CC$6,0)-1+8,1,1)),"")</f>
        <v/>
      </c>
      <c r="EW1128" s="160" t="str">
        <f t="shared" ca="1" si="62"/>
        <v/>
      </c>
      <c r="EX1128" s="160" t="str">
        <f t="shared" ca="1" si="63"/>
        <v/>
      </c>
      <c r="EY1128" s="160" t="str">
        <f ca="1">IF(EU1128="","",COUNTIF(EU$6:$EU1128,"&gt;"&amp;0))</f>
        <v/>
      </c>
      <c r="EZ1128" s="160"/>
      <c r="FA1128" s="205"/>
    </row>
    <row r="1129" spans="131:157" ht="27.75" customHeight="1">
      <c r="EA1129" s="204"/>
      <c r="EB1129" s="160"/>
      <c r="EC1129" s="204"/>
      <c r="ED1129" s="160"/>
      <c r="EE1129" s="204"/>
      <c r="EF1129" s="160"/>
      <c r="EG1129" s="160"/>
      <c r="EH1129" s="204"/>
      <c r="EI1129" s="160"/>
      <c r="EJ1129" s="160"/>
      <c r="EK1129" s="160"/>
      <c r="EL1129" s="160"/>
      <c r="EM1129" s="204"/>
      <c r="EN1129" s="160"/>
      <c r="EP1129" s="160"/>
      <c r="EQ1129" s="160"/>
      <c r="ER1129" s="160"/>
      <c r="ES1129" s="160"/>
      <c r="ET1129" s="160" t="str">
        <f t="shared" ca="1" si="61"/>
        <v/>
      </c>
      <c r="EU1129" s="160" t="str">
        <f ca="1">IFERROR(IF(OFFSET($D$6,MATCH(VALUE(SUBSTITUTE(EQ1129,EG1129,"")),$A$6:$A$287,0)-1,MATCH($EG1129,$D$6:$CC$6,0)-1+7,1,1)&gt;0,OFFSET($D$6,MATCH(VALUE(SUBSTITUTE(EQ1129,EG1129,"")),$A$6:$A$287,0)-1,MATCH($EG1129,$D$6:$CC$6,0)-1+7,1,1),""),"")</f>
        <v/>
      </c>
      <c r="EV1129" s="160" t="str">
        <f ca="1">IF($EU1129&lt;&gt;"",IF(OFFSET($D$6,MATCH(VALUE(SUBSTITUTE($EQ1129,$EG1129,"")),$A$6:$A$287,0)-1,MATCH($EG1129,$D$6:$CC$6,0)-1+8,1,1)=0,"",OFFSET($D$6,MATCH(VALUE(SUBSTITUTE($EQ1129,$EG1129,"")),$A$6:$A$287,0)-1,MATCH($EG1129,$D$6:$CC$6,0)-1+8,1,1)),"")</f>
        <v/>
      </c>
      <c r="EW1129" s="160" t="str">
        <f t="shared" ca="1" si="62"/>
        <v/>
      </c>
      <c r="EX1129" s="160" t="str">
        <f t="shared" ca="1" si="63"/>
        <v/>
      </c>
      <c r="EY1129" s="160" t="str">
        <f ca="1">IF(EU1129="","",COUNTIF(EU$6:$EU1129,"&gt;"&amp;0))</f>
        <v/>
      </c>
      <c r="EZ1129" s="160"/>
      <c r="FA1129" s="205"/>
    </row>
    <row r="1130" spans="131:157" ht="27.75" customHeight="1">
      <c r="EA1130" s="204"/>
      <c r="EB1130" s="160"/>
      <c r="EC1130" s="204"/>
      <c r="ED1130" s="160"/>
      <c r="EE1130" s="204"/>
      <c r="EF1130" s="160"/>
      <c r="EG1130" s="160"/>
      <c r="EH1130" s="204"/>
      <c r="EI1130" s="160"/>
      <c r="EJ1130" s="160"/>
      <c r="EK1130" s="160"/>
      <c r="EL1130" s="160"/>
      <c r="EM1130" s="204"/>
      <c r="EN1130" s="160"/>
      <c r="EP1130" s="160"/>
      <c r="EQ1130" s="160"/>
      <c r="ER1130" s="160"/>
      <c r="ES1130" s="160"/>
      <c r="ET1130" s="160" t="str">
        <f t="shared" ca="1" si="61"/>
        <v/>
      </c>
      <c r="EU1130" s="160" t="str">
        <f ca="1">IFERROR(IF(OFFSET($D$6,MATCH(VALUE(SUBSTITUTE(EQ1130,EG1130,"")),$A$6:$A$287,0)-1,MATCH($EG1130,$D$6:$CC$6,0)-1+7,1,1)&gt;0,OFFSET($D$6,MATCH(VALUE(SUBSTITUTE(EQ1130,EG1130,"")),$A$6:$A$287,0)-1,MATCH($EG1130,$D$6:$CC$6,0)-1+7,1,1),""),"")</f>
        <v/>
      </c>
      <c r="EV1130" s="160" t="str">
        <f ca="1">IF($EU1130&lt;&gt;"",IF(OFFSET($D$6,MATCH(VALUE(SUBSTITUTE($EQ1130,$EG1130,"")),$A$6:$A$287,0)-1,MATCH($EG1130,$D$6:$CC$6,0)-1+8,1,1)=0,"",OFFSET($D$6,MATCH(VALUE(SUBSTITUTE($EQ1130,$EG1130,"")),$A$6:$A$287,0)-1,MATCH($EG1130,$D$6:$CC$6,0)-1+8,1,1)),"")</f>
        <v/>
      </c>
      <c r="EW1130" s="160" t="str">
        <f t="shared" ca="1" si="62"/>
        <v/>
      </c>
      <c r="EX1130" s="160" t="str">
        <f t="shared" ca="1" si="63"/>
        <v/>
      </c>
      <c r="EY1130" s="160" t="str">
        <f ca="1">IF(EU1130="","",COUNTIF(EU$6:$EU1130,"&gt;"&amp;0))</f>
        <v/>
      </c>
      <c r="EZ1130" s="160"/>
      <c r="FA1130" s="205"/>
    </row>
    <row r="1131" spans="131:157" ht="27.75" customHeight="1">
      <c r="EA1131" s="204"/>
      <c r="EB1131" s="160"/>
      <c r="EC1131" s="204"/>
      <c r="ED1131" s="160"/>
      <c r="EE1131" s="204"/>
      <c r="EF1131" s="160"/>
      <c r="EG1131" s="160"/>
      <c r="EH1131" s="204"/>
      <c r="EI1131" s="160"/>
      <c r="EJ1131" s="160"/>
      <c r="EK1131" s="160"/>
      <c r="EL1131" s="160"/>
      <c r="EM1131" s="204"/>
      <c r="EN1131" s="160"/>
      <c r="EP1131" s="160"/>
      <c r="EQ1131" s="160"/>
      <c r="ER1131" s="160"/>
      <c r="ES1131" s="160"/>
      <c r="ET1131" s="160" t="str">
        <f t="shared" ca="1" si="61"/>
        <v/>
      </c>
      <c r="EU1131" s="160" t="str">
        <f ca="1">IFERROR(IF(OFFSET($D$6,MATCH(VALUE(SUBSTITUTE(EQ1131,EG1131,"")),$A$6:$A$287,0)-1,MATCH($EG1131,$D$6:$CC$6,0)-1+7,1,1)&gt;0,OFFSET($D$6,MATCH(VALUE(SUBSTITUTE(EQ1131,EG1131,"")),$A$6:$A$287,0)-1,MATCH($EG1131,$D$6:$CC$6,0)-1+7,1,1),""),"")</f>
        <v/>
      </c>
      <c r="EV1131" s="160" t="str">
        <f ca="1">IF($EU1131&lt;&gt;"",IF(OFFSET($D$6,MATCH(VALUE(SUBSTITUTE($EQ1131,$EG1131,"")),$A$6:$A$287,0)-1,MATCH($EG1131,$D$6:$CC$6,0)-1+8,1,1)=0,"",OFFSET($D$6,MATCH(VALUE(SUBSTITUTE($EQ1131,$EG1131,"")),$A$6:$A$287,0)-1,MATCH($EG1131,$D$6:$CC$6,0)-1+8,1,1)),"")</f>
        <v/>
      </c>
      <c r="EW1131" s="160" t="str">
        <f t="shared" ca="1" si="62"/>
        <v/>
      </c>
      <c r="EX1131" s="160" t="str">
        <f t="shared" ca="1" si="63"/>
        <v/>
      </c>
      <c r="EY1131" s="160" t="str">
        <f ca="1">IF(EU1131="","",COUNTIF(EU$6:$EU1131,"&gt;"&amp;0))</f>
        <v/>
      </c>
      <c r="EZ1131" s="160"/>
      <c r="FA1131" s="205"/>
    </row>
    <row r="1132" spans="131:157" ht="27.75" customHeight="1">
      <c r="EA1132" s="204"/>
      <c r="EB1132" s="160"/>
      <c r="EC1132" s="204"/>
      <c r="ED1132" s="160"/>
      <c r="EE1132" s="204"/>
      <c r="EF1132" s="160"/>
      <c r="EG1132" s="160"/>
      <c r="EH1132" s="204"/>
      <c r="EI1132" s="160"/>
      <c r="EJ1132" s="160"/>
      <c r="EK1132" s="160"/>
      <c r="EL1132" s="160"/>
      <c r="EM1132" s="204"/>
      <c r="EN1132" s="160"/>
      <c r="EP1132" s="160"/>
      <c r="EQ1132" s="160"/>
      <c r="ER1132" s="160"/>
      <c r="ES1132" s="160"/>
      <c r="ET1132" s="160" t="str">
        <f t="shared" ca="1" si="61"/>
        <v/>
      </c>
      <c r="EU1132" s="160" t="str">
        <f ca="1">IFERROR(IF(OFFSET($D$6,MATCH(VALUE(SUBSTITUTE(EQ1132,EG1132,"")),$A$6:$A$287,0)-1,MATCH($EG1132,$D$6:$CC$6,0)-1+7,1,1)&gt;0,OFFSET($D$6,MATCH(VALUE(SUBSTITUTE(EQ1132,EG1132,"")),$A$6:$A$287,0)-1,MATCH($EG1132,$D$6:$CC$6,0)-1+7,1,1),""),"")</f>
        <v/>
      </c>
      <c r="EV1132" s="160" t="str">
        <f ca="1">IF($EU1132&lt;&gt;"",IF(OFFSET($D$6,MATCH(VALUE(SUBSTITUTE($EQ1132,$EG1132,"")),$A$6:$A$287,0)-1,MATCH($EG1132,$D$6:$CC$6,0)-1+8,1,1)=0,"",OFFSET($D$6,MATCH(VALUE(SUBSTITUTE($EQ1132,$EG1132,"")),$A$6:$A$287,0)-1,MATCH($EG1132,$D$6:$CC$6,0)-1+8,1,1)),"")</f>
        <v/>
      </c>
      <c r="EW1132" s="160" t="str">
        <f t="shared" ca="1" si="62"/>
        <v/>
      </c>
      <c r="EX1132" s="160" t="str">
        <f t="shared" ca="1" si="63"/>
        <v/>
      </c>
      <c r="EY1132" s="160" t="str">
        <f ca="1">IF(EU1132="","",COUNTIF(EU$6:$EU1132,"&gt;"&amp;0))</f>
        <v/>
      </c>
      <c r="EZ1132" s="160"/>
      <c r="FA1132" s="205"/>
    </row>
    <row r="1133" spans="131:157" ht="27.75" customHeight="1">
      <c r="EA1133" s="204"/>
      <c r="EB1133" s="160"/>
      <c r="EC1133" s="204"/>
      <c r="ED1133" s="160"/>
      <c r="EE1133" s="204"/>
      <c r="EF1133" s="160"/>
      <c r="EG1133" s="160"/>
      <c r="EH1133" s="204"/>
      <c r="EI1133" s="160"/>
      <c r="EJ1133" s="160"/>
      <c r="EK1133" s="160"/>
      <c r="EL1133" s="160"/>
      <c r="EM1133" s="204"/>
      <c r="EN1133" s="160"/>
      <c r="EP1133" s="160"/>
      <c r="EQ1133" s="160"/>
      <c r="ER1133" s="160"/>
      <c r="ES1133" s="160"/>
      <c r="ET1133" s="160" t="str">
        <f t="shared" ca="1" si="61"/>
        <v/>
      </c>
      <c r="EU1133" s="160" t="str">
        <f ca="1">IFERROR(IF(OFFSET($D$6,MATCH(VALUE(SUBSTITUTE(EQ1133,EG1133,"")),$A$6:$A$287,0)-1,MATCH($EG1133,$D$6:$CC$6,0)-1+7,1,1)&gt;0,OFFSET($D$6,MATCH(VALUE(SUBSTITUTE(EQ1133,EG1133,"")),$A$6:$A$287,0)-1,MATCH($EG1133,$D$6:$CC$6,0)-1+7,1,1),""),"")</f>
        <v/>
      </c>
      <c r="EV1133" s="160" t="str">
        <f ca="1">IF($EU1133&lt;&gt;"",IF(OFFSET($D$6,MATCH(VALUE(SUBSTITUTE($EQ1133,$EG1133,"")),$A$6:$A$287,0)-1,MATCH($EG1133,$D$6:$CC$6,0)-1+8,1,1)=0,"",OFFSET($D$6,MATCH(VALUE(SUBSTITUTE($EQ1133,$EG1133,"")),$A$6:$A$287,0)-1,MATCH($EG1133,$D$6:$CC$6,0)-1+8,1,1)),"")</f>
        <v/>
      </c>
      <c r="EW1133" s="160" t="str">
        <f t="shared" ca="1" si="62"/>
        <v/>
      </c>
      <c r="EX1133" s="160" t="str">
        <f t="shared" ca="1" si="63"/>
        <v/>
      </c>
      <c r="EY1133" s="160" t="str">
        <f ca="1">IF(EU1133="","",COUNTIF(EU$6:$EU1133,"&gt;"&amp;0))</f>
        <v/>
      </c>
      <c r="EZ1133" s="160"/>
      <c r="FA1133" s="205"/>
    </row>
    <row r="1134" spans="131:157" ht="27.75" customHeight="1">
      <c r="EA1134" s="204"/>
      <c r="EB1134" s="160"/>
      <c r="EC1134" s="204"/>
      <c r="ED1134" s="160"/>
      <c r="EE1134" s="204"/>
      <c r="EF1134" s="160"/>
      <c r="EG1134" s="160"/>
      <c r="EH1134" s="204"/>
      <c r="EI1134" s="160"/>
      <c r="EJ1134" s="160"/>
      <c r="EK1134" s="160"/>
      <c r="EL1134" s="160"/>
      <c r="EM1134" s="204"/>
      <c r="EN1134" s="160"/>
      <c r="EP1134" s="160"/>
      <c r="EQ1134" s="160"/>
      <c r="ER1134" s="160"/>
      <c r="ES1134" s="160"/>
      <c r="ET1134" s="160" t="str">
        <f t="shared" ca="1" si="61"/>
        <v/>
      </c>
      <c r="EU1134" s="160" t="str">
        <f ca="1">IFERROR(IF(OFFSET($D$6,MATCH(VALUE(SUBSTITUTE(EQ1134,EG1134,"")),$A$6:$A$287,0)-1,MATCH($EG1134,$D$6:$CC$6,0)-1+7,1,1)&gt;0,OFFSET($D$6,MATCH(VALUE(SUBSTITUTE(EQ1134,EG1134,"")),$A$6:$A$287,0)-1,MATCH($EG1134,$D$6:$CC$6,0)-1+7,1,1),""),"")</f>
        <v/>
      </c>
      <c r="EV1134" s="160" t="str">
        <f ca="1">IF($EU1134&lt;&gt;"",IF(OFFSET($D$6,MATCH(VALUE(SUBSTITUTE($EQ1134,$EG1134,"")),$A$6:$A$287,0)-1,MATCH($EG1134,$D$6:$CC$6,0)-1+8,1,1)=0,"",OFFSET($D$6,MATCH(VALUE(SUBSTITUTE($EQ1134,$EG1134,"")),$A$6:$A$287,0)-1,MATCH($EG1134,$D$6:$CC$6,0)-1+8,1,1)),"")</f>
        <v/>
      </c>
      <c r="EW1134" s="160" t="str">
        <f t="shared" ca="1" si="62"/>
        <v/>
      </c>
      <c r="EX1134" s="160" t="str">
        <f t="shared" ca="1" si="63"/>
        <v/>
      </c>
      <c r="EY1134" s="160" t="str">
        <f ca="1">IF(EU1134="","",COUNTIF(EU$6:$EU1134,"&gt;"&amp;0))</f>
        <v/>
      </c>
      <c r="EZ1134" s="160"/>
      <c r="FA1134" s="205"/>
    </row>
    <row r="1135" spans="131:157" ht="27.75" customHeight="1">
      <c r="EA1135" s="204"/>
      <c r="EB1135" s="160"/>
      <c r="EC1135" s="204"/>
      <c r="ED1135" s="160"/>
      <c r="EE1135" s="204"/>
      <c r="EF1135" s="160"/>
      <c r="EG1135" s="160"/>
      <c r="EH1135" s="204"/>
      <c r="EI1135" s="160"/>
      <c r="EJ1135" s="160"/>
      <c r="EK1135" s="160"/>
      <c r="EL1135" s="160"/>
      <c r="EM1135" s="204"/>
      <c r="EN1135" s="160"/>
      <c r="EP1135" s="160"/>
      <c r="EQ1135" s="160"/>
      <c r="ER1135" s="160"/>
      <c r="ES1135" s="160"/>
      <c r="ET1135" s="160" t="str">
        <f t="shared" ca="1" si="61"/>
        <v/>
      </c>
      <c r="EU1135" s="160" t="str">
        <f ca="1">IFERROR(IF(OFFSET($D$6,MATCH(VALUE(SUBSTITUTE(EQ1135,EG1135,"")),$A$6:$A$287,0)-1,MATCH($EG1135,$D$6:$CC$6,0)-1+7,1,1)&gt;0,OFFSET($D$6,MATCH(VALUE(SUBSTITUTE(EQ1135,EG1135,"")),$A$6:$A$287,0)-1,MATCH($EG1135,$D$6:$CC$6,0)-1+7,1,1),""),"")</f>
        <v/>
      </c>
      <c r="EV1135" s="160" t="str">
        <f ca="1">IF($EU1135&lt;&gt;"",IF(OFFSET($D$6,MATCH(VALUE(SUBSTITUTE($EQ1135,$EG1135,"")),$A$6:$A$287,0)-1,MATCH($EG1135,$D$6:$CC$6,0)-1+8,1,1)=0,"",OFFSET($D$6,MATCH(VALUE(SUBSTITUTE($EQ1135,$EG1135,"")),$A$6:$A$287,0)-1,MATCH($EG1135,$D$6:$CC$6,0)-1+8,1,1)),"")</f>
        <v/>
      </c>
      <c r="EW1135" s="160" t="str">
        <f t="shared" ca="1" si="62"/>
        <v/>
      </c>
      <c r="EX1135" s="160" t="str">
        <f t="shared" ca="1" si="63"/>
        <v/>
      </c>
      <c r="EY1135" s="160" t="str">
        <f ca="1">IF(EU1135="","",COUNTIF(EU$6:$EU1135,"&gt;"&amp;0))</f>
        <v/>
      </c>
      <c r="EZ1135" s="160"/>
      <c r="FA1135" s="205"/>
    </row>
    <row r="1136" spans="131:157" ht="27.75" customHeight="1">
      <c r="EA1136" s="204"/>
      <c r="EB1136" s="160"/>
      <c r="EC1136" s="204"/>
      <c r="ED1136" s="160"/>
      <c r="EE1136" s="204"/>
      <c r="EF1136" s="160"/>
      <c r="EG1136" s="160"/>
      <c r="EH1136" s="204"/>
      <c r="EI1136" s="160"/>
      <c r="EJ1136" s="160"/>
      <c r="EK1136" s="160"/>
      <c r="EL1136" s="160"/>
      <c r="EM1136" s="204"/>
      <c r="EN1136" s="160"/>
      <c r="EP1136" s="160"/>
      <c r="EQ1136" s="160"/>
      <c r="ER1136" s="160"/>
      <c r="ES1136" s="160"/>
      <c r="ET1136" s="160" t="str">
        <f t="shared" ca="1" si="61"/>
        <v/>
      </c>
      <c r="EU1136" s="160" t="str">
        <f ca="1">IFERROR(IF(OFFSET($D$6,MATCH(VALUE(SUBSTITUTE(EQ1136,EG1136,"")),$A$6:$A$287,0)-1,MATCH($EG1136,$D$6:$CC$6,0)-1+7,1,1)&gt;0,OFFSET($D$6,MATCH(VALUE(SUBSTITUTE(EQ1136,EG1136,"")),$A$6:$A$287,0)-1,MATCH($EG1136,$D$6:$CC$6,0)-1+7,1,1),""),"")</f>
        <v/>
      </c>
      <c r="EV1136" s="160" t="str">
        <f ca="1">IF($EU1136&lt;&gt;"",IF(OFFSET($D$6,MATCH(VALUE(SUBSTITUTE($EQ1136,$EG1136,"")),$A$6:$A$287,0)-1,MATCH($EG1136,$D$6:$CC$6,0)-1+8,1,1)=0,"",OFFSET($D$6,MATCH(VALUE(SUBSTITUTE($EQ1136,$EG1136,"")),$A$6:$A$287,0)-1,MATCH($EG1136,$D$6:$CC$6,0)-1+8,1,1)),"")</f>
        <v/>
      </c>
      <c r="EW1136" s="160" t="str">
        <f t="shared" ca="1" si="62"/>
        <v/>
      </c>
      <c r="EX1136" s="160" t="str">
        <f t="shared" ca="1" si="63"/>
        <v/>
      </c>
      <c r="EY1136" s="160" t="str">
        <f ca="1">IF(EU1136="","",COUNTIF(EU$6:$EU1136,"&gt;"&amp;0))</f>
        <v/>
      </c>
      <c r="EZ1136" s="160"/>
      <c r="FA1136" s="205"/>
    </row>
    <row r="1137" spans="131:157" ht="27.75" customHeight="1">
      <c r="EA1137" s="204"/>
      <c r="EB1137" s="160"/>
      <c r="EC1137" s="204"/>
      <c r="ED1137" s="160"/>
      <c r="EE1137" s="204"/>
      <c r="EF1137" s="160"/>
      <c r="EG1137" s="160"/>
      <c r="EH1137" s="204"/>
      <c r="EI1137" s="160"/>
      <c r="EJ1137" s="160"/>
      <c r="EK1137" s="160"/>
      <c r="EL1137" s="160"/>
      <c r="EM1137" s="204"/>
      <c r="EN1137" s="160"/>
      <c r="EP1137" s="160"/>
      <c r="EQ1137" s="160"/>
      <c r="ER1137" s="160"/>
      <c r="ES1137" s="160"/>
      <c r="ET1137" s="160" t="str">
        <f t="shared" ca="1" si="61"/>
        <v/>
      </c>
      <c r="EU1137" s="160" t="str">
        <f ca="1">IFERROR(IF(OFFSET($D$6,MATCH(VALUE(SUBSTITUTE(EQ1137,EG1137,"")),$A$6:$A$287,0)-1,MATCH($EG1137,$D$6:$CC$6,0)-1+7,1,1)&gt;0,OFFSET($D$6,MATCH(VALUE(SUBSTITUTE(EQ1137,EG1137,"")),$A$6:$A$287,0)-1,MATCH($EG1137,$D$6:$CC$6,0)-1+7,1,1),""),"")</f>
        <v/>
      </c>
      <c r="EV1137" s="160" t="str">
        <f ca="1">IF($EU1137&lt;&gt;"",IF(OFFSET($D$6,MATCH(VALUE(SUBSTITUTE($EQ1137,$EG1137,"")),$A$6:$A$287,0)-1,MATCH($EG1137,$D$6:$CC$6,0)-1+8,1,1)=0,"",OFFSET($D$6,MATCH(VALUE(SUBSTITUTE($EQ1137,$EG1137,"")),$A$6:$A$287,0)-1,MATCH($EG1137,$D$6:$CC$6,0)-1+8,1,1)),"")</f>
        <v/>
      </c>
      <c r="EW1137" s="160" t="str">
        <f t="shared" ca="1" si="62"/>
        <v/>
      </c>
      <c r="EX1137" s="160" t="str">
        <f t="shared" ca="1" si="63"/>
        <v/>
      </c>
      <c r="EY1137" s="160" t="str">
        <f ca="1">IF(EU1137="","",COUNTIF(EU$6:$EU1137,"&gt;"&amp;0))</f>
        <v/>
      </c>
      <c r="EZ1137" s="160"/>
      <c r="FA1137" s="205"/>
    </row>
    <row r="1138" spans="131:157" ht="27.75" customHeight="1">
      <c r="EA1138" s="204"/>
      <c r="EB1138" s="160"/>
      <c r="EC1138" s="204"/>
      <c r="ED1138" s="160"/>
      <c r="EE1138" s="204"/>
      <c r="EF1138" s="160"/>
      <c r="EG1138" s="160"/>
      <c r="EH1138" s="204"/>
      <c r="EI1138" s="160"/>
      <c r="EJ1138" s="160"/>
      <c r="EK1138" s="160"/>
      <c r="EL1138" s="160"/>
      <c r="EM1138" s="204"/>
      <c r="EN1138" s="160"/>
      <c r="EP1138" s="160"/>
      <c r="EQ1138" s="160"/>
      <c r="ER1138" s="160"/>
      <c r="ES1138" s="160"/>
      <c r="ET1138" s="160" t="str">
        <f t="shared" ca="1" si="61"/>
        <v/>
      </c>
      <c r="EU1138" s="160" t="str">
        <f ca="1">IFERROR(IF(OFFSET($D$6,MATCH(VALUE(SUBSTITUTE(EQ1138,EG1138,"")),$A$6:$A$287,0)-1,MATCH($EG1138,$D$6:$CC$6,0)-1+7,1,1)&gt;0,OFFSET($D$6,MATCH(VALUE(SUBSTITUTE(EQ1138,EG1138,"")),$A$6:$A$287,0)-1,MATCH($EG1138,$D$6:$CC$6,0)-1+7,1,1),""),"")</f>
        <v/>
      </c>
      <c r="EV1138" s="160" t="str">
        <f ca="1">IF($EU1138&lt;&gt;"",IF(OFFSET($D$6,MATCH(VALUE(SUBSTITUTE($EQ1138,$EG1138,"")),$A$6:$A$287,0)-1,MATCH($EG1138,$D$6:$CC$6,0)-1+8,1,1)=0,"",OFFSET($D$6,MATCH(VALUE(SUBSTITUTE($EQ1138,$EG1138,"")),$A$6:$A$287,0)-1,MATCH($EG1138,$D$6:$CC$6,0)-1+8,1,1)),"")</f>
        <v/>
      </c>
      <c r="EW1138" s="160" t="str">
        <f t="shared" ca="1" si="62"/>
        <v/>
      </c>
      <c r="EX1138" s="160" t="str">
        <f t="shared" ca="1" si="63"/>
        <v/>
      </c>
      <c r="EY1138" s="160" t="str">
        <f ca="1">IF(EU1138="","",COUNTIF(EU$6:$EU1138,"&gt;"&amp;0))</f>
        <v/>
      </c>
      <c r="EZ1138" s="160"/>
      <c r="FA1138" s="205"/>
    </row>
    <row r="1139" spans="131:157" ht="27.75" customHeight="1">
      <c r="EA1139" s="204"/>
      <c r="EB1139" s="160"/>
      <c r="EC1139" s="204"/>
      <c r="ED1139" s="160"/>
      <c r="EE1139" s="204"/>
      <c r="EF1139" s="160"/>
      <c r="EG1139" s="160"/>
      <c r="EH1139" s="204"/>
      <c r="EI1139" s="160"/>
      <c r="EJ1139" s="160"/>
      <c r="EK1139" s="160"/>
      <c r="EL1139" s="160"/>
      <c r="EM1139" s="204"/>
      <c r="EN1139" s="160"/>
      <c r="EP1139" s="160"/>
      <c r="EQ1139" s="160"/>
      <c r="ER1139" s="160"/>
      <c r="ES1139" s="160"/>
      <c r="ET1139" s="160" t="str">
        <f t="shared" ca="1" si="61"/>
        <v/>
      </c>
      <c r="EU1139" s="160" t="str">
        <f ca="1">IFERROR(IF(OFFSET($D$6,MATCH(VALUE(SUBSTITUTE(EQ1139,EG1139,"")),$A$6:$A$287,0)-1,MATCH($EG1139,$D$6:$CC$6,0)-1+7,1,1)&gt;0,OFFSET($D$6,MATCH(VALUE(SUBSTITUTE(EQ1139,EG1139,"")),$A$6:$A$287,0)-1,MATCH($EG1139,$D$6:$CC$6,0)-1+7,1,1),""),"")</f>
        <v/>
      </c>
      <c r="EV1139" s="160" t="str">
        <f ca="1">IF($EU1139&lt;&gt;"",IF(OFFSET($D$6,MATCH(VALUE(SUBSTITUTE($EQ1139,$EG1139,"")),$A$6:$A$287,0)-1,MATCH($EG1139,$D$6:$CC$6,0)-1+8,1,1)=0,"",OFFSET($D$6,MATCH(VALUE(SUBSTITUTE($EQ1139,$EG1139,"")),$A$6:$A$287,0)-1,MATCH($EG1139,$D$6:$CC$6,0)-1+8,1,1)),"")</f>
        <v/>
      </c>
      <c r="EW1139" s="160" t="str">
        <f t="shared" ca="1" si="62"/>
        <v/>
      </c>
      <c r="EX1139" s="160" t="str">
        <f t="shared" ca="1" si="63"/>
        <v/>
      </c>
      <c r="EY1139" s="160" t="str">
        <f ca="1">IF(EU1139="","",COUNTIF(EU$6:$EU1139,"&gt;"&amp;0))</f>
        <v/>
      </c>
      <c r="EZ1139" s="160"/>
      <c r="FA1139" s="205"/>
    </row>
    <row r="1140" spans="131:157" ht="27.75" customHeight="1">
      <c r="EA1140" s="204"/>
      <c r="EB1140" s="160"/>
      <c r="EC1140" s="204"/>
      <c r="ED1140" s="160"/>
      <c r="EE1140" s="204"/>
      <c r="EF1140" s="160"/>
      <c r="EG1140" s="160"/>
      <c r="EH1140" s="204"/>
      <c r="EI1140" s="160"/>
      <c r="EJ1140" s="160"/>
      <c r="EK1140" s="160"/>
      <c r="EL1140" s="160"/>
      <c r="EM1140" s="204"/>
      <c r="EN1140" s="160"/>
      <c r="EP1140" s="160"/>
      <c r="EQ1140" s="160"/>
      <c r="ER1140" s="160"/>
      <c r="ES1140" s="160"/>
      <c r="ET1140" s="160" t="str">
        <f t="shared" ca="1" si="61"/>
        <v/>
      </c>
      <c r="EU1140" s="160" t="str">
        <f ca="1">IFERROR(IF(OFFSET($D$6,MATCH(VALUE(SUBSTITUTE(EQ1140,EG1140,"")),$A$6:$A$287,0)-1,MATCH($EG1140,$D$6:$CC$6,0)-1+7,1,1)&gt;0,OFFSET($D$6,MATCH(VALUE(SUBSTITUTE(EQ1140,EG1140,"")),$A$6:$A$287,0)-1,MATCH($EG1140,$D$6:$CC$6,0)-1+7,1,1),""),"")</f>
        <v/>
      </c>
      <c r="EV1140" s="160" t="str">
        <f ca="1">IF($EU1140&lt;&gt;"",IF(OFFSET($D$6,MATCH(VALUE(SUBSTITUTE($EQ1140,$EG1140,"")),$A$6:$A$287,0)-1,MATCH($EG1140,$D$6:$CC$6,0)-1+8,1,1)=0,"",OFFSET($D$6,MATCH(VALUE(SUBSTITUTE($EQ1140,$EG1140,"")),$A$6:$A$287,0)-1,MATCH($EG1140,$D$6:$CC$6,0)-1+8,1,1)),"")</f>
        <v/>
      </c>
      <c r="EW1140" s="160" t="str">
        <f t="shared" ca="1" si="62"/>
        <v/>
      </c>
      <c r="EX1140" s="160" t="str">
        <f t="shared" ca="1" si="63"/>
        <v/>
      </c>
      <c r="EY1140" s="160" t="str">
        <f ca="1">IF(EU1140="","",COUNTIF(EU$6:$EU1140,"&gt;"&amp;0))</f>
        <v/>
      </c>
      <c r="EZ1140" s="160"/>
      <c r="FA1140" s="205"/>
    </row>
    <row r="1141" spans="131:157" ht="27.75" customHeight="1">
      <c r="EA1141" s="204"/>
      <c r="EB1141" s="160"/>
      <c r="EC1141" s="204"/>
      <c r="ED1141" s="160"/>
      <c r="EE1141" s="204"/>
      <c r="EF1141" s="160"/>
      <c r="EG1141" s="160"/>
      <c r="EH1141" s="204"/>
      <c r="EI1141" s="160"/>
      <c r="EJ1141" s="160"/>
      <c r="EK1141" s="160"/>
      <c r="EL1141" s="160"/>
      <c r="EM1141" s="204"/>
      <c r="EN1141" s="160"/>
      <c r="EP1141" s="160"/>
      <c r="EQ1141" s="160"/>
      <c r="ER1141" s="160"/>
      <c r="ES1141" s="160"/>
      <c r="ET1141" s="160" t="str">
        <f t="shared" ca="1" si="61"/>
        <v/>
      </c>
      <c r="EU1141" s="160" t="str">
        <f ca="1">IFERROR(IF(OFFSET($D$6,MATCH(VALUE(SUBSTITUTE(EQ1141,EG1141,"")),$A$6:$A$287,0)-1,MATCH($EG1141,$D$6:$CC$6,0)-1+7,1,1)&gt;0,OFFSET($D$6,MATCH(VALUE(SUBSTITUTE(EQ1141,EG1141,"")),$A$6:$A$287,0)-1,MATCH($EG1141,$D$6:$CC$6,0)-1+7,1,1),""),"")</f>
        <v/>
      </c>
      <c r="EV1141" s="160" t="str">
        <f ca="1">IF($EU1141&lt;&gt;"",IF(OFFSET($D$6,MATCH(VALUE(SUBSTITUTE($EQ1141,$EG1141,"")),$A$6:$A$287,0)-1,MATCH($EG1141,$D$6:$CC$6,0)-1+8,1,1)=0,"",OFFSET($D$6,MATCH(VALUE(SUBSTITUTE($EQ1141,$EG1141,"")),$A$6:$A$287,0)-1,MATCH($EG1141,$D$6:$CC$6,0)-1+8,1,1)),"")</f>
        <v/>
      </c>
      <c r="EW1141" s="160" t="str">
        <f t="shared" ca="1" si="62"/>
        <v/>
      </c>
      <c r="EX1141" s="160" t="str">
        <f t="shared" ca="1" si="63"/>
        <v/>
      </c>
      <c r="EY1141" s="160" t="str">
        <f ca="1">IF(EU1141="","",COUNTIF(EU$6:$EU1141,"&gt;"&amp;0))</f>
        <v/>
      </c>
      <c r="EZ1141" s="160"/>
      <c r="FA1141" s="205"/>
    </row>
    <row r="1142" spans="131:157" ht="27.75" customHeight="1">
      <c r="EA1142" s="204"/>
      <c r="EB1142" s="160"/>
      <c r="EC1142" s="204"/>
      <c r="ED1142" s="160"/>
      <c r="EE1142" s="204"/>
      <c r="EF1142" s="160"/>
      <c r="EG1142" s="160"/>
      <c r="EH1142" s="204"/>
      <c r="EI1142" s="160"/>
      <c r="EJ1142" s="160"/>
      <c r="EK1142" s="160"/>
      <c r="EL1142" s="160"/>
      <c r="EM1142" s="204"/>
      <c r="EN1142" s="160"/>
      <c r="EP1142" s="160"/>
      <c r="EQ1142" s="160"/>
      <c r="ER1142" s="160"/>
      <c r="ES1142" s="160"/>
      <c r="ET1142" s="160" t="str">
        <f t="shared" ca="1" si="61"/>
        <v/>
      </c>
      <c r="EU1142" s="160" t="str">
        <f ca="1">IFERROR(IF(OFFSET($D$6,MATCH(VALUE(SUBSTITUTE(EQ1142,EG1142,"")),$A$6:$A$287,0)-1,MATCH($EG1142,$D$6:$CC$6,0)-1+7,1,1)&gt;0,OFFSET($D$6,MATCH(VALUE(SUBSTITUTE(EQ1142,EG1142,"")),$A$6:$A$287,0)-1,MATCH($EG1142,$D$6:$CC$6,0)-1+7,1,1),""),"")</f>
        <v/>
      </c>
      <c r="EV1142" s="160" t="str">
        <f ca="1">IF($EU1142&lt;&gt;"",IF(OFFSET($D$6,MATCH(VALUE(SUBSTITUTE($EQ1142,$EG1142,"")),$A$6:$A$287,0)-1,MATCH($EG1142,$D$6:$CC$6,0)-1+8,1,1)=0,"",OFFSET($D$6,MATCH(VALUE(SUBSTITUTE($EQ1142,$EG1142,"")),$A$6:$A$287,0)-1,MATCH($EG1142,$D$6:$CC$6,0)-1+8,1,1)),"")</f>
        <v/>
      </c>
      <c r="EW1142" s="160" t="str">
        <f t="shared" ca="1" si="62"/>
        <v/>
      </c>
      <c r="EX1142" s="160" t="str">
        <f t="shared" ca="1" si="63"/>
        <v/>
      </c>
      <c r="EY1142" s="160" t="str">
        <f ca="1">IF(EU1142="","",COUNTIF(EU$6:$EU1142,"&gt;"&amp;0))</f>
        <v/>
      </c>
      <c r="EZ1142" s="160"/>
      <c r="FA1142" s="205"/>
    </row>
    <row r="1143" spans="131:157" ht="27.75" customHeight="1">
      <c r="EA1143" s="204"/>
      <c r="EB1143" s="160"/>
      <c r="EC1143" s="204"/>
      <c r="ED1143" s="160"/>
      <c r="EE1143" s="204"/>
      <c r="EF1143" s="160"/>
      <c r="EG1143" s="160"/>
      <c r="EH1143" s="204"/>
      <c r="EI1143" s="160"/>
      <c r="EJ1143" s="160"/>
      <c r="EK1143" s="160"/>
      <c r="EL1143" s="160"/>
      <c r="EM1143" s="204"/>
      <c r="EN1143" s="160"/>
      <c r="EP1143" s="160"/>
      <c r="EQ1143" s="160"/>
      <c r="ER1143" s="160"/>
      <c r="ES1143" s="160"/>
      <c r="ET1143" s="160" t="str">
        <f t="shared" ca="1" si="61"/>
        <v/>
      </c>
      <c r="EU1143" s="160" t="str">
        <f ca="1">IFERROR(IF(OFFSET($D$6,MATCH(VALUE(SUBSTITUTE(EQ1143,EG1143,"")),$A$6:$A$287,0)-1,MATCH($EG1143,$D$6:$CC$6,0)-1+7,1,1)&gt;0,OFFSET($D$6,MATCH(VALUE(SUBSTITUTE(EQ1143,EG1143,"")),$A$6:$A$287,0)-1,MATCH($EG1143,$D$6:$CC$6,0)-1+7,1,1),""),"")</f>
        <v/>
      </c>
      <c r="EV1143" s="160" t="str">
        <f ca="1">IF($EU1143&lt;&gt;"",IF(OFFSET($D$6,MATCH(VALUE(SUBSTITUTE($EQ1143,$EG1143,"")),$A$6:$A$287,0)-1,MATCH($EG1143,$D$6:$CC$6,0)-1+8,1,1)=0,"",OFFSET($D$6,MATCH(VALUE(SUBSTITUTE($EQ1143,$EG1143,"")),$A$6:$A$287,0)-1,MATCH($EG1143,$D$6:$CC$6,0)-1+8,1,1)),"")</f>
        <v/>
      </c>
      <c r="EW1143" s="160" t="str">
        <f t="shared" ca="1" si="62"/>
        <v/>
      </c>
      <c r="EX1143" s="160" t="str">
        <f t="shared" ca="1" si="63"/>
        <v/>
      </c>
      <c r="EY1143" s="160" t="str">
        <f ca="1">IF(EU1143="","",COUNTIF(EU$6:$EU1143,"&gt;"&amp;0))</f>
        <v/>
      </c>
      <c r="EZ1143" s="160"/>
      <c r="FA1143" s="205"/>
    </row>
    <row r="1144" spans="131:157" ht="27.75" customHeight="1">
      <c r="EA1144" s="204"/>
      <c r="EB1144" s="160"/>
      <c r="EC1144" s="204"/>
      <c r="ED1144" s="160"/>
      <c r="EE1144" s="204"/>
      <c r="EF1144" s="160"/>
      <c r="EG1144" s="160"/>
      <c r="EH1144" s="204"/>
      <c r="EI1144" s="160"/>
      <c r="EJ1144" s="160"/>
      <c r="EK1144" s="160"/>
      <c r="EL1144" s="160"/>
      <c r="EM1144" s="204"/>
      <c r="EN1144" s="160"/>
      <c r="EP1144" s="160"/>
      <c r="EQ1144" s="160"/>
      <c r="ER1144" s="160"/>
      <c r="ES1144" s="160"/>
      <c r="ET1144" s="160" t="str">
        <f t="shared" ca="1" si="61"/>
        <v/>
      </c>
      <c r="EU1144" s="160" t="str">
        <f ca="1">IFERROR(IF(OFFSET($D$6,MATCH(VALUE(SUBSTITUTE(EQ1144,EG1144,"")),$A$6:$A$287,0)-1,MATCH($EG1144,$D$6:$CC$6,0)-1+7,1,1)&gt;0,OFFSET($D$6,MATCH(VALUE(SUBSTITUTE(EQ1144,EG1144,"")),$A$6:$A$287,0)-1,MATCH($EG1144,$D$6:$CC$6,0)-1+7,1,1),""),"")</f>
        <v/>
      </c>
      <c r="EV1144" s="160" t="str">
        <f ca="1">IF($EU1144&lt;&gt;"",IF(OFFSET($D$6,MATCH(VALUE(SUBSTITUTE($EQ1144,$EG1144,"")),$A$6:$A$287,0)-1,MATCH($EG1144,$D$6:$CC$6,0)-1+8,1,1)=0,"",OFFSET($D$6,MATCH(VALUE(SUBSTITUTE($EQ1144,$EG1144,"")),$A$6:$A$287,0)-1,MATCH($EG1144,$D$6:$CC$6,0)-1+8,1,1)),"")</f>
        <v/>
      </c>
      <c r="EW1144" s="160" t="str">
        <f t="shared" ca="1" si="62"/>
        <v/>
      </c>
      <c r="EX1144" s="160" t="str">
        <f t="shared" ca="1" si="63"/>
        <v/>
      </c>
      <c r="EY1144" s="160" t="str">
        <f ca="1">IF(EU1144="","",COUNTIF(EU$6:$EU1144,"&gt;"&amp;0))</f>
        <v/>
      </c>
      <c r="EZ1144" s="160"/>
      <c r="FA1144" s="205"/>
    </row>
    <row r="1145" spans="131:157" ht="27.75" customHeight="1">
      <c r="EA1145" s="204"/>
      <c r="EB1145" s="160"/>
      <c r="EC1145" s="204"/>
      <c r="ED1145" s="160"/>
      <c r="EE1145" s="204"/>
      <c r="EF1145" s="160"/>
      <c r="EG1145" s="160"/>
      <c r="EH1145" s="204"/>
      <c r="EI1145" s="160"/>
      <c r="EJ1145" s="160"/>
      <c r="EK1145" s="160"/>
      <c r="EL1145" s="160"/>
      <c r="EM1145" s="204"/>
      <c r="EN1145" s="160"/>
      <c r="EP1145" s="160"/>
      <c r="EQ1145" s="160"/>
      <c r="ER1145" s="160"/>
      <c r="ES1145" s="160"/>
      <c r="ET1145" s="160" t="str">
        <f t="shared" ca="1" si="61"/>
        <v/>
      </c>
      <c r="EU1145" s="160" t="str">
        <f ca="1">IFERROR(IF(OFFSET($D$6,MATCH(VALUE(SUBSTITUTE(EQ1145,EG1145,"")),$A$6:$A$287,0)-1,MATCH($EG1145,$D$6:$CC$6,0)-1+7,1,1)&gt;0,OFFSET($D$6,MATCH(VALUE(SUBSTITUTE(EQ1145,EG1145,"")),$A$6:$A$287,0)-1,MATCH($EG1145,$D$6:$CC$6,0)-1+7,1,1),""),"")</f>
        <v/>
      </c>
      <c r="EV1145" s="160" t="str">
        <f ca="1">IF($EU1145&lt;&gt;"",IF(OFFSET($D$6,MATCH(VALUE(SUBSTITUTE($EQ1145,$EG1145,"")),$A$6:$A$287,0)-1,MATCH($EG1145,$D$6:$CC$6,0)-1+8,1,1)=0,"",OFFSET($D$6,MATCH(VALUE(SUBSTITUTE($EQ1145,$EG1145,"")),$A$6:$A$287,0)-1,MATCH($EG1145,$D$6:$CC$6,0)-1+8,1,1)),"")</f>
        <v/>
      </c>
      <c r="EW1145" s="160" t="str">
        <f t="shared" ca="1" si="62"/>
        <v/>
      </c>
      <c r="EX1145" s="160" t="str">
        <f t="shared" ca="1" si="63"/>
        <v/>
      </c>
      <c r="EY1145" s="160" t="str">
        <f ca="1">IF(EU1145="","",COUNTIF(EU$6:$EU1145,"&gt;"&amp;0))</f>
        <v/>
      </c>
      <c r="EZ1145" s="160"/>
      <c r="FA1145" s="205"/>
    </row>
    <row r="1146" spans="131:157" ht="27.75" customHeight="1">
      <c r="EA1146" s="204"/>
      <c r="EB1146" s="160"/>
      <c r="EC1146" s="204"/>
      <c r="ED1146" s="160"/>
      <c r="EE1146" s="204"/>
      <c r="EF1146" s="160"/>
      <c r="EG1146" s="160"/>
      <c r="EH1146" s="204"/>
      <c r="EI1146" s="160"/>
      <c r="EJ1146" s="160"/>
      <c r="EK1146" s="160"/>
      <c r="EL1146" s="160"/>
      <c r="EM1146" s="204"/>
      <c r="EN1146" s="160"/>
      <c r="EP1146" s="160"/>
      <c r="EQ1146" s="160"/>
      <c r="ER1146" s="160"/>
      <c r="ES1146" s="160"/>
      <c r="ET1146" s="160" t="str">
        <f t="shared" ca="1" si="61"/>
        <v/>
      </c>
      <c r="EU1146" s="160" t="str">
        <f ca="1">IFERROR(IF(OFFSET($D$6,MATCH(VALUE(SUBSTITUTE(EQ1146,EG1146,"")),$A$6:$A$287,0)-1,MATCH($EG1146,$D$6:$CC$6,0)-1+7,1,1)&gt;0,OFFSET($D$6,MATCH(VALUE(SUBSTITUTE(EQ1146,EG1146,"")),$A$6:$A$287,0)-1,MATCH($EG1146,$D$6:$CC$6,0)-1+7,1,1),""),"")</f>
        <v/>
      </c>
      <c r="EV1146" s="160" t="str">
        <f ca="1">IF($EU1146&lt;&gt;"",IF(OFFSET($D$6,MATCH(VALUE(SUBSTITUTE($EQ1146,$EG1146,"")),$A$6:$A$287,0)-1,MATCH($EG1146,$D$6:$CC$6,0)-1+8,1,1)=0,"",OFFSET($D$6,MATCH(VALUE(SUBSTITUTE($EQ1146,$EG1146,"")),$A$6:$A$287,0)-1,MATCH($EG1146,$D$6:$CC$6,0)-1+8,1,1)),"")</f>
        <v/>
      </c>
      <c r="EW1146" s="160" t="str">
        <f t="shared" ca="1" si="62"/>
        <v/>
      </c>
      <c r="EX1146" s="160" t="str">
        <f t="shared" ca="1" si="63"/>
        <v/>
      </c>
      <c r="EY1146" s="160" t="str">
        <f ca="1">IF(EU1146="","",COUNTIF(EU$6:$EU1146,"&gt;"&amp;0))</f>
        <v/>
      </c>
      <c r="EZ1146" s="160"/>
      <c r="FA1146" s="205"/>
    </row>
    <row r="1147" spans="131:157" ht="27.75" customHeight="1">
      <c r="EA1147" s="204"/>
      <c r="EB1147" s="160"/>
      <c r="EC1147" s="204"/>
      <c r="ED1147" s="160"/>
      <c r="EE1147" s="204"/>
      <c r="EF1147" s="160"/>
      <c r="EG1147" s="160"/>
      <c r="EH1147" s="204"/>
      <c r="EI1147" s="160"/>
      <c r="EJ1147" s="160"/>
      <c r="EK1147" s="160"/>
      <c r="EL1147" s="160"/>
      <c r="EM1147" s="204"/>
      <c r="EN1147" s="160"/>
      <c r="EP1147" s="160"/>
      <c r="EQ1147" s="160"/>
      <c r="ER1147" s="160"/>
      <c r="ES1147" s="160"/>
      <c r="ET1147" s="160" t="str">
        <f t="shared" ca="1" si="61"/>
        <v/>
      </c>
      <c r="EU1147" s="160" t="str">
        <f ca="1">IFERROR(IF(OFFSET($D$6,MATCH(VALUE(SUBSTITUTE(EQ1147,EG1147,"")),$A$6:$A$287,0)-1,MATCH($EG1147,$D$6:$CC$6,0)-1+7,1,1)&gt;0,OFFSET($D$6,MATCH(VALUE(SUBSTITUTE(EQ1147,EG1147,"")),$A$6:$A$287,0)-1,MATCH($EG1147,$D$6:$CC$6,0)-1+7,1,1),""),"")</f>
        <v/>
      </c>
      <c r="EV1147" s="160" t="str">
        <f ca="1">IF($EU1147&lt;&gt;"",IF(OFFSET($D$6,MATCH(VALUE(SUBSTITUTE($EQ1147,$EG1147,"")),$A$6:$A$287,0)-1,MATCH($EG1147,$D$6:$CC$6,0)-1+8,1,1)=0,"",OFFSET($D$6,MATCH(VALUE(SUBSTITUTE($EQ1147,$EG1147,"")),$A$6:$A$287,0)-1,MATCH($EG1147,$D$6:$CC$6,0)-1+8,1,1)),"")</f>
        <v/>
      </c>
      <c r="EW1147" s="160" t="str">
        <f t="shared" ca="1" si="62"/>
        <v/>
      </c>
      <c r="EX1147" s="160" t="str">
        <f t="shared" ca="1" si="63"/>
        <v/>
      </c>
      <c r="EY1147" s="160" t="str">
        <f ca="1">IF(EU1147="","",COUNTIF(EU$6:$EU1147,"&gt;"&amp;0))</f>
        <v/>
      </c>
      <c r="EZ1147" s="160"/>
      <c r="FA1147" s="205"/>
    </row>
    <row r="1148" spans="131:157" ht="27.75" customHeight="1">
      <c r="EA1148" s="204"/>
      <c r="EB1148" s="160"/>
      <c r="EC1148" s="204"/>
      <c r="ED1148" s="160"/>
      <c r="EE1148" s="204"/>
      <c r="EF1148" s="160"/>
      <c r="EG1148" s="160"/>
      <c r="EH1148" s="204"/>
      <c r="EI1148" s="160"/>
      <c r="EJ1148" s="160"/>
      <c r="EK1148" s="160"/>
      <c r="EL1148" s="160"/>
      <c r="EM1148" s="204"/>
      <c r="EN1148" s="160"/>
      <c r="EP1148" s="160"/>
      <c r="EQ1148" s="160"/>
      <c r="ER1148" s="160"/>
      <c r="ES1148" s="160"/>
      <c r="ET1148" s="160" t="str">
        <f t="shared" ca="1" si="61"/>
        <v/>
      </c>
      <c r="EU1148" s="160" t="str">
        <f ca="1">IFERROR(IF(OFFSET($D$6,MATCH(VALUE(SUBSTITUTE(EQ1148,EG1148,"")),$A$6:$A$287,0)-1,MATCH($EG1148,$D$6:$CC$6,0)-1+7,1,1)&gt;0,OFFSET($D$6,MATCH(VALUE(SUBSTITUTE(EQ1148,EG1148,"")),$A$6:$A$287,0)-1,MATCH($EG1148,$D$6:$CC$6,0)-1+7,1,1),""),"")</f>
        <v/>
      </c>
      <c r="EV1148" s="160" t="str">
        <f ca="1">IF($EU1148&lt;&gt;"",IF(OFFSET($D$6,MATCH(VALUE(SUBSTITUTE($EQ1148,$EG1148,"")),$A$6:$A$287,0)-1,MATCH($EG1148,$D$6:$CC$6,0)-1+8,1,1)=0,"",OFFSET($D$6,MATCH(VALUE(SUBSTITUTE($EQ1148,$EG1148,"")),$A$6:$A$287,0)-1,MATCH($EG1148,$D$6:$CC$6,0)-1+8,1,1)),"")</f>
        <v/>
      </c>
      <c r="EW1148" s="160" t="str">
        <f t="shared" ca="1" si="62"/>
        <v/>
      </c>
      <c r="EX1148" s="160" t="str">
        <f t="shared" ca="1" si="63"/>
        <v/>
      </c>
      <c r="EY1148" s="160" t="str">
        <f ca="1">IF(EU1148="","",COUNTIF(EU$6:$EU1148,"&gt;"&amp;0))</f>
        <v/>
      </c>
      <c r="EZ1148" s="160"/>
      <c r="FA1148" s="205"/>
    </row>
    <row r="1149" spans="131:157" ht="27.75" customHeight="1">
      <c r="EA1149" s="204"/>
      <c r="EB1149" s="160"/>
      <c r="EC1149" s="204"/>
      <c r="ED1149" s="160"/>
      <c r="EE1149" s="204"/>
      <c r="EF1149" s="160"/>
      <c r="EG1149" s="160"/>
      <c r="EH1149" s="204"/>
      <c r="EI1149" s="160"/>
      <c r="EJ1149" s="160"/>
      <c r="EK1149" s="160"/>
      <c r="EL1149" s="160"/>
      <c r="EM1149" s="204"/>
      <c r="EN1149" s="160"/>
      <c r="EP1149" s="160"/>
      <c r="EQ1149" s="160"/>
      <c r="ER1149" s="160"/>
      <c r="ES1149" s="160"/>
      <c r="ET1149" s="160" t="str">
        <f t="shared" ca="1" si="61"/>
        <v/>
      </c>
      <c r="EU1149" s="160" t="str">
        <f ca="1">IFERROR(IF(OFFSET($D$6,MATCH(VALUE(SUBSTITUTE(EQ1149,EG1149,"")),$A$6:$A$287,0)-1,MATCH($EG1149,$D$6:$CC$6,0)-1+7,1,1)&gt;0,OFFSET($D$6,MATCH(VALUE(SUBSTITUTE(EQ1149,EG1149,"")),$A$6:$A$287,0)-1,MATCH($EG1149,$D$6:$CC$6,0)-1+7,1,1),""),"")</f>
        <v/>
      </c>
      <c r="EV1149" s="160" t="str">
        <f ca="1">IF($EU1149&lt;&gt;"",IF(OFFSET($D$6,MATCH(VALUE(SUBSTITUTE($EQ1149,$EG1149,"")),$A$6:$A$287,0)-1,MATCH($EG1149,$D$6:$CC$6,0)-1+8,1,1)=0,"",OFFSET($D$6,MATCH(VALUE(SUBSTITUTE($EQ1149,$EG1149,"")),$A$6:$A$287,0)-1,MATCH($EG1149,$D$6:$CC$6,0)-1+8,1,1)),"")</f>
        <v/>
      </c>
      <c r="EW1149" s="160" t="str">
        <f t="shared" ca="1" si="62"/>
        <v/>
      </c>
      <c r="EX1149" s="160" t="str">
        <f t="shared" ca="1" si="63"/>
        <v/>
      </c>
      <c r="EY1149" s="160" t="str">
        <f ca="1">IF(EU1149="","",COUNTIF(EU$6:$EU1149,"&gt;"&amp;0))</f>
        <v/>
      </c>
      <c r="EZ1149" s="160"/>
      <c r="FA1149" s="205"/>
    </row>
    <row r="1150" spans="131:157" ht="27.75" customHeight="1">
      <c r="EA1150" s="204"/>
      <c r="EB1150" s="160"/>
      <c r="EC1150" s="204"/>
      <c r="ED1150" s="160"/>
      <c r="EE1150" s="204"/>
      <c r="EF1150" s="160"/>
      <c r="EG1150" s="160"/>
      <c r="EH1150" s="204"/>
      <c r="EI1150" s="160"/>
      <c r="EJ1150" s="160"/>
      <c r="EK1150" s="160"/>
      <c r="EL1150" s="160"/>
      <c r="EM1150" s="204"/>
      <c r="EN1150" s="160"/>
      <c r="EP1150" s="160"/>
      <c r="EQ1150" s="160"/>
      <c r="ER1150" s="160"/>
      <c r="ES1150" s="160"/>
      <c r="ET1150" s="160" t="str">
        <f t="shared" ca="1" si="61"/>
        <v/>
      </c>
      <c r="EU1150" s="160" t="str">
        <f ca="1">IFERROR(IF(OFFSET($D$6,MATCH(VALUE(SUBSTITUTE(EQ1150,EG1150,"")),$A$6:$A$287,0)-1,MATCH($EG1150,$D$6:$CC$6,0)-1+7,1,1)&gt;0,OFFSET($D$6,MATCH(VALUE(SUBSTITUTE(EQ1150,EG1150,"")),$A$6:$A$287,0)-1,MATCH($EG1150,$D$6:$CC$6,0)-1+7,1,1),""),"")</f>
        <v/>
      </c>
      <c r="EV1150" s="160" t="str">
        <f ca="1">IF($EU1150&lt;&gt;"",IF(OFFSET($D$6,MATCH(VALUE(SUBSTITUTE($EQ1150,$EG1150,"")),$A$6:$A$287,0)-1,MATCH($EG1150,$D$6:$CC$6,0)-1+8,1,1)=0,"",OFFSET($D$6,MATCH(VALUE(SUBSTITUTE($EQ1150,$EG1150,"")),$A$6:$A$287,0)-1,MATCH($EG1150,$D$6:$CC$6,0)-1+8,1,1)),"")</f>
        <v/>
      </c>
      <c r="EW1150" s="160" t="str">
        <f t="shared" ca="1" si="62"/>
        <v/>
      </c>
      <c r="EX1150" s="160" t="str">
        <f t="shared" ca="1" si="63"/>
        <v/>
      </c>
      <c r="EY1150" s="160" t="str">
        <f ca="1">IF(EU1150="","",COUNTIF(EU$6:$EU1150,"&gt;"&amp;0))</f>
        <v/>
      </c>
      <c r="EZ1150" s="160"/>
      <c r="FA1150" s="205"/>
    </row>
    <row r="1151" spans="131:157" ht="27.75" customHeight="1">
      <c r="EA1151" s="204"/>
      <c r="EB1151" s="160"/>
      <c r="EC1151" s="204"/>
      <c r="ED1151" s="160"/>
      <c r="EE1151" s="204"/>
      <c r="EF1151" s="160"/>
      <c r="EG1151" s="160"/>
      <c r="EH1151" s="204"/>
      <c r="EI1151" s="160"/>
      <c r="EJ1151" s="160"/>
      <c r="EK1151" s="160"/>
      <c r="EL1151" s="160"/>
      <c r="EM1151" s="204"/>
      <c r="EN1151" s="160"/>
      <c r="EP1151" s="160"/>
      <c r="EQ1151" s="160"/>
      <c r="ER1151" s="160"/>
      <c r="ES1151" s="160"/>
      <c r="ET1151" s="160" t="str">
        <f t="shared" ca="1" si="61"/>
        <v/>
      </c>
      <c r="EU1151" s="160" t="str">
        <f ca="1">IFERROR(IF(OFFSET($D$6,MATCH(VALUE(SUBSTITUTE(EQ1151,EG1151,"")),$A$6:$A$287,0)-1,MATCH($EG1151,$D$6:$CC$6,0)-1+7,1,1)&gt;0,OFFSET($D$6,MATCH(VALUE(SUBSTITUTE(EQ1151,EG1151,"")),$A$6:$A$287,0)-1,MATCH($EG1151,$D$6:$CC$6,0)-1+7,1,1),""),"")</f>
        <v/>
      </c>
      <c r="EV1151" s="160" t="str">
        <f ca="1">IF($EU1151&lt;&gt;"",IF(OFFSET($D$6,MATCH(VALUE(SUBSTITUTE($EQ1151,$EG1151,"")),$A$6:$A$287,0)-1,MATCH($EG1151,$D$6:$CC$6,0)-1+8,1,1)=0,"",OFFSET($D$6,MATCH(VALUE(SUBSTITUTE($EQ1151,$EG1151,"")),$A$6:$A$287,0)-1,MATCH($EG1151,$D$6:$CC$6,0)-1+8,1,1)),"")</f>
        <v/>
      </c>
      <c r="EW1151" s="160" t="str">
        <f t="shared" ca="1" si="62"/>
        <v/>
      </c>
      <c r="EX1151" s="160" t="str">
        <f t="shared" ca="1" si="63"/>
        <v/>
      </c>
      <c r="EY1151" s="160" t="str">
        <f ca="1">IF(EU1151="","",COUNTIF(EU$6:$EU1151,"&gt;"&amp;0))</f>
        <v/>
      </c>
      <c r="EZ1151" s="160"/>
      <c r="FA1151" s="205"/>
    </row>
    <row r="1152" spans="131:157" ht="27.75" customHeight="1">
      <c r="EA1152" s="204"/>
      <c r="EB1152" s="160"/>
      <c r="EC1152" s="204"/>
      <c r="ED1152" s="160"/>
      <c r="EE1152" s="204"/>
      <c r="EF1152" s="160"/>
      <c r="EG1152" s="160"/>
      <c r="EH1152" s="204"/>
      <c r="EI1152" s="160"/>
      <c r="EJ1152" s="160"/>
      <c r="EK1152" s="160"/>
      <c r="EL1152" s="160"/>
      <c r="EM1152" s="204"/>
      <c r="EN1152" s="160"/>
      <c r="EP1152" s="160"/>
      <c r="EQ1152" s="160"/>
      <c r="ER1152" s="160"/>
      <c r="ES1152" s="160"/>
      <c r="ET1152" s="160" t="str">
        <f t="shared" ca="1" si="61"/>
        <v/>
      </c>
      <c r="EU1152" s="160" t="str">
        <f ca="1">IFERROR(IF(OFFSET($D$6,MATCH(VALUE(SUBSTITUTE(EQ1152,EG1152,"")),$A$6:$A$287,0)-1,MATCH($EG1152,$D$6:$CC$6,0)-1+7,1,1)&gt;0,OFFSET($D$6,MATCH(VALUE(SUBSTITUTE(EQ1152,EG1152,"")),$A$6:$A$287,0)-1,MATCH($EG1152,$D$6:$CC$6,0)-1+7,1,1),""),"")</f>
        <v/>
      </c>
      <c r="EV1152" s="160" t="str">
        <f ca="1">IF($EU1152&lt;&gt;"",IF(OFFSET($D$6,MATCH(VALUE(SUBSTITUTE($EQ1152,$EG1152,"")),$A$6:$A$287,0)-1,MATCH($EG1152,$D$6:$CC$6,0)-1+8,1,1)=0,"",OFFSET($D$6,MATCH(VALUE(SUBSTITUTE($EQ1152,$EG1152,"")),$A$6:$A$287,0)-1,MATCH($EG1152,$D$6:$CC$6,0)-1+8,1,1)),"")</f>
        <v/>
      </c>
      <c r="EW1152" s="160" t="str">
        <f t="shared" ca="1" si="62"/>
        <v/>
      </c>
      <c r="EX1152" s="160" t="str">
        <f t="shared" ca="1" si="63"/>
        <v/>
      </c>
      <c r="EY1152" s="160" t="str">
        <f ca="1">IF(EU1152="","",COUNTIF(EU$6:$EU1152,"&gt;"&amp;0))</f>
        <v/>
      </c>
      <c r="EZ1152" s="160"/>
      <c r="FA1152" s="205"/>
    </row>
    <row r="1153" spans="131:157" ht="27.75" customHeight="1">
      <c r="EA1153" s="204"/>
      <c r="EB1153" s="160"/>
      <c r="EC1153" s="204"/>
      <c r="ED1153" s="160"/>
      <c r="EE1153" s="204"/>
      <c r="EF1153" s="160"/>
      <c r="EG1153" s="160"/>
      <c r="EH1153" s="204"/>
      <c r="EI1153" s="160"/>
      <c r="EJ1153" s="160"/>
      <c r="EK1153" s="160"/>
      <c r="EL1153" s="160"/>
      <c r="EM1153" s="204"/>
      <c r="EN1153" s="160"/>
      <c r="EP1153" s="160"/>
      <c r="EQ1153" s="160"/>
      <c r="ER1153" s="160"/>
      <c r="ES1153" s="160"/>
      <c r="ET1153" s="160" t="str">
        <f t="shared" ca="1" si="61"/>
        <v/>
      </c>
      <c r="EU1153" s="160" t="str">
        <f ca="1">IFERROR(IF(OFFSET($D$6,MATCH(VALUE(SUBSTITUTE(EQ1153,EG1153,"")),$A$6:$A$287,0)-1,MATCH($EG1153,$D$6:$CC$6,0)-1+7,1,1)&gt;0,OFFSET($D$6,MATCH(VALUE(SUBSTITUTE(EQ1153,EG1153,"")),$A$6:$A$287,0)-1,MATCH($EG1153,$D$6:$CC$6,0)-1+7,1,1),""),"")</f>
        <v/>
      </c>
      <c r="EV1153" s="160" t="str">
        <f ca="1">IF($EU1153&lt;&gt;"",IF(OFFSET($D$6,MATCH(VALUE(SUBSTITUTE($EQ1153,$EG1153,"")),$A$6:$A$287,0)-1,MATCH($EG1153,$D$6:$CC$6,0)-1+8,1,1)=0,"",OFFSET($D$6,MATCH(VALUE(SUBSTITUTE($EQ1153,$EG1153,"")),$A$6:$A$287,0)-1,MATCH($EG1153,$D$6:$CC$6,0)-1+8,1,1)),"")</f>
        <v/>
      </c>
      <c r="EW1153" s="160" t="str">
        <f t="shared" ca="1" si="62"/>
        <v/>
      </c>
      <c r="EX1153" s="160" t="str">
        <f t="shared" ca="1" si="63"/>
        <v/>
      </c>
      <c r="EY1153" s="160" t="str">
        <f ca="1">IF(EU1153="","",COUNTIF(EU$6:$EU1153,"&gt;"&amp;0))</f>
        <v/>
      </c>
      <c r="EZ1153" s="160"/>
      <c r="FA1153" s="205"/>
    </row>
    <row r="1154" spans="131:157" ht="27.75" customHeight="1">
      <c r="EA1154" s="204"/>
      <c r="EB1154" s="160"/>
      <c r="EC1154" s="204"/>
      <c r="ED1154" s="160"/>
      <c r="EE1154" s="204"/>
      <c r="EF1154" s="160"/>
      <c r="EG1154" s="160"/>
      <c r="EH1154" s="204"/>
      <c r="EI1154" s="160"/>
      <c r="EJ1154" s="160"/>
      <c r="EK1154" s="160"/>
      <c r="EL1154" s="160"/>
      <c r="EM1154" s="204"/>
      <c r="EN1154" s="160"/>
      <c r="EP1154" s="160"/>
      <c r="EQ1154" s="160"/>
      <c r="ER1154" s="160"/>
      <c r="ES1154" s="160"/>
      <c r="ET1154" s="160" t="str">
        <f t="shared" ca="1" si="61"/>
        <v/>
      </c>
      <c r="EU1154" s="160" t="str">
        <f ca="1">IFERROR(IF(OFFSET($D$6,MATCH(VALUE(SUBSTITUTE(EQ1154,EG1154,"")),$A$6:$A$287,0)-1,MATCH($EG1154,$D$6:$CC$6,0)-1+7,1,1)&gt;0,OFFSET($D$6,MATCH(VALUE(SUBSTITUTE(EQ1154,EG1154,"")),$A$6:$A$287,0)-1,MATCH($EG1154,$D$6:$CC$6,0)-1+7,1,1),""),"")</f>
        <v/>
      </c>
      <c r="EV1154" s="160" t="str">
        <f ca="1">IF($EU1154&lt;&gt;"",IF(OFFSET($D$6,MATCH(VALUE(SUBSTITUTE($EQ1154,$EG1154,"")),$A$6:$A$287,0)-1,MATCH($EG1154,$D$6:$CC$6,0)-1+8,1,1)=0,"",OFFSET($D$6,MATCH(VALUE(SUBSTITUTE($EQ1154,$EG1154,"")),$A$6:$A$287,0)-1,MATCH($EG1154,$D$6:$CC$6,0)-1+8,1,1)),"")</f>
        <v/>
      </c>
      <c r="EW1154" s="160" t="str">
        <f t="shared" ca="1" si="62"/>
        <v/>
      </c>
      <c r="EX1154" s="160" t="str">
        <f t="shared" ca="1" si="63"/>
        <v/>
      </c>
      <c r="EY1154" s="160" t="str">
        <f ca="1">IF(EU1154="","",COUNTIF(EU$6:$EU1154,"&gt;"&amp;0))</f>
        <v/>
      </c>
      <c r="EZ1154" s="160"/>
      <c r="FA1154" s="205"/>
    </row>
    <row r="1155" spans="131:157" ht="27.75" customHeight="1">
      <c r="EA1155" s="204"/>
      <c r="EB1155" s="160"/>
      <c r="EC1155" s="204"/>
      <c r="ED1155" s="160"/>
      <c r="EE1155" s="204"/>
      <c r="EF1155" s="160"/>
      <c r="EG1155" s="160"/>
      <c r="EH1155" s="204"/>
      <c r="EI1155" s="160"/>
      <c r="EJ1155" s="160"/>
      <c r="EK1155" s="160"/>
      <c r="EL1155" s="160"/>
      <c r="EM1155" s="204"/>
      <c r="EN1155" s="160"/>
      <c r="EP1155" s="160"/>
      <c r="EQ1155" s="160"/>
      <c r="ER1155" s="160"/>
      <c r="ES1155" s="160"/>
      <c r="ET1155" s="160" t="str">
        <f t="shared" ca="1" si="61"/>
        <v/>
      </c>
      <c r="EU1155" s="160" t="str">
        <f ca="1">IFERROR(IF(OFFSET($D$6,MATCH(VALUE(SUBSTITUTE(EQ1155,EG1155,"")),$A$6:$A$287,0)-1,MATCH($EG1155,$D$6:$CC$6,0)-1+7,1,1)&gt;0,OFFSET($D$6,MATCH(VALUE(SUBSTITUTE(EQ1155,EG1155,"")),$A$6:$A$287,0)-1,MATCH($EG1155,$D$6:$CC$6,0)-1+7,1,1),""),"")</f>
        <v/>
      </c>
      <c r="EV1155" s="160" t="str">
        <f ca="1">IF($EU1155&lt;&gt;"",IF(OFFSET($D$6,MATCH(VALUE(SUBSTITUTE($EQ1155,$EG1155,"")),$A$6:$A$287,0)-1,MATCH($EG1155,$D$6:$CC$6,0)-1+8,1,1)=0,"",OFFSET($D$6,MATCH(VALUE(SUBSTITUTE($EQ1155,$EG1155,"")),$A$6:$A$287,0)-1,MATCH($EG1155,$D$6:$CC$6,0)-1+8,1,1)),"")</f>
        <v/>
      </c>
      <c r="EW1155" s="160" t="str">
        <f t="shared" ca="1" si="62"/>
        <v/>
      </c>
      <c r="EX1155" s="160" t="str">
        <f t="shared" ca="1" si="63"/>
        <v/>
      </c>
      <c r="EY1155" s="160" t="str">
        <f ca="1">IF(EU1155="","",COUNTIF(EU$6:$EU1155,"&gt;"&amp;0))</f>
        <v/>
      </c>
      <c r="EZ1155" s="160"/>
      <c r="FA1155" s="205"/>
    </row>
    <row r="1156" spans="131:157" ht="27.75" customHeight="1">
      <c r="EA1156" s="204"/>
      <c r="EB1156" s="160"/>
      <c r="EC1156" s="204"/>
      <c r="ED1156" s="160"/>
      <c r="EE1156" s="204"/>
      <c r="EF1156" s="160"/>
      <c r="EG1156" s="160"/>
      <c r="EH1156" s="204"/>
      <c r="EI1156" s="160"/>
      <c r="EJ1156" s="160"/>
      <c r="EK1156" s="160"/>
      <c r="EL1156" s="160"/>
      <c r="EM1156" s="204"/>
      <c r="EN1156" s="160"/>
      <c r="EP1156" s="160"/>
      <c r="EQ1156" s="160"/>
      <c r="ER1156" s="160"/>
      <c r="ES1156" s="160"/>
      <c r="ET1156" s="160" t="str">
        <f t="shared" ca="1" si="61"/>
        <v/>
      </c>
      <c r="EU1156" s="160" t="str">
        <f ca="1">IFERROR(IF(OFFSET($D$6,MATCH(VALUE(SUBSTITUTE(EQ1156,EG1156,"")),$A$6:$A$287,0)-1,MATCH($EG1156,$D$6:$CC$6,0)-1+7,1,1)&gt;0,OFFSET($D$6,MATCH(VALUE(SUBSTITUTE(EQ1156,EG1156,"")),$A$6:$A$287,0)-1,MATCH($EG1156,$D$6:$CC$6,0)-1+7,1,1),""),"")</f>
        <v/>
      </c>
      <c r="EV1156" s="160" t="str">
        <f ca="1">IF($EU1156&lt;&gt;"",IF(OFFSET($D$6,MATCH(VALUE(SUBSTITUTE($EQ1156,$EG1156,"")),$A$6:$A$287,0)-1,MATCH($EG1156,$D$6:$CC$6,0)-1+8,1,1)=0,"",OFFSET($D$6,MATCH(VALUE(SUBSTITUTE($EQ1156,$EG1156,"")),$A$6:$A$287,0)-1,MATCH($EG1156,$D$6:$CC$6,0)-1+8,1,1)),"")</f>
        <v/>
      </c>
      <c r="EW1156" s="160" t="str">
        <f t="shared" ca="1" si="62"/>
        <v/>
      </c>
      <c r="EX1156" s="160" t="str">
        <f t="shared" ca="1" si="63"/>
        <v/>
      </c>
      <c r="EY1156" s="160" t="str">
        <f ca="1">IF(EU1156="","",COUNTIF(EU$6:$EU1156,"&gt;"&amp;0))</f>
        <v/>
      </c>
      <c r="EZ1156" s="160"/>
      <c r="FA1156" s="205"/>
    </row>
    <row r="1157" spans="131:157" ht="27.75" customHeight="1">
      <c r="EA1157" s="204"/>
      <c r="EB1157" s="160"/>
      <c r="EC1157" s="204"/>
      <c r="ED1157" s="160"/>
      <c r="EE1157" s="204"/>
      <c r="EF1157" s="160"/>
      <c r="EG1157" s="160"/>
      <c r="EH1157" s="204"/>
      <c r="EI1157" s="160"/>
      <c r="EJ1157" s="160"/>
      <c r="EK1157" s="160"/>
      <c r="EL1157" s="160"/>
      <c r="EM1157" s="204"/>
      <c r="EN1157" s="160"/>
      <c r="EP1157" s="160"/>
      <c r="EQ1157" s="160"/>
      <c r="ER1157" s="160"/>
      <c r="ES1157" s="160"/>
      <c r="ET1157" s="160" t="str">
        <f t="shared" ca="1" si="61"/>
        <v/>
      </c>
      <c r="EU1157" s="160" t="str">
        <f ca="1">IFERROR(IF(OFFSET($D$6,MATCH(VALUE(SUBSTITUTE(EQ1157,EG1157,"")),$A$6:$A$287,0)-1,MATCH($EG1157,$D$6:$CC$6,0)-1+7,1,1)&gt;0,OFFSET($D$6,MATCH(VALUE(SUBSTITUTE(EQ1157,EG1157,"")),$A$6:$A$287,0)-1,MATCH($EG1157,$D$6:$CC$6,0)-1+7,1,1),""),"")</f>
        <v/>
      </c>
      <c r="EV1157" s="160" t="str">
        <f ca="1">IF($EU1157&lt;&gt;"",IF(OFFSET($D$6,MATCH(VALUE(SUBSTITUTE($EQ1157,$EG1157,"")),$A$6:$A$287,0)-1,MATCH($EG1157,$D$6:$CC$6,0)-1+8,1,1)=0,"",OFFSET($D$6,MATCH(VALUE(SUBSTITUTE($EQ1157,$EG1157,"")),$A$6:$A$287,0)-1,MATCH($EG1157,$D$6:$CC$6,0)-1+8,1,1)),"")</f>
        <v/>
      </c>
      <c r="EW1157" s="160" t="str">
        <f t="shared" ca="1" si="62"/>
        <v/>
      </c>
      <c r="EX1157" s="160" t="str">
        <f t="shared" ca="1" si="63"/>
        <v/>
      </c>
      <c r="EY1157" s="160" t="str">
        <f ca="1">IF(EU1157="","",COUNTIF(EU$6:$EU1157,"&gt;"&amp;0))</f>
        <v/>
      </c>
      <c r="EZ1157" s="160"/>
      <c r="FA1157" s="205"/>
    </row>
    <row r="1158" spans="131:157" ht="27.75" customHeight="1">
      <c r="EA1158" s="204"/>
      <c r="EB1158" s="160"/>
      <c r="EC1158" s="204"/>
      <c r="ED1158" s="160"/>
      <c r="EE1158" s="204"/>
      <c r="EF1158" s="160"/>
      <c r="EG1158" s="160"/>
      <c r="EH1158" s="204"/>
      <c r="EI1158" s="160"/>
      <c r="EJ1158" s="160"/>
      <c r="EK1158" s="160"/>
      <c r="EL1158" s="160"/>
      <c r="EM1158" s="204"/>
      <c r="EN1158" s="160"/>
      <c r="EP1158" s="160"/>
      <c r="EQ1158" s="160"/>
      <c r="ER1158" s="160"/>
      <c r="ES1158" s="160"/>
      <c r="ET1158" s="160" t="str">
        <f t="shared" ca="1" si="61"/>
        <v/>
      </c>
      <c r="EU1158" s="160" t="str">
        <f ca="1">IFERROR(IF(OFFSET($D$6,MATCH(VALUE(SUBSTITUTE(EQ1158,EG1158,"")),$A$6:$A$287,0)-1,MATCH($EG1158,$D$6:$CC$6,0)-1+7,1,1)&gt;0,OFFSET($D$6,MATCH(VALUE(SUBSTITUTE(EQ1158,EG1158,"")),$A$6:$A$287,0)-1,MATCH($EG1158,$D$6:$CC$6,0)-1+7,1,1),""),"")</f>
        <v/>
      </c>
      <c r="EV1158" s="160" t="str">
        <f ca="1">IF($EU1158&lt;&gt;"",IF(OFFSET($D$6,MATCH(VALUE(SUBSTITUTE($EQ1158,$EG1158,"")),$A$6:$A$287,0)-1,MATCH($EG1158,$D$6:$CC$6,0)-1+8,1,1)=0,"",OFFSET($D$6,MATCH(VALUE(SUBSTITUTE($EQ1158,$EG1158,"")),$A$6:$A$287,0)-1,MATCH($EG1158,$D$6:$CC$6,0)-1+8,1,1)),"")</f>
        <v/>
      </c>
      <c r="EW1158" s="160" t="str">
        <f t="shared" ca="1" si="62"/>
        <v/>
      </c>
      <c r="EX1158" s="160" t="str">
        <f t="shared" ca="1" si="63"/>
        <v/>
      </c>
      <c r="EY1158" s="160" t="str">
        <f ca="1">IF(EU1158="","",COUNTIF(EU$6:$EU1158,"&gt;"&amp;0))</f>
        <v/>
      </c>
      <c r="EZ1158" s="160"/>
      <c r="FA1158" s="205"/>
    </row>
    <row r="1159" spans="131:157" ht="27.75" customHeight="1">
      <c r="EA1159" s="204"/>
      <c r="EB1159" s="160"/>
      <c r="EC1159" s="204"/>
      <c r="ED1159" s="160"/>
      <c r="EE1159" s="204"/>
      <c r="EF1159" s="160"/>
      <c r="EG1159" s="160"/>
      <c r="EH1159" s="204"/>
      <c r="EI1159" s="160"/>
      <c r="EJ1159" s="160"/>
      <c r="EK1159" s="160"/>
      <c r="EL1159" s="160"/>
      <c r="EM1159" s="204"/>
      <c r="EN1159" s="160"/>
      <c r="EP1159" s="160"/>
      <c r="EQ1159" s="160"/>
      <c r="ER1159" s="160"/>
      <c r="ES1159" s="160"/>
      <c r="ET1159" s="160" t="str">
        <f t="shared" ref="ET1159:ET1222" ca="1" si="64">IF(EY1159="","",EN1159)</f>
        <v/>
      </c>
      <c r="EU1159" s="160" t="str">
        <f ca="1">IFERROR(IF(OFFSET($D$6,MATCH(VALUE(SUBSTITUTE(EQ1159,EG1159,"")),$A$6:$A$287,0)-1,MATCH($EG1159,$D$6:$CC$6,0)-1+7,1,1)&gt;0,OFFSET($D$6,MATCH(VALUE(SUBSTITUTE(EQ1159,EG1159,"")),$A$6:$A$287,0)-1,MATCH($EG1159,$D$6:$CC$6,0)-1+7,1,1),""),"")</f>
        <v/>
      </c>
      <c r="EV1159" s="160" t="str">
        <f ca="1">IF($EU1159&lt;&gt;"",IF(OFFSET($D$6,MATCH(VALUE(SUBSTITUTE($EQ1159,$EG1159,"")),$A$6:$A$287,0)-1,MATCH($EG1159,$D$6:$CC$6,0)-1+8,1,1)=0,"",OFFSET($D$6,MATCH(VALUE(SUBSTITUTE($EQ1159,$EG1159,"")),$A$6:$A$287,0)-1,MATCH($EG1159,$D$6:$CC$6,0)-1+8,1,1)),"")</f>
        <v/>
      </c>
      <c r="EW1159" s="160" t="str">
        <f t="shared" ref="EW1159:EW1222" ca="1" si="65">IF(EY1159="","","F")</f>
        <v/>
      </c>
      <c r="EX1159" s="160" t="str">
        <f t="shared" ref="EX1159:EX1222" ca="1" si="66">IF(EY1159="","",EM1159)</f>
        <v/>
      </c>
      <c r="EY1159" s="160" t="str">
        <f ca="1">IF(EU1159="","",COUNTIF(EU$6:$EU1159,"&gt;"&amp;0))</f>
        <v/>
      </c>
      <c r="EZ1159" s="160"/>
      <c r="FA1159" s="205"/>
    </row>
    <row r="1160" spans="131:157" ht="27.75" customHeight="1">
      <c r="EA1160" s="204"/>
      <c r="EB1160" s="160"/>
      <c r="EC1160" s="204"/>
      <c r="ED1160" s="160"/>
      <c r="EE1160" s="204"/>
      <c r="EF1160" s="160"/>
      <c r="EG1160" s="160"/>
      <c r="EH1160" s="204"/>
      <c r="EI1160" s="160"/>
      <c r="EJ1160" s="160"/>
      <c r="EK1160" s="160"/>
      <c r="EL1160" s="160"/>
      <c r="EM1160" s="204"/>
      <c r="EN1160" s="160"/>
      <c r="EP1160" s="160"/>
      <c r="EQ1160" s="160"/>
      <c r="ER1160" s="160"/>
      <c r="ES1160" s="160"/>
      <c r="ET1160" s="160" t="str">
        <f t="shared" ca="1" si="64"/>
        <v/>
      </c>
      <c r="EU1160" s="160" t="str">
        <f ca="1">IFERROR(IF(OFFSET($D$6,MATCH(VALUE(SUBSTITUTE(EQ1160,EG1160,"")),$A$6:$A$287,0)-1,MATCH($EG1160,$D$6:$CC$6,0)-1+7,1,1)&gt;0,OFFSET($D$6,MATCH(VALUE(SUBSTITUTE(EQ1160,EG1160,"")),$A$6:$A$287,0)-1,MATCH($EG1160,$D$6:$CC$6,0)-1+7,1,1),""),"")</f>
        <v/>
      </c>
      <c r="EV1160" s="160" t="str">
        <f ca="1">IF($EU1160&lt;&gt;"",IF(OFFSET($D$6,MATCH(VALUE(SUBSTITUTE($EQ1160,$EG1160,"")),$A$6:$A$287,0)-1,MATCH($EG1160,$D$6:$CC$6,0)-1+8,1,1)=0,"",OFFSET($D$6,MATCH(VALUE(SUBSTITUTE($EQ1160,$EG1160,"")),$A$6:$A$287,0)-1,MATCH($EG1160,$D$6:$CC$6,0)-1+8,1,1)),"")</f>
        <v/>
      </c>
      <c r="EW1160" s="160" t="str">
        <f t="shared" ca="1" si="65"/>
        <v/>
      </c>
      <c r="EX1160" s="160" t="str">
        <f t="shared" ca="1" si="66"/>
        <v/>
      </c>
      <c r="EY1160" s="160" t="str">
        <f ca="1">IF(EU1160="","",COUNTIF(EU$6:$EU1160,"&gt;"&amp;0))</f>
        <v/>
      </c>
      <c r="EZ1160" s="160"/>
      <c r="FA1160" s="205"/>
    </row>
    <row r="1161" spans="131:157" ht="27.75" customHeight="1">
      <c r="EA1161" s="204"/>
      <c r="EB1161" s="160"/>
      <c r="EC1161" s="204"/>
      <c r="ED1161" s="160"/>
      <c r="EE1161" s="204"/>
      <c r="EF1161" s="160"/>
      <c r="EG1161" s="160"/>
      <c r="EH1161" s="204"/>
      <c r="EI1161" s="160"/>
      <c r="EJ1161" s="160"/>
      <c r="EK1161" s="160"/>
      <c r="EL1161" s="160"/>
      <c r="EM1161" s="204"/>
      <c r="EN1161" s="160"/>
      <c r="EP1161" s="160"/>
      <c r="EQ1161" s="160"/>
      <c r="ER1161" s="160"/>
      <c r="ES1161" s="160"/>
      <c r="ET1161" s="160" t="str">
        <f t="shared" ca="1" si="64"/>
        <v/>
      </c>
      <c r="EU1161" s="160" t="str">
        <f ca="1">IFERROR(IF(OFFSET($D$6,MATCH(VALUE(SUBSTITUTE(EQ1161,EG1161,"")),$A$6:$A$287,0)-1,MATCH($EG1161,$D$6:$CC$6,0)-1+7,1,1)&gt;0,OFFSET($D$6,MATCH(VALUE(SUBSTITUTE(EQ1161,EG1161,"")),$A$6:$A$287,0)-1,MATCH($EG1161,$D$6:$CC$6,0)-1+7,1,1),""),"")</f>
        <v/>
      </c>
      <c r="EV1161" s="160" t="str">
        <f ca="1">IF($EU1161&lt;&gt;"",IF(OFFSET($D$6,MATCH(VALUE(SUBSTITUTE($EQ1161,$EG1161,"")),$A$6:$A$287,0)-1,MATCH($EG1161,$D$6:$CC$6,0)-1+8,1,1)=0,"",OFFSET($D$6,MATCH(VALUE(SUBSTITUTE($EQ1161,$EG1161,"")),$A$6:$A$287,0)-1,MATCH($EG1161,$D$6:$CC$6,0)-1+8,1,1)),"")</f>
        <v/>
      </c>
      <c r="EW1161" s="160" t="str">
        <f t="shared" ca="1" si="65"/>
        <v/>
      </c>
      <c r="EX1161" s="160" t="str">
        <f t="shared" ca="1" si="66"/>
        <v/>
      </c>
      <c r="EY1161" s="160" t="str">
        <f ca="1">IF(EU1161="","",COUNTIF(EU$6:$EU1161,"&gt;"&amp;0))</f>
        <v/>
      </c>
      <c r="EZ1161" s="160"/>
      <c r="FA1161" s="205"/>
    </row>
    <row r="1162" spans="131:157" ht="27.75" customHeight="1">
      <c r="EA1162" s="204"/>
      <c r="EB1162" s="160"/>
      <c r="EC1162" s="204"/>
      <c r="ED1162" s="160"/>
      <c r="EE1162" s="204"/>
      <c r="EF1162" s="160"/>
      <c r="EG1162" s="160"/>
      <c r="EH1162" s="204"/>
      <c r="EI1162" s="160"/>
      <c r="EJ1162" s="160"/>
      <c r="EK1162" s="160"/>
      <c r="EL1162" s="160"/>
      <c r="EM1162" s="204"/>
      <c r="EN1162" s="160"/>
      <c r="EP1162" s="160"/>
      <c r="EQ1162" s="160"/>
      <c r="ER1162" s="160"/>
      <c r="ES1162" s="160"/>
      <c r="ET1162" s="160" t="str">
        <f t="shared" ca="1" si="64"/>
        <v/>
      </c>
      <c r="EU1162" s="160" t="str">
        <f ca="1">IFERROR(IF(OFFSET($D$6,MATCH(VALUE(SUBSTITUTE(EQ1162,EG1162,"")),$A$6:$A$287,0)-1,MATCH($EG1162,$D$6:$CC$6,0)-1+7,1,1)&gt;0,OFFSET($D$6,MATCH(VALUE(SUBSTITUTE(EQ1162,EG1162,"")),$A$6:$A$287,0)-1,MATCH($EG1162,$D$6:$CC$6,0)-1+7,1,1),""),"")</f>
        <v/>
      </c>
      <c r="EV1162" s="160" t="str">
        <f ca="1">IF($EU1162&lt;&gt;"",IF(OFFSET($D$6,MATCH(VALUE(SUBSTITUTE($EQ1162,$EG1162,"")),$A$6:$A$287,0)-1,MATCH($EG1162,$D$6:$CC$6,0)-1+8,1,1)=0,"",OFFSET($D$6,MATCH(VALUE(SUBSTITUTE($EQ1162,$EG1162,"")),$A$6:$A$287,0)-1,MATCH($EG1162,$D$6:$CC$6,0)-1+8,1,1)),"")</f>
        <v/>
      </c>
      <c r="EW1162" s="160" t="str">
        <f t="shared" ca="1" si="65"/>
        <v/>
      </c>
      <c r="EX1162" s="160" t="str">
        <f t="shared" ca="1" si="66"/>
        <v/>
      </c>
      <c r="EY1162" s="160" t="str">
        <f ca="1">IF(EU1162="","",COUNTIF(EU$6:$EU1162,"&gt;"&amp;0))</f>
        <v/>
      </c>
      <c r="EZ1162" s="160"/>
      <c r="FA1162" s="205"/>
    </row>
    <row r="1163" spans="131:157" ht="27.75" customHeight="1">
      <c r="EA1163" s="204"/>
      <c r="EB1163" s="160"/>
      <c r="EC1163" s="204"/>
      <c r="ED1163" s="160"/>
      <c r="EE1163" s="204"/>
      <c r="EF1163" s="160"/>
      <c r="EG1163" s="160"/>
      <c r="EH1163" s="204"/>
      <c r="EI1163" s="160"/>
      <c r="EJ1163" s="160"/>
      <c r="EK1163" s="160"/>
      <c r="EL1163" s="160"/>
      <c r="EM1163" s="204"/>
      <c r="EN1163" s="160"/>
      <c r="EP1163" s="160"/>
      <c r="EQ1163" s="160"/>
      <c r="ER1163" s="160"/>
      <c r="ES1163" s="160"/>
      <c r="ET1163" s="160" t="str">
        <f t="shared" ca="1" si="64"/>
        <v/>
      </c>
      <c r="EU1163" s="160" t="str">
        <f ca="1">IFERROR(IF(OFFSET($D$6,MATCH(VALUE(SUBSTITUTE(EQ1163,EG1163,"")),$A$6:$A$287,0)-1,MATCH($EG1163,$D$6:$CC$6,0)-1+7,1,1)&gt;0,OFFSET($D$6,MATCH(VALUE(SUBSTITUTE(EQ1163,EG1163,"")),$A$6:$A$287,0)-1,MATCH($EG1163,$D$6:$CC$6,0)-1+7,1,1),""),"")</f>
        <v/>
      </c>
      <c r="EV1163" s="160" t="str">
        <f ca="1">IF($EU1163&lt;&gt;"",IF(OFFSET($D$6,MATCH(VALUE(SUBSTITUTE($EQ1163,$EG1163,"")),$A$6:$A$287,0)-1,MATCH($EG1163,$D$6:$CC$6,0)-1+8,1,1)=0,"",OFFSET($D$6,MATCH(VALUE(SUBSTITUTE($EQ1163,$EG1163,"")),$A$6:$A$287,0)-1,MATCH($EG1163,$D$6:$CC$6,0)-1+8,1,1)),"")</f>
        <v/>
      </c>
      <c r="EW1163" s="160" t="str">
        <f t="shared" ca="1" si="65"/>
        <v/>
      </c>
      <c r="EX1163" s="160" t="str">
        <f t="shared" ca="1" si="66"/>
        <v/>
      </c>
      <c r="EY1163" s="160" t="str">
        <f ca="1">IF(EU1163="","",COUNTIF(EU$6:$EU1163,"&gt;"&amp;0))</f>
        <v/>
      </c>
      <c r="EZ1163" s="160"/>
      <c r="FA1163" s="205"/>
    </row>
    <row r="1164" spans="131:157" ht="27.75" customHeight="1">
      <c r="EA1164" s="204"/>
      <c r="EB1164" s="160"/>
      <c r="EC1164" s="204"/>
      <c r="ED1164" s="160"/>
      <c r="EE1164" s="204"/>
      <c r="EF1164" s="160"/>
      <c r="EG1164" s="160"/>
      <c r="EH1164" s="204"/>
      <c r="EI1164" s="160"/>
      <c r="EJ1164" s="160"/>
      <c r="EK1164" s="160"/>
      <c r="EL1164" s="160"/>
      <c r="EM1164" s="204"/>
      <c r="EN1164" s="160"/>
      <c r="EP1164" s="160"/>
      <c r="EQ1164" s="160"/>
      <c r="ER1164" s="160"/>
      <c r="ES1164" s="160"/>
      <c r="ET1164" s="160" t="str">
        <f t="shared" ca="1" si="64"/>
        <v/>
      </c>
      <c r="EU1164" s="160" t="str">
        <f ca="1">IFERROR(IF(OFFSET($D$6,MATCH(VALUE(SUBSTITUTE(EQ1164,EG1164,"")),$A$6:$A$287,0)-1,MATCH($EG1164,$D$6:$CC$6,0)-1+7,1,1)&gt;0,OFFSET($D$6,MATCH(VALUE(SUBSTITUTE(EQ1164,EG1164,"")),$A$6:$A$287,0)-1,MATCH($EG1164,$D$6:$CC$6,0)-1+7,1,1),""),"")</f>
        <v/>
      </c>
      <c r="EV1164" s="160" t="str">
        <f ca="1">IF($EU1164&lt;&gt;"",IF(OFFSET($D$6,MATCH(VALUE(SUBSTITUTE($EQ1164,$EG1164,"")),$A$6:$A$287,0)-1,MATCH($EG1164,$D$6:$CC$6,0)-1+8,1,1)=0,"",OFFSET($D$6,MATCH(VALUE(SUBSTITUTE($EQ1164,$EG1164,"")),$A$6:$A$287,0)-1,MATCH($EG1164,$D$6:$CC$6,0)-1+8,1,1)),"")</f>
        <v/>
      </c>
      <c r="EW1164" s="160" t="str">
        <f t="shared" ca="1" si="65"/>
        <v/>
      </c>
      <c r="EX1164" s="160" t="str">
        <f t="shared" ca="1" si="66"/>
        <v/>
      </c>
      <c r="EY1164" s="160" t="str">
        <f ca="1">IF(EU1164="","",COUNTIF(EU$6:$EU1164,"&gt;"&amp;0))</f>
        <v/>
      </c>
      <c r="EZ1164" s="160"/>
      <c r="FA1164" s="205"/>
    </row>
    <row r="1165" spans="131:157" ht="27.75" customHeight="1">
      <c r="EA1165" s="204"/>
      <c r="EB1165" s="160"/>
      <c r="EC1165" s="204"/>
      <c r="ED1165" s="160"/>
      <c r="EE1165" s="204"/>
      <c r="EF1165" s="160"/>
      <c r="EG1165" s="160"/>
      <c r="EH1165" s="204"/>
      <c r="EI1165" s="160"/>
      <c r="EJ1165" s="160"/>
      <c r="EK1165" s="160"/>
      <c r="EL1165" s="160"/>
      <c r="EM1165" s="204"/>
      <c r="EN1165" s="160"/>
      <c r="EP1165" s="160"/>
      <c r="EQ1165" s="160"/>
      <c r="ER1165" s="160"/>
      <c r="ES1165" s="160"/>
      <c r="ET1165" s="160" t="str">
        <f t="shared" ca="1" si="64"/>
        <v/>
      </c>
      <c r="EU1165" s="160" t="str">
        <f ca="1">IFERROR(IF(OFFSET($D$6,MATCH(VALUE(SUBSTITUTE(EQ1165,EG1165,"")),$A$6:$A$287,0)-1,MATCH($EG1165,$D$6:$CC$6,0)-1+7,1,1)&gt;0,OFFSET($D$6,MATCH(VALUE(SUBSTITUTE(EQ1165,EG1165,"")),$A$6:$A$287,0)-1,MATCH($EG1165,$D$6:$CC$6,0)-1+7,1,1),""),"")</f>
        <v/>
      </c>
      <c r="EV1165" s="160" t="str">
        <f ca="1">IF($EU1165&lt;&gt;"",IF(OFFSET($D$6,MATCH(VALUE(SUBSTITUTE($EQ1165,$EG1165,"")),$A$6:$A$287,0)-1,MATCH($EG1165,$D$6:$CC$6,0)-1+8,1,1)=0,"",OFFSET($D$6,MATCH(VALUE(SUBSTITUTE($EQ1165,$EG1165,"")),$A$6:$A$287,0)-1,MATCH($EG1165,$D$6:$CC$6,0)-1+8,1,1)),"")</f>
        <v/>
      </c>
      <c r="EW1165" s="160" t="str">
        <f t="shared" ca="1" si="65"/>
        <v/>
      </c>
      <c r="EX1165" s="160" t="str">
        <f t="shared" ca="1" si="66"/>
        <v/>
      </c>
      <c r="EY1165" s="160" t="str">
        <f ca="1">IF(EU1165="","",COUNTIF(EU$6:$EU1165,"&gt;"&amp;0))</f>
        <v/>
      </c>
      <c r="EZ1165" s="160"/>
      <c r="FA1165" s="205"/>
    </row>
    <row r="1166" spans="131:157" ht="27.75" customHeight="1">
      <c r="EA1166" s="204"/>
      <c r="EB1166" s="160"/>
      <c r="EC1166" s="204"/>
      <c r="ED1166" s="160"/>
      <c r="EE1166" s="204"/>
      <c r="EF1166" s="160"/>
      <c r="EG1166" s="160"/>
      <c r="EH1166" s="204"/>
      <c r="EI1166" s="160"/>
      <c r="EJ1166" s="160"/>
      <c r="EK1166" s="160"/>
      <c r="EL1166" s="160"/>
      <c r="EM1166" s="204"/>
      <c r="EN1166" s="160"/>
      <c r="EP1166" s="160"/>
      <c r="EQ1166" s="160"/>
      <c r="ER1166" s="160"/>
      <c r="ES1166" s="160"/>
      <c r="ET1166" s="160" t="str">
        <f t="shared" ca="1" si="64"/>
        <v/>
      </c>
      <c r="EU1166" s="160" t="str">
        <f ca="1">IFERROR(IF(OFFSET($D$6,MATCH(VALUE(SUBSTITUTE(EQ1166,EG1166,"")),$A$6:$A$287,0)-1,MATCH($EG1166,$D$6:$CC$6,0)-1+7,1,1)&gt;0,OFFSET($D$6,MATCH(VALUE(SUBSTITUTE(EQ1166,EG1166,"")),$A$6:$A$287,0)-1,MATCH($EG1166,$D$6:$CC$6,0)-1+7,1,1),""),"")</f>
        <v/>
      </c>
      <c r="EV1166" s="160" t="str">
        <f ca="1">IF($EU1166&lt;&gt;"",IF(OFFSET($D$6,MATCH(VALUE(SUBSTITUTE($EQ1166,$EG1166,"")),$A$6:$A$287,0)-1,MATCH($EG1166,$D$6:$CC$6,0)-1+8,1,1)=0,"",OFFSET($D$6,MATCH(VALUE(SUBSTITUTE($EQ1166,$EG1166,"")),$A$6:$A$287,0)-1,MATCH($EG1166,$D$6:$CC$6,0)-1+8,1,1)),"")</f>
        <v/>
      </c>
      <c r="EW1166" s="160" t="str">
        <f t="shared" ca="1" si="65"/>
        <v/>
      </c>
      <c r="EX1166" s="160" t="str">
        <f t="shared" ca="1" si="66"/>
        <v/>
      </c>
      <c r="EY1166" s="160" t="str">
        <f ca="1">IF(EU1166="","",COUNTIF(EU$6:$EU1166,"&gt;"&amp;0))</f>
        <v/>
      </c>
      <c r="EZ1166" s="160"/>
      <c r="FA1166" s="205"/>
    </row>
    <row r="1167" spans="131:157" ht="27.75" customHeight="1">
      <c r="EA1167" s="204"/>
      <c r="EB1167" s="160"/>
      <c r="EC1167" s="204"/>
      <c r="ED1167" s="160"/>
      <c r="EE1167" s="204"/>
      <c r="EF1167" s="160"/>
      <c r="EG1167" s="160"/>
      <c r="EH1167" s="204"/>
      <c r="EI1167" s="160"/>
      <c r="EJ1167" s="160"/>
      <c r="EK1167" s="160"/>
      <c r="EL1167" s="160"/>
      <c r="EM1167" s="204"/>
      <c r="EN1167" s="160"/>
      <c r="EP1167" s="160"/>
      <c r="EQ1167" s="160"/>
      <c r="ER1167" s="160"/>
      <c r="ES1167" s="160"/>
      <c r="ET1167" s="160" t="str">
        <f t="shared" ca="1" si="64"/>
        <v/>
      </c>
      <c r="EU1167" s="160" t="str">
        <f ca="1">IFERROR(IF(OFFSET($D$6,MATCH(VALUE(SUBSTITUTE(EQ1167,EG1167,"")),$A$6:$A$287,0)-1,MATCH($EG1167,$D$6:$CC$6,0)-1+7,1,1)&gt;0,OFFSET($D$6,MATCH(VALUE(SUBSTITUTE(EQ1167,EG1167,"")),$A$6:$A$287,0)-1,MATCH($EG1167,$D$6:$CC$6,0)-1+7,1,1),""),"")</f>
        <v/>
      </c>
      <c r="EV1167" s="160" t="str">
        <f ca="1">IF($EU1167&lt;&gt;"",IF(OFFSET($D$6,MATCH(VALUE(SUBSTITUTE($EQ1167,$EG1167,"")),$A$6:$A$287,0)-1,MATCH($EG1167,$D$6:$CC$6,0)-1+8,1,1)=0,"",OFFSET($D$6,MATCH(VALUE(SUBSTITUTE($EQ1167,$EG1167,"")),$A$6:$A$287,0)-1,MATCH($EG1167,$D$6:$CC$6,0)-1+8,1,1)),"")</f>
        <v/>
      </c>
      <c r="EW1167" s="160" t="str">
        <f t="shared" ca="1" si="65"/>
        <v/>
      </c>
      <c r="EX1167" s="160" t="str">
        <f t="shared" ca="1" si="66"/>
        <v/>
      </c>
      <c r="EY1167" s="160" t="str">
        <f ca="1">IF(EU1167="","",COUNTIF(EU$6:$EU1167,"&gt;"&amp;0))</f>
        <v/>
      </c>
      <c r="EZ1167" s="160"/>
      <c r="FA1167" s="205"/>
    </row>
    <row r="1168" spans="131:157" ht="27.75" customHeight="1">
      <c r="EA1168" s="204"/>
      <c r="EB1168" s="160"/>
      <c r="EC1168" s="204"/>
      <c r="ED1168" s="160"/>
      <c r="EE1168" s="204"/>
      <c r="EF1168" s="160"/>
      <c r="EG1168" s="160"/>
      <c r="EH1168" s="204"/>
      <c r="EI1168" s="160"/>
      <c r="EJ1168" s="160"/>
      <c r="EK1168" s="160"/>
      <c r="EL1168" s="160"/>
      <c r="EM1168" s="204"/>
      <c r="EN1168" s="160"/>
      <c r="EP1168" s="160"/>
      <c r="EQ1168" s="160"/>
      <c r="ER1168" s="160"/>
      <c r="ES1168" s="160"/>
      <c r="ET1168" s="160" t="str">
        <f t="shared" ca="1" si="64"/>
        <v/>
      </c>
      <c r="EU1168" s="160" t="str">
        <f ca="1">IFERROR(IF(OFFSET($D$6,MATCH(VALUE(SUBSTITUTE(EQ1168,EG1168,"")),$A$6:$A$287,0)-1,MATCH($EG1168,$D$6:$CC$6,0)-1+7,1,1)&gt;0,OFFSET($D$6,MATCH(VALUE(SUBSTITUTE(EQ1168,EG1168,"")),$A$6:$A$287,0)-1,MATCH($EG1168,$D$6:$CC$6,0)-1+7,1,1),""),"")</f>
        <v/>
      </c>
      <c r="EV1168" s="160" t="str">
        <f ca="1">IF($EU1168&lt;&gt;"",IF(OFFSET($D$6,MATCH(VALUE(SUBSTITUTE($EQ1168,$EG1168,"")),$A$6:$A$287,0)-1,MATCH($EG1168,$D$6:$CC$6,0)-1+8,1,1)=0,"",OFFSET($D$6,MATCH(VALUE(SUBSTITUTE($EQ1168,$EG1168,"")),$A$6:$A$287,0)-1,MATCH($EG1168,$D$6:$CC$6,0)-1+8,1,1)),"")</f>
        <v/>
      </c>
      <c r="EW1168" s="160" t="str">
        <f t="shared" ca="1" si="65"/>
        <v/>
      </c>
      <c r="EX1168" s="160" t="str">
        <f t="shared" ca="1" si="66"/>
        <v/>
      </c>
      <c r="EY1168" s="160" t="str">
        <f ca="1">IF(EU1168="","",COUNTIF(EU$6:$EU1168,"&gt;"&amp;0))</f>
        <v/>
      </c>
      <c r="EZ1168" s="160"/>
      <c r="FA1168" s="205"/>
    </row>
    <row r="1169" spans="131:157" ht="27.75" customHeight="1">
      <c r="EA1169" s="204"/>
      <c r="EB1169" s="160"/>
      <c r="EC1169" s="204"/>
      <c r="ED1169" s="160"/>
      <c r="EE1169" s="204"/>
      <c r="EF1169" s="160"/>
      <c r="EG1169" s="160"/>
      <c r="EH1169" s="204"/>
      <c r="EI1169" s="160"/>
      <c r="EJ1169" s="160"/>
      <c r="EK1169" s="160"/>
      <c r="EL1169" s="160"/>
      <c r="EM1169" s="204"/>
      <c r="EN1169" s="160"/>
      <c r="EP1169" s="160"/>
      <c r="EQ1169" s="160"/>
      <c r="ER1169" s="160"/>
      <c r="ES1169" s="160"/>
      <c r="ET1169" s="160" t="str">
        <f t="shared" ca="1" si="64"/>
        <v/>
      </c>
      <c r="EU1169" s="160" t="str">
        <f ca="1">IFERROR(IF(OFFSET($D$6,MATCH(VALUE(SUBSTITUTE(EQ1169,EG1169,"")),$A$6:$A$287,0)-1,MATCH($EG1169,$D$6:$CC$6,0)-1+7,1,1)&gt;0,OFFSET($D$6,MATCH(VALUE(SUBSTITUTE(EQ1169,EG1169,"")),$A$6:$A$287,0)-1,MATCH($EG1169,$D$6:$CC$6,0)-1+7,1,1),""),"")</f>
        <v/>
      </c>
      <c r="EV1169" s="160" t="str">
        <f ca="1">IF($EU1169&lt;&gt;"",IF(OFFSET($D$6,MATCH(VALUE(SUBSTITUTE($EQ1169,$EG1169,"")),$A$6:$A$287,0)-1,MATCH($EG1169,$D$6:$CC$6,0)-1+8,1,1)=0,"",OFFSET($D$6,MATCH(VALUE(SUBSTITUTE($EQ1169,$EG1169,"")),$A$6:$A$287,0)-1,MATCH($EG1169,$D$6:$CC$6,0)-1+8,1,1)),"")</f>
        <v/>
      </c>
      <c r="EW1169" s="160" t="str">
        <f t="shared" ca="1" si="65"/>
        <v/>
      </c>
      <c r="EX1169" s="160" t="str">
        <f t="shared" ca="1" si="66"/>
        <v/>
      </c>
      <c r="EY1169" s="160" t="str">
        <f ca="1">IF(EU1169="","",COUNTIF(EU$6:$EU1169,"&gt;"&amp;0))</f>
        <v/>
      </c>
      <c r="EZ1169" s="160"/>
      <c r="FA1169" s="205"/>
    </row>
    <row r="1170" spans="131:157" ht="27.75" customHeight="1">
      <c r="EA1170" s="204"/>
      <c r="EB1170" s="160"/>
      <c r="EC1170" s="204"/>
      <c r="ED1170" s="160"/>
      <c r="EE1170" s="204"/>
      <c r="EF1170" s="160"/>
      <c r="EG1170" s="160"/>
      <c r="EH1170" s="204"/>
      <c r="EI1170" s="160"/>
      <c r="EJ1170" s="160"/>
      <c r="EK1170" s="160"/>
      <c r="EL1170" s="160"/>
      <c r="EM1170" s="204"/>
      <c r="EN1170" s="160"/>
      <c r="EP1170" s="160"/>
      <c r="EQ1170" s="160"/>
      <c r="ER1170" s="160"/>
      <c r="ES1170" s="160"/>
      <c r="ET1170" s="160" t="str">
        <f t="shared" ca="1" si="64"/>
        <v/>
      </c>
      <c r="EU1170" s="160" t="str">
        <f ca="1">IFERROR(IF(OFFSET($D$6,MATCH(VALUE(SUBSTITUTE(EQ1170,EG1170,"")),$A$6:$A$287,0)-1,MATCH($EG1170,$D$6:$CC$6,0)-1+7,1,1)&gt;0,OFFSET($D$6,MATCH(VALUE(SUBSTITUTE(EQ1170,EG1170,"")),$A$6:$A$287,0)-1,MATCH($EG1170,$D$6:$CC$6,0)-1+7,1,1),""),"")</f>
        <v/>
      </c>
      <c r="EV1170" s="160" t="str">
        <f ca="1">IF($EU1170&lt;&gt;"",IF(OFFSET($D$6,MATCH(VALUE(SUBSTITUTE($EQ1170,$EG1170,"")),$A$6:$A$287,0)-1,MATCH($EG1170,$D$6:$CC$6,0)-1+8,1,1)=0,"",OFFSET($D$6,MATCH(VALUE(SUBSTITUTE($EQ1170,$EG1170,"")),$A$6:$A$287,0)-1,MATCH($EG1170,$D$6:$CC$6,0)-1+8,1,1)),"")</f>
        <v/>
      </c>
      <c r="EW1170" s="160" t="str">
        <f t="shared" ca="1" si="65"/>
        <v/>
      </c>
      <c r="EX1170" s="160" t="str">
        <f t="shared" ca="1" si="66"/>
        <v/>
      </c>
      <c r="EY1170" s="160" t="str">
        <f ca="1">IF(EU1170="","",COUNTIF(EU$6:$EU1170,"&gt;"&amp;0))</f>
        <v/>
      </c>
      <c r="EZ1170" s="160"/>
      <c r="FA1170" s="205"/>
    </row>
    <row r="1171" spans="131:157" ht="27.75" customHeight="1">
      <c r="EA1171" s="204"/>
      <c r="EB1171" s="160"/>
      <c r="EC1171" s="204"/>
      <c r="ED1171" s="160"/>
      <c r="EE1171" s="204"/>
      <c r="EF1171" s="160"/>
      <c r="EG1171" s="160"/>
      <c r="EH1171" s="204"/>
      <c r="EI1171" s="160"/>
      <c r="EJ1171" s="160"/>
      <c r="EK1171" s="160"/>
      <c r="EL1171" s="160"/>
      <c r="EM1171" s="204"/>
      <c r="EN1171" s="160"/>
      <c r="EP1171" s="160"/>
      <c r="EQ1171" s="160"/>
      <c r="ER1171" s="160"/>
      <c r="ES1171" s="160"/>
      <c r="ET1171" s="160" t="str">
        <f t="shared" ca="1" si="64"/>
        <v/>
      </c>
      <c r="EU1171" s="160" t="str">
        <f ca="1">IFERROR(IF(OFFSET($D$6,MATCH(VALUE(SUBSTITUTE(EQ1171,EG1171,"")),$A$6:$A$287,0)-1,MATCH($EG1171,$D$6:$CC$6,0)-1+7,1,1)&gt;0,OFFSET($D$6,MATCH(VALUE(SUBSTITUTE(EQ1171,EG1171,"")),$A$6:$A$287,0)-1,MATCH($EG1171,$D$6:$CC$6,0)-1+7,1,1),""),"")</f>
        <v/>
      </c>
      <c r="EV1171" s="160" t="str">
        <f ca="1">IF($EU1171&lt;&gt;"",IF(OFFSET($D$6,MATCH(VALUE(SUBSTITUTE($EQ1171,$EG1171,"")),$A$6:$A$287,0)-1,MATCH($EG1171,$D$6:$CC$6,0)-1+8,1,1)=0,"",OFFSET($D$6,MATCH(VALUE(SUBSTITUTE($EQ1171,$EG1171,"")),$A$6:$A$287,0)-1,MATCH($EG1171,$D$6:$CC$6,0)-1+8,1,1)),"")</f>
        <v/>
      </c>
      <c r="EW1171" s="160" t="str">
        <f t="shared" ca="1" si="65"/>
        <v/>
      </c>
      <c r="EX1171" s="160" t="str">
        <f t="shared" ca="1" si="66"/>
        <v/>
      </c>
      <c r="EY1171" s="160" t="str">
        <f ca="1">IF(EU1171="","",COUNTIF(EU$6:$EU1171,"&gt;"&amp;0))</f>
        <v/>
      </c>
      <c r="EZ1171" s="160"/>
      <c r="FA1171" s="205"/>
    </row>
    <row r="1172" spans="131:157" ht="27.75" customHeight="1">
      <c r="EA1172" s="204"/>
      <c r="EB1172" s="160"/>
      <c r="EC1172" s="204"/>
      <c r="ED1172" s="160"/>
      <c r="EE1172" s="204"/>
      <c r="EF1172" s="160"/>
      <c r="EG1172" s="160"/>
      <c r="EH1172" s="204"/>
      <c r="EI1172" s="160"/>
      <c r="EJ1172" s="160"/>
      <c r="EK1172" s="160"/>
      <c r="EL1172" s="160"/>
      <c r="EM1172" s="204"/>
      <c r="EN1172" s="160"/>
      <c r="EP1172" s="160"/>
      <c r="EQ1172" s="160"/>
      <c r="ER1172" s="160"/>
      <c r="ES1172" s="160"/>
      <c r="ET1172" s="160" t="str">
        <f t="shared" ca="1" si="64"/>
        <v/>
      </c>
      <c r="EU1172" s="160" t="str">
        <f ca="1">IFERROR(IF(OFFSET($D$6,MATCH(VALUE(SUBSTITUTE(EQ1172,EG1172,"")),$A$6:$A$287,0)-1,MATCH($EG1172,$D$6:$CC$6,0)-1+7,1,1)&gt;0,OFFSET($D$6,MATCH(VALUE(SUBSTITUTE(EQ1172,EG1172,"")),$A$6:$A$287,0)-1,MATCH($EG1172,$D$6:$CC$6,0)-1+7,1,1),""),"")</f>
        <v/>
      </c>
      <c r="EV1172" s="160" t="str">
        <f ca="1">IF($EU1172&lt;&gt;"",IF(OFFSET($D$6,MATCH(VALUE(SUBSTITUTE($EQ1172,$EG1172,"")),$A$6:$A$287,0)-1,MATCH($EG1172,$D$6:$CC$6,0)-1+8,1,1)=0,"",OFFSET($D$6,MATCH(VALUE(SUBSTITUTE($EQ1172,$EG1172,"")),$A$6:$A$287,0)-1,MATCH($EG1172,$D$6:$CC$6,0)-1+8,1,1)),"")</f>
        <v/>
      </c>
      <c r="EW1172" s="160" t="str">
        <f t="shared" ca="1" si="65"/>
        <v/>
      </c>
      <c r="EX1172" s="160" t="str">
        <f t="shared" ca="1" si="66"/>
        <v/>
      </c>
      <c r="EY1172" s="160" t="str">
        <f ca="1">IF(EU1172="","",COUNTIF(EU$6:$EU1172,"&gt;"&amp;0))</f>
        <v/>
      </c>
      <c r="EZ1172" s="160"/>
      <c r="FA1172" s="205"/>
    </row>
    <row r="1173" spans="131:157" ht="27.75" customHeight="1">
      <c r="EA1173" s="204"/>
      <c r="EB1173" s="160"/>
      <c r="EC1173" s="204"/>
      <c r="ED1173" s="160"/>
      <c r="EE1173" s="204"/>
      <c r="EF1173" s="160"/>
      <c r="EG1173" s="160"/>
      <c r="EH1173" s="204"/>
      <c r="EI1173" s="160"/>
      <c r="EJ1173" s="160"/>
      <c r="EK1173" s="160"/>
      <c r="EL1173" s="160"/>
      <c r="EM1173" s="204"/>
      <c r="EN1173" s="160"/>
      <c r="EP1173" s="160"/>
      <c r="EQ1173" s="160"/>
      <c r="ER1173" s="160"/>
      <c r="ES1173" s="160"/>
      <c r="ET1173" s="160" t="str">
        <f t="shared" ca="1" si="64"/>
        <v/>
      </c>
      <c r="EU1173" s="160" t="str">
        <f ca="1">IFERROR(IF(OFFSET($D$6,MATCH(VALUE(SUBSTITUTE(EQ1173,EG1173,"")),$A$6:$A$287,0)-1,MATCH($EG1173,$D$6:$CC$6,0)-1+7,1,1)&gt;0,OFFSET($D$6,MATCH(VALUE(SUBSTITUTE(EQ1173,EG1173,"")),$A$6:$A$287,0)-1,MATCH($EG1173,$D$6:$CC$6,0)-1+7,1,1),""),"")</f>
        <v/>
      </c>
      <c r="EV1173" s="160" t="str">
        <f ca="1">IF($EU1173&lt;&gt;"",IF(OFFSET($D$6,MATCH(VALUE(SUBSTITUTE($EQ1173,$EG1173,"")),$A$6:$A$287,0)-1,MATCH($EG1173,$D$6:$CC$6,0)-1+8,1,1)=0,"",OFFSET($D$6,MATCH(VALUE(SUBSTITUTE($EQ1173,$EG1173,"")),$A$6:$A$287,0)-1,MATCH($EG1173,$D$6:$CC$6,0)-1+8,1,1)),"")</f>
        <v/>
      </c>
      <c r="EW1173" s="160" t="str">
        <f t="shared" ca="1" si="65"/>
        <v/>
      </c>
      <c r="EX1173" s="160" t="str">
        <f t="shared" ca="1" si="66"/>
        <v/>
      </c>
      <c r="EY1173" s="160" t="str">
        <f ca="1">IF(EU1173="","",COUNTIF(EU$6:$EU1173,"&gt;"&amp;0))</f>
        <v/>
      </c>
      <c r="EZ1173" s="160"/>
      <c r="FA1173" s="205"/>
    </row>
    <row r="1174" spans="131:157" ht="27.75" customHeight="1">
      <c r="EA1174" s="204"/>
      <c r="EB1174" s="160"/>
      <c r="EC1174" s="204"/>
      <c r="ED1174" s="160"/>
      <c r="EE1174" s="204"/>
      <c r="EF1174" s="160"/>
      <c r="EG1174" s="160"/>
      <c r="EH1174" s="204"/>
      <c r="EI1174" s="160"/>
      <c r="EJ1174" s="160"/>
      <c r="EK1174" s="160"/>
      <c r="EL1174" s="160"/>
      <c r="EM1174" s="204"/>
      <c r="EN1174" s="160"/>
      <c r="EP1174" s="160"/>
      <c r="EQ1174" s="160"/>
      <c r="ER1174" s="160"/>
      <c r="ES1174" s="160"/>
      <c r="ET1174" s="160" t="str">
        <f t="shared" ca="1" si="64"/>
        <v/>
      </c>
      <c r="EU1174" s="160" t="str">
        <f ca="1">IFERROR(IF(OFFSET($D$6,MATCH(VALUE(SUBSTITUTE(EQ1174,EG1174,"")),$A$6:$A$287,0)-1,MATCH($EG1174,$D$6:$CC$6,0)-1+7,1,1)&gt;0,OFFSET($D$6,MATCH(VALUE(SUBSTITUTE(EQ1174,EG1174,"")),$A$6:$A$287,0)-1,MATCH($EG1174,$D$6:$CC$6,0)-1+7,1,1),""),"")</f>
        <v/>
      </c>
      <c r="EV1174" s="160" t="str">
        <f ca="1">IF($EU1174&lt;&gt;"",IF(OFFSET($D$6,MATCH(VALUE(SUBSTITUTE($EQ1174,$EG1174,"")),$A$6:$A$287,0)-1,MATCH($EG1174,$D$6:$CC$6,0)-1+8,1,1)=0,"",OFFSET($D$6,MATCH(VALUE(SUBSTITUTE($EQ1174,$EG1174,"")),$A$6:$A$287,0)-1,MATCH($EG1174,$D$6:$CC$6,0)-1+8,1,1)),"")</f>
        <v/>
      </c>
      <c r="EW1174" s="160" t="str">
        <f t="shared" ca="1" si="65"/>
        <v/>
      </c>
      <c r="EX1174" s="160" t="str">
        <f t="shared" ca="1" si="66"/>
        <v/>
      </c>
      <c r="EY1174" s="160" t="str">
        <f ca="1">IF(EU1174="","",COUNTIF(EU$6:$EU1174,"&gt;"&amp;0))</f>
        <v/>
      </c>
      <c r="EZ1174" s="160"/>
      <c r="FA1174" s="205"/>
    </row>
    <row r="1175" spans="131:157" ht="27.75" customHeight="1">
      <c r="EA1175" s="204"/>
      <c r="EB1175" s="160"/>
      <c r="EC1175" s="204"/>
      <c r="ED1175" s="160"/>
      <c r="EE1175" s="204"/>
      <c r="EF1175" s="160"/>
      <c r="EG1175" s="160"/>
      <c r="EH1175" s="204"/>
      <c r="EI1175" s="160"/>
      <c r="EJ1175" s="160"/>
      <c r="EK1175" s="160"/>
      <c r="EL1175" s="160"/>
      <c r="EM1175" s="204"/>
      <c r="EN1175" s="160"/>
      <c r="EP1175" s="160"/>
      <c r="EQ1175" s="160"/>
      <c r="ER1175" s="160"/>
      <c r="ES1175" s="160"/>
      <c r="ET1175" s="160" t="str">
        <f t="shared" ca="1" si="64"/>
        <v/>
      </c>
      <c r="EU1175" s="160" t="str">
        <f ca="1">IFERROR(IF(OFFSET($D$6,MATCH(VALUE(SUBSTITUTE(EQ1175,EG1175,"")),$A$6:$A$287,0)-1,MATCH($EG1175,$D$6:$CC$6,0)-1+7,1,1)&gt;0,OFFSET($D$6,MATCH(VALUE(SUBSTITUTE(EQ1175,EG1175,"")),$A$6:$A$287,0)-1,MATCH($EG1175,$D$6:$CC$6,0)-1+7,1,1),""),"")</f>
        <v/>
      </c>
      <c r="EV1175" s="160" t="str">
        <f ca="1">IF($EU1175&lt;&gt;"",IF(OFFSET($D$6,MATCH(VALUE(SUBSTITUTE($EQ1175,$EG1175,"")),$A$6:$A$287,0)-1,MATCH($EG1175,$D$6:$CC$6,0)-1+8,1,1)=0,"",OFFSET($D$6,MATCH(VALUE(SUBSTITUTE($EQ1175,$EG1175,"")),$A$6:$A$287,0)-1,MATCH($EG1175,$D$6:$CC$6,0)-1+8,1,1)),"")</f>
        <v/>
      </c>
      <c r="EW1175" s="160" t="str">
        <f t="shared" ca="1" si="65"/>
        <v/>
      </c>
      <c r="EX1175" s="160" t="str">
        <f t="shared" ca="1" si="66"/>
        <v/>
      </c>
      <c r="EY1175" s="160" t="str">
        <f ca="1">IF(EU1175="","",COUNTIF(EU$6:$EU1175,"&gt;"&amp;0))</f>
        <v/>
      </c>
      <c r="EZ1175" s="160"/>
      <c r="FA1175" s="205"/>
    </row>
    <row r="1176" spans="131:157" ht="27.75" customHeight="1">
      <c r="EA1176" s="204"/>
      <c r="EB1176" s="160"/>
      <c r="EC1176" s="204"/>
      <c r="ED1176" s="160"/>
      <c r="EE1176" s="204"/>
      <c r="EF1176" s="160"/>
      <c r="EG1176" s="160"/>
      <c r="EH1176" s="204"/>
      <c r="EI1176" s="160"/>
      <c r="EJ1176" s="160"/>
      <c r="EK1176" s="160"/>
      <c r="EL1176" s="160"/>
      <c r="EM1176" s="204"/>
      <c r="EN1176" s="160"/>
      <c r="EP1176" s="160"/>
      <c r="EQ1176" s="160"/>
      <c r="ER1176" s="160"/>
      <c r="ES1176" s="160"/>
      <c r="ET1176" s="160" t="str">
        <f t="shared" ca="1" si="64"/>
        <v/>
      </c>
      <c r="EU1176" s="160" t="str">
        <f ca="1">IFERROR(IF(OFFSET($D$6,MATCH(VALUE(SUBSTITUTE(EQ1176,EG1176,"")),$A$6:$A$287,0)-1,MATCH($EG1176,$D$6:$CC$6,0)-1+7,1,1)&gt;0,OFFSET($D$6,MATCH(VALUE(SUBSTITUTE(EQ1176,EG1176,"")),$A$6:$A$287,0)-1,MATCH($EG1176,$D$6:$CC$6,0)-1+7,1,1),""),"")</f>
        <v/>
      </c>
      <c r="EV1176" s="160" t="str">
        <f ca="1">IF($EU1176&lt;&gt;"",IF(OFFSET($D$6,MATCH(VALUE(SUBSTITUTE($EQ1176,$EG1176,"")),$A$6:$A$287,0)-1,MATCH($EG1176,$D$6:$CC$6,0)-1+8,1,1)=0,"",OFFSET($D$6,MATCH(VALUE(SUBSTITUTE($EQ1176,$EG1176,"")),$A$6:$A$287,0)-1,MATCH($EG1176,$D$6:$CC$6,0)-1+8,1,1)),"")</f>
        <v/>
      </c>
      <c r="EW1176" s="160" t="str">
        <f t="shared" ca="1" si="65"/>
        <v/>
      </c>
      <c r="EX1176" s="160" t="str">
        <f t="shared" ca="1" si="66"/>
        <v/>
      </c>
      <c r="EY1176" s="160" t="str">
        <f ca="1">IF(EU1176="","",COUNTIF(EU$6:$EU1176,"&gt;"&amp;0))</f>
        <v/>
      </c>
      <c r="EZ1176" s="160"/>
      <c r="FA1176" s="205"/>
    </row>
    <row r="1177" spans="131:157" ht="27.75" customHeight="1">
      <c r="EA1177" s="204"/>
      <c r="EB1177" s="160"/>
      <c r="EC1177" s="204"/>
      <c r="ED1177" s="160"/>
      <c r="EE1177" s="204"/>
      <c r="EF1177" s="160"/>
      <c r="EG1177" s="160"/>
      <c r="EH1177" s="204"/>
      <c r="EI1177" s="160"/>
      <c r="EJ1177" s="160"/>
      <c r="EK1177" s="160"/>
      <c r="EL1177" s="160"/>
      <c r="EM1177" s="204"/>
      <c r="EN1177" s="160"/>
      <c r="EP1177" s="160"/>
      <c r="EQ1177" s="160"/>
      <c r="ER1177" s="160"/>
      <c r="ES1177" s="160"/>
      <c r="ET1177" s="160" t="str">
        <f t="shared" ca="1" si="64"/>
        <v/>
      </c>
      <c r="EU1177" s="160" t="str">
        <f ca="1">IFERROR(IF(OFFSET($D$6,MATCH(VALUE(SUBSTITUTE(EQ1177,EG1177,"")),$A$6:$A$287,0)-1,MATCH($EG1177,$D$6:$CC$6,0)-1+7,1,1)&gt;0,OFFSET($D$6,MATCH(VALUE(SUBSTITUTE(EQ1177,EG1177,"")),$A$6:$A$287,0)-1,MATCH($EG1177,$D$6:$CC$6,0)-1+7,1,1),""),"")</f>
        <v/>
      </c>
      <c r="EV1177" s="160" t="str">
        <f ca="1">IF($EU1177&lt;&gt;"",IF(OFFSET($D$6,MATCH(VALUE(SUBSTITUTE($EQ1177,$EG1177,"")),$A$6:$A$287,0)-1,MATCH($EG1177,$D$6:$CC$6,0)-1+8,1,1)=0,"",OFFSET($D$6,MATCH(VALUE(SUBSTITUTE($EQ1177,$EG1177,"")),$A$6:$A$287,0)-1,MATCH($EG1177,$D$6:$CC$6,0)-1+8,1,1)),"")</f>
        <v/>
      </c>
      <c r="EW1177" s="160" t="str">
        <f t="shared" ca="1" si="65"/>
        <v/>
      </c>
      <c r="EX1177" s="160" t="str">
        <f t="shared" ca="1" si="66"/>
        <v/>
      </c>
      <c r="EY1177" s="160" t="str">
        <f ca="1">IF(EU1177="","",COUNTIF(EU$6:$EU1177,"&gt;"&amp;0))</f>
        <v/>
      </c>
      <c r="EZ1177" s="160"/>
      <c r="FA1177" s="205"/>
    </row>
    <row r="1178" spans="131:157" ht="27.75" customHeight="1">
      <c r="EA1178" s="204"/>
      <c r="EB1178" s="160"/>
      <c r="EC1178" s="204"/>
      <c r="ED1178" s="160"/>
      <c r="EE1178" s="204"/>
      <c r="EF1178" s="160"/>
      <c r="EG1178" s="160"/>
      <c r="EH1178" s="204"/>
      <c r="EI1178" s="160"/>
      <c r="EJ1178" s="160"/>
      <c r="EK1178" s="160"/>
      <c r="EL1178" s="160"/>
      <c r="EM1178" s="204"/>
      <c r="EN1178" s="160"/>
      <c r="EP1178" s="160"/>
      <c r="EQ1178" s="160"/>
      <c r="ER1178" s="160"/>
      <c r="ES1178" s="160"/>
      <c r="ET1178" s="160" t="str">
        <f t="shared" ca="1" si="64"/>
        <v/>
      </c>
      <c r="EU1178" s="160" t="str">
        <f ca="1">IFERROR(IF(OFFSET($D$6,MATCH(VALUE(SUBSTITUTE(EQ1178,EG1178,"")),$A$6:$A$287,0)-1,MATCH($EG1178,$D$6:$CC$6,0)-1+7,1,1)&gt;0,OFFSET($D$6,MATCH(VALUE(SUBSTITUTE(EQ1178,EG1178,"")),$A$6:$A$287,0)-1,MATCH($EG1178,$D$6:$CC$6,0)-1+7,1,1),""),"")</f>
        <v/>
      </c>
      <c r="EV1178" s="160" t="str">
        <f ca="1">IF($EU1178&lt;&gt;"",IF(OFFSET($D$6,MATCH(VALUE(SUBSTITUTE($EQ1178,$EG1178,"")),$A$6:$A$287,0)-1,MATCH($EG1178,$D$6:$CC$6,0)-1+8,1,1)=0,"",OFFSET($D$6,MATCH(VALUE(SUBSTITUTE($EQ1178,$EG1178,"")),$A$6:$A$287,0)-1,MATCH($EG1178,$D$6:$CC$6,0)-1+8,1,1)),"")</f>
        <v/>
      </c>
      <c r="EW1178" s="160" t="str">
        <f t="shared" ca="1" si="65"/>
        <v/>
      </c>
      <c r="EX1178" s="160" t="str">
        <f t="shared" ca="1" si="66"/>
        <v/>
      </c>
      <c r="EY1178" s="160" t="str">
        <f ca="1">IF(EU1178="","",COUNTIF(EU$6:$EU1178,"&gt;"&amp;0))</f>
        <v/>
      </c>
      <c r="EZ1178" s="160"/>
      <c r="FA1178" s="205"/>
    </row>
    <row r="1179" spans="131:157" ht="27.75" customHeight="1">
      <c r="EA1179" s="204"/>
      <c r="EB1179" s="160"/>
      <c r="EC1179" s="204"/>
      <c r="ED1179" s="160"/>
      <c r="EE1179" s="204"/>
      <c r="EF1179" s="160"/>
      <c r="EG1179" s="160"/>
      <c r="EH1179" s="204"/>
      <c r="EI1179" s="160"/>
      <c r="EJ1179" s="160"/>
      <c r="EK1179" s="160"/>
      <c r="EL1179" s="160"/>
      <c r="EM1179" s="204"/>
      <c r="EN1179" s="160"/>
      <c r="EP1179" s="160"/>
      <c r="EQ1179" s="160"/>
      <c r="ER1179" s="160"/>
      <c r="ES1179" s="160"/>
      <c r="ET1179" s="160" t="str">
        <f t="shared" ca="1" si="64"/>
        <v/>
      </c>
      <c r="EU1179" s="160" t="str">
        <f ca="1">IFERROR(IF(OFFSET($D$6,MATCH(VALUE(SUBSTITUTE(EQ1179,EG1179,"")),$A$6:$A$287,0)-1,MATCH($EG1179,$D$6:$CC$6,0)-1+7,1,1)&gt;0,OFFSET($D$6,MATCH(VALUE(SUBSTITUTE(EQ1179,EG1179,"")),$A$6:$A$287,0)-1,MATCH($EG1179,$D$6:$CC$6,0)-1+7,1,1),""),"")</f>
        <v/>
      </c>
      <c r="EV1179" s="160" t="str">
        <f ca="1">IF($EU1179&lt;&gt;"",IF(OFFSET($D$6,MATCH(VALUE(SUBSTITUTE($EQ1179,$EG1179,"")),$A$6:$A$287,0)-1,MATCH($EG1179,$D$6:$CC$6,0)-1+8,1,1)=0,"",OFFSET($D$6,MATCH(VALUE(SUBSTITUTE($EQ1179,$EG1179,"")),$A$6:$A$287,0)-1,MATCH($EG1179,$D$6:$CC$6,0)-1+8,1,1)),"")</f>
        <v/>
      </c>
      <c r="EW1179" s="160" t="str">
        <f t="shared" ca="1" si="65"/>
        <v/>
      </c>
      <c r="EX1179" s="160" t="str">
        <f t="shared" ca="1" si="66"/>
        <v/>
      </c>
      <c r="EY1179" s="160" t="str">
        <f ca="1">IF(EU1179="","",COUNTIF(EU$6:$EU1179,"&gt;"&amp;0))</f>
        <v/>
      </c>
      <c r="EZ1179" s="160"/>
      <c r="FA1179" s="205"/>
    </row>
    <row r="1180" spans="131:157" ht="27.75" customHeight="1">
      <c r="EA1180" s="204"/>
      <c r="EB1180" s="160"/>
      <c r="EC1180" s="204"/>
      <c r="ED1180" s="160"/>
      <c r="EE1180" s="204"/>
      <c r="EF1180" s="160"/>
      <c r="EG1180" s="160"/>
      <c r="EH1180" s="204"/>
      <c r="EI1180" s="160"/>
      <c r="EJ1180" s="160"/>
      <c r="EK1180" s="160"/>
      <c r="EL1180" s="160"/>
      <c r="EM1180" s="204"/>
      <c r="EN1180" s="160"/>
      <c r="EP1180" s="160"/>
      <c r="EQ1180" s="160"/>
      <c r="ER1180" s="160"/>
      <c r="ES1180" s="160"/>
      <c r="ET1180" s="160" t="str">
        <f t="shared" ca="1" si="64"/>
        <v/>
      </c>
      <c r="EU1180" s="160" t="str">
        <f ca="1">IFERROR(IF(OFFSET($D$6,MATCH(VALUE(SUBSTITUTE(EQ1180,EG1180,"")),$A$6:$A$287,0)-1,MATCH($EG1180,$D$6:$CC$6,0)-1+7,1,1)&gt;0,OFFSET($D$6,MATCH(VALUE(SUBSTITUTE(EQ1180,EG1180,"")),$A$6:$A$287,0)-1,MATCH($EG1180,$D$6:$CC$6,0)-1+7,1,1),""),"")</f>
        <v/>
      </c>
      <c r="EV1180" s="160" t="str">
        <f ca="1">IF($EU1180&lt;&gt;"",IF(OFFSET($D$6,MATCH(VALUE(SUBSTITUTE($EQ1180,$EG1180,"")),$A$6:$A$287,0)-1,MATCH($EG1180,$D$6:$CC$6,0)-1+8,1,1)=0,"",OFFSET($D$6,MATCH(VALUE(SUBSTITUTE($EQ1180,$EG1180,"")),$A$6:$A$287,0)-1,MATCH($EG1180,$D$6:$CC$6,0)-1+8,1,1)),"")</f>
        <v/>
      </c>
      <c r="EW1180" s="160" t="str">
        <f t="shared" ca="1" si="65"/>
        <v/>
      </c>
      <c r="EX1180" s="160" t="str">
        <f t="shared" ca="1" si="66"/>
        <v/>
      </c>
      <c r="EY1180" s="160" t="str">
        <f ca="1">IF(EU1180="","",COUNTIF(EU$6:$EU1180,"&gt;"&amp;0))</f>
        <v/>
      </c>
      <c r="EZ1180" s="160"/>
      <c r="FA1180" s="205"/>
    </row>
    <row r="1181" spans="131:157" ht="27.75" customHeight="1">
      <c r="EA1181" s="204"/>
      <c r="EB1181" s="160"/>
      <c r="EC1181" s="204"/>
      <c r="ED1181" s="160"/>
      <c r="EE1181" s="204"/>
      <c r="EF1181" s="160"/>
      <c r="EG1181" s="160"/>
      <c r="EH1181" s="204"/>
      <c r="EI1181" s="160"/>
      <c r="EJ1181" s="160"/>
      <c r="EK1181" s="160"/>
      <c r="EL1181" s="160"/>
      <c r="EM1181" s="204"/>
      <c r="EN1181" s="160"/>
      <c r="EP1181" s="160"/>
      <c r="EQ1181" s="160"/>
      <c r="ER1181" s="160"/>
      <c r="ES1181" s="160"/>
      <c r="ET1181" s="160" t="str">
        <f t="shared" ca="1" si="64"/>
        <v/>
      </c>
      <c r="EU1181" s="160" t="str">
        <f ca="1">IFERROR(IF(OFFSET($D$6,MATCH(VALUE(SUBSTITUTE(EQ1181,EG1181,"")),$A$6:$A$287,0)-1,MATCH($EG1181,$D$6:$CC$6,0)-1+7,1,1)&gt;0,OFFSET($D$6,MATCH(VALUE(SUBSTITUTE(EQ1181,EG1181,"")),$A$6:$A$287,0)-1,MATCH($EG1181,$D$6:$CC$6,0)-1+7,1,1),""),"")</f>
        <v/>
      </c>
      <c r="EV1181" s="160" t="str">
        <f ca="1">IF($EU1181&lt;&gt;"",IF(OFFSET($D$6,MATCH(VALUE(SUBSTITUTE($EQ1181,$EG1181,"")),$A$6:$A$287,0)-1,MATCH($EG1181,$D$6:$CC$6,0)-1+8,1,1)=0,"",OFFSET($D$6,MATCH(VALUE(SUBSTITUTE($EQ1181,$EG1181,"")),$A$6:$A$287,0)-1,MATCH($EG1181,$D$6:$CC$6,0)-1+8,1,1)),"")</f>
        <v/>
      </c>
      <c r="EW1181" s="160" t="str">
        <f t="shared" ca="1" si="65"/>
        <v/>
      </c>
      <c r="EX1181" s="160" t="str">
        <f t="shared" ca="1" si="66"/>
        <v/>
      </c>
      <c r="EY1181" s="160" t="str">
        <f ca="1">IF(EU1181="","",COUNTIF(EU$6:$EU1181,"&gt;"&amp;0))</f>
        <v/>
      </c>
      <c r="EZ1181" s="160"/>
      <c r="FA1181" s="205"/>
    </row>
    <row r="1182" spans="131:157" ht="27.75" customHeight="1">
      <c r="EA1182" s="204"/>
      <c r="EB1182" s="160"/>
      <c r="EC1182" s="204"/>
      <c r="ED1182" s="160"/>
      <c r="EE1182" s="204"/>
      <c r="EF1182" s="160"/>
      <c r="EG1182" s="160"/>
      <c r="EH1182" s="204"/>
      <c r="EI1182" s="160"/>
      <c r="EJ1182" s="160"/>
      <c r="EK1182" s="160"/>
      <c r="EL1182" s="160"/>
      <c r="EM1182" s="204"/>
      <c r="EN1182" s="160"/>
      <c r="EP1182" s="160"/>
      <c r="EQ1182" s="160"/>
      <c r="ER1182" s="160"/>
      <c r="ES1182" s="160"/>
      <c r="ET1182" s="160" t="str">
        <f t="shared" ca="1" si="64"/>
        <v/>
      </c>
      <c r="EU1182" s="160" t="str">
        <f ca="1">IFERROR(IF(OFFSET($D$6,MATCH(VALUE(SUBSTITUTE(EQ1182,EG1182,"")),$A$6:$A$287,0)-1,MATCH($EG1182,$D$6:$CC$6,0)-1+7,1,1)&gt;0,OFFSET($D$6,MATCH(VALUE(SUBSTITUTE(EQ1182,EG1182,"")),$A$6:$A$287,0)-1,MATCH($EG1182,$D$6:$CC$6,0)-1+7,1,1),""),"")</f>
        <v/>
      </c>
      <c r="EV1182" s="160" t="str">
        <f ca="1">IF($EU1182&lt;&gt;"",IF(OFFSET($D$6,MATCH(VALUE(SUBSTITUTE($EQ1182,$EG1182,"")),$A$6:$A$287,0)-1,MATCH($EG1182,$D$6:$CC$6,0)-1+8,1,1)=0,"",OFFSET($D$6,MATCH(VALUE(SUBSTITUTE($EQ1182,$EG1182,"")),$A$6:$A$287,0)-1,MATCH($EG1182,$D$6:$CC$6,0)-1+8,1,1)),"")</f>
        <v/>
      </c>
      <c r="EW1182" s="160" t="str">
        <f t="shared" ca="1" si="65"/>
        <v/>
      </c>
      <c r="EX1182" s="160" t="str">
        <f t="shared" ca="1" si="66"/>
        <v/>
      </c>
      <c r="EY1182" s="160" t="str">
        <f ca="1">IF(EU1182="","",COUNTIF(EU$6:$EU1182,"&gt;"&amp;0))</f>
        <v/>
      </c>
      <c r="EZ1182" s="160"/>
      <c r="FA1182" s="205"/>
    </row>
    <row r="1183" spans="131:157" ht="27.75" customHeight="1">
      <c r="EA1183" s="204"/>
      <c r="EB1183" s="160"/>
      <c r="EC1183" s="204"/>
      <c r="ED1183" s="160"/>
      <c r="EE1183" s="204"/>
      <c r="EF1183" s="160"/>
      <c r="EG1183" s="160"/>
      <c r="EH1183" s="204"/>
      <c r="EI1183" s="160"/>
      <c r="EJ1183" s="160"/>
      <c r="EK1183" s="160"/>
      <c r="EL1183" s="160"/>
      <c r="EM1183" s="204"/>
      <c r="EN1183" s="160"/>
      <c r="EP1183" s="160"/>
      <c r="EQ1183" s="160"/>
      <c r="ER1183" s="160"/>
      <c r="ES1183" s="160"/>
      <c r="ET1183" s="160" t="str">
        <f t="shared" ca="1" si="64"/>
        <v/>
      </c>
      <c r="EU1183" s="160" t="str">
        <f ca="1">IFERROR(IF(OFFSET($D$6,MATCH(VALUE(SUBSTITUTE(EQ1183,EG1183,"")),$A$6:$A$287,0)-1,MATCH($EG1183,$D$6:$CC$6,0)-1+7,1,1)&gt;0,OFFSET($D$6,MATCH(VALUE(SUBSTITUTE(EQ1183,EG1183,"")),$A$6:$A$287,0)-1,MATCH($EG1183,$D$6:$CC$6,0)-1+7,1,1),""),"")</f>
        <v/>
      </c>
      <c r="EV1183" s="160" t="str">
        <f ca="1">IF($EU1183&lt;&gt;"",IF(OFFSET($D$6,MATCH(VALUE(SUBSTITUTE($EQ1183,$EG1183,"")),$A$6:$A$287,0)-1,MATCH($EG1183,$D$6:$CC$6,0)-1+8,1,1)=0,"",OFFSET($D$6,MATCH(VALUE(SUBSTITUTE($EQ1183,$EG1183,"")),$A$6:$A$287,0)-1,MATCH($EG1183,$D$6:$CC$6,0)-1+8,1,1)),"")</f>
        <v/>
      </c>
      <c r="EW1183" s="160" t="str">
        <f t="shared" ca="1" si="65"/>
        <v/>
      </c>
      <c r="EX1183" s="160" t="str">
        <f t="shared" ca="1" si="66"/>
        <v/>
      </c>
      <c r="EY1183" s="160" t="str">
        <f ca="1">IF(EU1183="","",COUNTIF(EU$6:$EU1183,"&gt;"&amp;0))</f>
        <v/>
      </c>
      <c r="EZ1183" s="160"/>
      <c r="FA1183" s="205"/>
    </row>
    <row r="1184" spans="131:157" ht="27.75" customHeight="1">
      <c r="EA1184" s="204"/>
      <c r="EB1184" s="160"/>
      <c r="EC1184" s="204"/>
      <c r="ED1184" s="160"/>
      <c r="EE1184" s="204"/>
      <c r="EF1184" s="160"/>
      <c r="EG1184" s="160"/>
      <c r="EH1184" s="204"/>
      <c r="EI1184" s="160"/>
      <c r="EJ1184" s="160"/>
      <c r="EK1184" s="160"/>
      <c r="EL1184" s="160"/>
      <c r="EM1184" s="204"/>
      <c r="EN1184" s="160"/>
      <c r="EP1184" s="160"/>
      <c r="EQ1184" s="160"/>
      <c r="ER1184" s="160"/>
      <c r="ES1184" s="160"/>
      <c r="ET1184" s="160" t="str">
        <f t="shared" ca="1" si="64"/>
        <v/>
      </c>
      <c r="EU1184" s="160" t="str">
        <f ca="1">IFERROR(IF(OFFSET($D$6,MATCH(VALUE(SUBSTITUTE(EQ1184,EG1184,"")),$A$6:$A$287,0)-1,MATCH($EG1184,$D$6:$CC$6,0)-1+7,1,1)&gt;0,OFFSET($D$6,MATCH(VALUE(SUBSTITUTE(EQ1184,EG1184,"")),$A$6:$A$287,0)-1,MATCH($EG1184,$D$6:$CC$6,0)-1+7,1,1),""),"")</f>
        <v/>
      </c>
      <c r="EV1184" s="160" t="str">
        <f ca="1">IF($EU1184&lt;&gt;"",IF(OFFSET($D$6,MATCH(VALUE(SUBSTITUTE($EQ1184,$EG1184,"")),$A$6:$A$287,0)-1,MATCH($EG1184,$D$6:$CC$6,0)-1+8,1,1)=0,"",OFFSET($D$6,MATCH(VALUE(SUBSTITUTE($EQ1184,$EG1184,"")),$A$6:$A$287,0)-1,MATCH($EG1184,$D$6:$CC$6,0)-1+8,1,1)),"")</f>
        <v/>
      </c>
      <c r="EW1184" s="160" t="str">
        <f t="shared" ca="1" si="65"/>
        <v/>
      </c>
      <c r="EX1184" s="160" t="str">
        <f t="shared" ca="1" si="66"/>
        <v/>
      </c>
      <c r="EY1184" s="160" t="str">
        <f ca="1">IF(EU1184="","",COUNTIF(EU$6:$EU1184,"&gt;"&amp;0))</f>
        <v/>
      </c>
      <c r="EZ1184" s="160"/>
      <c r="FA1184" s="205"/>
    </row>
    <row r="1185" spans="131:157" ht="27.75" customHeight="1">
      <c r="EA1185" s="204"/>
      <c r="EB1185" s="160"/>
      <c r="EC1185" s="204"/>
      <c r="ED1185" s="160"/>
      <c r="EE1185" s="204"/>
      <c r="EF1185" s="160"/>
      <c r="EG1185" s="160"/>
      <c r="EH1185" s="204"/>
      <c r="EI1185" s="160"/>
      <c r="EJ1185" s="160"/>
      <c r="EK1185" s="160"/>
      <c r="EL1185" s="160"/>
      <c r="EM1185" s="204"/>
      <c r="EN1185" s="160"/>
      <c r="EP1185" s="160"/>
      <c r="EQ1185" s="160"/>
      <c r="ER1185" s="160"/>
      <c r="ES1185" s="160"/>
      <c r="ET1185" s="160" t="str">
        <f t="shared" ca="1" si="64"/>
        <v/>
      </c>
      <c r="EU1185" s="160" t="str">
        <f ca="1">IFERROR(IF(OFFSET($D$6,MATCH(VALUE(SUBSTITUTE(EQ1185,EG1185,"")),$A$6:$A$287,0)-1,MATCH($EG1185,$D$6:$CC$6,0)-1+7,1,1)&gt;0,OFFSET($D$6,MATCH(VALUE(SUBSTITUTE(EQ1185,EG1185,"")),$A$6:$A$287,0)-1,MATCH($EG1185,$D$6:$CC$6,0)-1+7,1,1),""),"")</f>
        <v/>
      </c>
      <c r="EV1185" s="160" t="str">
        <f ca="1">IF($EU1185&lt;&gt;"",IF(OFFSET($D$6,MATCH(VALUE(SUBSTITUTE($EQ1185,$EG1185,"")),$A$6:$A$287,0)-1,MATCH($EG1185,$D$6:$CC$6,0)-1+8,1,1)=0,"",OFFSET($D$6,MATCH(VALUE(SUBSTITUTE($EQ1185,$EG1185,"")),$A$6:$A$287,0)-1,MATCH($EG1185,$D$6:$CC$6,0)-1+8,1,1)),"")</f>
        <v/>
      </c>
      <c r="EW1185" s="160" t="str">
        <f t="shared" ca="1" si="65"/>
        <v/>
      </c>
      <c r="EX1185" s="160" t="str">
        <f t="shared" ca="1" si="66"/>
        <v/>
      </c>
      <c r="EY1185" s="160" t="str">
        <f ca="1">IF(EU1185="","",COUNTIF(EU$6:$EU1185,"&gt;"&amp;0))</f>
        <v/>
      </c>
      <c r="EZ1185" s="160"/>
      <c r="FA1185" s="205"/>
    </row>
    <row r="1186" spans="131:157" ht="27.75" customHeight="1">
      <c r="EA1186" s="204"/>
      <c r="EB1186" s="160"/>
      <c r="EC1186" s="204"/>
      <c r="ED1186" s="160"/>
      <c r="EE1186" s="204"/>
      <c r="EF1186" s="160"/>
      <c r="EG1186" s="160"/>
      <c r="EH1186" s="204"/>
      <c r="EI1186" s="160"/>
      <c r="EJ1186" s="160"/>
      <c r="EK1186" s="160"/>
      <c r="EL1186" s="160"/>
      <c r="EM1186" s="204"/>
      <c r="EN1186" s="160"/>
      <c r="EP1186" s="160"/>
      <c r="EQ1186" s="160"/>
      <c r="ER1186" s="160"/>
      <c r="ES1186" s="160"/>
      <c r="ET1186" s="160" t="str">
        <f t="shared" ca="1" si="64"/>
        <v/>
      </c>
      <c r="EU1186" s="160" t="str">
        <f ca="1">IFERROR(IF(OFFSET($D$6,MATCH(VALUE(SUBSTITUTE(EQ1186,EG1186,"")),$A$6:$A$287,0)-1,MATCH($EG1186,$D$6:$CC$6,0)-1+7,1,1)&gt;0,OFFSET($D$6,MATCH(VALUE(SUBSTITUTE(EQ1186,EG1186,"")),$A$6:$A$287,0)-1,MATCH($EG1186,$D$6:$CC$6,0)-1+7,1,1),""),"")</f>
        <v/>
      </c>
      <c r="EV1186" s="160" t="str">
        <f ca="1">IF($EU1186&lt;&gt;"",IF(OFFSET($D$6,MATCH(VALUE(SUBSTITUTE($EQ1186,$EG1186,"")),$A$6:$A$287,0)-1,MATCH($EG1186,$D$6:$CC$6,0)-1+8,1,1)=0,"",OFFSET($D$6,MATCH(VALUE(SUBSTITUTE($EQ1186,$EG1186,"")),$A$6:$A$287,0)-1,MATCH($EG1186,$D$6:$CC$6,0)-1+8,1,1)),"")</f>
        <v/>
      </c>
      <c r="EW1186" s="160" t="str">
        <f t="shared" ca="1" si="65"/>
        <v/>
      </c>
      <c r="EX1186" s="160" t="str">
        <f t="shared" ca="1" si="66"/>
        <v/>
      </c>
      <c r="EY1186" s="160" t="str">
        <f ca="1">IF(EU1186="","",COUNTIF(EU$6:$EU1186,"&gt;"&amp;0))</f>
        <v/>
      </c>
      <c r="EZ1186" s="160"/>
      <c r="FA1186" s="205"/>
    </row>
    <row r="1187" spans="131:157" ht="27.75" customHeight="1">
      <c r="EA1187" s="204"/>
      <c r="EB1187" s="160"/>
      <c r="EC1187" s="204"/>
      <c r="ED1187" s="160"/>
      <c r="EE1187" s="204"/>
      <c r="EF1187" s="160"/>
      <c r="EG1187" s="160"/>
      <c r="EH1187" s="204"/>
      <c r="EI1187" s="160"/>
      <c r="EJ1187" s="160"/>
      <c r="EK1187" s="160"/>
      <c r="EL1187" s="160"/>
      <c r="EM1187" s="204"/>
      <c r="EN1187" s="160"/>
      <c r="EP1187" s="160"/>
      <c r="EQ1187" s="160"/>
      <c r="ER1187" s="160"/>
      <c r="ES1187" s="160"/>
      <c r="ET1187" s="160" t="str">
        <f t="shared" ca="1" si="64"/>
        <v/>
      </c>
      <c r="EU1187" s="160" t="str">
        <f ca="1">IFERROR(IF(OFFSET($D$6,MATCH(VALUE(SUBSTITUTE(EQ1187,EG1187,"")),$A$6:$A$287,0)-1,MATCH($EG1187,$D$6:$CC$6,0)-1+7,1,1)&gt;0,OFFSET($D$6,MATCH(VALUE(SUBSTITUTE(EQ1187,EG1187,"")),$A$6:$A$287,0)-1,MATCH($EG1187,$D$6:$CC$6,0)-1+7,1,1),""),"")</f>
        <v/>
      </c>
      <c r="EV1187" s="160" t="str">
        <f ca="1">IF($EU1187&lt;&gt;"",IF(OFFSET($D$6,MATCH(VALUE(SUBSTITUTE($EQ1187,$EG1187,"")),$A$6:$A$287,0)-1,MATCH($EG1187,$D$6:$CC$6,0)-1+8,1,1)=0,"",OFFSET($D$6,MATCH(VALUE(SUBSTITUTE($EQ1187,$EG1187,"")),$A$6:$A$287,0)-1,MATCH($EG1187,$D$6:$CC$6,0)-1+8,1,1)),"")</f>
        <v/>
      </c>
      <c r="EW1187" s="160" t="str">
        <f t="shared" ca="1" si="65"/>
        <v/>
      </c>
      <c r="EX1187" s="160" t="str">
        <f t="shared" ca="1" si="66"/>
        <v/>
      </c>
      <c r="EY1187" s="160" t="str">
        <f ca="1">IF(EU1187="","",COUNTIF(EU$6:$EU1187,"&gt;"&amp;0))</f>
        <v/>
      </c>
      <c r="EZ1187" s="160"/>
      <c r="FA1187" s="205"/>
    </row>
    <row r="1188" spans="131:157" ht="27.75" customHeight="1">
      <c r="EA1188" s="204"/>
      <c r="EB1188" s="160"/>
      <c r="EC1188" s="204"/>
      <c r="ED1188" s="160"/>
      <c r="EE1188" s="204"/>
      <c r="EF1188" s="160"/>
      <c r="EG1188" s="160"/>
      <c r="EH1188" s="204"/>
      <c r="EI1188" s="160"/>
      <c r="EJ1188" s="160"/>
      <c r="EK1188" s="160"/>
      <c r="EL1188" s="160"/>
      <c r="EM1188" s="204"/>
      <c r="EN1188" s="160"/>
      <c r="EP1188" s="160"/>
      <c r="EQ1188" s="160"/>
      <c r="ER1188" s="160"/>
      <c r="ES1188" s="160"/>
      <c r="ET1188" s="160" t="str">
        <f t="shared" ca="1" si="64"/>
        <v/>
      </c>
      <c r="EU1188" s="160" t="str">
        <f ca="1">IFERROR(IF(OFFSET($D$6,MATCH(VALUE(SUBSTITUTE(EQ1188,EG1188,"")),$A$6:$A$287,0)-1,MATCH($EG1188,$D$6:$CC$6,0)-1+7,1,1)&gt;0,OFFSET($D$6,MATCH(VALUE(SUBSTITUTE(EQ1188,EG1188,"")),$A$6:$A$287,0)-1,MATCH($EG1188,$D$6:$CC$6,0)-1+7,1,1),""),"")</f>
        <v/>
      </c>
      <c r="EV1188" s="160" t="str">
        <f ca="1">IF($EU1188&lt;&gt;"",IF(OFFSET($D$6,MATCH(VALUE(SUBSTITUTE($EQ1188,$EG1188,"")),$A$6:$A$287,0)-1,MATCH($EG1188,$D$6:$CC$6,0)-1+8,1,1)=0,"",OFFSET($D$6,MATCH(VALUE(SUBSTITUTE($EQ1188,$EG1188,"")),$A$6:$A$287,0)-1,MATCH($EG1188,$D$6:$CC$6,0)-1+8,1,1)),"")</f>
        <v/>
      </c>
      <c r="EW1188" s="160" t="str">
        <f t="shared" ca="1" si="65"/>
        <v/>
      </c>
      <c r="EX1188" s="160" t="str">
        <f t="shared" ca="1" si="66"/>
        <v/>
      </c>
      <c r="EY1188" s="160" t="str">
        <f ca="1">IF(EU1188="","",COUNTIF(EU$6:$EU1188,"&gt;"&amp;0))</f>
        <v/>
      </c>
      <c r="EZ1188" s="160"/>
      <c r="FA1188" s="205"/>
    </row>
    <row r="1189" spans="131:157" ht="27.75" customHeight="1">
      <c r="EA1189" s="204"/>
      <c r="EB1189" s="160"/>
      <c r="EC1189" s="204"/>
      <c r="ED1189" s="160"/>
      <c r="EE1189" s="204"/>
      <c r="EF1189" s="160"/>
      <c r="EG1189" s="160"/>
      <c r="EH1189" s="204"/>
      <c r="EI1189" s="160"/>
      <c r="EJ1189" s="160"/>
      <c r="EK1189" s="160"/>
      <c r="EL1189" s="160"/>
      <c r="EM1189" s="204"/>
      <c r="EN1189" s="160"/>
      <c r="EP1189" s="160"/>
      <c r="EQ1189" s="160"/>
      <c r="ER1189" s="160"/>
      <c r="ES1189" s="160"/>
      <c r="ET1189" s="160" t="str">
        <f t="shared" ca="1" si="64"/>
        <v/>
      </c>
      <c r="EU1189" s="160" t="str">
        <f ca="1">IFERROR(IF(OFFSET($D$6,MATCH(VALUE(SUBSTITUTE(EQ1189,EG1189,"")),$A$6:$A$287,0)-1,MATCH($EG1189,$D$6:$CC$6,0)-1+7,1,1)&gt;0,OFFSET($D$6,MATCH(VALUE(SUBSTITUTE(EQ1189,EG1189,"")),$A$6:$A$287,0)-1,MATCH($EG1189,$D$6:$CC$6,0)-1+7,1,1),""),"")</f>
        <v/>
      </c>
      <c r="EV1189" s="160" t="str">
        <f ca="1">IF($EU1189&lt;&gt;"",IF(OFFSET($D$6,MATCH(VALUE(SUBSTITUTE($EQ1189,$EG1189,"")),$A$6:$A$287,0)-1,MATCH($EG1189,$D$6:$CC$6,0)-1+8,1,1)=0,"",OFFSET($D$6,MATCH(VALUE(SUBSTITUTE($EQ1189,$EG1189,"")),$A$6:$A$287,0)-1,MATCH($EG1189,$D$6:$CC$6,0)-1+8,1,1)),"")</f>
        <v/>
      </c>
      <c r="EW1189" s="160" t="str">
        <f t="shared" ca="1" si="65"/>
        <v/>
      </c>
      <c r="EX1189" s="160" t="str">
        <f t="shared" ca="1" si="66"/>
        <v/>
      </c>
      <c r="EY1189" s="160" t="str">
        <f ca="1">IF(EU1189="","",COUNTIF(EU$6:$EU1189,"&gt;"&amp;0))</f>
        <v/>
      </c>
      <c r="EZ1189" s="160"/>
      <c r="FA1189" s="205"/>
    </row>
    <row r="1190" spans="131:157" ht="27.75" customHeight="1">
      <c r="EA1190" s="204"/>
      <c r="EB1190" s="160"/>
      <c r="EC1190" s="204"/>
      <c r="ED1190" s="160"/>
      <c r="EE1190" s="204"/>
      <c r="EF1190" s="160"/>
      <c r="EG1190" s="160"/>
      <c r="EH1190" s="204"/>
      <c r="EI1190" s="160"/>
      <c r="EJ1190" s="160"/>
      <c r="EK1190" s="160"/>
      <c r="EL1190" s="160"/>
      <c r="EM1190" s="204"/>
      <c r="EN1190" s="160"/>
      <c r="EP1190" s="160"/>
      <c r="EQ1190" s="160"/>
      <c r="ER1190" s="160"/>
      <c r="ES1190" s="160"/>
      <c r="ET1190" s="160" t="str">
        <f t="shared" ca="1" si="64"/>
        <v/>
      </c>
      <c r="EU1190" s="160" t="str">
        <f ca="1">IFERROR(IF(OFFSET($D$6,MATCH(VALUE(SUBSTITUTE(EQ1190,EG1190,"")),$A$6:$A$287,0)-1,MATCH($EG1190,$D$6:$CC$6,0)-1+7,1,1)&gt;0,OFFSET($D$6,MATCH(VALUE(SUBSTITUTE(EQ1190,EG1190,"")),$A$6:$A$287,0)-1,MATCH($EG1190,$D$6:$CC$6,0)-1+7,1,1),""),"")</f>
        <v/>
      </c>
      <c r="EV1190" s="160" t="str">
        <f ca="1">IF($EU1190&lt;&gt;"",IF(OFFSET($D$6,MATCH(VALUE(SUBSTITUTE($EQ1190,$EG1190,"")),$A$6:$A$287,0)-1,MATCH($EG1190,$D$6:$CC$6,0)-1+8,1,1)=0,"",OFFSET($D$6,MATCH(VALUE(SUBSTITUTE($EQ1190,$EG1190,"")),$A$6:$A$287,0)-1,MATCH($EG1190,$D$6:$CC$6,0)-1+8,1,1)),"")</f>
        <v/>
      </c>
      <c r="EW1190" s="160" t="str">
        <f t="shared" ca="1" si="65"/>
        <v/>
      </c>
      <c r="EX1190" s="160" t="str">
        <f t="shared" ca="1" si="66"/>
        <v/>
      </c>
      <c r="EY1190" s="160" t="str">
        <f ca="1">IF(EU1190="","",COUNTIF(EU$6:$EU1190,"&gt;"&amp;0))</f>
        <v/>
      </c>
      <c r="EZ1190" s="160"/>
      <c r="FA1190" s="205"/>
    </row>
    <row r="1191" spans="131:157" ht="27.75" customHeight="1">
      <c r="EA1191" s="204"/>
      <c r="EB1191" s="160"/>
      <c r="EC1191" s="204"/>
      <c r="ED1191" s="160"/>
      <c r="EE1191" s="204"/>
      <c r="EF1191" s="160"/>
      <c r="EG1191" s="160"/>
      <c r="EH1191" s="204"/>
      <c r="EI1191" s="160"/>
      <c r="EJ1191" s="160"/>
      <c r="EK1191" s="160"/>
      <c r="EL1191" s="160"/>
      <c r="EM1191" s="204"/>
      <c r="EN1191" s="160"/>
      <c r="EP1191" s="160"/>
      <c r="EQ1191" s="160"/>
      <c r="ER1191" s="160"/>
      <c r="ES1191" s="160"/>
      <c r="ET1191" s="160" t="str">
        <f t="shared" ca="1" si="64"/>
        <v/>
      </c>
      <c r="EU1191" s="160" t="str">
        <f ca="1">IFERROR(IF(OFFSET($D$6,MATCH(VALUE(SUBSTITUTE(EQ1191,EG1191,"")),$A$6:$A$287,0)-1,MATCH($EG1191,$D$6:$CC$6,0)-1+7,1,1)&gt;0,OFFSET($D$6,MATCH(VALUE(SUBSTITUTE(EQ1191,EG1191,"")),$A$6:$A$287,0)-1,MATCH($EG1191,$D$6:$CC$6,0)-1+7,1,1),""),"")</f>
        <v/>
      </c>
      <c r="EV1191" s="160" t="str">
        <f ca="1">IF($EU1191&lt;&gt;"",IF(OFFSET($D$6,MATCH(VALUE(SUBSTITUTE($EQ1191,$EG1191,"")),$A$6:$A$287,0)-1,MATCH($EG1191,$D$6:$CC$6,0)-1+8,1,1)=0,"",OFFSET($D$6,MATCH(VALUE(SUBSTITUTE($EQ1191,$EG1191,"")),$A$6:$A$287,0)-1,MATCH($EG1191,$D$6:$CC$6,0)-1+8,1,1)),"")</f>
        <v/>
      </c>
      <c r="EW1191" s="160" t="str">
        <f t="shared" ca="1" si="65"/>
        <v/>
      </c>
      <c r="EX1191" s="160" t="str">
        <f t="shared" ca="1" si="66"/>
        <v/>
      </c>
      <c r="EY1191" s="160" t="str">
        <f ca="1">IF(EU1191="","",COUNTIF(EU$6:$EU1191,"&gt;"&amp;0))</f>
        <v/>
      </c>
      <c r="EZ1191" s="160"/>
      <c r="FA1191" s="205"/>
    </row>
    <row r="1192" spans="131:157" ht="27.75" customHeight="1">
      <c r="EA1192" s="204"/>
      <c r="EB1192" s="160"/>
      <c r="EC1192" s="204"/>
      <c r="ED1192" s="160"/>
      <c r="EE1192" s="204"/>
      <c r="EF1192" s="160"/>
      <c r="EG1192" s="160"/>
      <c r="EH1192" s="204"/>
      <c r="EI1192" s="160"/>
      <c r="EJ1192" s="160"/>
      <c r="EK1192" s="160"/>
      <c r="EL1192" s="160"/>
      <c r="EM1192" s="204"/>
      <c r="EN1192" s="160"/>
      <c r="EP1192" s="160"/>
      <c r="EQ1192" s="160"/>
      <c r="ER1192" s="160"/>
      <c r="ES1192" s="160"/>
      <c r="ET1192" s="160" t="str">
        <f t="shared" ca="1" si="64"/>
        <v/>
      </c>
      <c r="EU1192" s="160" t="str">
        <f ca="1">IFERROR(IF(OFFSET($D$6,MATCH(VALUE(SUBSTITUTE(EQ1192,EG1192,"")),$A$6:$A$287,0)-1,MATCH($EG1192,$D$6:$CC$6,0)-1+7,1,1)&gt;0,OFFSET($D$6,MATCH(VALUE(SUBSTITUTE(EQ1192,EG1192,"")),$A$6:$A$287,0)-1,MATCH($EG1192,$D$6:$CC$6,0)-1+7,1,1),""),"")</f>
        <v/>
      </c>
      <c r="EV1192" s="160" t="str">
        <f ca="1">IF($EU1192&lt;&gt;"",IF(OFFSET($D$6,MATCH(VALUE(SUBSTITUTE($EQ1192,$EG1192,"")),$A$6:$A$287,0)-1,MATCH($EG1192,$D$6:$CC$6,0)-1+8,1,1)=0,"",OFFSET($D$6,MATCH(VALUE(SUBSTITUTE($EQ1192,$EG1192,"")),$A$6:$A$287,0)-1,MATCH($EG1192,$D$6:$CC$6,0)-1+8,1,1)),"")</f>
        <v/>
      </c>
      <c r="EW1192" s="160" t="str">
        <f t="shared" ca="1" si="65"/>
        <v/>
      </c>
      <c r="EX1192" s="160" t="str">
        <f t="shared" ca="1" si="66"/>
        <v/>
      </c>
      <c r="EY1192" s="160" t="str">
        <f ca="1">IF(EU1192="","",COUNTIF(EU$6:$EU1192,"&gt;"&amp;0))</f>
        <v/>
      </c>
      <c r="EZ1192" s="160"/>
      <c r="FA1192" s="205"/>
    </row>
    <row r="1193" spans="131:157" ht="27.75" customHeight="1">
      <c r="EA1193" s="204"/>
      <c r="EB1193" s="160"/>
      <c r="EC1193" s="204"/>
      <c r="ED1193" s="160"/>
      <c r="EE1193" s="204"/>
      <c r="EF1193" s="160"/>
      <c r="EG1193" s="160"/>
      <c r="EH1193" s="204"/>
      <c r="EI1193" s="160"/>
      <c r="EJ1193" s="160"/>
      <c r="EK1193" s="160"/>
      <c r="EL1193" s="160"/>
      <c r="EM1193" s="204"/>
      <c r="EN1193" s="160"/>
      <c r="EP1193" s="160"/>
      <c r="EQ1193" s="160"/>
      <c r="ER1193" s="160"/>
      <c r="ES1193" s="160"/>
      <c r="ET1193" s="160" t="str">
        <f t="shared" ca="1" si="64"/>
        <v/>
      </c>
      <c r="EU1193" s="160" t="str">
        <f ca="1">IFERROR(IF(OFFSET($D$6,MATCH(VALUE(SUBSTITUTE(EQ1193,EG1193,"")),$A$6:$A$287,0)-1,MATCH($EG1193,$D$6:$CC$6,0)-1+7,1,1)&gt;0,OFFSET($D$6,MATCH(VALUE(SUBSTITUTE(EQ1193,EG1193,"")),$A$6:$A$287,0)-1,MATCH($EG1193,$D$6:$CC$6,0)-1+7,1,1),""),"")</f>
        <v/>
      </c>
      <c r="EV1193" s="160" t="str">
        <f ca="1">IF($EU1193&lt;&gt;"",IF(OFFSET($D$6,MATCH(VALUE(SUBSTITUTE($EQ1193,$EG1193,"")),$A$6:$A$287,0)-1,MATCH($EG1193,$D$6:$CC$6,0)-1+8,1,1)=0,"",OFFSET($D$6,MATCH(VALUE(SUBSTITUTE($EQ1193,$EG1193,"")),$A$6:$A$287,0)-1,MATCH($EG1193,$D$6:$CC$6,0)-1+8,1,1)),"")</f>
        <v/>
      </c>
      <c r="EW1193" s="160" t="str">
        <f t="shared" ca="1" si="65"/>
        <v/>
      </c>
      <c r="EX1193" s="160" t="str">
        <f t="shared" ca="1" si="66"/>
        <v/>
      </c>
      <c r="EY1193" s="160" t="str">
        <f ca="1">IF(EU1193="","",COUNTIF(EU$6:$EU1193,"&gt;"&amp;0))</f>
        <v/>
      </c>
      <c r="EZ1193" s="160"/>
      <c r="FA1193" s="205"/>
    </row>
    <row r="1194" spans="131:157" ht="27.75" customHeight="1">
      <c r="EA1194" s="204"/>
      <c r="EB1194" s="160"/>
      <c r="EC1194" s="204"/>
      <c r="ED1194" s="160"/>
      <c r="EE1194" s="204"/>
      <c r="EF1194" s="160"/>
      <c r="EG1194" s="160"/>
      <c r="EH1194" s="204"/>
      <c r="EI1194" s="160"/>
      <c r="EJ1194" s="160"/>
      <c r="EK1194" s="160"/>
      <c r="EL1194" s="160"/>
      <c r="EM1194" s="204"/>
      <c r="EN1194" s="160"/>
      <c r="EP1194" s="160"/>
      <c r="EQ1194" s="160"/>
      <c r="ER1194" s="160"/>
      <c r="ES1194" s="160"/>
      <c r="ET1194" s="160" t="str">
        <f t="shared" ca="1" si="64"/>
        <v/>
      </c>
      <c r="EU1194" s="160" t="str">
        <f ca="1">IFERROR(IF(OFFSET($D$6,MATCH(VALUE(SUBSTITUTE(EQ1194,EG1194,"")),$A$6:$A$287,0)-1,MATCH($EG1194,$D$6:$CC$6,0)-1+7,1,1)&gt;0,OFFSET($D$6,MATCH(VALUE(SUBSTITUTE(EQ1194,EG1194,"")),$A$6:$A$287,0)-1,MATCH($EG1194,$D$6:$CC$6,0)-1+7,1,1),""),"")</f>
        <v/>
      </c>
      <c r="EV1194" s="160" t="str">
        <f ca="1">IF($EU1194&lt;&gt;"",IF(OFFSET($D$6,MATCH(VALUE(SUBSTITUTE($EQ1194,$EG1194,"")),$A$6:$A$287,0)-1,MATCH($EG1194,$D$6:$CC$6,0)-1+8,1,1)=0,"",OFFSET($D$6,MATCH(VALUE(SUBSTITUTE($EQ1194,$EG1194,"")),$A$6:$A$287,0)-1,MATCH($EG1194,$D$6:$CC$6,0)-1+8,1,1)),"")</f>
        <v/>
      </c>
      <c r="EW1194" s="160" t="str">
        <f t="shared" ca="1" si="65"/>
        <v/>
      </c>
      <c r="EX1194" s="160" t="str">
        <f t="shared" ca="1" si="66"/>
        <v/>
      </c>
      <c r="EY1194" s="160" t="str">
        <f ca="1">IF(EU1194="","",COUNTIF(EU$6:$EU1194,"&gt;"&amp;0))</f>
        <v/>
      </c>
      <c r="EZ1194" s="160"/>
      <c r="FA1194" s="205"/>
    </row>
    <row r="1195" spans="131:157" ht="27.75" customHeight="1">
      <c r="EA1195" s="204"/>
      <c r="EB1195" s="160"/>
      <c r="EC1195" s="204"/>
      <c r="ED1195" s="160"/>
      <c r="EE1195" s="204"/>
      <c r="EF1195" s="160"/>
      <c r="EG1195" s="160"/>
      <c r="EH1195" s="204"/>
      <c r="EI1195" s="160"/>
      <c r="EJ1195" s="160"/>
      <c r="EK1195" s="160"/>
      <c r="EL1195" s="160"/>
      <c r="EM1195" s="204"/>
      <c r="EN1195" s="160"/>
      <c r="EP1195" s="160"/>
      <c r="EQ1195" s="160"/>
      <c r="ER1195" s="160"/>
      <c r="ES1195" s="160"/>
      <c r="ET1195" s="160" t="str">
        <f t="shared" ca="1" si="64"/>
        <v/>
      </c>
      <c r="EU1195" s="160" t="str">
        <f ca="1">IFERROR(IF(OFFSET($D$6,MATCH(VALUE(SUBSTITUTE(EQ1195,EG1195,"")),$A$6:$A$287,0)-1,MATCH($EG1195,$D$6:$CC$6,0)-1+7,1,1)&gt;0,OFFSET($D$6,MATCH(VALUE(SUBSTITUTE(EQ1195,EG1195,"")),$A$6:$A$287,0)-1,MATCH($EG1195,$D$6:$CC$6,0)-1+7,1,1),""),"")</f>
        <v/>
      </c>
      <c r="EV1195" s="160" t="str">
        <f ca="1">IF($EU1195&lt;&gt;"",IF(OFFSET($D$6,MATCH(VALUE(SUBSTITUTE($EQ1195,$EG1195,"")),$A$6:$A$287,0)-1,MATCH($EG1195,$D$6:$CC$6,0)-1+8,1,1)=0,"",OFFSET($D$6,MATCH(VALUE(SUBSTITUTE($EQ1195,$EG1195,"")),$A$6:$A$287,0)-1,MATCH($EG1195,$D$6:$CC$6,0)-1+8,1,1)),"")</f>
        <v/>
      </c>
      <c r="EW1195" s="160" t="str">
        <f t="shared" ca="1" si="65"/>
        <v/>
      </c>
      <c r="EX1195" s="160" t="str">
        <f t="shared" ca="1" si="66"/>
        <v/>
      </c>
      <c r="EY1195" s="160" t="str">
        <f ca="1">IF(EU1195="","",COUNTIF(EU$6:$EU1195,"&gt;"&amp;0))</f>
        <v/>
      </c>
      <c r="EZ1195" s="160"/>
      <c r="FA1195" s="205"/>
    </row>
    <row r="1196" spans="131:157" ht="27.75" customHeight="1">
      <c r="EA1196" s="204"/>
      <c r="EB1196" s="160"/>
      <c r="EC1196" s="204"/>
      <c r="ED1196" s="160"/>
      <c r="EE1196" s="204"/>
      <c r="EF1196" s="160"/>
      <c r="EG1196" s="160"/>
      <c r="EH1196" s="204"/>
      <c r="EI1196" s="160"/>
      <c r="EJ1196" s="160"/>
      <c r="EK1196" s="160"/>
      <c r="EL1196" s="160"/>
      <c r="EM1196" s="204"/>
      <c r="EN1196" s="160"/>
      <c r="EP1196" s="160"/>
      <c r="EQ1196" s="160"/>
      <c r="ER1196" s="160"/>
      <c r="ES1196" s="160"/>
      <c r="ET1196" s="160" t="str">
        <f t="shared" ca="1" si="64"/>
        <v/>
      </c>
      <c r="EU1196" s="160" t="str">
        <f ca="1">IFERROR(IF(OFFSET($D$6,MATCH(VALUE(SUBSTITUTE(EQ1196,EG1196,"")),$A$6:$A$287,0)-1,MATCH($EG1196,$D$6:$CC$6,0)-1+7,1,1)&gt;0,OFFSET($D$6,MATCH(VALUE(SUBSTITUTE(EQ1196,EG1196,"")),$A$6:$A$287,0)-1,MATCH($EG1196,$D$6:$CC$6,0)-1+7,1,1),""),"")</f>
        <v/>
      </c>
      <c r="EV1196" s="160" t="str">
        <f ca="1">IF($EU1196&lt;&gt;"",IF(OFFSET($D$6,MATCH(VALUE(SUBSTITUTE($EQ1196,$EG1196,"")),$A$6:$A$287,0)-1,MATCH($EG1196,$D$6:$CC$6,0)-1+8,1,1)=0,"",OFFSET($D$6,MATCH(VALUE(SUBSTITUTE($EQ1196,$EG1196,"")),$A$6:$A$287,0)-1,MATCH($EG1196,$D$6:$CC$6,0)-1+8,1,1)),"")</f>
        <v/>
      </c>
      <c r="EW1196" s="160" t="str">
        <f t="shared" ca="1" si="65"/>
        <v/>
      </c>
      <c r="EX1196" s="160" t="str">
        <f t="shared" ca="1" si="66"/>
        <v/>
      </c>
      <c r="EY1196" s="160" t="str">
        <f ca="1">IF(EU1196="","",COUNTIF(EU$6:$EU1196,"&gt;"&amp;0))</f>
        <v/>
      </c>
      <c r="EZ1196" s="160"/>
      <c r="FA1196" s="205"/>
    </row>
    <row r="1197" spans="131:157" ht="27.75" customHeight="1">
      <c r="EA1197" s="204"/>
      <c r="EB1197" s="160"/>
      <c r="EC1197" s="204"/>
      <c r="ED1197" s="160"/>
      <c r="EE1197" s="204"/>
      <c r="EF1197" s="160"/>
      <c r="EG1197" s="160"/>
      <c r="EH1197" s="204"/>
      <c r="EI1197" s="160"/>
      <c r="EJ1197" s="160"/>
      <c r="EK1197" s="160"/>
      <c r="EL1197" s="160"/>
      <c r="EM1197" s="204"/>
      <c r="EN1197" s="160"/>
      <c r="EP1197" s="160"/>
      <c r="EQ1197" s="160"/>
      <c r="ER1197" s="160"/>
      <c r="ES1197" s="160"/>
      <c r="ET1197" s="160" t="str">
        <f t="shared" ca="1" si="64"/>
        <v/>
      </c>
      <c r="EU1197" s="160" t="str">
        <f ca="1">IFERROR(IF(OFFSET($D$6,MATCH(VALUE(SUBSTITUTE(EQ1197,EG1197,"")),$A$6:$A$287,0)-1,MATCH($EG1197,$D$6:$CC$6,0)-1+7,1,1)&gt;0,OFFSET($D$6,MATCH(VALUE(SUBSTITUTE(EQ1197,EG1197,"")),$A$6:$A$287,0)-1,MATCH($EG1197,$D$6:$CC$6,0)-1+7,1,1),""),"")</f>
        <v/>
      </c>
      <c r="EV1197" s="160" t="str">
        <f ca="1">IF($EU1197&lt;&gt;"",IF(OFFSET($D$6,MATCH(VALUE(SUBSTITUTE($EQ1197,$EG1197,"")),$A$6:$A$287,0)-1,MATCH($EG1197,$D$6:$CC$6,0)-1+8,1,1)=0,"",OFFSET($D$6,MATCH(VALUE(SUBSTITUTE($EQ1197,$EG1197,"")),$A$6:$A$287,0)-1,MATCH($EG1197,$D$6:$CC$6,0)-1+8,1,1)),"")</f>
        <v/>
      </c>
      <c r="EW1197" s="160" t="str">
        <f t="shared" ca="1" si="65"/>
        <v/>
      </c>
      <c r="EX1197" s="160" t="str">
        <f t="shared" ca="1" si="66"/>
        <v/>
      </c>
      <c r="EY1197" s="160" t="str">
        <f ca="1">IF(EU1197="","",COUNTIF(EU$6:$EU1197,"&gt;"&amp;0))</f>
        <v/>
      </c>
      <c r="EZ1197" s="160"/>
      <c r="FA1197" s="205"/>
    </row>
    <row r="1198" spans="131:157" ht="27.75" customHeight="1">
      <c r="EA1198" s="204"/>
      <c r="EB1198" s="160"/>
      <c r="EC1198" s="204"/>
      <c r="ED1198" s="160"/>
      <c r="EE1198" s="204"/>
      <c r="EF1198" s="160"/>
      <c r="EG1198" s="160"/>
      <c r="EH1198" s="204"/>
      <c r="EI1198" s="160"/>
      <c r="EJ1198" s="160"/>
      <c r="EK1198" s="160"/>
      <c r="EL1198" s="160"/>
      <c r="EM1198" s="204"/>
      <c r="EN1198" s="160"/>
      <c r="EP1198" s="160"/>
      <c r="EQ1198" s="160"/>
      <c r="ER1198" s="160"/>
      <c r="ES1198" s="160"/>
      <c r="ET1198" s="160" t="str">
        <f t="shared" ca="1" si="64"/>
        <v/>
      </c>
      <c r="EU1198" s="160" t="str">
        <f ca="1">IFERROR(IF(OFFSET($D$6,MATCH(VALUE(SUBSTITUTE(EQ1198,EG1198,"")),$A$6:$A$287,0)-1,MATCH($EG1198,$D$6:$CC$6,0)-1+7,1,1)&gt;0,OFFSET($D$6,MATCH(VALUE(SUBSTITUTE(EQ1198,EG1198,"")),$A$6:$A$287,0)-1,MATCH($EG1198,$D$6:$CC$6,0)-1+7,1,1),""),"")</f>
        <v/>
      </c>
      <c r="EV1198" s="160" t="str">
        <f ca="1">IF($EU1198&lt;&gt;"",IF(OFFSET($D$6,MATCH(VALUE(SUBSTITUTE($EQ1198,$EG1198,"")),$A$6:$A$287,0)-1,MATCH($EG1198,$D$6:$CC$6,0)-1+8,1,1)=0,"",OFFSET($D$6,MATCH(VALUE(SUBSTITUTE($EQ1198,$EG1198,"")),$A$6:$A$287,0)-1,MATCH($EG1198,$D$6:$CC$6,0)-1+8,1,1)),"")</f>
        <v/>
      </c>
      <c r="EW1198" s="160" t="str">
        <f t="shared" ca="1" si="65"/>
        <v/>
      </c>
      <c r="EX1198" s="160" t="str">
        <f t="shared" ca="1" si="66"/>
        <v/>
      </c>
      <c r="EY1198" s="160" t="str">
        <f ca="1">IF(EU1198="","",COUNTIF(EU$6:$EU1198,"&gt;"&amp;0))</f>
        <v/>
      </c>
      <c r="EZ1198" s="160"/>
      <c r="FA1198" s="205"/>
    </row>
    <row r="1199" spans="131:157" ht="27.75" customHeight="1">
      <c r="EA1199" s="204"/>
      <c r="EB1199" s="160"/>
      <c r="EC1199" s="204"/>
      <c r="ED1199" s="160"/>
      <c r="EE1199" s="204"/>
      <c r="EF1199" s="160"/>
      <c r="EG1199" s="160"/>
      <c r="EH1199" s="204"/>
      <c r="EI1199" s="160"/>
      <c r="EJ1199" s="160"/>
      <c r="EK1199" s="160"/>
      <c r="EL1199" s="160"/>
      <c r="EM1199" s="204"/>
      <c r="EN1199" s="160"/>
      <c r="EP1199" s="160"/>
      <c r="EQ1199" s="160"/>
      <c r="ER1199" s="160"/>
      <c r="ES1199" s="160"/>
      <c r="ET1199" s="160" t="str">
        <f t="shared" ca="1" si="64"/>
        <v/>
      </c>
      <c r="EU1199" s="160" t="str">
        <f ca="1">IFERROR(IF(OFFSET($D$6,MATCH(VALUE(SUBSTITUTE(EQ1199,EG1199,"")),$A$6:$A$287,0)-1,MATCH($EG1199,$D$6:$CC$6,0)-1+7,1,1)&gt;0,OFFSET($D$6,MATCH(VALUE(SUBSTITUTE(EQ1199,EG1199,"")),$A$6:$A$287,0)-1,MATCH($EG1199,$D$6:$CC$6,0)-1+7,1,1),""),"")</f>
        <v/>
      </c>
      <c r="EV1199" s="160" t="str">
        <f ca="1">IF($EU1199&lt;&gt;"",IF(OFFSET($D$6,MATCH(VALUE(SUBSTITUTE($EQ1199,$EG1199,"")),$A$6:$A$287,0)-1,MATCH($EG1199,$D$6:$CC$6,0)-1+8,1,1)=0,"",OFFSET($D$6,MATCH(VALUE(SUBSTITUTE($EQ1199,$EG1199,"")),$A$6:$A$287,0)-1,MATCH($EG1199,$D$6:$CC$6,0)-1+8,1,1)),"")</f>
        <v/>
      </c>
      <c r="EW1199" s="160" t="str">
        <f t="shared" ca="1" si="65"/>
        <v/>
      </c>
      <c r="EX1199" s="160" t="str">
        <f t="shared" ca="1" si="66"/>
        <v/>
      </c>
      <c r="EY1199" s="160" t="str">
        <f ca="1">IF(EU1199="","",COUNTIF(EU$6:$EU1199,"&gt;"&amp;0))</f>
        <v/>
      </c>
      <c r="EZ1199" s="160"/>
      <c r="FA1199" s="205"/>
    </row>
    <row r="1200" spans="131:157" ht="27.75" customHeight="1">
      <c r="EA1200" s="204"/>
      <c r="EB1200" s="160"/>
      <c r="EC1200" s="204"/>
      <c r="ED1200" s="160"/>
      <c r="EE1200" s="204"/>
      <c r="EF1200" s="160"/>
      <c r="EG1200" s="160"/>
      <c r="EH1200" s="204"/>
      <c r="EI1200" s="160"/>
      <c r="EJ1200" s="160"/>
      <c r="EK1200" s="160"/>
      <c r="EL1200" s="160"/>
      <c r="EM1200" s="204"/>
      <c r="EN1200" s="160"/>
      <c r="EP1200" s="160"/>
      <c r="EQ1200" s="160"/>
      <c r="ER1200" s="160"/>
      <c r="ES1200" s="160"/>
      <c r="ET1200" s="160" t="str">
        <f t="shared" ca="1" si="64"/>
        <v/>
      </c>
      <c r="EU1200" s="160" t="str">
        <f ca="1">IFERROR(IF(OFFSET($D$6,MATCH(VALUE(SUBSTITUTE(EQ1200,EG1200,"")),$A$6:$A$287,0)-1,MATCH($EG1200,$D$6:$CC$6,0)-1+7,1,1)&gt;0,OFFSET($D$6,MATCH(VALUE(SUBSTITUTE(EQ1200,EG1200,"")),$A$6:$A$287,0)-1,MATCH($EG1200,$D$6:$CC$6,0)-1+7,1,1),""),"")</f>
        <v/>
      </c>
      <c r="EV1200" s="160" t="str">
        <f ca="1">IF($EU1200&lt;&gt;"",IF(OFFSET($D$6,MATCH(VALUE(SUBSTITUTE($EQ1200,$EG1200,"")),$A$6:$A$287,0)-1,MATCH($EG1200,$D$6:$CC$6,0)-1+8,1,1)=0,"",OFFSET($D$6,MATCH(VALUE(SUBSTITUTE($EQ1200,$EG1200,"")),$A$6:$A$287,0)-1,MATCH($EG1200,$D$6:$CC$6,0)-1+8,1,1)),"")</f>
        <v/>
      </c>
      <c r="EW1200" s="160" t="str">
        <f t="shared" ca="1" si="65"/>
        <v/>
      </c>
      <c r="EX1200" s="160" t="str">
        <f t="shared" ca="1" si="66"/>
        <v/>
      </c>
      <c r="EY1200" s="160" t="str">
        <f ca="1">IF(EU1200="","",COUNTIF(EU$6:$EU1200,"&gt;"&amp;0))</f>
        <v/>
      </c>
      <c r="EZ1200" s="160"/>
      <c r="FA1200" s="205"/>
    </row>
    <row r="1201" spans="131:157" ht="27.75" customHeight="1">
      <c r="EA1201" s="204"/>
      <c r="EB1201" s="160"/>
      <c r="EC1201" s="204"/>
      <c r="ED1201" s="160"/>
      <c r="EE1201" s="204"/>
      <c r="EF1201" s="160"/>
      <c r="EG1201" s="160"/>
      <c r="EH1201" s="204"/>
      <c r="EI1201" s="160"/>
      <c r="EJ1201" s="160"/>
      <c r="EK1201" s="160"/>
      <c r="EL1201" s="160"/>
      <c r="EM1201" s="204"/>
      <c r="EN1201" s="160"/>
      <c r="EP1201" s="160"/>
      <c r="EQ1201" s="160"/>
      <c r="ER1201" s="160"/>
      <c r="ES1201" s="160"/>
      <c r="ET1201" s="160" t="str">
        <f t="shared" ca="1" si="64"/>
        <v/>
      </c>
      <c r="EU1201" s="160" t="str">
        <f ca="1">IFERROR(IF(OFFSET($D$6,MATCH(VALUE(SUBSTITUTE(EQ1201,EG1201,"")),$A$6:$A$287,0)-1,MATCH($EG1201,$D$6:$CC$6,0)-1+7,1,1)&gt;0,OFFSET($D$6,MATCH(VALUE(SUBSTITUTE(EQ1201,EG1201,"")),$A$6:$A$287,0)-1,MATCH($EG1201,$D$6:$CC$6,0)-1+7,1,1),""),"")</f>
        <v/>
      </c>
      <c r="EV1201" s="160" t="str">
        <f ca="1">IF($EU1201&lt;&gt;"",IF(OFFSET($D$6,MATCH(VALUE(SUBSTITUTE($EQ1201,$EG1201,"")),$A$6:$A$287,0)-1,MATCH($EG1201,$D$6:$CC$6,0)-1+8,1,1)=0,"",OFFSET($D$6,MATCH(VALUE(SUBSTITUTE($EQ1201,$EG1201,"")),$A$6:$A$287,0)-1,MATCH($EG1201,$D$6:$CC$6,0)-1+8,1,1)),"")</f>
        <v/>
      </c>
      <c r="EW1201" s="160" t="str">
        <f t="shared" ca="1" si="65"/>
        <v/>
      </c>
      <c r="EX1201" s="160" t="str">
        <f t="shared" ca="1" si="66"/>
        <v/>
      </c>
      <c r="EY1201" s="160" t="str">
        <f ca="1">IF(EU1201="","",COUNTIF(EU$6:$EU1201,"&gt;"&amp;0))</f>
        <v/>
      </c>
      <c r="EZ1201" s="160"/>
      <c r="FA1201" s="205"/>
    </row>
    <row r="1202" spans="131:157" ht="27.75" customHeight="1">
      <c r="EA1202" s="204"/>
      <c r="EB1202" s="160"/>
      <c r="EC1202" s="204"/>
      <c r="ED1202" s="160"/>
      <c r="EE1202" s="204"/>
      <c r="EF1202" s="160"/>
      <c r="EG1202" s="160"/>
      <c r="EH1202" s="204"/>
      <c r="EI1202" s="160"/>
      <c r="EJ1202" s="160"/>
      <c r="EK1202" s="160"/>
      <c r="EL1202" s="160"/>
      <c r="EM1202" s="204"/>
      <c r="EN1202" s="160"/>
      <c r="EP1202" s="160"/>
      <c r="EQ1202" s="160"/>
      <c r="ER1202" s="160"/>
      <c r="ES1202" s="160"/>
      <c r="ET1202" s="160" t="str">
        <f t="shared" ca="1" si="64"/>
        <v/>
      </c>
      <c r="EU1202" s="160" t="str">
        <f ca="1">IFERROR(IF(OFFSET($D$6,MATCH(VALUE(SUBSTITUTE(EQ1202,EG1202,"")),$A$6:$A$287,0)-1,MATCH($EG1202,$D$6:$CC$6,0)-1+7,1,1)&gt;0,OFFSET($D$6,MATCH(VALUE(SUBSTITUTE(EQ1202,EG1202,"")),$A$6:$A$287,0)-1,MATCH($EG1202,$D$6:$CC$6,0)-1+7,1,1),""),"")</f>
        <v/>
      </c>
      <c r="EV1202" s="160" t="str">
        <f ca="1">IF($EU1202&lt;&gt;"",IF(OFFSET($D$6,MATCH(VALUE(SUBSTITUTE($EQ1202,$EG1202,"")),$A$6:$A$287,0)-1,MATCH($EG1202,$D$6:$CC$6,0)-1+8,1,1)=0,"",OFFSET($D$6,MATCH(VALUE(SUBSTITUTE($EQ1202,$EG1202,"")),$A$6:$A$287,0)-1,MATCH($EG1202,$D$6:$CC$6,0)-1+8,1,1)),"")</f>
        <v/>
      </c>
      <c r="EW1202" s="160" t="str">
        <f t="shared" ca="1" si="65"/>
        <v/>
      </c>
      <c r="EX1202" s="160" t="str">
        <f t="shared" ca="1" si="66"/>
        <v/>
      </c>
      <c r="EY1202" s="160" t="str">
        <f ca="1">IF(EU1202="","",COUNTIF(EU$6:$EU1202,"&gt;"&amp;0))</f>
        <v/>
      </c>
      <c r="EZ1202" s="160"/>
      <c r="FA1202" s="205"/>
    </row>
    <row r="1203" spans="131:157" ht="27.75" customHeight="1">
      <c r="EA1203" s="204"/>
      <c r="EB1203" s="160"/>
      <c r="EC1203" s="204"/>
      <c r="ED1203" s="160"/>
      <c r="EE1203" s="204"/>
      <c r="EF1203" s="160"/>
      <c r="EG1203" s="160"/>
      <c r="EH1203" s="204"/>
      <c r="EI1203" s="160"/>
      <c r="EJ1203" s="160"/>
      <c r="EK1203" s="160"/>
      <c r="EL1203" s="160"/>
      <c r="EM1203" s="204"/>
      <c r="EN1203" s="160"/>
      <c r="EP1203" s="160"/>
      <c r="EQ1203" s="160"/>
      <c r="ER1203" s="160"/>
      <c r="ES1203" s="160"/>
      <c r="ET1203" s="160" t="str">
        <f t="shared" ca="1" si="64"/>
        <v/>
      </c>
      <c r="EU1203" s="160" t="str">
        <f ca="1">IFERROR(IF(OFFSET($D$6,MATCH(VALUE(SUBSTITUTE(EQ1203,EG1203,"")),$A$6:$A$287,0)-1,MATCH($EG1203,$D$6:$CC$6,0)-1+7,1,1)&gt;0,OFFSET($D$6,MATCH(VALUE(SUBSTITUTE(EQ1203,EG1203,"")),$A$6:$A$287,0)-1,MATCH($EG1203,$D$6:$CC$6,0)-1+7,1,1),""),"")</f>
        <v/>
      </c>
      <c r="EV1203" s="160" t="str">
        <f ca="1">IF($EU1203&lt;&gt;"",IF(OFFSET($D$6,MATCH(VALUE(SUBSTITUTE($EQ1203,$EG1203,"")),$A$6:$A$287,0)-1,MATCH($EG1203,$D$6:$CC$6,0)-1+8,1,1)=0,"",OFFSET($D$6,MATCH(VALUE(SUBSTITUTE($EQ1203,$EG1203,"")),$A$6:$A$287,0)-1,MATCH($EG1203,$D$6:$CC$6,0)-1+8,1,1)),"")</f>
        <v/>
      </c>
      <c r="EW1203" s="160" t="str">
        <f t="shared" ca="1" si="65"/>
        <v/>
      </c>
      <c r="EX1203" s="160" t="str">
        <f t="shared" ca="1" si="66"/>
        <v/>
      </c>
      <c r="EY1203" s="160" t="str">
        <f ca="1">IF(EU1203="","",COUNTIF(EU$6:$EU1203,"&gt;"&amp;0))</f>
        <v/>
      </c>
      <c r="EZ1203" s="160"/>
      <c r="FA1203" s="205"/>
    </row>
    <row r="1204" spans="131:157" ht="27.75" customHeight="1">
      <c r="EA1204" s="204"/>
      <c r="EB1204" s="160"/>
      <c r="EC1204" s="204"/>
      <c r="ED1204" s="160"/>
      <c r="EE1204" s="204"/>
      <c r="EF1204" s="160"/>
      <c r="EG1204" s="160"/>
      <c r="EH1204" s="204"/>
      <c r="EI1204" s="160"/>
      <c r="EJ1204" s="160"/>
      <c r="EK1204" s="160"/>
      <c r="EL1204" s="160"/>
      <c r="EM1204" s="204"/>
      <c r="EN1204" s="160"/>
      <c r="EP1204" s="160"/>
      <c r="EQ1204" s="160"/>
      <c r="ER1204" s="160"/>
      <c r="ES1204" s="160"/>
      <c r="ET1204" s="160" t="str">
        <f t="shared" ca="1" si="64"/>
        <v/>
      </c>
      <c r="EU1204" s="160" t="str">
        <f ca="1">IFERROR(IF(OFFSET($D$6,MATCH(VALUE(SUBSTITUTE(EQ1204,EG1204,"")),$A$6:$A$287,0)-1,MATCH($EG1204,$D$6:$CC$6,0)-1+7,1,1)&gt;0,OFFSET($D$6,MATCH(VALUE(SUBSTITUTE(EQ1204,EG1204,"")),$A$6:$A$287,0)-1,MATCH($EG1204,$D$6:$CC$6,0)-1+7,1,1),""),"")</f>
        <v/>
      </c>
      <c r="EV1204" s="160" t="str">
        <f ca="1">IF($EU1204&lt;&gt;"",IF(OFFSET($D$6,MATCH(VALUE(SUBSTITUTE($EQ1204,$EG1204,"")),$A$6:$A$287,0)-1,MATCH($EG1204,$D$6:$CC$6,0)-1+8,1,1)=0,"",OFFSET($D$6,MATCH(VALUE(SUBSTITUTE($EQ1204,$EG1204,"")),$A$6:$A$287,0)-1,MATCH($EG1204,$D$6:$CC$6,0)-1+8,1,1)),"")</f>
        <v/>
      </c>
      <c r="EW1204" s="160" t="str">
        <f t="shared" ca="1" si="65"/>
        <v/>
      </c>
      <c r="EX1204" s="160" t="str">
        <f t="shared" ca="1" si="66"/>
        <v/>
      </c>
      <c r="EY1204" s="160" t="str">
        <f ca="1">IF(EU1204="","",COUNTIF(EU$6:$EU1204,"&gt;"&amp;0))</f>
        <v/>
      </c>
      <c r="EZ1204" s="160"/>
      <c r="FA1204" s="205"/>
    </row>
    <row r="1205" spans="131:157" ht="27.75" customHeight="1">
      <c r="EA1205" s="204"/>
      <c r="EB1205" s="160"/>
      <c r="EC1205" s="204"/>
      <c r="ED1205" s="160"/>
      <c r="EE1205" s="204"/>
      <c r="EF1205" s="160"/>
      <c r="EG1205" s="160"/>
      <c r="EH1205" s="204"/>
      <c r="EI1205" s="160"/>
      <c r="EJ1205" s="160"/>
      <c r="EK1205" s="160"/>
      <c r="EL1205" s="160"/>
      <c r="EM1205" s="204"/>
      <c r="EN1205" s="160"/>
      <c r="EP1205" s="160"/>
      <c r="EQ1205" s="160"/>
      <c r="ER1205" s="160"/>
      <c r="ES1205" s="160"/>
      <c r="ET1205" s="160" t="str">
        <f t="shared" ca="1" si="64"/>
        <v/>
      </c>
      <c r="EU1205" s="160" t="str">
        <f ca="1">IFERROR(IF(OFFSET($D$6,MATCH(VALUE(SUBSTITUTE(EQ1205,EG1205,"")),$A$6:$A$287,0)-1,MATCH($EG1205,$D$6:$CC$6,0)-1+7,1,1)&gt;0,OFFSET($D$6,MATCH(VALUE(SUBSTITUTE(EQ1205,EG1205,"")),$A$6:$A$287,0)-1,MATCH($EG1205,$D$6:$CC$6,0)-1+7,1,1),""),"")</f>
        <v/>
      </c>
      <c r="EV1205" s="160" t="str">
        <f ca="1">IF($EU1205&lt;&gt;"",IF(OFFSET($D$6,MATCH(VALUE(SUBSTITUTE($EQ1205,$EG1205,"")),$A$6:$A$287,0)-1,MATCH($EG1205,$D$6:$CC$6,0)-1+8,1,1)=0,"",OFFSET($D$6,MATCH(VALUE(SUBSTITUTE($EQ1205,$EG1205,"")),$A$6:$A$287,0)-1,MATCH($EG1205,$D$6:$CC$6,0)-1+8,1,1)),"")</f>
        <v/>
      </c>
      <c r="EW1205" s="160" t="str">
        <f t="shared" ca="1" si="65"/>
        <v/>
      </c>
      <c r="EX1205" s="160" t="str">
        <f t="shared" ca="1" si="66"/>
        <v/>
      </c>
      <c r="EY1205" s="160" t="str">
        <f ca="1">IF(EU1205="","",COUNTIF(EU$6:$EU1205,"&gt;"&amp;0))</f>
        <v/>
      </c>
      <c r="EZ1205" s="160"/>
      <c r="FA1205" s="205"/>
    </row>
    <row r="1206" spans="131:157" ht="27.75" customHeight="1">
      <c r="EA1206" s="204"/>
      <c r="EB1206" s="160"/>
      <c r="EC1206" s="204"/>
      <c r="ED1206" s="160"/>
      <c r="EE1206" s="204"/>
      <c r="EF1206" s="160"/>
      <c r="EG1206" s="160"/>
      <c r="EH1206" s="204"/>
      <c r="EI1206" s="160"/>
      <c r="EJ1206" s="160"/>
      <c r="EK1206" s="160"/>
      <c r="EL1206" s="160"/>
      <c r="EM1206" s="204"/>
      <c r="EN1206" s="160"/>
      <c r="EP1206" s="160"/>
      <c r="EQ1206" s="160"/>
      <c r="ER1206" s="160"/>
      <c r="ES1206" s="160"/>
      <c r="ET1206" s="160" t="str">
        <f t="shared" ca="1" si="64"/>
        <v/>
      </c>
      <c r="EU1206" s="160" t="str">
        <f ca="1">IFERROR(IF(OFFSET($D$6,MATCH(VALUE(SUBSTITUTE(EQ1206,EG1206,"")),$A$6:$A$287,0)-1,MATCH($EG1206,$D$6:$CC$6,0)-1+7,1,1)&gt;0,OFFSET($D$6,MATCH(VALUE(SUBSTITUTE(EQ1206,EG1206,"")),$A$6:$A$287,0)-1,MATCH($EG1206,$D$6:$CC$6,0)-1+7,1,1),""),"")</f>
        <v/>
      </c>
      <c r="EV1206" s="160" t="str">
        <f ca="1">IF($EU1206&lt;&gt;"",IF(OFFSET($D$6,MATCH(VALUE(SUBSTITUTE($EQ1206,$EG1206,"")),$A$6:$A$287,0)-1,MATCH($EG1206,$D$6:$CC$6,0)-1+8,1,1)=0,"",OFFSET($D$6,MATCH(VALUE(SUBSTITUTE($EQ1206,$EG1206,"")),$A$6:$A$287,0)-1,MATCH($EG1206,$D$6:$CC$6,0)-1+8,1,1)),"")</f>
        <v/>
      </c>
      <c r="EW1206" s="160" t="str">
        <f t="shared" ca="1" si="65"/>
        <v/>
      </c>
      <c r="EX1206" s="160" t="str">
        <f t="shared" ca="1" si="66"/>
        <v/>
      </c>
      <c r="EY1206" s="160" t="str">
        <f ca="1">IF(EU1206="","",COUNTIF(EU$6:$EU1206,"&gt;"&amp;0))</f>
        <v/>
      </c>
      <c r="EZ1206" s="160"/>
      <c r="FA1206" s="205"/>
    </row>
    <row r="1207" spans="131:157" ht="27.75" customHeight="1">
      <c r="EA1207" s="204"/>
      <c r="EB1207" s="160"/>
      <c r="EC1207" s="204"/>
      <c r="ED1207" s="160"/>
      <c r="EE1207" s="204"/>
      <c r="EF1207" s="160"/>
      <c r="EG1207" s="160"/>
      <c r="EH1207" s="204"/>
      <c r="EI1207" s="160"/>
      <c r="EJ1207" s="160"/>
      <c r="EK1207" s="160"/>
      <c r="EL1207" s="160"/>
      <c r="EM1207" s="204"/>
      <c r="EN1207" s="160"/>
      <c r="EP1207" s="160"/>
      <c r="EQ1207" s="160"/>
      <c r="ER1207" s="160"/>
      <c r="ES1207" s="160"/>
      <c r="ET1207" s="160" t="str">
        <f t="shared" ca="1" si="64"/>
        <v/>
      </c>
      <c r="EU1207" s="160" t="str">
        <f ca="1">IFERROR(IF(OFFSET($D$6,MATCH(VALUE(SUBSTITUTE(EQ1207,EG1207,"")),$A$6:$A$287,0)-1,MATCH($EG1207,$D$6:$CC$6,0)-1+7,1,1)&gt;0,OFFSET($D$6,MATCH(VALUE(SUBSTITUTE(EQ1207,EG1207,"")),$A$6:$A$287,0)-1,MATCH($EG1207,$D$6:$CC$6,0)-1+7,1,1),""),"")</f>
        <v/>
      </c>
      <c r="EV1207" s="160" t="str">
        <f ca="1">IF($EU1207&lt;&gt;"",IF(OFFSET($D$6,MATCH(VALUE(SUBSTITUTE($EQ1207,$EG1207,"")),$A$6:$A$287,0)-1,MATCH($EG1207,$D$6:$CC$6,0)-1+8,1,1)=0,"",OFFSET($D$6,MATCH(VALUE(SUBSTITUTE($EQ1207,$EG1207,"")),$A$6:$A$287,0)-1,MATCH($EG1207,$D$6:$CC$6,0)-1+8,1,1)),"")</f>
        <v/>
      </c>
      <c r="EW1207" s="160" t="str">
        <f t="shared" ca="1" si="65"/>
        <v/>
      </c>
      <c r="EX1207" s="160" t="str">
        <f t="shared" ca="1" si="66"/>
        <v/>
      </c>
      <c r="EY1207" s="160" t="str">
        <f ca="1">IF(EU1207="","",COUNTIF(EU$6:$EU1207,"&gt;"&amp;0))</f>
        <v/>
      </c>
      <c r="EZ1207" s="160"/>
      <c r="FA1207" s="205"/>
    </row>
    <row r="1208" spans="131:157" ht="27.75" customHeight="1">
      <c r="EA1208" s="204"/>
      <c r="EB1208" s="160"/>
      <c r="EC1208" s="204"/>
      <c r="ED1208" s="160"/>
      <c r="EE1208" s="204"/>
      <c r="EF1208" s="160"/>
      <c r="EG1208" s="160"/>
      <c r="EH1208" s="204"/>
      <c r="EI1208" s="160"/>
      <c r="EJ1208" s="160"/>
      <c r="EK1208" s="160"/>
      <c r="EL1208" s="160"/>
      <c r="EM1208" s="204"/>
      <c r="EN1208" s="160"/>
      <c r="EP1208" s="160"/>
      <c r="EQ1208" s="160"/>
      <c r="ER1208" s="160"/>
      <c r="ES1208" s="160"/>
      <c r="ET1208" s="160" t="str">
        <f t="shared" ca="1" si="64"/>
        <v/>
      </c>
      <c r="EU1208" s="160" t="str">
        <f ca="1">IFERROR(IF(OFFSET($D$6,MATCH(VALUE(SUBSTITUTE(EQ1208,EG1208,"")),$A$6:$A$287,0)-1,MATCH($EG1208,$D$6:$CC$6,0)-1+7,1,1)&gt;0,OFFSET($D$6,MATCH(VALUE(SUBSTITUTE(EQ1208,EG1208,"")),$A$6:$A$287,0)-1,MATCH($EG1208,$D$6:$CC$6,0)-1+7,1,1),""),"")</f>
        <v/>
      </c>
      <c r="EV1208" s="160" t="str">
        <f ca="1">IF($EU1208&lt;&gt;"",IF(OFFSET($D$6,MATCH(VALUE(SUBSTITUTE($EQ1208,$EG1208,"")),$A$6:$A$287,0)-1,MATCH($EG1208,$D$6:$CC$6,0)-1+8,1,1)=0,"",OFFSET($D$6,MATCH(VALUE(SUBSTITUTE($EQ1208,$EG1208,"")),$A$6:$A$287,0)-1,MATCH($EG1208,$D$6:$CC$6,0)-1+8,1,1)),"")</f>
        <v/>
      </c>
      <c r="EW1208" s="160" t="str">
        <f t="shared" ca="1" si="65"/>
        <v/>
      </c>
      <c r="EX1208" s="160" t="str">
        <f t="shared" ca="1" si="66"/>
        <v/>
      </c>
      <c r="EY1208" s="160" t="str">
        <f ca="1">IF(EU1208="","",COUNTIF(EU$6:$EU1208,"&gt;"&amp;0))</f>
        <v/>
      </c>
      <c r="EZ1208" s="160"/>
      <c r="FA1208" s="205"/>
    </row>
    <row r="1209" spans="131:157" ht="27.75" customHeight="1">
      <c r="EA1209" s="204"/>
      <c r="EB1209" s="160"/>
      <c r="EC1209" s="204"/>
      <c r="ED1209" s="160"/>
      <c r="EE1209" s="204"/>
      <c r="EF1209" s="160"/>
      <c r="EG1209" s="160"/>
      <c r="EH1209" s="204"/>
      <c r="EI1209" s="160"/>
      <c r="EJ1209" s="160"/>
      <c r="EK1209" s="160"/>
      <c r="EL1209" s="160"/>
      <c r="EM1209" s="204"/>
      <c r="EN1209" s="160"/>
      <c r="EP1209" s="160"/>
      <c r="EQ1209" s="160"/>
      <c r="ER1209" s="160"/>
      <c r="ES1209" s="160"/>
      <c r="ET1209" s="160" t="str">
        <f t="shared" ca="1" si="64"/>
        <v/>
      </c>
      <c r="EU1209" s="160" t="str">
        <f ca="1">IFERROR(IF(OFFSET($D$6,MATCH(VALUE(SUBSTITUTE(EQ1209,EG1209,"")),$A$6:$A$287,0)-1,MATCH($EG1209,$D$6:$CC$6,0)-1+7,1,1)&gt;0,OFFSET($D$6,MATCH(VALUE(SUBSTITUTE(EQ1209,EG1209,"")),$A$6:$A$287,0)-1,MATCH($EG1209,$D$6:$CC$6,0)-1+7,1,1),""),"")</f>
        <v/>
      </c>
      <c r="EV1209" s="160" t="str">
        <f ca="1">IF($EU1209&lt;&gt;"",IF(OFFSET($D$6,MATCH(VALUE(SUBSTITUTE($EQ1209,$EG1209,"")),$A$6:$A$287,0)-1,MATCH($EG1209,$D$6:$CC$6,0)-1+8,1,1)=0,"",OFFSET($D$6,MATCH(VALUE(SUBSTITUTE($EQ1209,$EG1209,"")),$A$6:$A$287,0)-1,MATCH($EG1209,$D$6:$CC$6,0)-1+8,1,1)),"")</f>
        <v/>
      </c>
      <c r="EW1209" s="160" t="str">
        <f t="shared" ca="1" si="65"/>
        <v/>
      </c>
      <c r="EX1209" s="160" t="str">
        <f t="shared" ca="1" si="66"/>
        <v/>
      </c>
      <c r="EY1209" s="160" t="str">
        <f ca="1">IF(EU1209="","",COUNTIF(EU$6:$EU1209,"&gt;"&amp;0))</f>
        <v/>
      </c>
      <c r="EZ1209" s="160"/>
      <c r="FA1209" s="205"/>
    </row>
    <row r="1210" spans="131:157" ht="27.75" customHeight="1">
      <c r="EA1210" s="204"/>
      <c r="EB1210" s="160"/>
      <c r="EC1210" s="204"/>
      <c r="ED1210" s="160"/>
      <c r="EE1210" s="204"/>
      <c r="EF1210" s="160"/>
      <c r="EG1210" s="160"/>
      <c r="EH1210" s="204"/>
      <c r="EI1210" s="160"/>
      <c r="EJ1210" s="160"/>
      <c r="EK1210" s="160"/>
      <c r="EL1210" s="160"/>
      <c r="EM1210" s="204"/>
      <c r="EN1210" s="160"/>
      <c r="EP1210" s="160"/>
      <c r="EQ1210" s="160"/>
      <c r="ER1210" s="160"/>
      <c r="ES1210" s="160"/>
      <c r="ET1210" s="160" t="str">
        <f t="shared" ca="1" si="64"/>
        <v/>
      </c>
      <c r="EU1210" s="160" t="str">
        <f ca="1">IFERROR(IF(OFFSET($D$6,MATCH(VALUE(SUBSTITUTE(EQ1210,EG1210,"")),$A$6:$A$287,0)-1,MATCH($EG1210,$D$6:$CC$6,0)-1+7,1,1)&gt;0,OFFSET($D$6,MATCH(VALUE(SUBSTITUTE(EQ1210,EG1210,"")),$A$6:$A$287,0)-1,MATCH($EG1210,$D$6:$CC$6,0)-1+7,1,1),""),"")</f>
        <v/>
      </c>
      <c r="EV1210" s="160" t="str">
        <f ca="1">IF($EU1210&lt;&gt;"",IF(OFFSET($D$6,MATCH(VALUE(SUBSTITUTE($EQ1210,$EG1210,"")),$A$6:$A$287,0)-1,MATCH($EG1210,$D$6:$CC$6,0)-1+8,1,1)=0,"",OFFSET($D$6,MATCH(VALUE(SUBSTITUTE($EQ1210,$EG1210,"")),$A$6:$A$287,0)-1,MATCH($EG1210,$D$6:$CC$6,0)-1+8,1,1)),"")</f>
        <v/>
      </c>
      <c r="EW1210" s="160" t="str">
        <f t="shared" ca="1" si="65"/>
        <v/>
      </c>
      <c r="EX1210" s="160" t="str">
        <f t="shared" ca="1" si="66"/>
        <v/>
      </c>
      <c r="EY1210" s="160" t="str">
        <f ca="1">IF(EU1210="","",COUNTIF(EU$6:$EU1210,"&gt;"&amp;0))</f>
        <v/>
      </c>
      <c r="EZ1210" s="160"/>
      <c r="FA1210" s="205"/>
    </row>
    <row r="1211" spans="131:157" ht="27.75" customHeight="1">
      <c r="EA1211" s="204"/>
      <c r="EB1211" s="160"/>
      <c r="EC1211" s="204"/>
      <c r="ED1211" s="160"/>
      <c r="EE1211" s="204"/>
      <c r="EF1211" s="160"/>
      <c r="EG1211" s="160"/>
      <c r="EH1211" s="204"/>
      <c r="EI1211" s="160"/>
      <c r="EJ1211" s="160"/>
      <c r="EK1211" s="160"/>
      <c r="EL1211" s="160"/>
      <c r="EM1211" s="204"/>
      <c r="EN1211" s="160"/>
      <c r="EP1211" s="160"/>
      <c r="EQ1211" s="160"/>
      <c r="ER1211" s="160"/>
      <c r="ES1211" s="160"/>
      <c r="ET1211" s="160" t="str">
        <f t="shared" ca="1" si="64"/>
        <v/>
      </c>
      <c r="EU1211" s="160" t="str">
        <f ca="1">IFERROR(IF(OFFSET($D$6,MATCH(VALUE(SUBSTITUTE(EQ1211,EG1211,"")),$A$6:$A$287,0)-1,MATCH($EG1211,$D$6:$CC$6,0)-1+7,1,1)&gt;0,OFFSET($D$6,MATCH(VALUE(SUBSTITUTE(EQ1211,EG1211,"")),$A$6:$A$287,0)-1,MATCH($EG1211,$D$6:$CC$6,0)-1+7,1,1),""),"")</f>
        <v/>
      </c>
      <c r="EV1211" s="160" t="str">
        <f ca="1">IF($EU1211&lt;&gt;"",IF(OFFSET($D$6,MATCH(VALUE(SUBSTITUTE($EQ1211,$EG1211,"")),$A$6:$A$287,0)-1,MATCH($EG1211,$D$6:$CC$6,0)-1+8,1,1)=0,"",OFFSET($D$6,MATCH(VALUE(SUBSTITUTE($EQ1211,$EG1211,"")),$A$6:$A$287,0)-1,MATCH($EG1211,$D$6:$CC$6,0)-1+8,1,1)),"")</f>
        <v/>
      </c>
      <c r="EW1211" s="160" t="str">
        <f t="shared" ca="1" si="65"/>
        <v/>
      </c>
      <c r="EX1211" s="160" t="str">
        <f t="shared" ca="1" si="66"/>
        <v/>
      </c>
      <c r="EY1211" s="160" t="str">
        <f ca="1">IF(EU1211="","",COUNTIF(EU$6:$EU1211,"&gt;"&amp;0))</f>
        <v/>
      </c>
      <c r="EZ1211" s="160"/>
      <c r="FA1211" s="205"/>
    </row>
    <row r="1212" spans="131:157" ht="27.75" customHeight="1">
      <c r="EA1212" s="204"/>
      <c r="EB1212" s="160"/>
      <c r="EC1212" s="204"/>
      <c r="ED1212" s="160"/>
      <c r="EE1212" s="204"/>
      <c r="EF1212" s="160"/>
      <c r="EG1212" s="160"/>
      <c r="EH1212" s="204"/>
      <c r="EI1212" s="160"/>
      <c r="EJ1212" s="160"/>
      <c r="EK1212" s="160"/>
      <c r="EL1212" s="160"/>
      <c r="EM1212" s="204"/>
      <c r="EN1212" s="160"/>
      <c r="EP1212" s="160"/>
      <c r="EQ1212" s="160"/>
      <c r="ER1212" s="160"/>
      <c r="ES1212" s="160"/>
      <c r="ET1212" s="160" t="str">
        <f t="shared" ca="1" si="64"/>
        <v/>
      </c>
      <c r="EU1212" s="160" t="str">
        <f ca="1">IFERROR(IF(OFFSET($D$6,MATCH(VALUE(SUBSTITUTE(EQ1212,EG1212,"")),$A$6:$A$287,0)-1,MATCH($EG1212,$D$6:$CC$6,0)-1+7,1,1)&gt;0,OFFSET($D$6,MATCH(VALUE(SUBSTITUTE(EQ1212,EG1212,"")),$A$6:$A$287,0)-1,MATCH($EG1212,$D$6:$CC$6,0)-1+7,1,1),""),"")</f>
        <v/>
      </c>
      <c r="EV1212" s="160" t="str">
        <f ca="1">IF($EU1212&lt;&gt;"",IF(OFFSET($D$6,MATCH(VALUE(SUBSTITUTE($EQ1212,$EG1212,"")),$A$6:$A$287,0)-1,MATCH($EG1212,$D$6:$CC$6,0)-1+8,1,1)=0,"",OFFSET($D$6,MATCH(VALUE(SUBSTITUTE($EQ1212,$EG1212,"")),$A$6:$A$287,0)-1,MATCH($EG1212,$D$6:$CC$6,0)-1+8,1,1)),"")</f>
        <v/>
      </c>
      <c r="EW1212" s="160" t="str">
        <f t="shared" ca="1" si="65"/>
        <v/>
      </c>
      <c r="EX1212" s="160" t="str">
        <f t="shared" ca="1" si="66"/>
        <v/>
      </c>
      <c r="EY1212" s="160" t="str">
        <f ca="1">IF(EU1212="","",COUNTIF(EU$6:$EU1212,"&gt;"&amp;0))</f>
        <v/>
      </c>
      <c r="EZ1212" s="160"/>
      <c r="FA1212" s="205"/>
    </row>
    <row r="1213" spans="131:157" ht="27.75" customHeight="1">
      <c r="EA1213" s="204"/>
      <c r="EB1213" s="160"/>
      <c r="EC1213" s="204"/>
      <c r="ED1213" s="160"/>
      <c r="EE1213" s="204"/>
      <c r="EF1213" s="160"/>
      <c r="EG1213" s="160"/>
      <c r="EH1213" s="204"/>
      <c r="EI1213" s="160"/>
      <c r="EJ1213" s="160"/>
      <c r="EK1213" s="160"/>
      <c r="EL1213" s="160"/>
      <c r="EM1213" s="204"/>
      <c r="EN1213" s="160"/>
      <c r="EP1213" s="160"/>
      <c r="EQ1213" s="160"/>
      <c r="ER1213" s="160"/>
      <c r="ES1213" s="160"/>
      <c r="ET1213" s="160" t="str">
        <f t="shared" ca="1" si="64"/>
        <v/>
      </c>
      <c r="EU1213" s="160" t="str">
        <f ca="1">IFERROR(IF(OFFSET($D$6,MATCH(VALUE(SUBSTITUTE(EQ1213,EG1213,"")),$A$6:$A$287,0)-1,MATCH($EG1213,$D$6:$CC$6,0)-1+7,1,1)&gt;0,OFFSET($D$6,MATCH(VALUE(SUBSTITUTE(EQ1213,EG1213,"")),$A$6:$A$287,0)-1,MATCH($EG1213,$D$6:$CC$6,0)-1+7,1,1),""),"")</f>
        <v/>
      </c>
      <c r="EV1213" s="160" t="str">
        <f ca="1">IF($EU1213&lt;&gt;"",IF(OFFSET($D$6,MATCH(VALUE(SUBSTITUTE($EQ1213,$EG1213,"")),$A$6:$A$287,0)-1,MATCH($EG1213,$D$6:$CC$6,0)-1+8,1,1)=0,"",OFFSET($D$6,MATCH(VALUE(SUBSTITUTE($EQ1213,$EG1213,"")),$A$6:$A$287,0)-1,MATCH($EG1213,$D$6:$CC$6,0)-1+8,1,1)),"")</f>
        <v/>
      </c>
      <c r="EW1213" s="160" t="str">
        <f t="shared" ca="1" si="65"/>
        <v/>
      </c>
      <c r="EX1213" s="160" t="str">
        <f t="shared" ca="1" si="66"/>
        <v/>
      </c>
      <c r="EY1213" s="160" t="str">
        <f ca="1">IF(EU1213="","",COUNTIF(EU$6:$EU1213,"&gt;"&amp;0))</f>
        <v/>
      </c>
      <c r="EZ1213" s="160"/>
      <c r="FA1213" s="205"/>
    </row>
    <row r="1214" spans="131:157" ht="27.75" customHeight="1">
      <c r="EA1214" s="204"/>
      <c r="EB1214" s="160"/>
      <c r="EC1214" s="204"/>
      <c r="ED1214" s="160"/>
      <c r="EE1214" s="204"/>
      <c r="EF1214" s="160"/>
      <c r="EG1214" s="160"/>
      <c r="EH1214" s="204"/>
      <c r="EI1214" s="160"/>
      <c r="EJ1214" s="160"/>
      <c r="EK1214" s="160"/>
      <c r="EL1214" s="160"/>
      <c r="EM1214" s="204"/>
      <c r="EN1214" s="160"/>
      <c r="EP1214" s="160"/>
      <c r="EQ1214" s="160"/>
      <c r="ER1214" s="160"/>
      <c r="ES1214" s="160"/>
      <c r="ET1214" s="160" t="str">
        <f t="shared" ca="1" si="64"/>
        <v/>
      </c>
      <c r="EU1214" s="160" t="str">
        <f ca="1">IFERROR(IF(OFFSET($D$6,MATCH(VALUE(SUBSTITUTE(EQ1214,EG1214,"")),$A$6:$A$287,0)-1,MATCH($EG1214,$D$6:$CC$6,0)-1+7,1,1)&gt;0,OFFSET($D$6,MATCH(VALUE(SUBSTITUTE(EQ1214,EG1214,"")),$A$6:$A$287,0)-1,MATCH($EG1214,$D$6:$CC$6,0)-1+7,1,1),""),"")</f>
        <v/>
      </c>
      <c r="EV1214" s="160" t="str">
        <f ca="1">IF($EU1214&lt;&gt;"",IF(OFFSET($D$6,MATCH(VALUE(SUBSTITUTE($EQ1214,$EG1214,"")),$A$6:$A$287,0)-1,MATCH($EG1214,$D$6:$CC$6,0)-1+8,1,1)=0,"",OFFSET($D$6,MATCH(VALUE(SUBSTITUTE($EQ1214,$EG1214,"")),$A$6:$A$287,0)-1,MATCH($EG1214,$D$6:$CC$6,0)-1+8,1,1)),"")</f>
        <v/>
      </c>
      <c r="EW1214" s="160" t="str">
        <f t="shared" ca="1" si="65"/>
        <v/>
      </c>
      <c r="EX1214" s="160" t="str">
        <f t="shared" ca="1" si="66"/>
        <v/>
      </c>
      <c r="EY1214" s="160" t="str">
        <f ca="1">IF(EU1214="","",COUNTIF(EU$6:$EU1214,"&gt;"&amp;0))</f>
        <v/>
      </c>
      <c r="EZ1214" s="160"/>
      <c r="FA1214" s="205"/>
    </row>
    <row r="1215" spans="131:157" ht="27.75" customHeight="1">
      <c r="EA1215" s="204"/>
      <c r="EB1215" s="160"/>
      <c r="EC1215" s="204"/>
      <c r="ED1215" s="160"/>
      <c r="EE1215" s="204"/>
      <c r="EF1215" s="160"/>
      <c r="EG1215" s="160"/>
      <c r="EH1215" s="204"/>
      <c r="EI1215" s="160"/>
      <c r="EJ1215" s="160"/>
      <c r="EK1215" s="160"/>
      <c r="EL1215" s="160"/>
      <c r="EM1215" s="204"/>
      <c r="EN1215" s="160"/>
      <c r="EP1215" s="160"/>
      <c r="EQ1215" s="160"/>
      <c r="ER1215" s="160"/>
      <c r="ES1215" s="160"/>
      <c r="ET1215" s="160" t="str">
        <f t="shared" ca="1" si="64"/>
        <v/>
      </c>
      <c r="EU1215" s="160" t="str">
        <f ca="1">IFERROR(IF(OFFSET($D$6,MATCH(VALUE(SUBSTITUTE(EQ1215,EG1215,"")),$A$6:$A$287,0)-1,MATCH($EG1215,$D$6:$CC$6,0)-1+7,1,1)&gt;0,OFFSET($D$6,MATCH(VALUE(SUBSTITUTE(EQ1215,EG1215,"")),$A$6:$A$287,0)-1,MATCH($EG1215,$D$6:$CC$6,0)-1+7,1,1),""),"")</f>
        <v/>
      </c>
      <c r="EV1215" s="160" t="str">
        <f ca="1">IF($EU1215&lt;&gt;"",IF(OFFSET($D$6,MATCH(VALUE(SUBSTITUTE($EQ1215,$EG1215,"")),$A$6:$A$287,0)-1,MATCH($EG1215,$D$6:$CC$6,0)-1+8,1,1)=0,"",OFFSET($D$6,MATCH(VALUE(SUBSTITUTE($EQ1215,$EG1215,"")),$A$6:$A$287,0)-1,MATCH($EG1215,$D$6:$CC$6,0)-1+8,1,1)),"")</f>
        <v/>
      </c>
      <c r="EW1215" s="160" t="str">
        <f t="shared" ca="1" si="65"/>
        <v/>
      </c>
      <c r="EX1215" s="160" t="str">
        <f t="shared" ca="1" si="66"/>
        <v/>
      </c>
      <c r="EY1215" s="160" t="str">
        <f ca="1">IF(EU1215="","",COUNTIF(EU$6:$EU1215,"&gt;"&amp;0))</f>
        <v/>
      </c>
      <c r="EZ1215" s="160"/>
      <c r="FA1215" s="205"/>
    </row>
    <row r="1216" spans="131:157" ht="27.75" customHeight="1">
      <c r="EA1216" s="204"/>
      <c r="EB1216" s="160"/>
      <c r="EC1216" s="204"/>
      <c r="ED1216" s="160"/>
      <c r="EE1216" s="204"/>
      <c r="EF1216" s="160"/>
      <c r="EG1216" s="160"/>
      <c r="EH1216" s="204"/>
      <c r="EI1216" s="160"/>
      <c r="EJ1216" s="160"/>
      <c r="EK1216" s="160"/>
      <c r="EL1216" s="160"/>
      <c r="EM1216" s="204"/>
      <c r="EN1216" s="160"/>
      <c r="EP1216" s="160"/>
      <c r="EQ1216" s="160"/>
      <c r="ER1216" s="160"/>
      <c r="ES1216" s="160"/>
      <c r="ET1216" s="160" t="str">
        <f t="shared" ca="1" si="64"/>
        <v/>
      </c>
      <c r="EU1216" s="160" t="str">
        <f ca="1">IFERROR(IF(OFFSET($D$6,MATCH(VALUE(SUBSTITUTE(EQ1216,EG1216,"")),$A$6:$A$287,0)-1,MATCH($EG1216,$D$6:$CC$6,0)-1+7,1,1)&gt;0,OFFSET($D$6,MATCH(VALUE(SUBSTITUTE(EQ1216,EG1216,"")),$A$6:$A$287,0)-1,MATCH($EG1216,$D$6:$CC$6,0)-1+7,1,1),""),"")</f>
        <v/>
      </c>
      <c r="EV1216" s="160" t="str">
        <f ca="1">IF($EU1216&lt;&gt;"",IF(OFFSET($D$6,MATCH(VALUE(SUBSTITUTE($EQ1216,$EG1216,"")),$A$6:$A$287,0)-1,MATCH($EG1216,$D$6:$CC$6,0)-1+8,1,1)=0,"",OFFSET($D$6,MATCH(VALUE(SUBSTITUTE($EQ1216,$EG1216,"")),$A$6:$A$287,0)-1,MATCH($EG1216,$D$6:$CC$6,0)-1+8,1,1)),"")</f>
        <v/>
      </c>
      <c r="EW1216" s="160" t="str">
        <f t="shared" ca="1" si="65"/>
        <v/>
      </c>
      <c r="EX1216" s="160" t="str">
        <f t="shared" ca="1" si="66"/>
        <v/>
      </c>
      <c r="EY1216" s="160" t="str">
        <f ca="1">IF(EU1216="","",COUNTIF(EU$6:$EU1216,"&gt;"&amp;0))</f>
        <v/>
      </c>
      <c r="EZ1216" s="160"/>
      <c r="FA1216" s="205"/>
    </row>
    <row r="1217" spans="131:157" ht="27.75" customHeight="1">
      <c r="EA1217" s="204"/>
      <c r="EB1217" s="160"/>
      <c r="EC1217" s="204"/>
      <c r="ED1217" s="160"/>
      <c r="EE1217" s="204"/>
      <c r="EF1217" s="160"/>
      <c r="EG1217" s="160"/>
      <c r="EH1217" s="204"/>
      <c r="EI1217" s="160"/>
      <c r="EJ1217" s="160"/>
      <c r="EK1217" s="160"/>
      <c r="EL1217" s="160"/>
      <c r="EM1217" s="204"/>
      <c r="EN1217" s="160"/>
      <c r="EP1217" s="160"/>
      <c r="EQ1217" s="160"/>
      <c r="ER1217" s="160"/>
      <c r="ES1217" s="160"/>
      <c r="ET1217" s="160" t="str">
        <f t="shared" ca="1" si="64"/>
        <v/>
      </c>
      <c r="EU1217" s="160" t="str">
        <f ca="1">IFERROR(IF(OFFSET($D$6,MATCH(VALUE(SUBSTITUTE(EQ1217,EG1217,"")),$A$6:$A$287,0)-1,MATCH($EG1217,$D$6:$CC$6,0)-1+7,1,1)&gt;0,OFFSET($D$6,MATCH(VALUE(SUBSTITUTE(EQ1217,EG1217,"")),$A$6:$A$287,0)-1,MATCH($EG1217,$D$6:$CC$6,0)-1+7,1,1),""),"")</f>
        <v/>
      </c>
      <c r="EV1217" s="160" t="str">
        <f ca="1">IF($EU1217&lt;&gt;"",IF(OFFSET($D$6,MATCH(VALUE(SUBSTITUTE($EQ1217,$EG1217,"")),$A$6:$A$287,0)-1,MATCH($EG1217,$D$6:$CC$6,0)-1+8,1,1)=0,"",OFFSET($D$6,MATCH(VALUE(SUBSTITUTE($EQ1217,$EG1217,"")),$A$6:$A$287,0)-1,MATCH($EG1217,$D$6:$CC$6,0)-1+8,1,1)),"")</f>
        <v/>
      </c>
      <c r="EW1217" s="160" t="str">
        <f t="shared" ca="1" si="65"/>
        <v/>
      </c>
      <c r="EX1217" s="160" t="str">
        <f t="shared" ca="1" si="66"/>
        <v/>
      </c>
      <c r="EY1217" s="160" t="str">
        <f ca="1">IF(EU1217="","",COUNTIF(EU$6:$EU1217,"&gt;"&amp;0))</f>
        <v/>
      </c>
      <c r="EZ1217" s="160"/>
      <c r="FA1217" s="205"/>
    </row>
    <row r="1218" spans="131:157" ht="27.75" customHeight="1">
      <c r="EA1218" s="204"/>
      <c r="EB1218" s="160"/>
      <c r="EC1218" s="204"/>
      <c r="ED1218" s="160"/>
      <c r="EE1218" s="204"/>
      <c r="EF1218" s="160"/>
      <c r="EG1218" s="160"/>
      <c r="EH1218" s="204"/>
      <c r="EI1218" s="160"/>
      <c r="EJ1218" s="160"/>
      <c r="EK1218" s="160"/>
      <c r="EL1218" s="160"/>
      <c r="EM1218" s="204"/>
      <c r="EN1218" s="160"/>
      <c r="EP1218" s="160"/>
      <c r="EQ1218" s="160"/>
      <c r="ER1218" s="160"/>
      <c r="ES1218" s="160"/>
      <c r="ET1218" s="160" t="str">
        <f t="shared" ca="1" si="64"/>
        <v/>
      </c>
      <c r="EU1218" s="160" t="str">
        <f ca="1">IFERROR(IF(OFFSET($D$6,MATCH(VALUE(SUBSTITUTE(EQ1218,EG1218,"")),$A$6:$A$287,0)-1,MATCH($EG1218,$D$6:$CC$6,0)-1+7,1,1)&gt;0,OFFSET($D$6,MATCH(VALUE(SUBSTITUTE(EQ1218,EG1218,"")),$A$6:$A$287,0)-1,MATCH($EG1218,$D$6:$CC$6,0)-1+7,1,1),""),"")</f>
        <v/>
      </c>
      <c r="EV1218" s="160" t="str">
        <f ca="1">IF($EU1218&lt;&gt;"",IF(OFFSET($D$6,MATCH(VALUE(SUBSTITUTE($EQ1218,$EG1218,"")),$A$6:$A$287,0)-1,MATCH($EG1218,$D$6:$CC$6,0)-1+8,1,1)=0,"",OFFSET($D$6,MATCH(VALUE(SUBSTITUTE($EQ1218,$EG1218,"")),$A$6:$A$287,0)-1,MATCH($EG1218,$D$6:$CC$6,0)-1+8,1,1)),"")</f>
        <v/>
      </c>
      <c r="EW1218" s="160" t="str">
        <f t="shared" ca="1" si="65"/>
        <v/>
      </c>
      <c r="EX1218" s="160" t="str">
        <f t="shared" ca="1" si="66"/>
        <v/>
      </c>
      <c r="EY1218" s="160" t="str">
        <f ca="1">IF(EU1218="","",COUNTIF(EU$6:$EU1218,"&gt;"&amp;0))</f>
        <v/>
      </c>
      <c r="EZ1218" s="160"/>
      <c r="FA1218" s="205"/>
    </row>
    <row r="1219" spans="131:157" ht="27.75" customHeight="1">
      <c r="EA1219" s="204"/>
      <c r="EB1219" s="160"/>
      <c r="EC1219" s="204"/>
      <c r="ED1219" s="160"/>
      <c r="EE1219" s="204"/>
      <c r="EF1219" s="160"/>
      <c r="EG1219" s="160"/>
      <c r="EH1219" s="204"/>
      <c r="EI1219" s="160"/>
      <c r="EJ1219" s="160"/>
      <c r="EK1219" s="160"/>
      <c r="EL1219" s="160"/>
      <c r="EM1219" s="204"/>
      <c r="EN1219" s="160"/>
      <c r="EP1219" s="160"/>
      <c r="EQ1219" s="160"/>
      <c r="ER1219" s="160"/>
      <c r="ES1219" s="160"/>
      <c r="ET1219" s="160" t="str">
        <f t="shared" ca="1" si="64"/>
        <v/>
      </c>
      <c r="EU1219" s="160" t="str">
        <f ca="1">IFERROR(IF(OFFSET($D$6,MATCH(VALUE(SUBSTITUTE(EQ1219,EG1219,"")),$A$6:$A$287,0)-1,MATCH($EG1219,$D$6:$CC$6,0)-1+7,1,1)&gt;0,OFFSET($D$6,MATCH(VALUE(SUBSTITUTE(EQ1219,EG1219,"")),$A$6:$A$287,0)-1,MATCH($EG1219,$D$6:$CC$6,0)-1+7,1,1),""),"")</f>
        <v/>
      </c>
      <c r="EV1219" s="160" t="str">
        <f ca="1">IF($EU1219&lt;&gt;"",IF(OFFSET($D$6,MATCH(VALUE(SUBSTITUTE($EQ1219,$EG1219,"")),$A$6:$A$287,0)-1,MATCH($EG1219,$D$6:$CC$6,0)-1+8,1,1)=0,"",OFFSET($D$6,MATCH(VALUE(SUBSTITUTE($EQ1219,$EG1219,"")),$A$6:$A$287,0)-1,MATCH($EG1219,$D$6:$CC$6,0)-1+8,1,1)),"")</f>
        <v/>
      </c>
      <c r="EW1219" s="160" t="str">
        <f t="shared" ca="1" si="65"/>
        <v/>
      </c>
      <c r="EX1219" s="160" t="str">
        <f t="shared" ca="1" si="66"/>
        <v/>
      </c>
      <c r="EY1219" s="160" t="str">
        <f ca="1">IF(EU1219="","",COUNTIF(EU$6:$EU1219,"&gt;"&amp;0))</f>
        <v/>
      </c>
      <c r="EZ1219" s="160"/>
      <c r="FA1219" s="205"/>
    </row>
    <row r="1220" spans="131:157" ht="27.75" customHeight="1">
      <c r="EA1220" s="204"/>
      <c r="EB1220" s="160"/>
      <c r="EC1220" s="204"/>
      <c r="ED1220" s="160"/>
      <c r="EE1220" s="204"/>
      <c r="EF1220" s="160"/>
      <c r="EG1220" s="160"/>
      <c r="EH1220" s="204"/>
      <c r="EI1220" s="160"/>
      <c r="EJ1220" s="160"/>
      <c r="EK1220" s="160"/>
      <c r="EL1220" s="160"/>
      <c r="EM1220" s="204"/>
      <c r="EN1220" s="160"/>
      <c r="EP1220" s="160"/>
      <c r="EQ1220" s="160"/>
      <c r="ER1220" s="160"/>
      <c r="ES1220" s="160"/>
      <c r="ET1220" s="160" t="str">
        <f t="shared" ca="1" si="64"/>
        <v/>
      </c>
      <c r="EU1220" s="160" t="str">
        <f ca="1">IFERROR(IF(OFFSET($D$6,MATCH(VALUE(SUBSTITUTE(EQ1220,EG1220,"")),$A$6:$A$287,0)-1,MATCH($EG1220,$D$6:$CC$6,0)-1+7,1,1)&gt;0,OFFSET($D$6,MATCH(VALUE(SUBSTITUTE(EQ1220,EG1220,"")),$A$6:$A$287,0)-1,MATCH($EG1220,$D$6:$CC$6,0)-1+7,1,1),""),"")</f>
        <v/>
      </c>
      <c r="EV1220" s="160" t="str">
        <f ca="1">IF($EU1220&lt;&gt;"",IF(OFFSET($D$6,MATCH(VALUE(SUBSTITUTE($EQ1220,$EG1220,"")),$A$6:$A$287,0)-1,MATCH($EG1220,$D$6:$CC$6,0)-1+8,1,1)=0,"",OFFSET($D$6,MATCH(VALUE(SUBSTITUTE($EQ1220,$EG1220,"")),$A$6:$A$287,0)-1,MATCH($EG1220,$D$6:$CC$6,0)-1+8,1,1)),"")</f>
        <v/>
      </c>
      <c r="EW1220" s="160" t="str">
        <f t="shared" ca="1" si="65"/>
        <v/>
      </c>
      <c r="EX1220" s="160" t="str">
        <f t="shared" ca="1" si="66"/>
        <v/>
      </c>
      <c r="EY1220" s="160" t="str">
        <f ca="1">IF(EU1220="","",COUNTIF(EU$6:$EU1220,"&gt;"&amp;0))</f>
        <v/>
      </c>
      <c r="EZ1220" s="160"/>
      <c r="FA1220" s="205"/>
    </row>
    <row r="1221" spans="131:157" ht="27.75" customHeight="1">
      <c r="EA1221" s="204"/>
      <c r="EB1221" s="160"/>
      <c r="EC1221" s="204"/>
      <c r="ED1221" s="160"/>
      <c r="EE1221" s="204"/>
      <c r="EF1221" s="160"/>
      <c r="EG1221" s="160"/>
      <c r="EH1221" s="204"/>
      <c r="EI1221" s="160"/>
      <c r="EJ1221" s="160"/>
      <c r="EK1221" s="160"/>
      <c r="EL1221" s="160"/>
      <c r="EM1221" s="204"/>
      <c r="EN1221" s="160"/>
      <c r="EP1221" s="160"/>
      <c r="EQ1221" s="160"/>
      <c r="ER1221" s="160"/>
      <c r="ES1221" s="160"/>
      <c r="ET1221" s="160" t="str">
        <f t="shared" ca="1" si="64"/>
        <v/>
      </c>
      <c r="EU1221" s="160" t="str">
        <f ca="1">IFERROR(IF(OFFSET($D$6,MATCH(VALUE(SUBSTITUTE(EQ1221,EG1221,"")),$A$6:$A$287,0)-1,MATCH($EG1221,$D$6:$CC$6,0)-1+7,1,1)&gt;0,OFFSET($D$6,MATCH(VALUE(SUBSTITUTE(EQ1221,EG1221,"")),$A$6:$A$287,0)-1,MATCH($EG1221,$D$6:$CC$6,0)-1+7,1,1),""),"")</f>
        <v/>
      </c>
      <c r="EV1221" s="160" t="str">
        <f ca="1">IF($EU1221&lt;&gt;"",IF(OFFSET($D$6,MATCH(VALUE(SUBSTITUTE($EQ1221,$EG1221,"")),$A$6:$A$287,0)-1,MATCH($EG1221,$D$6:$CC$6,0)-1+8,1,1)=0,"",OFFSET($D$6,MATCH(VALUE(SUBSTITUTE($EQ1221,$EG1221,"")),$A$6:$A$287,0)-1,MATCH($EG1221,$D$6:$CC$6,0)-1+8,1,1)),"")</f>
        <v/>
      </c>
      <c r="EW1221" s="160" t="str">
        <f t="shared" ca="1" si="65"/>
        <v/>
      </c>
      <c r="EX1221" s="160" t="str">
        <f t="shared" ca="1" si="66"/>
        <v/>
      </c>
      <c r="EY1221" s="160" t="str">
        <f ca="1">IF(EU1221="","",COUNTIF(EU$6:$EU1221,"&gt;"&amp;0))</f>
        <v/>
      </c>
      <c r="EZ1221" s="160"/>
      <c r="FA1221" s="205"/>
    </row>
    <row r="1222" spans="131:157" ht="27.75" customHeight="1">
      <c r="EA1222" s="204"/>
      <c r="EB1222" s="160"/>
      <c r="EC1222" s="204"/>
      <c r="ED1222" s="160"/>
      <c r="EE1222" s="204"/>
      <c r="EF1222" s="160"/>
      <c r="EG1222" s="160"/>
      <c r="EH1222" s="204"/>
      <c r="EI1222" s="160"/>
      <c r="EJ1222" s="160"/>
      <c r="EK1222" s="160"/>
      <c r="EL1222" s="160"/>
      <c r="EM1222" s="204"/>
      <c r="EN1222" s="160"/>
      <c r="EP1222" s="160"/>
      <c r="EQ1222" s="160"/>
      <c r="ER1222" s="160"/>
      <c r="ES1222" s="160"/>
      <c r="ET1222" s="160" t="str">
        <f t="shared" ca="1" si="64"/>
        <v/>
      </c>
      <c r="EU1222" s="160" t="str">
        <f ca="1">IFERROR(IF(OFFSET($D$6,MATCH(VALUE(SUBSTITUTE(EQ1222,EG1222,"")),$A$6:$A$287,0)-1,MATCH($EG1222,$D$6:$CC$6,0)-1+7,1,1)&gt;0,OFFSET($D$6,MATCH(VALUE(SUBSTITUTE(EQ1222,EG1222,"")),$A$6:$A$287,0)-1,MATCH($EG1222,$D$6:$CC$6,0)-1+7,1,1),""),"")</f>
        <v/>
      </c>
      <c r="EV1222" s="160" t="str">
        <f ca="1">IF($EU1222&lt;&gt;"",IF(OFFSET($D$6,MATCH(VALUE(SUBSTITUTE($EQ1222,$EG1222,"")),$A$6:$A$287,0)-1,MATCH($EG1222,$D$6:$CC$6,0)-1+8,1,1)=0,"",OFFSET($D$6,MATCH(VALUE(SUBSTITUTE($EQ1222,$EG1222,"")),$A$6:$A$287,0)-1,MATCH($EG1222,$D$6:$CC$6,0)-1+8,1,1)),"")</f>
        <v/>
      </c>
      <c r="EW1222" s="160" t="str">
        <f t="shared" ca="1" si="65"/>
        <v/>
      </c>
      <c r="EX1222" s="160" t="str">
        <f t="shared" ca="1" si="66"/>
        <v/>
      </c>
      <c r="EY1222" s="160" t="str">
        <f ca="1">IF(EU1222="","",COUNTIF(EU$6:$EU1222,"&gt;"&amp;0))</f>
        <v/>
      </c>
      <c r="EZ1222" s="160"/>
      <c r="FA1222" s="205"/>
    </row>
    <row r="1223" spans="131:157" ht="27.75" customHeight="1">
      <c r="EA1223" s="204"/>
      <c r="EB1223" s="160"/>
      <c r="EC1223" s="204"/>
      <c r="ED1223" s="160"/>
      <c r="EE1223" s="204"/>
      <c r="EF1223" s="160"/>
      <c r="EG1223" s="160"/>
      <c r="EH1223" s="204"/>
      <c r="EI1223" s="160"/>
      <c r="EJ1223" s="160"/>
      <c r="EK1223" s="160"/>
      <c r="EL1223" s="160"/>
      <c r="EM1223" s="204"/>
      <c r="EN1223" s="160"/>
      <c r="EP1223" s="160"/>
      <c r="EQ1223" s="160"/>
      <c r="ER1223" s="160"/>
      <c r="ES1223" s="160"/>
      <c r="ET1223" s="160" t="str">
        <f t="shared" ref="ET1223:ET1286" ca="1" si="67">IF(EY1223="","",EN1223)</f>
        <v/>
      </c>
      <c r="EU1223" s="160" t="str">
        <f ca="1">IFERROR(IF(OFFSET($D$6,MATCH(VALUE(SUBSTITUTE(EQ1223,EG1223,"")),$A$6:$A$287,0)-1,MATCH($EG1223,$D$6:$CC$6,0)-1+7,1,1)&gt;0,OFFSET($D$6,MATCH(VALUE(SUBSTITUTE(EQ1223,EG1223,"")),$A$6:$A$287,0)-1,MATCH($EG1223,$D$6:$CC$6,0)-1+7,1,1),""),"")</f>
        <v/>
      </c>
      <c r="EV1223" s="160" t="str">
        <f ca="1">IF($EU1223&lt;&gt;"",IF(OFFSET($D$6,MATCH(VALUE(SUBSTITUTE($EQ1223,$EG1223,"")),$A$6:$A$287,0)-1,MATCH($EG1223,$D$6:$CC$6,0)-1+8,1,1)=0,"",OFFSET($D$6,MATCH(VALUE(SUBSTITUTE($EQ1223,$EG1223,"")),$A$6:$A$287,0)-1,MATCH($EG1223,$D$6:$CC$6,0)-1+8,1,1)),"")</f>
        <v/>
      </c>
      <c r="EW1223" s="160" t="str">
        <f t="shared" ref="EW1223:EW1286" ca="1" si="68">IF(EY1223="","","F")</f>
        <v/>
      </c>
      <c r="EX1223" s="160" t="str">
        <f t="shared" ref="EX1223:EX1286" ca="1" si="69">IF(EY1223="","",EM1223)</f>
        <v/>
      </c>
      <c r="EY1223" s="160" t="str">
        <f ca="1">IF(EU1223="","",COUNTIF(EU$6:$EU1223,"&gt;"&amp;0))</f>
        <v/>
      </c>
      <c r="EZ1223" s="160"/>
      <c r="FA1223" s="205"/>
    </row>
    <row r="1224" spans="131:157" ht="27.75" customHeight="1">
      <c r="EA1224" s="204"/>
      <c r="EB1224" s="160"/>
      <c r="EC1224" s="204"/>
      <c r="ED1224" s="160"/>
      <c r="EE1224" s="204"/>
      <c r="EF1224" s="160"/>
      <c r="EG1224" s="160"/>
      <c r="EH1224" s="204"/>
      <c r="EI1224" s="160"/>
      <c r="EJ1224" s="160"/>
      <c r="EK1224" s="160"/>
      <c r="EL1224" s="160"/>
      <c r="EM1224" s="204"/>
      <c r="EN1224" s="160"/>
      <c r="EP1224" s="160"/>
      <c r="EQ1224" s="160"/>
      <c r="ER1224" s="160"/>
      <c r="ES1224" s="160"/>
      <c r="ET1224" s="160" t="str">
        <f t="shared" ca="1" si="67"/>
        <v/>
      </c>
      <c r="EU1224" s="160" t="str">
        <f ca="1">IFERROR(IF(OFFSET($D$6,MATCH(VALUE(SUBSTITUTE(EQ1224,EG1224,"")),$A$6:$A$287,0)-1,MATCH($EG1224,$D$6:$CC$6,0)-1+7,1,1)&gt;0,OFFSET($D$6,MATCH(VALUE(SUBSTITUTE(EQ1224,EG1224,"")),$A$6:$A$287,0)-1,MATCH($EG1224,$D$6:$CC$6,0)-1+7,1,1),""),"")</f>
        <v/>
      </c>
      <c r="EV1224" s="160" t="str">
        <f ca="1">IF($EU1224&lt;&gt;"",IF(OFFSET($D$6,MATCH(VALUE(SUBSTITUTE($EQ1224,$EG1224,"")),$A$6:$A$287,0)-1,MATCH($EG1224,$D$6:$CC$6,0)-1+8,1,1)=0,"",OFFSET($D$6,MATCH(VALUE(SUBSTITUTE($EQ1224,$EG1224,"")),$A$6:$A$287,0)-1,MATCH($EG1224,$D$6:$CC$6,0)-1+8,1,1)),"")</f>
        <v/>
      </c>
      <c r="EW1224" s="160" t="str">
        <f t="shared" ca="1" si="68"/>
        <v/>
      </c>
      <c r="EX1224" s="160" t="str">
        <f t="shared" ca="1" si="69"/>
        <v/>
      </c>
      <c r="EY1224" s="160" t="str">
        <f ca="1">IF(EU1224="","",COUNTIF(EU$6:$EU1224,"&gt;"&amp;0))</f>
        <v/>
      </c>
      <c r="EZ1224" s="160"/>
      <c r="FA1224" s="205"/>
    </row>
    <row r="1225" spans="131:157" ht="27.75" customHeight="1">
      <c r="EA1225" s="204"/>
      <c r="EB1225" s="160"/>
      <c r="EC1225" s="204"/>
      <c r="ED1225" s="160"/>
      <c r="EE1225" s="204"/>
      <c r="EF1225" s="160"/>
      <c r="EG1225" s="160"/>
      <c r="EH1225" s="204"/>
      <c r="EI1225" s="160"/>
      <c r="EJ1225" s="160"/>
      <c r="EK1225" s="160"/>
      <c r="EL1225" s="160"/>
      <c r="EM1225" s="204"/>
      <c r="EN1225" s="160"/>
      <c r="EP1225" s="160"/>
      <c r="EQ1225" s="160"/>
      <c r="ER1225" s="160"/>
      <c r="ES1225" s="160"/>
      <c r="ET1225" s="160" t="str">
        <f t="shared" ca="1" si="67"/>
        <v/>
      </c>
      <c r="EU1225" s="160" t="str">
        <f ca="1">IFERROR(IF(OFFSET($D$6,MATCH(VALUE(SUBSTITUTE(EQ1225,EG1225,"")),$A$6:$A$287,0)-1,MATCH($EG1225,$D$6:$CC$6,0)-1+7,1,1)&gt;0,OFFSET($D$6,MATCH(VALUE(SUBSTITUTE(EQ1225,EG1225,"")),$A$6:$A$287,0)-1,MATCH($EG1225,$D$6:$CC$6,0)-1+7,1,1),""),"")</f>
        <v/>
      </c>
      <c r="EV1225" s="160" t="str">
        <f ca="1">IF($EU1225&lt;&gt;"",IF(OFFSET($D$6,MATCH(VALUE(SUBSTITUTE($EQ1225,$EG1225,"")),$A$6:$A$287,0)-1,MATCH($EG1225,$D$6:$CC$6,0)-1+8,1,1)=0,"",OFFSET($D$6,MATCH(VALUE(SUBSTITUTE($EQ1225,$EG1225,"")),$A$6:$A$287,0)-1,MATCH($EG1225,$D$6:$CC$6,0)-1+8,1,1)),"")</f>
        <v/>
      </c>
      <c r="EW1225" s="160" t="str">
        <f t="shared" ca="1" si="68"/>
        <v/>
      </c>
      <c r="EX1225" s="160" t="str">
        <f t="shared" ca="1" si="69"/>
        <v/>
      </c>
      <c r="EY1225" s="160" t="str">
        <f ca="1">IF(EU1225="","",COUNTIF(EU$6:$EU1225,"&gt;"&amp;0))</f>
        <v/>
      </c>
      <c r="EZ1225" s="160"/>
      <c r="FA1225" s="205"/>
    </row>
    <row r="1226" spans="131:157" ht="27.75" customHeight="1">
      <c r="EA1226" s="204"/>
      <c r="EB1226" s="160"/>
      <c r="EC1226" s="204"/>
      <c r="ED1226" s="160"/>
      <c r="EE1226" s="204"/>
      <c r="EF1226" s="160"/>
      <c r="EG1226" s="160"/>
      <c r="EH1226" s="204"/>
      <c r="EI1226" s="160"/>
      <c r="EJ1226" s="160"/>
      <c r="EK1226" s="160"/>
      <c r="EL1226" s="160"/>
      <c r="EM1226" s="204"/>
      <c r="EN1226" s="160"/>
      <c r="EP1226" s="160"/>
      <c r="EQ1226" s="160"/>
      <c r="ER1226" s="160"/>
      <c r="ES1226" s="160"/>
      <c r="ET1226" s="160" t="str">
        <f t="shared" ca="1" si="67"/>
        <v/>
      </c>
      <c r="EU1226" s="160" t="str">
        <f ca="1">IFERROR(IF(OFFSET($D$6,MATCH(VALUE(SUBSTITUTE(EQ1226,EG1226,"")),$A$6:$A$287,0)-1,MATCH($EG1226,$D$6:$CC$6,0)-1+7,1,1)&gt;0,OFFSET($D$6,MATCH(VALUE(SUBSTITUTE(EQ1226,EG1226,"")),$A$6:$A$287,0)-1,MATCH($EG1226,$D$6:$CC$6,0)-1+7,1,1),""),"")</f>
        <v/>
      </c>
      <c r="EV1226" s="160" t="str">
        <f ca="1">IF($EU1226&lt;&gt;"",IF(OFFSET($D$6,MATCH(VALUE(SUBSTITUTE($EQ1226,$EG1226,"")),$A$6:$A$287,0)-1,MATCH($EG1226,$D$6:$CC$6,0)-1+8,1,1)=0,"",OFFSET($D$6,MATCH(VALUE(SUBSTITUTE($EQ1226,$EG1226,"")),$A$6:$A$287,0)-1,MATCH($EG1226,$D$6:$CC$6,0)-1+8,1,1)),"")</f>
        <v/>
      </c>
      <c r="EW1226" s="160" t="str">
        <f t="shared" ca="1" si="68"/>
        <v/>
      </c>
      <c r="EX1226" s="160" t="str">
        <f t="shared" ca="1" si="69"/>
        <v/>
      </c>
      <c r="EY1226" s="160" t="str">
        <f ca="1">IF(EU1226="","",COUNTIF(EU$6:$EU1226,"&gt;"&amp;0))</f>
        <v/>
      </c>
      <c r="EZ1226" s="160"/>
      <c r="FA1226" s="205"/>
    </row>
    <row r="1227" spans="131:157" ht="27.75" customHeight="1">
      <c r="EA1227" s="204"/>
      <c r="EB1227" s="160"/>
      <c r="EC1227" s="204"/>
      <c r="ED1227" s="160"/>
      <c r="EE1227" s="204"/>
      <c r="EF1227" s="160"/>
      <c r="EG1227" s="160"/>
      <c r="EH1227" s="204"/>
      <c r="EI1227" s="160"/>
      <c r="EJ1227" s="160"/>
      <c r="EK1227" s="160"/>
      <c r="EL1227" s="160"/>
      <c r="EM1227" s="204"/>
      <c r="EN1227" s="160"/>
      <c r="EP1227" s="160"/>
      <c r="EQ1227" s="160"/>
      <c r="ER1227" s="160"/>
      <c r="ES1227" s="160"/>
      <c r="ET1227" s="160" t="str">
        <f t="shared" ca="1" si="67"/>
        <v/>
      </c>
      <c r="EU1227" s="160" t="str">
        <f ca="1">IFERROR(IF(OFFSET($D$6,MATCH(VALUE(SUBSTITUTE(EQ1227,EG1227,"")),$A$6:$A$287,0)-1,MATCH($EG1227,$D$6:$CC$6,0)-1+7,1,1)&gt;0,OFFSET($D$6,MATCH(VALUE(SUBSTITUTE(EQ1227,EG1227,"")),$A$6:$A$287,0)-1,MATCH($EG1227,$D$6:$CC$6,0)-1+7,1,1),""),"")</f>
        <v/>
      </c>
      <c r="EV1227" s="160" t="str">
        <f ca="1">IF($EU1227&lt;&gt;"",IF(OFFSET($D$6,MATCH(VALUE(SUBSTITUTE($EQ1227,$EG1227,"")),$A$6:$A$287,0)-1,MATCH($EG1227,$D$6:$CC$6,0)-1+8,1,1)=0,"",OFFSET($D$6,MATCH(VALUE(SUBSTITUTE($EQ1227,$EG1227,"")),$A$6:$A$287,0)-1,MATCH($EG1227,$D$6:$CC$6,0)-1+8,1,1)),"")</f>
        <v/>
      </c>
      <c r="EW1227" s="160" t="str">
        <f t="shared" ca="1" si="68"/>
        <v/>
      </c>
      <c r="EX1227" s="160" t="str">
        <f t="shared" ca="1" si="69"/>
        <v/>
      </c>
      <c r="EY1227" s="160" t="str">
        <f ca="1">IF(EU1227="","",COUNTIF(EU$6:$EU1227,"&gt;"&amp;0))</f>
        <v/>
      </c>
      <c r="EZ1227" s="160"/>
      <c r="FA1227" s="205"/>
    </row>
    <row r="1228" spans="131:157" ht="27.75" customHeight="1">
      <c r="EA1228" s="204"/>
      <c r="EB1228" s="160"/>
      <c r="EC1228" s="204"/>
      <c r="ED1228" s="160"/>
      <c r="EE1228" s="204"/>
      <c r="EF1228" s="160"/>
      <c r="EG1228" s="160"/>
      <c r="EH1228" s="204"/>
      <c r="EI1228" s="160"/>
      <c r="EJ1228" s="160"/>
      <c r="EK1228" s="160"/>
      <c r="EL1228" s="160"/>
      <c r="EM1228" s="204"/>
      <c r="EN1228" s="160"/>
      <c r="EP1228" s="160"/>
      <c r="EQ1228" s="160"/>
      <c r="ER1228" s="160"/>
      <c r="ES1228" s="160"/>
      <c r="ET1228" s="160" t="str">
        <f t="shared" ca="1" si="67"/>
        <v/>
      </c>
      <c r="EU1228" s="160" t="str">
        <f ca="1">IFERROR(IF(OFFSET($D$6,MATCH(VALUE(SUBSTITUTE(EQ1228,EG1228,"")),$A$6:$A$287,0)-1,MATCH($EG1228,$D$6:$CC$6,0)-1+7,1,1)&gt;0,OFFSET($D$6,MATCH(VALUE(SUBSTITUTE(EQ1228,EG1228,"")),$A$6:$A$287,0)-1,MATCH($EG1228,$D$6:$CC$6,0)-1+7,1,1),""),"")</f>
        <v/>
      </c>
      <c r="EV1228" s="160" t="str">
        <f ca="1">IF($EU1228&lt;&gt;"",IF(OFFSET($D$6,MATCH(VALUE(SUBSTITUTE($EQ1228,$EG1228,"")),$A$6:$A$287,0)-1,MATCH($EG1228,$D$6:$CC$6,0)-1+8,1,1)=0,"",OFFSET($D$6,MATCH(VALUE(SUBSTITUTE($EQ1228,$EG1228,"")),$A$6:$A$287,0)-1,MATCH($EG1228,$D$6:$CC$6,0)-1+8,1,1)),"")</f>
        <v/>
      </c>
      <c r="EW1228" s="160" t="str">
        <f t="shared" ca="1" si="68"/>
        <v/>
      </c>
      <c r="EX1228" s="160" t="str">
        <f t="shared" ca="1" si="69"/>
        <v/>
      </c>
      <c r="EY1228" s="160" t="str">
        <f ca="1">IF(EU1228="","",COUNTIF(EU$6:$EU1228,"&gt;"&amp;0))</f>
        <v/>
      </c>
      <c r="EZ1228" s="160"/>
      <c r="FA1228" s="205"/>
    </row>
    <row r="1229" spans="131:157" ht="27.75" customHeight="1">
      <c r="EA1229" s="204"/>
      <c r="EB1229" s="160"/>
      <c r="EC1229" s="204"/>
      <c r="ED1229" s="160"/>
      <c r="EE1229" s="204"/>
      <c r="EF1229" s="160"/>
      <c r="EG1229" s="160"/>
      <c r="EH1229" s="204"/>
      <c r="EI1229" s="160"/>
      <c r="EJ1229" s="160"/>
      <c r="EK1229" s="160"/>
      <c r="EL1229" s="160"/>
      <c r="EM1229" s="204"/>
      <c r="EN1229" s="160"/>
      <c r="EP1229" s="160"/>
      <c r="EQ1229" s="160"/>
      <c r="ER1229" s="160"/>
      <c r="ES1229" s="160"/>
      <c r="ET1229" s="160" t="str">
        <f t="shared" ca="1" si="67"/>
        <v/>
      </c>
      <c r="EU1229" s="160" t="str">
        <f ca="1">IFERROR(IF(OFFSET($D$6,MATCH(VALUE(SUBSTITUTE(EQ1229,EG1229,"")),$A$6:$A$287,0)-1,MATCH($EG1229,$D$6:$CC$6,0)-1+7,1,1)&gt;0,OFFSET($D$6,MATCH(VALUE(SUBSTITUTE(EQ1229,EG1229,"")),$A$6:$A$287,0)-1,MATCH($EG1229,$D$6:$CC$6,0)-1+7,1,1),""),"")</f>
        <v/>
      </c>
      <c r="EV1229" s="160" t="str">
        <f ca="1">IF($EU1229&lt;&gt;"",IF(OFFSET($D$6,MATCH(VALUE(SUBSTITUTE($EQ1229,$EG1229,"")),$A$6:$A$287,0)-1,MATCH($EG1229,$D$6:$CC$6,0)-1+8,1,1)=0,"",OFFSET($D$6,MATCH(VALUE(SUBSTITUTE($EQ1229,$EG1229,"")),$A$6:$A$287,0)-1,MATCH($EG1229,$D$6:$CC$6,0)-1+8,1,1)),"")</f>
        <v/>
      </c>
      <c r="EW1229" s="160" t="str">
        <f t="shared" ca="1" si="68"/>
        <v/>
      </c>
      <c r="EX1229" s="160" t="str">
        <f t="shared" ca="1" si="69"/>
        <v/>
      </c>
      <c r="EY1229" s="160" t="str">
        <f ca="1">IF(EU1229="","",COUNTIF(EU$6:$EU1229,"&gt;"&amp;0))</f>
        <v/>
      </c>
      <c r="EZ1229" s="160"/>
      <c r="FA1229" s="205"/>
    </row>
    <row r="1230" spans="131:157" ht="27.75" customHeight="1">
      <c r="EA1230" s="204"/>
      <c r="EB1230" s="160"/>
      <c r="EC1230" s="204"/>
      <c r="ED1230" s="160"/>
      <c r="EE1230" s="204"/>
      <c r="EF1230" s="160"/>
      <c r="EG1230" s="160"/>
      <c r="EH1230" s="204"/>
      <c r="EI1230" s="160"/>
      <c r="EJ1230" s="160"/>
      <c r="EK1230" s="160"/>
      <c r="EL1230" s="160"/>
      <c r="EM1230" s="204"/>
      <c r="EN1230" s="160"/>
      <c r="EP1230" s="160"/>
      <c r="EQ1230" s="160"/>
      <c r="ER1230" s="160"/>
      <c r="ES1230" s="160"/>
      <c r="ET1230" s="160" t="str">
        <f t="shared" ca="1" si="67"/>
        <v/>
      </c>
      <c r="EU1230" s="160" t="str">
        <f ca="1">IFERROR(IF(OFFSET($D$6,MATCH(VALUE(SUBSTITUTE(EQ1230,EG1230,"")),$A$6:$A$287,0)-1,MATCH($EG1230,$D$6:$CC$6,0)-1+7,1,1)&gt;0,OFFSET($D$6,MATCH(VALUE(SUBSTITUTE(EQ1230,EG1230,"")),$A$6:$A$287,0)-1,MATCH($EG1230,$D$6:$CC$6,0)-1+7,1,1),""),"")</f>
        <v/>
      </c>
      <c r="EV1230" s="160" t="str">
        <f ca="1">IF($EU1230&lt;&gt;"",IF(OFFSET($D$6,MATCH(VALUE(SUBSTITUTE($EQ1230,$EG1230,"")),$A$6:$A$287,0)-1,MATCH($EG1230,$D$6:$CC$6,0)-1+8,1,1)=0,"",OFFSET($D$6,MATCH(VALUE(SUBSTITUTE($EQ1230,$EG1230,"")),$A$6:$A$287,0)-1,MATCH($EG1230,$D$6:$CC$6,0)-1+8,1,1)),"")</f>
        <v/>
      </c>
      <c r="EW1230" s="160" t="str">
        <f t="shared" ca="1" si="68"/>
        <v/>
      </c>
      <c r="EX1230" s="160" t="str">
        <f t="shared" ca="1" si="69"/>
        <v/>
      </c>
      <c r="EY1230" s="160" t="str">
        <f ca="1">IF(EU1230="","",COUNTIF(EU$6:$EU1230,"&gt;"&amp;0))</f>
        <v/>
      </c>
      <c r="EZ1230" s="160"/>
      <c r="FA1230" s="205"/>
    </row>
    <row r="1231" spans="131:157" ht="27.75" customHeight="1">
      <c r="EA1231" s="204"/>
      <c r="EB1231" s="160"/>
      <c r="EC1231" s="204"/>
      <c r="ED1231" s="160"/>
      <c r="EE1231" s="204"/>
      <c r="EF1231" s="160"/>
      <c r="EG1231" s="160"/>
      <c r="EH1231" s="204"/>
      <c r="EI1231" s="160"/>
      <c r="EJ1231" s="160"/>
      <c r="EK1231" s="160"/>
      <c r="EL1231" s="160"/>
      <c r="EM1231" s="204"/>
      <c r="EN1231" s="160"/>
      <c r="EP1231" s="160"/>
      <c r="EQ1231" s="160"/>
      <c r="ER1231" s="160"/>
      <c r="ES1231" s="160"/>
      <c r="ET1231" s="160" t="str">
        <f t="shared" ca="1" si="67"/>
        <v/>
      </c>
      <c r="EU1231" s="160" t="str">
        <f ca="1">IFERROR(IF(OFFSET($D$6,MATCH(VALUE(SUBSTITUTE(EQ1231,EG1231,"")),$A$6:$A$287,0)-1,MATCH($EG1231,$D$6:$CC$6,0)-1+7,1,1)&gt;0,OFFSET($D$6,MATCH(VALUE(SUBSTITUTE(EQ1231,EG1231,"")),$A$6:$A$287,0)-1,MATCH($EG1231,$D$6:$CC$6,0)-1+7,1,1),""),"")</f>
        <v/>
      </c>
      <c r="EV1231" s="160" t="str">
        <f ca="1">IF($EU1231&lt;&gt;"",IF(OFFSET($D$6,MATCH(VALUE(SUBSTITUTE($EQ1231,$EG1231,"")),$A$6:$A$287,0)-1,MATCH($EG1231,$D$6:$CC$6,0)-1+8,1,1)=0,"",OFFSET($D$6,MATCH(VALUE(SUBSTITUTE($EQ1231,$EG1231,"")),$A$6:$A$287,0)-1,MATCH($EG1231,$D$6:$CC$6,0)-1+8,1,1)),"")</f>
        <v/>
      </c>
      <c r="EW1231" s="160" t="str">
        <f t="shared" ca="1" si="68"/>
        <v/>
      </c>
      <c r="EX1231" s="160" t="str">
        <f t="shared" ca="1" si="69"/>
        <v/>
      </c>
      <c r="EY1231" s="160" t="str">
        <f ca="1">IF(EU1231="","",COUNTIF(EU$6:$EU1231,"&gt;"&amp;0))</f>
        <v/>
      </c>
      <c r="EZ1231" s="160"/>
      <c r="FA1231" s="205"/>
    </row>
    <row r="1232" spans="131:157" ht="27.75" customHeight="1">
      <c r="EA1232" s="204"/>
      <c r="EB1232" s="160"/>
      <c r="EC1232" s="204"/>
      <c r="ED1232" s="160"/>
      <c r="EE1232" s="204"/>
      <c r="EF1232" s="160"/>
      <c r="EG1232" s="160"/>
      <c r="EH1232" s="204"/>
      <c r="EI1232" s="160"/>
      <c r="EJ1232" s="160"/>
      <c r="EK1232" s="160"/>
      <c r="EL1232" s="160"/>
      <c r="EM1232" s="204"/>
      <c r="EN1232" s="160"/>
      <c r="EP1232" s="160"/>
      <c r="EQ1232" s="160"/>
      <c r="ER1232" s="160"/>
      <c r="ES1232" s="160"/>
      <c r="ET1232" s="160" t="str">
        <f t="shared" ca="1" si="67"/>
        <v/>
      </c>
      <c r="EU1232" s="160" t="str">
        <f ca="1">IFERROR(IF(OFFSET($D$6,MATCH(VALUE(SUBSTITUTE(EQ1232,EG1232,"")),$A$6:$A$287,0)-1,MATCH($EG1232,$D$6:$CC$6,0)-1+7,1,1)&gt;0,OFFSET($D$6,MATCH(VALUE(SUBSTITUTE(EQ1232,EG1232,"")),$A$6:$A$287,0)-1,MATCH($EG1232,$D$6:$CC$6,0)-1+7,1,1),""),"")</f>
        <v/>
      </c>
      <c r="EV1232" s="160" t="str">
        <f ca="1">IF($EU1232&lt;&gt;"",IF(OFFSET($D$6,MATCH(VALUE(SUBSTITUTE($EQ1232,$EG1232,"")),$A$6:$A$287,0)-1,MATCH($EG1232,$D$6:$CC$6,0)-1+8,1,1)=0,"",OFFSET($D$6,MATCH(VALUE(SUBSTITUTE($EQ1232,$EG1232,"")),$A$6:$A$287,0)-1,MATCH($EG1232,$D$6:$CC$6,0)-1+8,1,1)),"")</f>
        <v/>
      </c>
      <c r="EW1232" s="160" t="str">
        <f t="shared" ca="1" si="68"/>
        <v/>
      </c>
      <c r="EX1232" s="160" t="str">
        <f t="shared" ca="1" si="69"/>
        <v/>
      </c>
      <c r="EY1232" s="160" t="str">
        <f ca="1">IF(EU1232="","",COUNTIF(EU$6:$EU1232,"&gt;"&amp;0))</f>
        <v/>
      </c>
      <c r="EZ1232" s="160"/>
      <c r="FA1232" s="205"/>
    </row>
    <row r="1233" spans="131:157" ht="27.75" customHeight="1">
      <c r="EA1233" s="204"/>
      <c r="EB1233" s="160"/>
      <c r="EC1233" s="204"/>
      <c r="ED1233" s="160"/>
      <c r="EE1233" s="204"/>
      <c r="EF1233" s="160"/>
      <c r="EG1233" s="160"/>
      <c r="EH1233" s="204"/>
      <c r="EI1233" s="160"/>
      <c r="EJ1233" s="160"/>
      <c r="EK1233" s="160"/>
      <c r="EL1233" s="160"/>
      <c r="EM1233" s="204"/>
      <c r="EN1233" s="160"/>
      <c r="EP1233" s="160"/>
      <c r="EQ1233" s="160"/>
      <c r="ER1233" s="160"/>
      <c r="ES1233" s="160"/>
      <c r="ET1233" s="160" t="str">
        <f t="shared" ca="1" si="67"/>
        <v/>
      </c>
      <c r="EU1233" s="160" t="str">
        <f ca="1">IFERROR(IF(OFFSET($D$6,MATCH(VALUE(SUBSTITUTE(EQ1233,EG1233,"")),$A$6:$A$287,0)-1,MATCH($EG1233,$D$6:$CC$6,0)-1+7,1,1)&gt;0,OFFSET($D$6,MATCH(VALUE(SUBSTITUTE(EQ1233,EG1233,"")),$A$6:$A$287,0)-1,MATCH($EG1233,$D$6:$CC$6,0)-1+7,1,1),""),"")</f>
        <v/>
      </c>
      <c r="EV1233" s="160" t="str">
        <f ca="1">IF($EU1233&lt;&gt;"",IF(OFFSET($D$6,MATCH(VALUE(SUBSTITUTE($EQ1233,$EG1233,"")),$A$6:$A$287,0)-1,MATCH($EG1233,$D$6:$CC$6,0)-1+8,1,1)=0,"",OFFSET($D$6,MATCH(VALUE(SUBSTITUTE($EQ1233,$EG1233,"")),$A$6:$A$287,0)-1,MATCH($EG1233,$D$6:$CC$6,0)-1+8,1,1)),"")</f>
        <v/>
      </c>
      <c r="EW1233" s="160" t="str">
        <f t="shared" ca="1" si="68"/>
        <v/>
      </c>
      <c r="EX1233" s="160" t="str">
        <f t="shared" ca="1" si="69"/>
        <v/>
      </c>
      <c r="EY1233" s="160" t="str">
        <f ca="1">IF(EU1233="","",COUNTIF(EU$6:$EU1233,"&gt;"&amp;0))</f>
        <v/>
      </c>
      <c r="EZ1233" s="160"/>
      <c r="FA1233" s="205"/>
    </row>
    <row r="1234" spans="131:157" ht="27.75" customHeight="1">
      <c r="EA1234" s="204"/>
      <c r="EB1234" s="160"/>
      <c r="EC1234" s="204"/>
      <c r="ED1234" s="160"/>
      <c r="EE1234" s="204"/>
      <c r="EF1234" s="160"/>
      <c r="EG1234" s="160"/>
      <c r="EH1234" s="204"/>
      <c r="EI1234" s="160"/>
      <c r="EJ1234" s="160"/>
      <c r="EK1234" s="160"/>
      <c r="EL1234" s="160"/>
      <c r="EM1234" s="204"/>
      <c r="EN1234" s="160"/>
      <c r="EP1234" s="160"/>
      <c r="EQ1234" s="160"/>
      <c r="ER1234" s="160"/>
      <c r="ES1234" s="160"/>
      <c r="ET1234" s="160" t="str">
        <f t="shared" ca="1" si="67"/>
        <v/>
      </c>
      <c r="EU1234" s="160" t="str">
        <f ca="1">IFERROR(IF(OFFSET($D$6,MATCH(VALUE(SUBSTITUTE(EQ1234,EG1234,"")),$A$6:$A$287,0)-1,MATCH($EG1234,$D$6:$CC$6,0)-1+7,1,1)&gt;0,OFFSET($D$6,MATCH(VALUE(SUBSTITUTE(EQ1234,EG1234,"")),$A$6:$A$287,0)-1,MATCH($EG1234,$D$6:$CC$6,0)-1+7,1,1),""),"")</f>
        <v/>
      </c>
      <c r="EV1234" s="160" t="str">
        <f ca="1">IF($EU1234&lt;&gt;"",IF(OFFSET($D$6,MATCH(VALUE(SUBSTITUTE($EQ1234,$EG1234,"")),$A$6:$A$287,0)-1,MATCH($EG1234,$D$6:$CC$6,0)-1+8,1,1)=0,"",OFFSET($D$6,MATCH(VALUE(SUBSTITUTE($EQ1234,$EG1234,"")),$A$6:$A$287,0)-1,MATCH($EG1234,$D$6:$CC$6,0)-1+8,1,1)),"")</f>
        <v/>
      </c>
      <c r="EW1234" s="160" t="str">
        <f t="shared" ca="1" si="68"/>
        <v/>
      </c>
      <c r="EX1234" s="160" t="str">
        <f t="shared" ca="1" si="69"/>
        <v/>
      </c>
      <c r="EY1234" s="160" t="str">
        <f ca="1">IF(EU1234="","",COUNTIF(EU$6:$EU1234,"&gt;"&amp;0))</f>
        <v/>
      </c>
      <c r="EZ1234" s="160"/>
      <c r="FA1234" s="205"/>
    </row>
    <row r="1235" spans="131:157" ht="27.75" customHeight="1">
      <c r="EA1235" s="204"/>
      <c r="EB1235" s="160"/>
      <c r="EC1235" s="204"/>
      <c r="ED1235" s="160"/>
      <c r="EE1235" s="204"/>
      <c r="EF1235" s="160"/>
      <c r="EG1235" s="160"/>
      <c r="EH1235" s="204"/>
      <c r="EI1235" s="160"/>
      <c r="EJ1235" s="160"/>
      <c r="EK1235" s="160"/>
      <c r="EL1235" s="160"/>
      <c r="EM1235" s="204"/>
      <c r="EN1235" s="160"/>
      <c r="EP1235" s="160"/>
      <c r="EQ1235" s="160"/>
      <c r="ER1235" s="160"/>
      <c r="ES1235" s="160"/>
      <c r="ET1235" s="160" t="str">
        <f t="shared" ca="1" si="67"/>
        <v/>
      </c>
      <c r="EU1235" s="160" t="str">
        <f ca="1">IFERROR(IF(OFFSET($D$6,MATCH(VALUE(SUBSTITUTE(EQ1235,EG1235,"")),$A$6:$A$287,0)-1,MATCH($EG1235,$D$6:$CC$6,0)-1+7,1,1)&gt;0,OFFSET($D$6,MATCH(VALUE(SUBSTITUTE(EQ1235,EG1235,"")),$A$6:$A$287,0)-1,MATCH($EG1235,$D$6:$CC$6,0)-1+7,1,1),""),"")</f>
        <v/>
      </c>
      <c r="EV1235" s="160" t="str">
        <f ca="1">IF($EU1235&lt;&gt;"",IF(OFFSET($D$6,MATCH(VALUE(SUBSTITUTE($EQ1235,$EG1235,"")),$A$6:$A$287,0)-1,MATCH($EG1235,$D$6:$CC$6,0)-1+8,1,1)=0,"",OFFSET($D$6,MATCH(VALUE(SUBSTITUTE($EQ1235,$EG1235,"")),$A$6:$A$287,0)-1,MATCH($EG1235,$D$6:$CC$6,0)-1+8,1,1)),"")</f>
        <v/>
      </c>
      <c r="EW1235" s="160" t="str">
        <f t="shared" ca="1" si="68"/>
        <v/>
      </c>
      <c r="EX1235" s="160" t="str">
        <f t="shared" ca="1" si="69"/>
        <v/>
      </c>
      <c r="EY1235" s="160" t="str">
        <f ca="1">IF(EU1235="","",COUNTIF(EU$6:$EU1235,"&gt;"&amp;0))</f>
        <v/>
      </c>
      <c r="EZ1235" s="160"/>
      <c r="FA1235" s="205"/>
    </row>
    <row r="1236" spans="131:157" ht="27.75" customHeight="1">
      <c r="EA1236" s="204"/>
      <c r="EB1236" s="160"/>
      <c r="EC1236" s="204"/>
      <c r="ED1236" s="160"/>
      <c r="EE1236" s="204"/>
      <c r="EF1236" s="160"/>
      <c r="EG1236" s="160"/>
      <c r="EH1236" s="204"/>
      <c r="EI1236" s="160"/>
      <c r="EJ1236" s="160"/>
      <c r="EK1236" s="160"/>
      <c r="EL1236" s="160"/>
      <c r="EM1236" s="204"/>
      <c r="EN1236" s="160"/>
      <c r="EP1236" s="160"/>
      <c r="EQ1236" s="160"/>
      <c r="ER1236" s="160"/>
      <c r="ES1236" s="160"/>
      <c r="ET1236" s="160" t="str">
        <f t="shared" ca="1" si="67"/>
        <v/>
      </c>
      <c r="EU1236" s="160" t="str">
        <f ca="1">IFERROR(IF(OFFSET($D$6,MATCH(VALUE(SUBSTITUTE(EQ1236,EG1236,"")),$A$6:$A$287,0)-1,MATCH($EG1236,$D$6:$CC$6,0)-1+7,1,1)&gt;0,OFFSET($D$6,MATCH(VALUE(SUBSTITUTE(EQ1236,EG1236,"")),$A$6:$A$287,0)-1,MATCH($EG1236,$D$6:$CC$6,0)-1+7,1,1),""),"")</f>
        <v/>
      </c>
      <c r="EV1236" s="160" t="str">
        <f ca="1">IF($EU1236&lt;&gt;"",IF(OFFSET($D$6,MATCH(VALUE(SUBSTITUTE($EQ1236,$EG1236,"")),$A$6:$A$287,0)-1,MATCH($EG1236,$D$6:$CC$6,0)-1+8,1,1)=0,"",OFFSET($D$6,MATCH(VALUE(SUBSTITUTE($EQ1236,$EG1236,"")),$A$6:$A$287,0)-1,MATCH($EG1236,$D$6:$CC$6,0)-1+8,1,1)),"")</f>
        <v/>
      </c>
      <c r="EW1236" s="160" t="str">
        <f t="shared" ca="1" si="68"/>
        <v/>
      </c>
      <c r="EX1236" s="160" t="str">
        <f t="shared" ca="1" si="69"/>
        <v/>
      </c>
      <c r="EY1236" s="160" t="str">
        <f ca="1">IF(EU1236="","",COUNTIF(EU$6:$EU1236,"&gt;"&amp;0))</f>
        <v/>
      </c>
      <c r="EZ1236" s="160"/>
      <c r="FA1236" s="205"/>
    </row>
    <row r="1237" spans="131:157" ht="27.75" customHeight="1">
      <c r="EA1237" s="204"/>
      <c r="EB1237" s="160"/>
      <c r="EC1237" s="204"/>
      <c r="ED1237" s="160"/>
      <c r="EE1237" s="204"/>
      <c r="EF1237" s="160"/>
      <c r="EG1237" s="160"/>
      <c r="EH1237" s="204"/>
      <c r="EI1237" s="160"/>
      <c r="EJ1237" s="160"/>
      <c r="EK1237" s="160"/>
      <c r="EL1237" s="160"/>
      <c r="EM1237" s="204"/>
      <c r="EN1237" s="160"/>
      <c r="EP1237" s="160"/>
      <c r="EQ1237" s="160"/>
      <c r="ER1237" s="160"/>
      <c r="ES1237" s="160"/>
      <c r="ET1237" s="160" t="str">
        <f t="shared" ca="1" si="67"/>
        <v/>
      </c>
      <c r="EU1237" s="160" t="str">
        <f ca="1">IFERROR(IF(OFFSET($D$6,MATCH(VALUE(SUBSTITUTE(EQ1237,EG1237,"")),$A$6:$A$287,0)-1,MATCH($EG1237,$D$6:$CC$6,0)-1+7,1,1)&gt;0,OFFSET($D$6,MATCH(VALUE(SUBSTITUTE(EQ1237,EG1237,"")),$A$6:$A$287,0)-1,MATCH($EG1237,$D$6:$CC$6,0)-1+7,1,1),""),"")</f>
        <v/>
      </c>
      <c r="EV1237" s="160" t="str">
        <f ca="1">IF($EU1237&lt;&gt;"",IF(OFFSET($D$6,MATCH(VALUE(SUBSTITUTE($EQ1237,$EG1237,"")),$A$6:$A$287,0)-1,MATCH($EG1237,$D$6:$CC$6,0)-1+8,1,1)=0,"",OFFSET($D$6,MATCH(VALUE(SUBSTITUTE($EQ1237,$EG1237,"")),$A$6:$A$287,0)-1,MATCH($EG1237,$D$6:$CC$6,0)-1+8,1,1)),"")</f>
        <v/>
      </c>
      <c r="EW1237" s="160" t="str">
        <f t="shared" ca="1" si="68"/>
        <v/>
      </c>
      <c r="EX1237" s="160" t="str">
        <f t="shared" ca="1" si="69"/>
        <v/>
      </c>
      <c r="EY1237" s="160" t="str">
        <f ca="1">IF(EU1237="","",COUNTIF(EU$6:$EU1237,"&gt;"&amp;0))</f>
        <v/>
      </c>
      <c r="EZ1237" s="160"/>
      <c r="FA1237" s="205"/>
    </row>
    <row r="1238" spans="131:157" ht="27.75" customHeight="1">
      <c r="EA1238" s="204"/>
      <c r="EB1238" s="160"/>
      <c r="EC1238" s="204"/>
      <c r="ED1238" s="160"/>
      <c r="EE1238" s="204"/>
      <c r="EF1238" s="160"/>
      <c r="EG1238" s="160"/>
      <c r="EH1238" s="204"/>
      <c r="EI1238" s="160"/>
      <c r="EJ1238" s="160"/>
      <c r="EK1238" s="160"/>
      <c r="EL1238" s="160"/>
      <c r="EM1238" s="204"/>
      <c r="EN1238" s="160"/>
      <c r="EP1238" s="160"/>
      <c r="EQ1238" s="160"/>
      <c r="ER1238" s="160"/>
      <c r="ES1238" s="160"/>
      <c r="ET1238" s="160" t="str">
        <f t="shared" ca="1" si="67"/>
        <v/>
      </c>
      <c r="EU1238" s="160" t="str">
        <f ca="1">IFERROR(IF(OFFSET($D$6,MATCH(VALUE(SUBSTITUTE(EQ1238,EG1238,"")),$A$6:$A$287,0)-1,MATCH($EG1238,$D$6:$CC$6,0)-1+7,1,1)&gt;0,OFFSET($D$6,MATCH(VALUE(SUBSTITUTE(EQ1238,EG1238,"")),$A$6:$A$287,0)-1,MATCH($EG1238,$D$6:$CC$6,0)-1+7,1,1),""),"")</f>
        <v/>
      </c>
      <c r="EV1238" s="160" t="str">
        <f ca="1">IF($EU1238&lt;&gt;"",IF(OFFSET($D$6,MATCH(VALUE(SUBSTITUTE($EQ1238,$EG1238,"")),$A$6:$A$287,0)-1,MATCH($EG1238,$D$6:$CC$6,0)-1+8,1,1)=0,"",OFFSET($D$6,MATCH(VALUE(SUBSTITUTE($EQ1238,$EG1238,"")),$A$6:$A$287,0)-1,MATCH($EG1238,$D$6:$CC$6,0)-1+8,1,1)),"")</f>
        <v/>
      </c>
      <c r="EW1238" s="160" t="str">
        <f t="shared" ca="1" si="68"/>
        <v/>
      </c>
      <c r="EX1238" s="160" t="str">
        <f t="shared" ca="1" si="69"/>
        <v/>
      </c>
      <c r="EY1238" s="160" t="str">
        <f ca="1">IF(EU1238="","",COUNTIF(EU$6:$EU1238,"&gt;"&amp;0))</f>
        <v/>
      </c>
      <c r="EZ1238" s="160"/>
      <c r="FA1238" s="205"/>
    </row>
    <row r="1239" spans="131:157" ht="27.75" customHeight="1">
      <c r="EA1239" s="204"/>
      <c r="EB1239" s="160"/>
      <c r="EC1239" s="204"/>
      <c r="ED1239" s="160"/>
      <c r="EE1239" s="204"/>
      <c r="EF1239" s="160"/>
      <c r="EG1239" s="160"/>
      <c r="EH1239" s="204"/>
      <c r="EI1239" s="160"/>
      <c r="EJ1239" s="160"/>
      <c r="EK1239" s="160"/>
      <c r="EL1239" s="160"/>
      <c r="EM1239" s="204"/>
      <c r="EN1239" s="160"/>
      <c r="EP1239" s="160"/>
      <c r="EQ1239" s="160"/>
      <c r="ER1239" s="160"/>
      <c r="ES1239" s="160"/>
      <c r="ET1239" s="160" t="str">
        <f t="shared" ca="1" si="67"/>
        <v/>
      </c>
      <c r="EU1239" s="160" t="str">
        <f ca="1">IFERROR(IF(OFFSET($D$6,MATCH(VALUE(SUBSTITUTE(EQ1239,EG1239,"")),$A$6:$A$287,0)-1,MATCH($EG1239,$D$6:$CC$6,0)-1+7,1,1)&gt;0,OFFSET($D$6,MATCH(VALUE(SUBSTITUTE(EQ1239,EG1239,"")),$A$6:$A$287,0)-1,MATCH($EG1239,$D$6:$CC$6,0)-1+7,1,1),""),"")</f>
        <v/>
      </c>
      <c r="EV1239" s="160" t="str">
        <f ca="1">IF($EU1239&lt;&gt;"",IF(OFFSET($D$6,MATCH(VALUE(SUBSTITUTE($EQ1239,$EG1239,"")),$A$6:$A$287,0)-1,MATCH($EG1239,$D$6:$CC$6,0)-1+8,1,1)=0,"",OFFSET($D$6,MATCH(VALUE(SUBSTITUTE($EQ1239,$EG1239,"")),$A$6:$A$287,0)-1,MATCH($EG1239,$D$6:$CC$6,0)-1+8,1,1)),"")</f>
        <v/>
      </c>
      <c r="EW1239" s="160" t="str">
        <f t="shared" ca="1" si="68"/>
        <v/>
      </c>
      <c r="EX1239" s="160" t="str">
        <f t="shared" ca="1" si="69"/>
        <v/>
      </c>
      <c r="EY1239" s="160" t="str">
        <f ca="1">IF(EU1239="","",COUNTIF(EU$6:$EU1239,"&gt;"&amp;0))</f>
        <v/>
      </c>
      <c r="EZ1239" s="160"/>
      <c r="FA1239" s="205"/>
    </row>
    <row r="1240" spans="131:157" ht="27.75" customHeight="1">
      <c r="EA1240" s="204"/>
      <c r="EB1240" s="160"/>
      <c r="EC1240" s="204"/>
      <c r="ED1240" s="160"/>
      <c r="EE1240" s="204"/>
      <c r="EF1240" s="160"/>
      <c r="EG1240" s="160"/>
      <c r="EH1240" s="204"/>
      <c r="EI1240" s="160"/>
      <c r="EJ1240" s="160"/>
      <c r="EK1240" s="160"/>
      <c r="EL1240" s="160"/>
      <c r="EM1240" s="204"/>
      <c r="EN1240" s="160"/>
      <c r="EP1240" s="160"/>
      <c r="EQ1240" s="160"/>
      <c r="ER1240" s="160"/>
      <c r="ES1240" s="160"/>
      <c r="ET1240" s="160" t="str">
        <f t="shared" ca="1" si="67"/>
        <v/>
      </c>
      <c r="EU1240" s="160" t="str">
        <f ca="1">IFERROR(IF(OFFSET($D$6,MATCH(VALUE(SUBSTITUTE(EQ1240,EG1240,"")),$A$6:$A$287,0)-1,MATCH($EG1240,$D$6:$CC$6,0)-1+7,1,1)&gt;0,OFFSET($D$6,MATCH(VALUE(SUBSTITUTE(EQ1240,EG1240,"")),$A$6:$A$287,0)-1,MATCH($EG1240,$D$6:$CC$6,0)-1+7,1,1),""),"")</f>
        <v/>
      </c>
      <c r="EV1240" s="160" t="str">
        <f ca="1">IF($EU1240&lt;&gt;"",IF(OFFSET($D$6,MATCH(VALUE(SUBSTITUTE($EQ1240,$EG1240,"")),$A$6:$A$287,0)-1,MATCH($EG1240,$D$6:$CC$6,0)-1+8,1,1)=0,"",OFFSET($D$6,MATCH(VALUE(SUBSTITUTE($EQ1240,$EG1240,"")),$A$6:$A$287,0)-1,MATCH($EG1240,$D$6:$CC$6,0)-1+8,1,1)),"")</f>
        <v/>
      </c>
      <c r="EW1240" s="160" t="str">
        <f t="shared" ca="1" si="68"/>
        <v/>
      </c>
      <c r="EX1240" s="160" t="str">
        <f t="shared" ca="1" si="69"/>
        <v/>
      </c>
      <c r="EY1240" s="160" t="str">
        <f ca="1">IF(EU1240="","",COUNTIF(EU$6:$EU1240,"&gt;"&amp;0))</f>
        <v/>
      </c>
      <c r="EZ1240" s="160"/>
      <c r="FA1240" s="205"/>
    </row>
    <row r="1241" spans="131:157" ht="27.75" customHeight="1">
      <c r="EA1241" s="204"/>
      <c r="EB1241" s="160"/>
      <c r="EC1241" s="204"/>
      <c r="ED1241" s="160"/>
      <c r="EE1241" s="204"/>
      <c r="EF1241" s="160"/>
      <c r="EG1241" s="160"/>
      <c r="EH1241" s="204"/>
      <c r="EI1241" s="160"/>
      <c r="EJ1241" s="160"/>
      <c r="EK1241" s="160"/>
      <c r="EL1241" s="160"/>
      <c r="EM1241" s="204"/>
      <c r="EN1241" s="160"/>
      <c r="EP1241" s="160"/>
      <c r="EQ1241" s="160"/>
      <c r="ER1241" s="160"/>
      <c r="ES1241" s="160"/>
      <c r="ET1241" s="160" t="str">
        <f t="shared" ca="1" si="67"/>
        <v/>
      </c>
      <c r="EU1241" s="160" t="str">
        <f ca="1">IFERROR(IF(OFFSET($D$6,MATCH(VALUE(SUBSTITUTE(EQ1241,EG1241,"")),$A$6:$A$287,0)-1,MATCH($EG1241,$D$6:$CC$6,0)-1+7,1,1)&gt;0,OFFSET($D$6,MATCH(VALUE(SUBSTITUTE(EQ1241,EG1241,"")),$A$6:$A$287,0)-1,MATCH($EG1241,$D$6:$CC$6,0)-1+7,1,1),""),"")</f>
        <v/>
      </c>
      <c r="EV1241" s="160" t="str">
        <f ca="1">IF($EU1241&lt;&gt;"",IF(OFFSET($D$6,MATCH(VALUE(SUBSTITUTE($EQ1241,$EG1241,"")),$A$6:$A$287,0)-1,MATCH($EG1241,$D$6:$CC$6,0)-1+8,1,1)=0,"",OFFSET($D$6,MATCH(VALUE(SUBSTITUTE($EQ1241,$EG1241,"")),$A$6:$A$287,0)-1,MATCH($EG1241,$D$6:$CC$6,0)-1+8,1,1)),"")</f>
        <v/>
      </c>
      <c r="EW1241" s="160" t="str">
        <f t="shared" ca="1" si="68"/>
        <v/>
      </c>
      <c r="EX1241" s="160" t="str">
        <f t="shared" ca="1" si="69"/>
        <v/>
      </c>
      <c r="EY1241" s="160" t="str">
        <f ca="1">IF(EU1241="","",COUNTIF(EU$6:$EU1241,"&gt;"&amp;0))</f>
        <v/>
      </c>
      <c r="EZ1241" s="160"/>
      <c r="FA1241" s="205"/>
    </row>
    <row r="1242" spans="131:157" ht="27.75" customHeight="1">
      <c r="EA1242" s="204"/>
      <c r="EB1242" s="160"/>
      <c r="EC1242" s="204"/>
      <c r="ED1242" s="160"/>
      <c r="EE1242" s="204"/>
      <c r="EF1242" s="160"/>
      <c r="EG1242" s="160"/>
      <c r="EH1242" s="204"/>
      <c r="EI1242" s="160"/>
      <c r="EJ1242" s="160"/>
      <c r="EK1242" s="160"/>
      <c r="EL1242" s="160"/>
      <c r="EM1242" s="204"/>
      <c r="EN1242" s="160"/>
      <c r="EP1242" s="160"/>
      <c r="EQ1242" s="160"/>
      <c r="ER1242" s="160"/>
      <c r="ES1242" s="160"/>
      <c r="ET1242" s="160" t="str">
        <f t="shared" ca="1" si="67"/>
        <v/>
      </c>
      <c r="EU1242" s="160" t="str">
        <f ca="1">IFERROR(IF(OFFSET($D$6,MATCH(VALUE(SUBSTITUTE(EQ1242,EG1242,"")),$A$6:$A$287,0)-1,MATCH($EG1242,$D$6:$CC$6,0)-1+7,1,1)&gt;0,OFFSET($D$6,MATCH(VALUE(SUBSTITUTE(EQ1242,EG1242,"")),$A$6:$A$287,0)-1,MATCH($EG1242,$D$6:$CC$6,0)-1+7,1,1),""),"")</f>
        <v/>
      </c>
      <c r="EV1242" s="160" t="str">
        <f ca="1">IF($EU1242&lt;&gt;"",IF(OFFSET($D$6,MATCH(VALUE(SUBSTITUTE($EQ1242,$EG1242,"")),$A$6:$A$287,0)-1,MATCH($EG1242,$D$6:$CC$6,0)-1+8,1,1)=0,"",OFFSET($D$6,MATCH(VALUE(SUBSTITUTE($EQ1242,$EG1242,"")),$A$6:$A$287,0)-1,MATCH($EG1242,$D$6:$CC$6,0)-1+8,1,1)),"")</f>
        <v/>
      </c>
      <c r="EW1242" s="160" t="str">
        <f t="shared" ca="1" si="68"/>
        <v/>
      </c>
      <c r="EX1242" s="160" t="str">
        <f t="shared" ca="1" si="69"/>
        <v/>
      </c>
      <c r="EY1242" s="160" t="str">
        <f ca="1">IF(EU1242="","",COUNTIF(EU$6:$EU1242,"&gt;"&amp;0))</f>
        <v/>
      </c>
      <c r="EZ1242" s="160"/>
      <c r="FA1242" s="205"/>
    </row>
    <row r="1243" spans="131:157" ht="27.75" customHeight="1">
      <c r="EA1243" s="204"/>
      <c r="EB1243" s="160"/>
      <c r="EC1243" s="204"/>
      <c r="ED1243" s="160"/>
      <c r="EE1243" s="204"/>
      <c r="EF1243" s="160"/>
      <c r="EG1243" s="160"/>
      <c r="EH1243" s="204"/>
      <c r="EI1243" s="160"/>
      <c r="EJ1243" s="160"/>
      <c r="EK1243" s="160"/>
      <c r="EL1243" s="160"/>
      <c r="EM1243" s="204"/>
      <c r="EN1243" s="160"/>
      <c r="EP1243" s="160"/>
      <c r="EQ1243" s="160"/>
      <c r="ER1243" s="160"/>
      <c r="ES1243" s="160"/>
      <c r="ET1243" s="160" t="str">
        <f t="shared" ca="1" si="67"/>
        <v/>
      </c>
      <c r="EU1243" s="160" t="str">
        <f ca="1">IFERROR(IF(OFFSET($D$6,MATCH(VALUE(SUBSTITUTE(EQ1243,EG1243,"")),$A$6:$A$287,0)-1,MATCH($EG1243,$D$6:$CC$6,0)-1+7,1,1)&gt;0,OFFSET($D$6,MATCH(VALUE(SUBSTITUTE(EQ1243,EG1243,"")),$A$6:$A$287,0)-1,MATCH($EG1243,$D$6:$CC$6,0)-1+7,1,1),""),"")</f>
        <v/>
      </c>
      <c r="EV1243" s="160" t="str">
        <f ca="1">IF($EU1243&lt;&gt;"",IF(OFFSET($D$6,MATCH(VALUE(SUBSTITUTE($EQ1243,$EG1243,"")),$A$6:$A$287,0)-1,MATCH($EG1243,$D$6:$CC$6,0)-1+8,1,1)=0,"",OFFSET($D$6,MATCH(VALUE(SUBSTITUTE($EQ1243,$EG1243,"")),$A$6:$A$287,0)-1,MATCH($EG1243,$D$6:$CC$6,0)-1+8,1,1)),"")</f>
        <v/>
      </c>
      <c r="EW1243" s="160" t="str">
        <f t="shared" ca="1" si="68"/>
        <v/>
      </c>
      <c r="EX1243" s="160" t="str">
        <f t="shared" ca="1" si="69"/>
        <v/>
      </c>
      <c r="EY1243" s="160" t="str">
        <f ca="1">IF(EU1243="","",COUNTIF(EU$6:$EU1243,"&gt;"&amp;0))</f>
        <v/>
      </c>
      <c r="EZ1243" s="160"/>
      <c r="FA1243" s="205"/>
    </row>
    <row r="1244" spans="131:157" ht="27.75" customHeight="1">
      <c r="EA1244" s="204"/>
      <c r="EB1244" s="160"/>
      <c r="EC1244" s="204"/>
      <c r="ED1244" s="160"/>
      <c r="EE1244" s="204"/>
      <c r="EF1244" s="160"/>
      <c r="EG1244" s="160"/>
      <c r="EH1244" s="204"/>
      <c r="EI1244" s="160"/>
      <c r="EJ1244" s="160"/>
      <c r="EK1244" s="160"/>
      <c r="EL1244" s="160"/>
      <c r="EM1244" s="204"/>
      <c r="EN1244" s="160"/>
      <c r="EP1244" s="160"/>
      <c r="EQ1244" s="160"/>
      <c r="ER1244" s="160"/>
      <c r="ES1244" s="160"/>
      <c r="ET1244" s="160" t="str">
        <f t="shared" ca="1" si="67"/>
        <v/>
      </c>
      <c r="EU1244" s="160" t="str">
        <f ca="1">IFERROR(IF(OFFSET($D$6,MATCH(VALUE(SUBSTITUTE(EQ1244,EG1244,"")),$A$6:$A$287,0)-1,MATCH($EG1244,$D$6:$CC$6,0)-1+7,1,1)&gt;0,OFFSET($D$6,MATCH(VALUE(SUBSTITUTE(EQ1244,EG1244,"")),$A$6:$A$287,0)-1,MATCH($EG1244,$D$6:$CC$6,0)-1+7,1,1),""),"")</f>
        <v/>
      </c>
      <c r="EV1244" s="160" t="str">
        <f ca="1">IF($EU1244&lt;&gt;"",IF(OFFSET($D$6,MATCH(VALUE(SUBSTITUTE($EQ1244,$EG1244,"")),$A$6:$A$287,0)-1,MATCH($EG1244,$D$6:$CC$6,0)-1+8,1,1)=0,"",OFFSET($D$6,MATCH(VALUE(SUBSTITUTE($EQ1244,$EG1244,"")),$A$6:$A$287,0)-1,MATCH($EG1244,$D$6:$CC$6,0)-1+8,1,1)),"")</f>
        <v/>
      </c>
      <c r="EW1244" s="160" t="str">
        <f t="shared" ca="1" si="68"/>
        <v/>
      </c>
      <c r="EX1244" s="160" t="str">
        <f t="shared" ca="1" si="69"/>
        <v/>
      </c>
      <c r="EY1244" s="160" t="str">
        <f ca="1">IF(EU1244="","",COUNTIF(EU$6:$EU1244,"&gt;"&amp;0))</f>
        <v/>
      </c>
      <c r="EZ1244" s="160"/>
      <c r="FA1244" s="205"/>
    </row>
    <row r="1245" spans="131:157" ht="27.75" customHeight="1">
      <c r="EA1245" s="204"/>
      <c r="EB1245" s="160"/>
      <c r="EC1245" s="204"/>
      <c r="ED1245" s="160"/>
      <c r="EE1245" s="204"/>
      <c r="EF1245" s="160"/>
      <c r="EG1245" s="160"/>
      <c r="EH1245" s="204"/>
      <c r="EI1245" s="160"/>
      <c r="EJ1245" s="160"/>
      <c r="EK1245" s="160"/>
      <c r="EL1245" s="160"/>
      <c r="EM1245" s="204"/>
      <c r="EN1245" s="160"/>
      <c r="EP1245" s="160"/>
      <c r="EQ1245" s="160"/>
      <c r="ER1245" s="160"/>
      <c r="ES1245" s="160"/>
      <c r="ET1245" s="160" t="str">
        <f t="shared" ca="1" si="67"/>
        <v/>
      </c>
      <c r="EU1245" s="160" t="str">
        <f ca="1">IFERROR(IF(OFFSET($D$6,MATCH(VALUE(SUBSTITUTE(EQ1245,EG1245,"")),$A$6:$A$287,0)-1,MATCH($EG1245,$D$6:$CC$6,0)-1+7,1,1)&gt;0,OFFSET($D$6,MATCH(VALUE(SUBSTITUTE(EQ1245,EG1245,"")),$A$6:$A$287,0)-1,MATCH($EG1245,$D$6:$CC$6,0)-1+7,1,1),""),"")</f>
        <v/>
      </c>
      <c r="EV1245" s="160" t="str">
        <f ca="1">IF($EU1245&lt;&gt;"",IF(OFFSET($D$6,MATCH(VALUE(SUBSTITUTE($EQ1245,$EG1245,"")),$A$6:$A$287,0)-1,MATCH($EG1245,$D$6:$CC$6,0)-1+8,1,1)=0,"",OFFSET($D$6,MATCH(VALUE(SUBSTITUTE($EQ1245,$EG1245,"")),$A$6:$A$287,0)-1,MATCH($EG1245,$D$6:$CC$6,0)-1+8,1,1)),"")</f>
        <v/>
      </c>
      <c r="EW1245" s="160" t="str">
        <f t="shared" ca="1" si="68"/>
        <v/>
      </c>
      <c r="EX1245" s="160" t="str">
        <f t="shared" ca="1" si="69"/>
        <v/>
      </c>
      <c r="EY1245" s="160" t="str">
        <f ca="1">IF(EU1245="","",COUNTIF(EU$6:$EU1245,"&gt;"&amp;0))</f>
        <v/>
      </c>
      <c r="EZ1245" s="160"/>
      <c r="FA1245" s="205"/>
    </row>
    <row r="1246" spans="131:157" ht="27.75" customHeight="1">
      <c r="EA1246" s="204"/>
      <c r="EB1246" s="160"/>
      <c r="EC1246" s="204"/>
      <c r="ED1246" s="160"/>
      <c r="EE1246" s="204"/>
      <c r="EF1246" s="160"/>
      <c r="EG1246" s="160"/>
      <c r="EH1246" s="204"/>
      <c r="EI1246" s="160"/>
      <c r="EJ1246" s="160"/>
      <c r="EK1246" s="160"/>
      <c r="EL1246" s="160"/>
      <c r="EM1246" s="204"/>
      <c r="EN1246" s="160"/>
      <c r="EP1246" s="160"/>
      <c r="EQ1246" s="160"/>
      <c r="ER1246" s="160"/>
      <c r="ES1246" s="160"/>
      <c r="ET1246" s="160" t="str">
        <f t="shared" ca="1" si="67"/>
        <v/>
      </c>
      <c r="EU1246" s="160" t="str">
        <f ca="1">IFERROR(IF(OFFSET($D$6,MATCH(VALUE(SUBSTITUTE(EQ1246,EG1246,"")),$A$6:$A$287,0)-1,MATCH($EG1246,$D$6:$CC$6,0)-1+7,1,1)&gt;0,OFFSET($D$6,MATCH(VALUE(SUBSTITUTE(EQ1246,EG1246,"")),$A$6:$A$287,0)-1,MATCH($EG1246,$D$6:$CC$6,0)-1+7,1,1),""),"")</f>
        <v/>
      </c>
      <c r="EV1246" s="160" t="str">
        <f ca="1">IF($EU1246&lt;&gt;"",IF(OFFSET($D$6,MATCH(VALUE(SUBSTITUTE($EQ1246,$EG1246,"")),$A$6:$A$287,0)-1,MATCH($EG1246,$D$6:$CC$6,0)-1+8,1,1)=0,"",OFFSET($D$6,MATCH(VALUE(SUBSTITUTE($EQ1246,$EG1246,"")),$A$6:$A$287,0)-1,MATCH($EG1246,$D$6:$CC$6,0)-1+8,1,1)),"")</f>
        <v/>
      </c>
      <c r="EW1246" s="160" t="str">
        <f t="shared" ca="1" si="68"/>
        <v/>
      </c>
      <c r="EX1246" s="160" t="str">
        <f t="shared" ca="1" si="69"/>
        <v/>
      </c>
      <c r="EY1246" s="160" t="str">
        <f ca="1">IF(EU1246="","",COUNTIF(EU$6:$EU1246,"&gt;"&amp;0))</f>
        <v/>
      </c>
      <c r="EZ1246" s="160"/>
      <c r="FA1246" s="205"/>
    </row>
    <row r="1247" spans="131:157" ht="27.75" customHeight="1">
      <c r="EA1247" s="204"/>
      <c r="EB1247" s="160"/>
      <c r="EC1247" s="204"/>
      <c r="ED1247" s="160"/>
      <c r="EE1247" s="204"/>
      <c r="EF1247" s="160"/>
      <c r="EG1247" s="160"/>
      <c r="EH1247" s="204"/>
      <c r="EI1247" s="160"/>
      <c r="EJ1247" s="160"/>
      <c r="EK1247" s="160"/>
      <c r="EL1247" s="160"/>
      <c r="EM1247" s="204"/>
      <c r="EN1247" s="160"/>
      <c r="EP1247" s="160"/>
      <c r="EQ1247" s="160"/>
      <c r="ER1247" s="160"/>
      <c r="ES1247" s="160"/>
      <c r="ET1247" s="160" t="str">
        <f t="shared" ca="1" si="67"/>
        <v/>
      </c>
      <c r="EU1247" s="160" t="str">
        <f ca="1">IFERROR(IF(OFFSET($D$6,MATCH(VALUE(SUBSTITUTE(EQ1247,EG1247,"")),$A$6:$A$287,0)-1,MATCH($EG1247,$D$6:$CC$6,0)-1+7,1,1)&gt;0,OFFSET($D$6,MATCH(VALUE(SUBSTITUTE(EQ1247,EG1247,"")),$A$6:$A$287,0)-1,MATCH($EG1247,$D$6:$CC$6,0)-1+7,1,1),""),"")</f>
        <v/>
      </c>
      <c r="EV1247" s="160" t="str">
        <f ca="1">IF($EU1247&lt;&gt;"",IF(OFFSET($D$6,MATCH(VALUE(SUBSTITUTE($EQ1247,$EG1247,"")),$A$6:$A$287,0)-1,MATCH($EG1247,$D$6:$CC$6,0)-1+8,1,1)=0,"",OFFSET($D$6,MATCH(VALUE(SUBSTITUTE($EQ1247,$EG1247,"")),$A$6:$A$287,0)-1,MATCH($EG1247,$D$6:$CC$6,0)-1+8,1,1)),"")</f>
        <v/>
      </c>
      <c r="EW1247" s="160" t="str">
        <f t="shared" ca="1" si="68"/>
        <v/>
      </c>
      <c r="EX1247" s="160" t="str">
        <f t="shared" ca="1" si="69"/>
        <v/>
      </c>
      <c r="EY1247" s="160" t="str">
        <f ca="1">IF(EU1247="","",COUNTIF(EU$6:$EU1247,"&gt;"&amp;0))</f>
        <v/>
      </c>
      <c r="EZ1247" s="160"/>
      <c r="FA1247" s="205"/>
    </row>
    <row r="1248" spans="131:157" ht="27.75" customHeight="1">
      <c r="EA1248" s="204"/>
      <c r="EB1248" s="160"/>
      <c r="EC1248" s="204"/>
      <c r="ED1248" s="160"/>
      <c r="EE1248" s="204"/>
      <c r="EF1248" s="160"/>
      <c r="EG1248" s="160"/>
      <c r="EH1248" s="204"/>
      <c r="EI1248" s="160"/>
      <c r="EJ1248" s="160"/>
      <c r="EK1248" s="160"/>
      <c r="EL1248" s="160"/>
      <c r="EM1248" s="204"/>
      <c r="EN1248" s="160"/>
      <c r="EP1248" s="160"/>
      <c r="EQ1248" s="160"/>
      <c r="ER1248" s="160"/>
      <c r="ES1248" s="160"/>
      <c r="ET1248" s="160" t="str">
        <f t="shared" ca="1" si="67"/>
        <v/>
      </c>
      <c r="EU1248" s="160" t="str">
        <f ca="1">IFERROR(IF(OFFSET($D$6,MATCH(VALUE(SUBSTITUTE(EQ1248,EG1248,"")),$A$6:$A$287,0)-1,MATCH($EG1248,$D$6:$CC$6,0)-1+7,1,1)&gt;0,OFFSET($D$6,MATCH(VALUE(SUBSTITUTE(EQ1248,EG1248,"")),$A$6:$A$287,0)-1,MATCH($EG1248,$D$6:$CC$6,0)-1+7,1,1),""),"")</f>
        <v/>
      </c>
      <c r="EV1248" s="160" t="str">
        <f ca="1">IF($EU1248&lt;&gt;"",IF(OFFSET($D$6,MATCH(VALUE(SUBSTITUTE($EQ1248,$EG1248,"")),$A$6:$A$287,0)-1,MATCH($EG1248,$D$6:$CC$6,0)-1+8,1,1)=0,"",OFFSET($D$6,MATCH(VALUE(SUBSTITUTE($EQ1248,$EG1248,"")),$A$6:$A$287,0)-1,MATCH($EG1248,$D$6:$CC$6,0)-1+8,1,1)),"")</f>
        <v/>
      </c>
      <c r="EW1248" s="160" t="str">
        <f t="shared" ca="1" si="68"/>
        <v/>
      </c>
      <c r="EX1248" s="160" t="str">
        <f t="shared" ca="1" si="69"/>
        <v/>
      </c>
      <c r="EY1248" s="160" t="str">
        <f ca="1">IF(EU1248="","",COUNTIF(EU$6:$EU1248,"&gt;"&amp;0))</f>
        <v/>
      </c>
      <c r="EZ1248" s="160"/>
      <c r="FA1248" s="205"/>
    </row>
    <row r="1249" spans="131:157" ht="27.75" customHeight="1">
      <c r="EA1249" s="204"/>
      <c r="EB1249" s="160"/>
      <c r="EC1249" s="204"/>
      <c r="ED1249" s="160"/>
      <c r="EE1249" s="204"/>
      <c r="EF1249" s="160"/>
      <c r="EG1249" s="160"/>
      <c r="EH1249" s="204"/>
      <c r="EI1249" s="160"/>
      <c r="EJ1249" s="160"/>
      <c r="EK1249" s="160"/>
      <c r="EL1249" s="160"/>
      <c r="EM1249" s="204"/>
      <c r="EN1249" s="160"/>
      <c r="EP1249" s="160"/>
      <c r="EQ1249" s="160"/>
      <c r="ER1249" s="160"/>
      <c r="ES1249" s="160"/>
      <c r="ET1249" s="160" t="str">
        <f t="shared" ca="1" si="67"/>
        <v/>
      </c>
      <c r="EU1249" s="160" t="str">
        <f ca="1">IFERROR(IF(OFFSET($D$6,MATCH(VALUE(SUBSTITUTE(EQ1249,EG1249,"")),$A$6:$A$287,0)-1,MATCH($EG1249,$D$6:$CC$6,0)-1+7,1,1)&gt;0,OFFSET($D$6,MATCH(VALUE(SUBSTITUTE(EQ1249,EG1249,"")),$A$6:$A$287,0)-1,MATCH($EG1249,$D$6:$CC$6,0)-1+7,1,1),""),"")</f>
        <v/>
      </c>
      <c r="EV1249" s="160" t="str">
        <f ca="1">IF($EU1249&lt;&gt;"",IF(OFFSET($D$6,MATCH(VALUE(SUBSTITUTE($EQ1249,$EG1249,"")),$A$6:$A$287,0)-1,MATCH($EG1249,$D$6:$CC$6,0)-1+8,1,1)=0,"",OFFSET($D$6,MATCH(VALUE(SUBSTITUTE($EQ1249,$EG1249,"")),$A$6:$A$287,0)-1,MATCH($EG1249,$D$6:$CC$6,0)-1+8,1,1)),"")</f>
        <v/>
      </c>
      <c r="EW1249" s="160" t="str">
        <f t="shared" ca="1" si="68"/>
        <v/>
      </c>
      <c r="EX1249" s="160" t="str">
        <f t="shared" ca="1" si="69"/>
        <v/>
      </c>
      <c r="EY1249" s="160" t="str">
        <f ca="1">IF(EU1249="","",COUNTIF(EU$6:$EU1249,"&gt;"&amp;0))</f>
        <v/>
      </c>
      <c r="EZ1249" s="160"/>
      <c r="FA1249" s="205"/>
    </row>
    <row r="1250" spans="131:157" ht="27.75" customHeight="1">
      <c r="EA1250" s="204"/>
      <c r="EB1250" s="160"/>
      <c r="EC1250" s="204"/>
      <c r="ED1250" s="160"/>
      <c r="EE1250" s="204"/>
      <c r="EF1250" s="160"/>
      <c r="EG1250" s="160"/>
      <c r="EH1250" s="204"/>
      <c r="EI1250" s="160"/>
      <c r="EJ1250" s="160"/>
      <c r="EK1250" s="160"/>
      <c r="EL1250" s="160"/>
      <c r="EM1250" s="204"/>
      <c r="EN1250" s="160"/>
      <c r="EP1250" s="160"/>
      <c r="EQ1250" s="160"/>
      <c r="ER1250" s="160"/>
      <c r="ES1250" s="160"/>
      <c r="ET1250" s="160" t="str">
        <f t="shared" ca="1" si="67"/>
        <v/>
      </c>
      <c r="EU1250" s="160" t="str">
        <f ca="1">IFERROR(IF(OFFSET($D$6,MATCH(VALUE(SUBSTITUTE(EQ1250,EG1250,"")),$A$6:$A$287,0)-1,MATCH($EG1250,$D$6:$CC$6,0)-1+7,1,1)&gt;0,OFFSET($D$6,MATCH(VALUE(SUBSTITUTE(EQ1250,EG1250,"")),$A$6:$A$287,0)-1,MATCH($EG1250,$D$6:$CC$6,0)-1+7,1,1),""),"")</f>
        <v/>
      </c>
      <c r="EV1250" s="160" t="str">
        <f ca="1">IF($EU1250&lt;&gt;"",IF(OFFSET($D$6,MATCH(VALUE(SUBSTITUTE($EQ1250,$EG1250,"")),$A$6:$A$287,0)-1,MATCH($EG1250,$D$6:$CC$6,0)-1+8,1,1)=0,"",OFFSET($D$6,MATCH(VALUE(SUBSTITUTE($EQ1250,$EG1250,"")),$A$6:$A$287,0)-1,MATCH($EG1250,$D$6:$CC$6,0)-1+8,1,1)),"")</f>
        <v/>
      </c>
      <c r="EW1250" s="160" t="str">
        <f t="shared" ca="1" si="68"/>
        <v/>
      </c>
      <c r="EX1250" s="160" t="str">
        <f t="shared" ca="1" si="69"/>
        <v/>
      </c>
      <c r="EY1250" s="160" t="str">
        <f ca="1">IF(EU1250="","",COUNTIF(EU$6:$EU1250,"&gt;"&amp;0))</f>
        <v/>
      </c>
      <c r="EZ1250" s="160"/>
      <c r="FA1250" s="205"/>
    </row>
    <row r="1251" spans="131:157" ht="27.75" customHeight="1">
      <c r="EA1251" s="204"/>
      <c r="EB1251" s="160"/>
      <c r="EC1251" s="204"/>
      <c r="ED1251" s="160"/>
      <c r="EE1251" s="204"/>
      <c r="EF1251" s="160"/>
      <c r="EG1251" s="160"/>
      <c r="EH1251" s="204"/>
      <c r="EI1251" s="160"/>
      <c r="EJ1251" s="160"/>
      <c r="EK1251" s="160"/>
      <c r="EL1251" s="160"/>
      <c r="EM1251" s="204"/>
      <c r="EN1251" s="160"/>
      <c r="EP1251" s="160"/>
      <c r="EQ1251" s="160"/>
      <c r="ER1251" s="160"/>
      <c r="ES1251" s="160"/>
      <c r="ET1251" s="160" t="str">
        <f t="shared" ca="1" si="67"/>
        <v/>
      </c>
      <c r="EU1251" s="160" t="str">
        <f ca="1">IFERROR(IF(OFFSET($D$6,MATCH(VALUE(SUBSTITUTE(EQ1251,EG1251,"")),$A$6:$A$287,0)-1,MATCH($EG1251,$D$6:$CC$6,0)-1+7,1,1)&gt;0,OFFSET($D$6,MATCH(VALUE(SUBSTITUTE(EQ1251,EG1251,"")),$A$6:$A$287,0)-1,MATCH($EG1251,$D$6:$CC$6,0)-1+7,1,1),""),"")</f>
        <v/>
      </c>
      <c r="EV1251" s="160" t="str">
        <f ca="1">IF($EU1251&lt;&gt;"",IF(OFFSET($D$6,MATCH(VALUE(SUBSTITUTE($EQ1251,$EG1251,"")),$A$6:$A$287,0)-1,MATCH($EG1251,$D$6:$CC$6,0)-1+8,1,1)=0,"",OFFSET($D$6,MATCH(VALUE(SUBSTITUTE($EQ1251,$EG1251,"")),$A$6:$A$287,0)-1,MATCH($EG1251,$D$6:$CC$6,0)-1+8,1,1)),"")</f>
        <v/>
      </c>
      <c r="EW1251" s="160" t="str">
        <f t="shared" ca="1" si="68"/>
        <v/>
      </c>
      <c r="EX1251" s="160" t="str">
        <f t="shared" ca="1" si="69"/>
        <v/>
      </c>
      <c r="EY1251" s="160" t="str">
        <f ca="1">IF(EU1251="","",COUNTIF(EU$6:$EU1251,"&gt;"&amp;0))</f>
        <v/>
      </c>
      <c r="EZ1251" s="160"/>
      <c r="FA1251" s="205"/>
    </row>
    <row r="1252" spans="131:157" ht="27.75" customHeight="1">
      <c r="EA1252" s="204"/>
      <c r="EB1252" s="160"/>
      <c r="EC1252" s="204"/>
      <c r="ED1252" s="160"/>
      <c r="EE1252" s="204"/>
      <c r="EF1252" s="160"/>
      <c r="EG1252" s="160"/>
      <c r="EH1252" s="204"/>
      <c r="EI1252" s="160"/>
      <c r="EJ1252" s="160"/>
      <c r="EK1252" s="160"/>
      <c r="EL1252" s="160"/>
      <c r="EM1252" s="204"/>
      <c r="EN1252" s="160"/>
      <c r="EP1252" s="160"/>
      <c r="EQ1252" s="160"/>
      <c r="ER1252" s="160"/>
      <c r="ES1252" s="160"/>
      <c r="ET1252" s="160" t="str">
        <f t="shared" ca="1" si="67"/>
        <v/>
      </c>
      <c r="EU1252" s="160" t="str">
        <f ca="1">IFERROR(IF(OFFSET($D$6,MATCH(VALUE(SUBSTITUTE(EQ1252,EG1252,"")),$A$6:$A$287,0)-1,MATCH($EG1252,$D$6:$CC$6,0)-1+7,1,1)&gt;0,OFFSET($D$6,MATCH(VALUE(SUBSTITUTE(EQ1252,EG1252,"")),$A$6:$A$287,0)-1,MATCH($EG1252,$D$6:$CC$6,0)-1+7,1,1),""),"")</f>
        <v/>
      </c>
      <c r="EV1252" s="160" t="str">
        <f ca="1">IF($EU1252&lt;&gt;"",IF(OFFSET($D$6,MATCH(VALUE(SUBSTITUTE($EQ1252,$EG1252,"")),$A$6:$A$287,0)-1,MATCH($EG1252,$D$6:$CC$6,0)-1+8,1,1)=0,"",OFFSET($D$6,MATCH(VALUE(SUBSTITUTE($EQ1252,$EG1252,"")),$A$6:$A$287,0)-1,MATCH($EG1252,$D$6:$CC$6,0)-1+8,1,1)),"")</f>
        <v/>
      </c>
      <c r="EW1252" s="160" t="str">
        <f t="shared" ca="1" si="68"/>
        <v/>
      </c>
      <c r="EX1252" s="160" t="str">
        <f t="shared" ca="1" si="69"/>
        <v/>
      </c>
      <c r="EY1252" s="160" t="str">
        <f ca="1">IF(EU1252="","",COUNTIF(EU$6:$EU1252,"&gt;"&amp;0))</f>
        <v/>
      </c>
      <c r="EZ1252" s="160"/>
      <c r="FA1252" s="205"/>
    </row>
    <row r="1253" spans="131:157" ht="27.75" customHeight="1">
      <c r="EA1253" s="204"/>
      <c r="EB1253" s="160"/>
      <c r="EC1253" s="204"/>
      <c r="ED1253" s="160"/>
      <c r="EE1253" s="204"/>
      <c r="EF1253" s="160"/>
      <c r="EG1253" s="160"/>
      <c r="EH1253" s="204"/>
      <c r="EI1253" s="160"/>
      <c r="EJ1253" s="160"/>
      <c r="EK1253" s="160"/>
      <c r="EL1253" s="160"/>
      <c r="EM1253" s="204"/>
      <c r="EN1253" s="160"/>
      <c r="EP1253" s="160"/>
      <c r="EQ1253" s="160"/>
      <c r="ER1253" s="160"/>
      <c r="ES1253" s="160"/>
      <c r="ET1253" s="160" t="str">
        <f t="shared" ca="1" si="67"/>
        <v/>
      </c>
      <c r="EU1253" s="160" t="str">
        <f ca="1">IFERROR(IF(OFFSET($D$6,MATCH(VALUE(SUBSTITUTE(EQ1253,EG1253,"")),$A$6:$A$287,0)-1,MATCH($EG1253,$D$6:$CC$6,0)-1+7,1,1)&gt;0,OFFSET($D$6,MATCH(VALUE(SUBSTITUTE(EQ1253,EG1253,"")),$A$6:$A$287,0)-1,MATCH($EG1253,$D$6:$CC$6,0)-1+7,1,1),""),"")</f>
        <v/>
      </c>
      <c r="EV1253" s="160" t="str">
        <f ca="1">IF($EU1253&lt;&gt;"",IF(OFFSET($D$6,MATCH(VALUE(SUBSTITUTE($EQ1253,$EG1253,"")),$A$6:$A$287,0)-1,MATCH($EG1253,$D$6:$CC$6,0)-1+8,1,1)=0,"",OFFSET($D$6,MATCH(VALUE(SUBSTITUTE($EQ1253,$EG1253,"")),$A$6:$A$287,0)-1,MATCH($EG1253,$D$6:$CC$6,0)-1+8,1,1)),"")</f>
        <v/>
      </c>
      <c r="EW1253" s="160" t="str">
        <f t="shared" ca="1" si="68"/>
        <v/>
      </c>
      <c r="EX1253" s="160" t="str">
        <f t="shared" ca="1" si="69"/>
        <v/>
      </c>
      <c r="EY1253" s="160" t="str">
        <f ca="1">IF(EU1253="","",COUNTIF(EU$6:$EU1253,"&gt;"&amp;0))</f>
        <v/>
      </c>
      <c r="EZ1253" s="160"/>
      <c r="FA1253" s="205"/>
    </row>
    <row r="1254" spans="131:157" ht="27.75" customHeight="1">
      <c r="EA1254" s="204"/>
      <c r="EB1254" s="160"/>
      <c r="EC1254" s="204"/>
      <c r="ED1254" s="160"/>
      <c r="EE1254" s="204"/>
      <c r="EF1254" s="160"/>
      <c r="EG1254" s="160"/>
      <c r="EH1254" s="204"/>
      <c r="EI1254" s="160"/>
      <c r="EJ1254" s="160"/>
      <c r="EK1254" s="160"/>
      <c r="EL1254" s="160"/>
      <c r="EM1254" s="204"/>
      <c r="EN1254" s="160"/>
      <c r="EP1254" s="160"/>
      <c r="EQ1254" s="160"/>
      <c r="ER1254" s="160"/>
      <c r="ES1254" s="160"/>
      <c r="ET1254" s="160" t="str">
        <f t="shared" ca="1" si="67"/>
        <v/>
      </c>
      <c r="EU1254" s="160" t="str">
        <f ca="1">IFERROR(IF(OFFSET($D$6,MATCH(VALUE(SUBSTITUTE(EQ1254,EG1254,"")),$A$6:$A$287,0)-1,MATCH($EG1254,$D$6:$CC$6,0)-1+7,1,1)&gt;0,OFFSET($D$6,MATCH(VALUE(SUBSTITUTE(EQ1254,EG1254,"")),$A$6:$A$287,0)-1,MATCH($EG1254,$D$6:$CC$6,0)-1+7,1,1),""),"")</f>
        <v/>
      </c>
      <c r="EV1254" s="160" t="str">
        <f ca="1">IF($EU1254&lt;&gt;"",IF(OFFSET($D$6,MATCH(VALUE(SUBSTITUTE($EQ1254,$EG1254,"")),$A$6:$A$287,0)-1,MATCH($EG1254,$D$6:$CC$6,0)-1+8,1,1)=0,"",OFFSET($D$6,MATCH(VALUE(SUBSTITUTE($EQ1254,$EG1254,"")),$A$6:$A$287,0)-1,MATCH($EG1254,$D$6:$CC$6,0)-1+8,1,1)),"")</f>
        <v/>
      </c>
      <c r="EW1254" s="160" t="str">
        <f t="shared" ca="1" si="68"/>
        <v/>
      </c>
      <c r="EX1254" s="160" t="str">
        <f t="shared" ca="1" si="69"/>
        <v/>
      </c>
      <c r="EY1254" s="160" t="str">
        <f ca="1">IF(EU1254="","",COUNTIF(EU$6:$EU1254,"&gt;"&amp;0))</f>
        <v/>
      </c>
      <c r="EZ1254" s="160"/>
      <c r="FA1254" s="205"/>
    </row>
    <row r="1255" spans="131:157" ht="27.75" customHeight="1">
      <c r="EA1255" s="204"/>
      <c r="EB1255" s="160"/>
      <c r="EC1255" s="204"/>
      <c r="ED1255" s="160"/>
      <c r="EE1255" s="204"/>
      <c r="EF1255" s="160"/>
      <c r="EG1255" s="160"/>
      <c r="EH1255" s="204"/>
      <c r="EI1255" s="160"/>
      <c r="EJ1255" s="160"/>
      <c r="EK1255" s="160"/>
      <c r="EL1255" s="160"/>
      <c r="EM1255" s="204"/>
      <c r="EN1255" s="160"/>
      <c r="EP1255" s="160"/>
      <c r="EQ1255" s="160"/>
      <c r="ER1255" s="160"/>
      <c r="ES1255" s="160"/>
      <c r="ET1255" s="160" t="str">
        <f t="shared" ca="1" si="67"/>
        <v/>
      </c>
      <c r="EU1255" s="160" t="str">
        <f ca="1">IFERROR(IF(OFFSET($D$6,MATCH(VALUE(SUBSTITUTE(EQ1255,EG1255,"")),$A$6:$A$287,0)-1,MATCH($EG1255,$D$6:$CC$6,0)-1+7,1,1)&gt;0,OFFSET($D$6,MATCH(VALUE(SUBSTITUTE(EQ1255,EG1255,"")),$A$6:$A$287,0)-1,MATCH($EG1255,$D$6:$CC$6,0)-1+7,1,1),""),"")</f>
        <v/>
      </c>
      <c r="EV1255" s="160" t="str">
        <f ca="1">IF($EU1255&lt;&gt;"",IF(OFFSET($D$6,MATCH(VALUE(SUBSTITUTE($EQ1255,$EG1255,"")),$A$6:$A$287,0)-1,MATCH($EG1255,$D$6:$CC$6,0)-1+8,1,1)=0,"",OFFSET($D$6,MATCH(VALUE(SUBSTITUTE($EQ1255,$EG1255,"")),$A$6:$A$287,0)-1,MATCH($EG1255,$D$6:$CC$6,0)-1+8,1,1)),"")</f>
        <v/>
      </c>
      <c r="EW1255" s="160" t="str">
        <f t="shared" ca="1" si="68"/>
        <v/>
      </c>
      <c r="EX1255" s="160" t="str">
        <f t="shared" ca="1" si="69"/>
        <v/>
      </c>
      <c r="EY1255" s="160" t="str">
        <f ca="1">IF(EU1255="","",COUNTIF(EU$6:$EU1255,"&gt;"&amp;0))</f>
        <v/>
      </c>
      <c r="EZ1255" s="160"/>
      <c r="FA1255" s="205"/>
    </row>
    <row r="1256" spans="131:157" ht="27.75" customHeight="1">
      <c r="EA1256" s="204"/>
      <c r="EB1256" s="160"/>
      <c r="EC1256" s="204"/>
      <c r="ED1256" s="160"/>
      <c r="EE1256" s="204"/>
      <c r="EF1256" s="160"/>
      <c r="EG1256" s="160"/>
      <c r="EH1256" s="204"/>
      <c r="EI1256" s="160"/>
      <c r="EJ1256" s="160"/>
      <c r="EK1256" s="160"/>
      <c r="EL1256" s="160"/>
      <c r="EM1256" s="204"/>
      <c r="EN1256" s="160"/>
      <c r="EP1256" s="160"/>
      <c r="EQ1256" s="160"/>
      <c r="ER1256" s="160"/>
      <c r="ES1256" s="160"/>
      <c r="ET1256" s="160" t="str">
        <f t="shared" ca="1" si="67"/>
        <v/>
      </c>
      <c r="EU1256" s="160" t="str">
        <f ca="1">IFERROR(IF(OFFSET($D$6,MATCH(VALUE(SUBSTITUTE(EQ1256,EG1256,"")),$A$6:$A$287,0)-1,MATCH($EG1256,$D$6:$CC$6,0)-1+7,1,1)&gt;0,OFFSET($D$6,MATCH(VALUE(SUBSTITUTE(EQ1256,EG1256,"")),$A$6:$A$287,0)-1,MATCH($EG1256,$D$6:$CC$6,0)-1+7,1,1),""),"")</f>
        <v/>
      </c>
      <c r="EV1256" s="160" t="str">
        <f ca="1">IF($EU1256&lt;&gt;"",IF(OFFSET($D$6,MATCH(VALUE(SUBSTITUTE($EQ1256,$EG1256,"")),$A$6:$A$287,0)-1,MATCH($EG1256,$D$6:$CC$6,0)-1+8,1,1)=0,"",OFFSET($D$6,MATCH(VALUE(SUBSTITUTE($EQ1256,$EG1256,"")),$A$6:$A$287,0)-1,MATCH($EG1256,$D$6:$CC$6,0)-1+8,1,1)),"")</f>
        <v/>
      </c>
      <c r="EW1256" s="160" t="str">
        <f t="shared" ca="1" si="68"/>
        <v/>
      </c>
      <c r="EX1256" s="160" t="str">
        <f t="shared" ca="1" si="69"/>
        <v/>
      </c>
      <c r="EY1256" s="160" t="str">
        <f ca="1">IF(EU1256="","",COUNTIF(EU$6:$EU1256,"&gt;"&amp;0))</f>
        <v/>
      </c>
      <c r="EZ1256" s="160"/>
      <c r="FA1256" s="205"/>
    </row>
    <row r="1257" spans="131:157" ht="27.75" customHeight="1">
      <c r="EA1257" s="204"/>
      <c r="EB1257" s="160"/>
      <c r="EC1257" s="204"/>
      <c r="ED1257" s="160"/>
      <c r="EE1257" s="204"/>
      <c r="EF1257" s="160"/>
      <c r="EG1257" s="160"/>
      <c r="EH1257" s="204"/>
      <c r="EI1257" s="160"/>
      <c r="EJ1257" s="160"/>
      <c r="EK1257" s="160"/>
      <c r="EL1257" s="160"/>
      <c r="EM1257" s="204"/>
      <c r="EN1257" s="160"/>
      <c r="EP1257" s="160"/>
      <c r="EQ1257" s="160"/>
      <c r="ER1257" s="160"/>
      <c r="ES1257" s="160"/>
      <c r="ET1257" s="160" t="str">
        <f t="shared" ca="1" si="67"/>
        <v/>
      </c>
      <c r="EU1257" s="160" t="str">
        <f ca="1">IFERROR(IF(OFFSET($D$6,MATCH(VALUE(SUBSTITUTE(EQ1257,EG1257,"")),$A$6:$A$287,0)-1,MATCH($EG1257,$D$6:$CC$6,0)-1+7,1,1)&gt;0,OFFSET($D$6,MATCH(VALUE(SUBSTITUTE(EQ1257,EG1257,"")),$A$6:$A$287,0)-1,MATCH($EG1257,$D$6:$CC$6,0)-1+7,1,1),""),"")</f>
        <v/>
      </c>
      <c r="EV1257" s="160" t="str">
        <f ca="1">IF($EU1257&lt;&gt;"",IF(OFFSET($D$6,MATCH(VALUE(SUBSTITUTE($EQ1257,$EG1257,"")),$A$6:$A$287,0)-1,MATCH($EG1257,$D$6:$CC$6,0)-1+8,1,1)=0,"",OFFSET($D$6,MATCH(VALUE(SUBSTITUTE($EQ1257,$EG1257,"")),$A$6:$A$287,0)-1,MATCH($EG1257,$D$6:$CC$6,0)-1+8,1,1)),"")</f>
        <v/>
      </c>
      <c r="EW1257" s="160" t="str">
        <f t="shared" ca="1" si="68"/>
        <v/>
      </c>
      <c r="EX1257" s="160" t="str">
        <f t="shared" ca="1" si="69"/>
        <v/>
      </c>
      <c r="EY1257" s="160" t="str">
        <f ca="1">IF(EU1257="","",COUNTIF(EU$6:$EU1257,"&gt;"&amp;0))</f>
        <v/>
      </c>
      <c r="EZ1257" s="160"/>
      <c r="FA1257" s="205"/>
    </row>
    <row r="1258" spans="131:157" ht="27.75" customHeight="1">
      <c r="EA1258" s="204"/>
      <c r="EB1258" s="160"/>
      <c r="EC1258" s="204"/>
      <c r="ED1258" s="160"/>
      <c r="EE1258" s="204"/>
      <c r="EF1258" s="160"/>
      <c r="EG1258" s="160"/>
      <c r="EH1258" s="204"/>
      <c r="EI1258" s="160"/>
      <c r="EJ1258" s="160"/>
      <c r="EK1258" s="160"/>
      <c r="EL1258" s="160"/>
      <c r="EM1258" s="204"/>
      <c r="EN1258" s="160"/>
      <c r="EP1258" s="160"/>
      <c r="EQ1258" s="160"/>
      <c r="ER1258" s="160"/>
      <c r="ES1258" s="160"/>
      <c r="ET1258" s="160" t="str">
        <f t="shared" ca="1" si="67"/>
        <v/>
      </c>
      <c r="EU1258" s="160" t="str">
        <f ca="1">IFERROR(IF(OFFSET($D$6,MATCH(VALUE(SUBSTITUTE(EQ1258,EG1258,"")),$A$6:$A$287,0)-1,MATCH($EG1258,$D$6:$CC$6,0)-1+7,1,1)&gt;0,OFFSET($D$6,MATCH(VALUE(SUBSTITUTE(EQ1258,EG1258,"")),$A$6:$A$287,0)-1,MATCH($EG1258,$D$6:$CC$6,0)-1+7,1,1),""),"")</f>
        <v/>
      </c>
      <c r="EV1258" s="160" t="str">
        <f ca="1">IF($EU1258&lt;&gt;"",IF(OFFSET($D$6,MATCH(VALUE(SUBSTITUTE($EQ1258,$EG1258,"")),$A$6:$A$287,0)-1,MATCH($EG1258,$D$6:$CC$6,0)-1+8,1,1)=0,"",OFFSET($D$6,MATCH(VALUE(SUBSTITUTE($EQ1258,$EG1258,"")),$A$6:$A$287,0)-1,MATCH($EG1258,$D$6:$CC$6,0)-1+8,1,1)),"")</f>
        <v/>
      </c>
      <c r="EW1258" s="160" t="str">
        <f t="shared" ca="1" si="68"/>
        <v/>
      </c>
      <c r="EX1258" s="160" t="str">
        <f t="shared" ca="1" si="69"/>
        <v/>
      </c>
      <c r="EY1258" s="160" t="str">
        <f ca="1">IF(EU1258="","",COUNTIF(EU$6:$EU1258,"&gt;"&amp;0))</f>
        <v/>
      </c>
      <c r="EZ1258" s="160"/>
      <c r="FA1258" s="205"/>
    </row>
    <row r="1259" spans="131:157" ht="27.75" customHeight="1">
      <c r="EA1259" s="204"/>
      <c r="EB1259" s="160"/>
      <c r="EC1259" s="204"/>
      <c r="ED1259" s="160"/>
      <c r="EE1259" s="204"/>
      <c r="EF1259" s="160"/>
      <c r="EG1259" s="160"/>
      <c r="EH1259" s="204"/>
      <c r="EI1259" s="160"/>
      <c r="EJ1259" s="160"/>
      <c r="EK1259" s="160"/>
      <c r="EL1259" s="160"/>
      <c r="EM1259" s="204"/>
      <c r="EN1259" s="160"/>
      <c r="EP1259" s="160"/>
      <c r="EQ1259" s="160"/>
      <c r="ER1259" s="160"/>
      <c r="ES1259" s="160"/>
      <c r="ET1259" s="160" t="str">
        <f t="shared" ca="1" si="67"/>
        <v/>
      </c>
      <c r="EU1259" s="160" t="str">
        <f ca="1">IFERROR(IF(OFFSET($D$6,MATCH(VALUE(SUBSTITUTE(EQ1259,EG1259,"")),$A$6:$A$287,0)-1,MATCH($EG1259,$D$6:$CC$6,0)-1+7,1,1)&gt;0,OFFSET($D$6,MATCH(VALUE(SUBSTITUTE(EQ1259,EG1259,"")),$A$6:$A$287,0)-1,MATCH($EG1259,$D$6:$CC$6,0)-1+7,1,1),""),"")</f>
        <v/>
      </c>
      <c r="EV1259" s="160" t="str">
        <f ca="1">IF($EU1259&lt;&gt;"",IF(OFFSET($D$6,MATCH(VALUE(SUBSTITUTE($EQ1259,$EG1259,"")),$A$6:$A$287,0)-1,MATCH($EG1259,$D$6:$CC$6,0)-1+8,1,1)=0,"",OFFSET($D$6,MATCH(VALUE(SUBSTITUTE($EQ1259,$EG1259,"")),$A$6:$A$287,0)-1,MATCH($EG1259,$D$6:$CC$6,0)-1+8,1,1)),"")</f>
        <v/>
      </c>
      <c r="EW1259" s="160" t="str">
        <f t="shared" ca="1" si="68"/>
        <v/>
      </c>
      <c r="EX1259" s="160" t="str">
        <f t="shared" ca="1" si="69"/>
        <v/>
      </c>
      <c r="EY1259" s="160" t="str">
        <f ca="1">IF(EU1259="","",COUNTIF(EU$6:$EU1259,"&gt;"&amp;0))</f>
        <v/>
      </c>
      <c r="EZ1259" s="160"/>
      <c r="FA1259" s="205"/>
    </row>
    <row r="1260" spans="131:157" ht="27.75" customHeight="1">
      <c r="EA1260" s="204"/>
      <c r="EB1260" s="160"/>
      <c r="EC1260" s="204"/>
      <c r="ED1260" s="160"/>
      <c r="EE1260" s="204"/>
      <c r="EF1260" s="160"/>
      <c r="EG1260" s="160"/>
      <c r="EH1260" s="204"/>
      <c r="EI1260" s="160"/>
      <c r="EJ1260" s="160"/>
      <c r="EK1260" s="160"/>
      <c r="EL1260" s="160"/>
      <c r="EM1260" s="204"/>
      <c r="EN1260" s="160"/>
      <c r="EP1260" s="160"/>
      <c r="EQ1260" s="160"/>
      <c r="ER1260" s="160"/>
      <c r="ES1260" s="160"/>
      <c r="ET1260" s="160" t="str">
        <f t="shared" ca="1" si="67"/>
        <v/>
      </c>
      <c r="EU1260" s="160" t="str">
        <f ca="1">IFERROR(IF(OFFSET($D$6,MATCH(VALUE(SUBSTITUTE(EQ1260,EG1260,"")),$A$6:$A$287,0)-1,MATCH($EG1260,$D$6:$CC$6,0)-1+7,1,1)&gt;0,OFFSET($D$6,MATCH(VALUE(SUBSTITUTE(EQ1260,EG1260,"")),$A$6:$A$287,0)-1,MATCH($EG1260,$D$6:$CC$6,0)-1+7,1,1),""),"")</f>
        <v/>
      </c>
      <c r="EV1260" s="160" t="str">
        <f ca="1">IF($EU1260&lt;&gt;"",IF(OFFSET($D$6,MATCH(VALUE(SUBSTITUTE($EQ1260,$EG1260,"")),$A$6:$A$287,0)-1,MATCH($EG1260,$D$6:$CC$6,0)-1+8,1,1)=0,"",OFFSET($D$6,MATCH(VALUE(SUBSTITUTE($EQ1260,$EG1260,"")),$A$6:$A$287,0)-1,MATCH($EG1260,$D$6:$CC$6,0)-1+8,1,1)),"")</f>
        <v/>
      </c>
      <c r="EW1260" s="160" t="str">
        <f t="shared" ca="1" si="68"/>
        <v/>
      </c>
      <c r="EX1260" s="160" t="str">
        <f t="shared" ca="1" si="69"/>
        <v/>
      </c>
      <c r="EY1260" s="160" t="str">
        <f ca="1">IF(EU1260="","",COUNTIF(EU$6:$EU1260,"&gt;"&amp;0))</f>
        <v/>
      </c>
      <c r="EZ1260" s="160"/>
      <c r="FA1260" s="205"/>
    </row>
    <row r="1261" spans="131:157" ht="27.75" customHeight="1">
      <c r="EA1261" s="204"/>
      <c r="EB1261" s="160"/>
      <c r="EC1261" s="204"/>
      <c r="ED1261" s="160"/>
      <c r="EE1261" s="204"/>
      <c r="EF1261" s="160"/>
      <c r="EG1261" s="160"/>
      <c r="EH1261" s="204"/>
      <c r="EI1261" s="160"/>
      <c r="EJ1261" s="160"/>
      <c r="EK1261" s="160"/>
      <c r="EL1261" s="160"/>
      <c r="EM1261" s="204"/>
      <c r="EN1261" s="160"/>
      <c r="EP1261" s="160"/>
      <c r="EQ1261" s="160"/>
      <c r="ER1261" s="160"/>
      <c r="ES1261" s="160"/>
      <c r="ET1261" s="160" t="str">
        <f t="shared" ca="1" si="67"/>
        <v/>
      </c>
      <c r="EU1261" s="160" t="str">
        <f ca="1">IFERROR(IF(OFFSET($D$6,MATCH(VALUE(SUBSTITUTE(EQ1261,EG1261,"")),$A$6:$A$287,0)-1,MATCH($EG1261,$D$6:$CC$6,0)-1+7,1,1)&gt;0,OFFSET($D$6,MATCH(VALUE(SUBSTITUTE(EQ1261,EG1261,"")),$A$6:$A$287,0)-1,MATCH($EG1261,$D$6:$CC$6,0)-1+7,1,1),""),"")</f>
        <v/>
      </c>
      <c r="EV1261" s="160" t="str">
        <f ca="1">IF($EU1261&lt;&gt;"",IF(OFFSET($D$6,MATCH(VALUE(SUBSTITUTE($EQ1261,$EG1261,"")),$A$6:$A$287,0)-1,MATCH($EG1261,$D$6:$CC$6,0)-1+8,1,1)=0,"",OFFSET($D$6,MATCH(VALUE(SUBSTITUTE($EQ1261,$EG1261,"")),$A$6:$A$287,0)-1,MATCH($EG1261,$D$6:$CC$6,0)-1+8,1,1)),"")</f>
        <v/>
      </c>
      <c r="EW1261" s="160" t="str">
        <f t="shared" ca="1" si="68"/>
        <v/>
      </c>
      <c r="EX1261" s="160" t="str">
        <f t="shared" ca="1" si="69"/>
        <v/>
      </c>
      <c r="EY1261" s="160" t="str">
        <f ca="1">IF(EU1261="","",COUNTIF(EU$6:$EU1261,"&gt;"&amp;0))</f>
        <v/>
      </c>
      <c r="EZ1261" s="160"/>
      <c r="FA1261" s="205"/>
    </row>
    <row r="1262" spans="131:157" ht="27.75" customHeight="1">
      <c r="EA1262" s="204"/>
      <c r="EB1262" s="160"/>
      <c r="EC1262" s="204"/>
      <c r="ED1262" s="160"/>
      <c r="EE1262" s="204"/>
      <c r="EF1262" s="160"/>
      <c r="EG1262" s="160"/>
      <c r="EH1262" s="204"/>
      <c r="EI1262" s="160"/>
      <c r="EJ1262" s="160"/>
      <c r="EK1262" s="160"/>
      <c r="EL1262" s="160"/>
      <c r="EM1262" s="204"/>
      <c r="EN1262" s="160"/>
      <c r="EP1262" s="160"/>
      <c r="EQ1262" s="160"/>
      <c r="ER1262" s="160"/>
      <c r="ES1262" s="160"/>
      <c r="ET1262" s="160" t="str">
        <f t="shared" ca="1" si="67"/>
        <v/>
      </c>
      <c r="EU1262" s="160" t="str">
        <f ca="1">IFERROR(IF(OFFSET($D$6,MATCH(VALUE(SUBSTITUTE(EQ1262,EG1262,"")),$A$6:$A$287,0)-1,MATCH($EG1262,$D$6:$CC$6,0)-1+7,1,1)&gt;0,OFFSET($D$6,MATCH(VALUE(SUBSTITUTE(EQ1262,EG1262,"")),$A$6:$A$287,0)-1,MATCH($EG1262,$D$6:$CC$6,0)-1+7,1,1),""),"")</f>
        <v/>
      </c>
      <c r="EV1262" s="160" t="str">
        <f ca="1">IF($EU1262&lt;&gt;"",IF(OFFSET($D$6,MATCH(VALUE(SUBSTITUTE($EQ1262,$EG1262,"")),$A$6:$A$287,0)-1,MATCH($EG1262,$D$6:$CC$6,0)-1+8,1,1)=0,"",OFFSET($D$6,MATCH(VALUE(SUBSTITUTE($EQ1262,$EG1262,"")),$A$6:$A$287,0)-1,MATCH($EG1262,$D$6:$CC$6,0)-1+8,1,1)),"")</f>
        <v/>
      </c>
      <c r="EW1262" s="160" t="str">
        <f t="shared" ca="1" si="68"/>
        <v/>
      </c>
      <c r="EX1262" s="160" t="str">
        <f t="shared" ca="1" si="69"/>
        <v/>
      </c>
      <c r="EY1262" s="160" t="str">
        <f ca="1">IF(EU1262="","",COUNTIF(EU$6:$EU1262,"&gt;"&amp;0))</f>
        <v/>
      </c>
      <c r="EZ1262" s="160"/>
      <c r="FA1262" s="205"/>
    </row>
    <row r="1263" spans="131:157" ht="27.75" customHeight="1">
      <c r="EA1263" s="204"/>
      <c r="EB1263" s="160"/>
      <c r="EC1263" s="204"/>
      <c r="ED1263" s="160"/>
      <c r="EE1263" s="204"/>
      <c r="EF1263" s="160"/>
      <c r="EG1263" s="160"/>
      <c r="EH1263" s="204"/>
      <c r="EI1263" s="160"/>
      <c r="EJ1263" s="160"/>
      <c r="EK1263" s="160"/>
      <c r="EL1263" s="160"/>
      <c r="EM1263" s="204"/>
      <c r="EN1263" s="160"/>
      <c r="EP1263" s="160"/>
      <c r="EQ1263" s="160"/>
      <c r="ER1263" s="160"/>
      <c r="ES1263" s="160"/>
      <c r="ET1263" s="160" t="str">
        <f t="shared" ca="1" si="67"/>
        <v/>
      </c>
      <c r="EU1263" s="160" t="str">
        <f ca="1">IFERROR(IF(OFFSET($D$6,MATCH(VALUE(SUBSTITUTE(EQ1263,EG1263,"")),$A$6:$A$287,0)-1,MATCH($EG1263,$D$6:$CC$6,0)-1+7,1,1)&gt;0,OFFSET($D$6,MATCH(VALUE(SUBSTITUTE(EQ1263,EG1263,"")),$A$6:$A$287,0)-1,MATCH($EG1263,$D$6:$CC$6,0)-1+7,1,1),""),"")</f>
        <v/>
      </c>
      <c r="EV1263" s="160" t="str">
        <f ca="1">IF($EU1263&lt;&gt;"",IF(OFFSET($D$6,MATCH(VALUE(SUBSTITUTE($EQ1263,$EG1263,"")),$A$6:$A$287,0)-1,MATCH($EG1263,$D$6:$CC$6,0)-1+8,1,1)=0,"",OFFSET($D$6,MATCH(VALUE(SUBSTITUTE($EQ1263,$EG1263,"")),$A$6:$A$287,0)-1,MATCH($EG1263,$D$6:$CC$6,0)-1+8,1,1)),"")</f>
        <v/>
      </c>
      <c r="EW1263" s="160" t="str">
        <f t="shared" ca="1" si="68"/>
        <v/>
      </c>
      <c r="EX1263" s="160" t="str">
        <f t="shared" ca="1" si="69"/>
        <v/>
      </c>
      <c r="EY1263" s="160" t="str">
        <f ca="1">IF(EU1263="","",COUNTIF(EU$6:$EU1263,"&gt;"&amp;0))</f>
        <v/>
      </c>
      <c r="EZ1263" s="160"/>
      <c r="FA1263" s="205"/>
    </row>
    <row r="1264" spans="131:157" ht="27.75" customHeight="1">
      <c r="EA1264" s="204"/>
      <c r="EB1264" s="160"/>
      <c r="EC1264" s="204"/>
      <c r="ED1264" s="160"/>
      <c r="EE1264" s="204"/>
      <c r="EF1264" s="160"/>
      <c r="EG1264" s="160"/>
      <c r="EH1264" s="204"/>
      <c r="EI1264" s="160"/>
      <c r="EJ1264" s="160"/>
      <c r="EK1264" s="160"/>
      <c r="EL1264" s="160"/>
      <c r="EM1264" s="204"/>
      <c r="EN1264" s="160"/>
      <c r="EP1264" s="160"/>
      <c r="EQ1264" s="160"/>
      <c r="ER1264" s="160"/>
      <c r="ES1264" s="160"/>
      <c r="ET1264" s="160" t="str">
        <f t="shared" ca="1" si="67"/>
        <v/>
      </c>
      <c r="EU1264" s="160" t="str">
        <f ca="1">IFERROR(IF(OFFSET($D$6,MATCH(VALUE(SUBSTITUTE(EQ1264,EG1264,"")),$A$6:$A$287,0)-1,MATCH($EG1264,$D$6:$CC$6,0)-1+7,1,1)&gt;0,OFFSET($D$6,MATCH(VALUE(SUBSTITUTE(EQ1264,EG1264,"")),$A$6:$A$287,0)-1,MATCH($EG1264,$D$6:$CC$6,0)-1+7,1,1),""),"")</f>
        <v/>
      </c>
      <c r="EV1264" s="160" t="str">
        <f ca="1">IF($EU1264&lt;&gt;"",IF(OFFSET($D$6,MATCH(VALUE(SUBSTITUTE($EQ1264,$EG1264,"")),$A$6:$A$287,0)-1,MATCH($EG1264,$D$6:$CC$6,0)-1+8,1,1)=0,"",OFFSET($D$6,MATCH(VALUE(SUBSTITUTE($EQ1264,$EG1264,"")),$A$6:$A$287,0)-1,MATCH($EG1264,$D$6:$CC$6,0)-1+8,1,1)),"")</f>
        <v/>
      </c>
      <c r="EW1264" s="160" t="str">
        <f t="shared" ca="1" si="68"/>
        <v/>
      </c>
      <c r="EX1264" s="160" t="str">
        <f t="shared" ca="1" si="69"/>
        <v/>
      </c>
      <c r="EY1264" s="160" t="str">
        <f ca="1">IF(EU1264="","",COUNTIF(EU$6:$EU1264,"&gt;"&amp;0))</f>
        <v/>
      </c>
      <c r="EZ1264" s="160"/>
      <c r="FA1264" s="205"/>
    </row>
    <row r="1265" spans="131:157" ht="27.75" customHeight="1">
      <c r="EA1265" s="204"/>
      <c r="EB1265" s="160"/>
      <c r="EC1265" s="204"/>
      <c r="ED1265" s="160"/>
      <c r="EE1265" s="204"/>
      <c r="EF1265" s="160"/>
      <c r="EG1265" s="160"/>
      <c r="EH1265" s="204"/>
      <c r="EI1265" s="160"/>
      <c r="EJ1265" s="160"/>
      <c r="EK1265" s="160"/>
      <c r="EL1265" s="160"/>
      <c r="EM1265" s="204"/>
      <c r="EN1265" s="160"/>
      <c r="EP1265" s="160"/>
      <c r="EQ1265" s="160"/>
      <c r="ER1265" s="160"/>
      <c r="ES1265" s="160"/>
      <c r="ET1265" s="160" t="str">
        <f t="shared" ca="1" si="67"/>
        <v/>
      </c>
      <c r="EU1265" s="160" t="str">
        <f ca="1">IFERROR(IF(OFFSET($D$6,MATCH(VALUE(SUBSTITUTE(EQ1265,EG1265,"")),$A$6:$A$287,0)-1,MATCH($EG1265,$D$6:$CC$6,0)-1+7,1,1)&gt;0,OFFSET($D$6,MATCH(VALUE(SUBSTITUTE(EQ1265,EG1265,"")),$A$6:$A$287,0)-1,MATCH($EG1265,$D$6:$CC$6,0)-1+7,1,1),""),"")</f>
        <v/>
      </c>
      <c r="EV1265" s="160" t="str">
        <f ca="1">IF($EU1265&lt;&gt;"",IF(OFFSET($D$6,MATCH(VALUE(SUBSTITUTE($EQ1265,$EG1265,"")),$A$6:$A$287,0)-1,MATCH($EG1265,$D$6:$CC$6,0)-1+8,1,1)=0,"",OFFSET($D$6,MATCH(VALUE(SUBSTITUTE($EQ1265,$EG1265,"")),$A$6:$A$287,0)-1,MATCH($EG1265,$D$6:$CC$6,0)-1+8,1,1)),"")</f>
        <v/>
      </c>
      <c r="EW1265" s="160" t="str">
        <f t="shared" ca="1" si="68"/>
        <v/>
      </c>
      <c r="EX1265" s="160" t="str">
        <f t="shared" ca="1" si="69"/>
        <v/>
      </c>
      <c r="EY1265" s="160" t="str">
        <f ca="1">IF(EU1265="","",COUNTIF(EU$6:$EU1265,"&gt;"&amp;0))</f>
        <v/>
      </c>
      <c r="EZ1265" s="160"/>
      <c r="FA1265" s="205"/>
    </row>
    <row r="1266" spans="131:157" ht="27.75" customHeight="1">
      <c r="EA1266" s="204"/>
      <c r="EB1266" s="160"/>
      <c r="EC1266" s="204"/>
      <c r="ED1266" s="160"/>
      <c r="EE1266" s="204"/>
      <c r="EF1266" s="160"/>
      <c r="EG1266" s="160"/>
      <c r="EH1266" s="204"/>
      <c r="EI1266" s="160"/>
      <c r="EJ1266" s="160"/>
      <c r="EK1266" s="160"/>
      <c r="EL1266" s="160"/>
      <c r="EM1266" s="204"/>
      <c r="EN1266" s="160"/>
      <c r="EP1266" s="160"/>
      <c r="EQ1266" s="160"/>
      <c r="ER1266" s="160"/>
      <c r="ES1266" s="160"/>
      <c r="ET1266" s="160" t="str">
        <f t="shared" ca="1" si="67"/>
        <v/>
      </c>
      <c r="EU1266" s="160" t="str">
        <f ca="1">IFERROR(IF(OFFSET($D$6,MATCH(VALUE(SUBSTITUTE(EQ1266,EG1266,"")),$A$6:$A$287,0)-1,MATCH($EG1266,$D$6:$CC$6,0)-1+7,1,1)&gt;0,OFFSET($D$6,MATCH(VALUE(SUBSTITUTE(EQ1266,EG1266,"")),$A$6:$A$287,0)-1,MATCH($EG1266,$D$6:$CC$6,0)-1+7,1,1),""),"")</f>
        <v/>
      </c>
      <c r="EV1266" s="160" t="str">
        <f ca="1">IF($EU1266&lt;&gt;"",IF(OFFSET($D$6,MATCH(VALUE(SUBSTITUTE($EQ1266,$EG1266,"")),$A$6:$A$287,0)-1,MATCH($EG1266,$D$6:$CC$6,0)-1+8,1,1)=0,"",OFFSET($D$6,MATCH(VALUE(SUBSTITUTE($EQ1266,$EG1266,"")),$A$6:$A$287,0)-1,MATCH($EG1266,$D$6:$CC$6,0)-1+8,1,1)),"")</f>
        <v/>
      </c>
      <c r="EW1266" s="160" t="str">
        <f t="shared" ca="1" si="68"/>
        <v/>
      </c>
      <c r="EX1266" s="160" t="str">
        <f t="shared" ca="1" si="69"/>
        <v/>
      </c>
      <c r="EY1266" s="160" t="str">
        <f ca="1">IF(EU1266="","",COUNTIF(EU$6:$EU1266,"&gt;"&amp;0))</f>
        <v/>
      </c>
      <c r="EZ1266" s="160"/>
      <c r="FA1266" s="205"/>
    </row>
    <row r="1267" spans="131:157" ht="27.75" customHeight="1">
      <c r="EA1267" s="204"/>
      <c r="EB1267" s="160"/>
      <c r="EC1267" s="204"/>
      <c r="ED1267" s="160"/>
      <c r="EE1267" s="204"/>
      <c r="EF1267" s="160"/>
      <c r="EG1267" s="160"/>
      <c r="EH1267" s="204"/>
      <c r="EI1267" s="160"/>
      <c r="EJ1267" s="160"/>
      <c r="EK1267" s="160"/>
      <c r="EL1267" s="160"/>
      <c r="EM1267" s="204"/>
      <c r="EN1267" s="160"/>
      <c r="EP1267" s="160"/>
      <c r="EQ1267" s="160"/>
      <c r="ER1267" s="160"/>
      <c r="ES1267" s="160"/>
      <c r="ET1267" s="160" t="str">
        <f t="shared" ca="1" si="67"/>
        <v/>
      </c>
      <c r="EU1267" s="160" t="str">
        <f ca="1">IFERROR(IF(OFFSET($D$6,MATCH(VALUE(SUBSTITUTE(EQ1267,EG1267,"")),$A$6:$A$287,0)-1,MATCH($EG1267,$D$6:$CC$6,0)-1+7,1,1)&gt;0,OFFSET($D$6,MATCH(VALUE(SUBSTITUTE(EQ1267,EG1267,"")),$A$6:$A$287,0)-1,MATCH($EG1267,$D$6:$CC$6,0)-1+7,1,1),""),"")</f>
        <v/>
      </c>
      <c r="EV1267" s="160" t="str">
        <f ca="1">IF($EU1267&lt;&gt;"",IF(OFFSET($D$6,MATCH(VALUE(SUBSTITUTE($EQ1267,$EG1267,"")),$A$6:$A$287,0)-1,MATCH($EG1267,$D$6:$CC$6,0)-1+8,1,1)=0,"",OFFSET($D$6,MATCH(VALUE(SUBSTITUTE($EQ1267,$EG1267,"")),$A$6:$A$287,0)-1,MATCH($EG1267,$D$6:$CC$6,0)-1+8,1,1)),"")</f>
        <v/>
      </c>
      <c r="EW1267" s="160" t="str">
        <f t="shared" ca="1" si="68"/>
        <v/>
      </c>
      <c r="EX1267" s="160" t="str">
        <f t="shared" ca="1" si="69"/>
        <v/>
      </c>
      <c r="EY1267" s="160" t="str">
        <f ca="1">IF(EU1267="","",COUNTIF(EU$6:$EU1267,"&gt;"&amp;0))</f>
        <v/>
      </c>
      <c r="EZ1267" s="160"/>
      <c r="FA1267" s="205"/>
    </row>
    <row r="1268" spans="131:157" ht="27.75" customHeight="1">
      <c r="EA1268" s="204"/>
      <c r="EB1268" s="160"/>
      <c r="EC1268" s="204"/>
      <c r="ED1268" s="160"/>
      <c r="EE1268" s="204"/>
      <c r="EF1268" s="160"/>
      <c r="EG1268" s="160"/>
      <c r="EH1268" s="204"/>
      <c r="EI1268" s="160"/>
      <c r="EJ1268" s="160"/>
      <c r="EK1268" s="160"/>
      <c r="EL1268" s="160"/>
      <c r="EM1268" s="204"/>
      <c r="EN1268" s="160"/>
      <c r="EP1268" s="160"/>
      <c r="EQ1268" s="160"/>
      <c r="ER1268" s="160"/>
      <c r="ES1268" s="160"/>
      <c r="ET1268" s="160" t="str">
        <f t="shared" ca="1" si="67"/>
        <v/>
      </c>
      <c r="EU1268" s="160" t="str">
        <f ca="1">IFERROR(IF(OFFSET($D$6,MATCH(VALUE(SUBSTITUTE(EQ1268,EG1268,"")),$A$6:$A$287,0)-1,MATCH($EG1268,$D$6:$CC$6,0)-1+7,1,1)&gt;0,OFFSET($D$6,MATCH(VALUE(SUBSTITUTE(EQ1268,EG1268,"")),$A$6:$A$287,0)-1,MATCH($EG1268,$D$6:$CC$6,0)-1+7,1,1),""),"")</f>
        <v/>
      </c>
      <c r="EV1268" s="160" t="str">
        <f ca="1">IF($EU1268&lt;&gt;"",IF(OFFSET($D$6,MATCH(VALUE(SUBSTITUTE($EQ1268,$EG1268,"")),$A$6:$A$287,0)-1,MATCH($EG1268,$D$6:$CC$6,0)-1+8,1,1)=0,"",OFFSET($D$6,MATCH(VALUE(SUBSTITUTE($EQ1268,$EG1268,"")),$A$6:$A$287,0)-1,MATCH($EG1268,$D$6:$CC$6,0)-1+8,1,1)),"")</f>
        <v/>
      </c>
      <c r="EW1268" s="160" t="str">
        <f t="shared" ca="1" si="68"/>
        <v/>
      </c>
      <c r="EX1268" s="160" t="str">
        <f t="shared" ca="1" si="69"/>
        <v/>
      </c>
      <c r="EY1268" s="160" t="str">
        <f ca="1">IF(EU1268="","",COUNTIF(EU$6:$EU1268,"&gt;"&amp;0))</f>
        <v/>
      </c>
      <c r="EZ1268" s="160"/>
      <c r="FA1268" s="205"/>
    </row>
    <row r="1269" spans="131:157" ht="27.75" customHeight="1">
      <c r="EA1269" s="204"/>
      <c r="EB1269" s="160"/>
      <c r="EC1269" s="204"/>
      <c r="ED1269" s="160"/>
      <c r="EE1269" s="204"/>
      <c r="EF1269" s="160"/>
      <c r="EG1269" s="160"/>
      <c r="EH1269" s="204"/>
      <c r="EI1269" s="160"/>
      <c r="EJ1269" s="160"/>
      <c r="EK1269" s="160"/>
      <c r="EL1269" s="160"/>
      <c r="EM1269" s="204"/>
      <c r="EN1269" s="160"/>
      <c r="EP1269" s="160"/>
      <c r="EQ1269" s="160"/>
      <c r="ER1269" s="160"/>
      <c r="ES1269" s="160"/>
      <c r="ET1269" s="160" t="str">
        <f t="shared" ca="1" si="67"/>
        <v/>
      </c>
      <c r="EU1269" s="160" t="str">
        <f ca="1">IFERROR(IF(OFFSET($D$6,MATCH(VALUE(SUBSTITUTE(EQ1269,EG1269,"")),$A$6:$A$287,0)-1,MATCH($EG1269,$D$6:$CC$6,0)-1+7,1,1)&gt;0,OFFSET($D$6,MATCH(VALUE(SUBSTITUTE(EQ1269,EG1269,"")),$A$6:$A$287,0)-1,MATCH($EG1269,$D$6:$CC$6,0)-1+7,1,1),""),"")</f>
        <v/>
      </c>
      <c r="EV1269" s="160" t="str">
        <f ca="1">IF($EU1269&lt;&gt;"",IF(OFFSET($D$6,MATCH(VALUE(SUBSTITUTE($EQ1269,$EG1269,"")),$A$6:$A$287,0)-1,MATCH($EG1269,$D$6:$CC$6,0)-1+8,1,1)=0,"",OFFSET($D$6,MATCH(VALUE(SUBSTITUTE($EQ1269,$EG1269,"")),$A$6:$A$287,0)-1,MATCH($EG1269,$D$6:$CC$6,0)-1+8,1,1)),"")</f>
        <v/>
      </c>
      <c r="EW1269" s="160" t="str">
        <f t="shared" ca="1" si="68"/>
        <v/>
      </c>
      <c r="EX1269" s="160" t="str">
        <f t="shared" ca="1" si="69"/>
        <v/>
      </c>
      <c r="EY1269" s="160" t="str">
        <f ca="1">IF(EU1269="","",COUNTIF(EU$6:$EU1269,"&gt;"&amp;0))</f>
        <v/>
      </c>
      <c r="EZ1269" s="160"/>
      <c r="FA1269" s="205"/>
    </row>
    <row r="1270" spans="131:157" ht="27.75" customHeight="1">
      <c r="EA1270" s="204"/>
      <c r="EB1270" s="160"/>
      <c r="EC1270" s="204"/>
      <c r="ED1270" s="160"/>
      <c r="EE1270" s="204"/>
      <c r="EF1270" s="160"/>
      <c r="EG1270" s="160"/>
      <c r="EH1270" s="204"/>
      <c r="EI1270" s="160"/>
      <c r="EJ1270" s="160"/>
      <c r="EK1270" s="160"/>
      <c r="EL1270" s="160"/>
      <c r="EM1270" s="204"/>
      <c r="EN1270" s="160"/>
      <c r="EP1270" s="160"/>
      <c r="EQ1270" s="160"/>
      <c r="ER1270" s="160"/>
      <c r="ES1270" s="160"/>
      <c r="ET1270" s="160" t="str">
        <f t="shared" ca="1" si="67"/>
        <v/>
      </c>
      <c r="EU1270" s="160" t="str">
        <f ca="1">IFERROR(IF(OFFSET($D$6,MATCH(VALUE(SUBSTITUTE(EQ1270,EG1270,"")),$A$6:$A$287,0)-1,MATCH($EG1270,$D$6:$CC$6,0)-1+7,1,1)&gt;0,OFFSET($D$6,MATCH(VALUE(SUBSTITUTE(EQ1270,EG1270,"")),$A$6:$A$287,0)-1,MATCH($EG1270,$D$6:$CC$6,0)-1+7,1,1),""),"")</f>
        <v/>
      </c>
      <c r="EV1270" s="160" t="str">
        <f ca="1">IF($EU1270&lt;&gt;"",IF(OFFSET($D$6,MATCH(VALUE(SUBSTITUTE($EQ1270,$EG1270,"")),$A$6:$A$287,0)-1,MATCH($EG1270,$D$6:$CC$6,0)-1+8,1,1)=0,"",OFFSET($D$6,MATCH(VALUE(SUBSTITUTE($EQ1270,$EG1270,"")),$A$6:$A$287,0)-1,MATCH($EG1270,$D$6:$CC$6,0)-1+8,1,1)),"")</f>
        <v/>
      </c>
      <c r="EW1270" s="160" t="str">
        <f t="shared" ca="1" si="68"/>
        <v/>
      </c>
      <c r="EX1270" s="160" t="str">
        <f t="shared" ca="1" si="69"/>
        <v/>
      </c>
      <c r="EY1270" s="160" t="str">
        <f ca="1">IF(EU1270="","",COUNTIF(EU$6:$EU1270,"&gt;"&amp;0))</f>
        <v/>
      </c>
      <c r="EZ1270" s="160"/>
      <c r="FA1270" s="205"/>
    </row>
    <row r="1271" spans="131:157" ht="27.75" customHeight="1">
      <c r="EA1271" s="204"/>
      <c r="EB1271" s="160"/>
      <c r="EC1271" s="204"/>
      <c r="ED1271" s="160"/>
      <c r="EE1271" s="204"/>
      <c r="EF1271" s="160"/>
      <c r="EG1271" s="160"/>
      <c r="EH1271" s="204"/>
      <c r="EI1271" s="160"/>
      <c r="EJ1271" s="160"/>
      <c r="EK1271" s="160"/>
      <c r="EL1271" s="160"/>
      <c r="EM1271" s="204"/>
      <c r="EN1271" s="160"/>
      <c r="EP1271" s="160"/>
      <c r="EQ1271" s="160"/>
      <c r="ER1271" s="160"/>
      <c r="ES1271" s="160"/>
      <c r="ET1271" s="160" t="str">
        <f t="shared" ca="1" si="67"/>
        <v/>
      </c>
      <c r="EU1271" s="160" t="str">
        <f ca="1">IFERROR(IF(OFFSET($D$6,MATCH(VALUE(SUBSTITUTE(EQ1271,EG1271,"")),$A$6:$A$287,0)-1,MATCH($EG1271,$D$6:$CC$6,0)-1+7,1,1)&gt;0,OFFSET($D$6,MATCH(VALUE(SUBSTITUTE(EQ1271,EG1271,"")),$A$6:$A$287,0)-1,MATCH($EG1271,$D$6:$CC$6,0)-1+7,1,1),""),"")</f>
        <v/>
      </c>
      <c r="EV1271" s="160" t="str">
        <f ca="1">IF($EU1271&lt;&gt;"",IF(OFFSET($D$6,MATCH(VALUE(SUBSTITUTE($EQ1271,$EG1271,"")),$A$6:$A$287,0)-1,MATCH($EG1271,$D$6:$CC$6,0)-1+8,1,1)=0,"",OFFSET($D$6,MATCH(VALUE(SUBSTITUTE($EQ1271,$EG1271,"")),$A$6:$A$287,0)-1,MATCH($EG1271,$D$6:$CC$6,0)-1+8,1,1)),"")</f>
        <v/>
      </c>
      <c r="EW1271" s="160" t="str">
        <f t="shared" ca="1" si="68"/>
        <v/>
      </c>
      <c r="EX1271" s="160" t="str">
        <f t="shared" ca="1" si="69"/>
        <v/>
      </c>
      <c r="EY1271" s="160" t="str">
        <f ca="1">IF(EU1271="","",COUNTIF(EU$6:$EU1271,"&gt;"&amp;0))</f>
        <v/>
      </c>
      <c r="EZ1271" s="160"/>
      <c r="FA1271" s="205"/>
    </row>
    <row r="1272" spans="131:157" ht="27.75" customHeight="1">
      <c r="EA1272" s="204"/>
      <c r="EB1272" s="160"/>
      <c r="EC1272" s="204"/>
      <c r="ED1272" s="160"/>
      <c r="EE1272" s="204"/>
      <c r="EF1272" s="160"/>
      <c r="EG1272" s="160"/>
      <c r="EH1272" s="204"/>
      <c r="EI1272" s="160"/>
      <c r="EJ1272" s="160"/>
      <c r="EK1272" s="160"/>
      <c r="EL1272" s="160"/>
      <c r="EM1272" s="204"/>
      <c r="EN1272" s="160"/>
      <c r="EP1272" s="160"/>
      <c r="EQ1272" s="160"/>
      <c r="ER1272" s="160"/>
      <c r="ES1272" s="160"/>
      <c r="ET1272" s="160" t="str">
        <f t="shared" ca="1" si="67"/>
        <v/>
      </c>
      <c r="EU1272" s="160" t="str">
        <f ca="1">IFERROR(IF(OFFSET($D$6,MATCH(VALUE(SUBSTITUTE(EQ1272,EG1272,"")),$A$6:$A$287,0)-1,MATCH($EG1272,$D$6:$CC$6,0)-1+7,1,1)&gt;0,OFFSET($D$6,MATCH(VALUE(SUBSTITUTE(EQ1272,EG1272,"")),$A$6:$A$287,0)-1,MATCH($EG1272,$D$6:$CC$6,0)-1+7,1,1),""),"")</f>
        <v/>
      </c>
      <c r="EV1272" s="160" t="str">
        <f ca="1">IF($EU1272&lt;&gt;"",IF(OFFSET($D$6,MATCH(VALUE(SUBSTITUTE($EQ1272,$EG1272,"")),$A$6:$A$287,0)-1,MATCH($EG1272,$D$6:$CC$6,0)-1+8,1,1)=0,"",OFFSET($D$6,MATCH(VALUE(SUBSTITUTE($EQ1272,$EG1272,"")),$A$6:$A$287,0)-1,MATCH($EG1272,$D$6:$CC$6,0)-1+8,1,1)),"")</f>
        <v/>
      </c>
      <c r="EW1272" s="160" t="str">
        <f t="shared" ca="1" si="68"/>
        <v/>
      </c>
      <c r="EX1272" s="160" t="str">
        <f t="shared" ca="1" si="69"/>
        <v/>
      </c>
      <c r="EY1272" s="160" t="str">
        <f ca="1">IF(EU1272="","",COUNTIF(EU$6:$EU1272,"&gt;"&amp;0))</f>
        <v/>
      </c>
      <c r="EZ1272" s="160"/>
      <c r="FA1272" s="205"/>
    </row>
    <row r="1273" spans="131:157" ht="27.75" customHeight="1">
      <c r="EA1273" s="204"/>
      <c r="EB1273" s="160"/>
      <c r="EC1273" s="204"/>
      <c r="ED1273" s="160"/>
      <c r="EE1273" s="204"/>
      <c r="EF1273" s="160"/>
      <c r="EG1273" s="160"/>
      <c r="EH1273" s="204"/>
      <c r="EI1273" s="160"/>
      <c r="EJ1273" s="160"/>
      <c r="EK1273" s="160"/>
      <c r="EL1273" s="160"/>
      <c r="EM1273" s="204"/>
      <c r="EN1273" s="160"/>
      <c r="EP1273" s="160"/>
      <c r="EQ1273" s="160"/>
      <c r="ER1273" s="160"/>
      <c r="ES1273" s="160"/>
      <c r="ET1273" s="160" t="str">
        <f t="shared" ca="1" si="67"/>
        <v/>
      </c>
      <c r="EU1273" s="160" t="str">
        <f ca="1">IFERROR(IF(OFFSET($D$6,MATCH(VALUE(SUBSTITUTE(EQ1273,EG1273,"")),$A$6:$A$287,0)-1,MATCH($EG1273,$D$6:$CC$6,0)-1+7,1,1)&gt;0,OFFSET($D$6,MATCH(VALUE(SUBSTITUTE(EQ1273,EG1273,"")),$A$6:$A$287,0)-1,MATCH($EG1273,$D$6:$CC$6,0)-1+7,1,1),""),"")</f>
        <v/>
      </c>
      <c r="EV1273" s="160" t="str">
        <f ca="1">IF($EU1273&lt;&gt;"",IF(OFFSET($D$6,MATCH(VALUE(SUBSTITUTE($EQ1273,$EG1273,"")),$A$6:$A$287,0)-1,MATCH($EG1273,$D$6:$CC$6,0)-1+8,1,1)=0,"",OFFSET($D$6,MATCH(VALUE(SUBSTITUTE($EQ1273,$EG1273,"")),$A$6:$A$287,0)-1,MATCH($EG1273,$D$6:$CC$6,0)-1+8,1,1)),"")</f>
        <v/>
      </c>
      <c r="EW1273" s="160" t="str">
        <f t="shared" ca="1" si="68"/>
        <v/>
      </c>
      <c r="EX1273" s="160" t="str">
        <f t="shared" ca="1" si="69"/>
        <v/>
      </c>
      <c r="EY1273" s="160" t="str">
        <f ca="1">IF(EU1273="","",COUNTIF(EU$6:$EU1273,"&gt;"&amp;0))</f>
        <v/>
      </c>
      <c r="EZ1273" s="160"/>
      <c r="FA1273" s="205"/>
    </row>
    <row r="1274" spans="131:157" ht="27.75" customHeight="1">
      <c r="EA1274" s="204"/>
      <c r="EB1274" s="160"/>
      <c r="EC1274" s="204"/>
      <c r="ED1274" s="160"/>
      <c r="EE1274" s="204"/>
      <c r="EF1274" s="160"/>
      <c r="EG1274" s="160"/>
      <c r="EH1274" s="204"/>
      <c r="EI1274" s="160"/>
      <c r="EJ1274" s="160"/>
      <c r="EK1274" s="160"/>
      <c r="EL1274" s="160"/>
      <c r="EM1274" s="204"/>
      <c r="EN1274" s="160"/>
      <c r="EP1274" s="160"/>
      <c r="EQ1274" s="160"/>
      <c r="ER1274" s="160"/>
      <c r="ES1274" s="160"/>
      <c r="ET1274" s="160" t="str">
        <f t="shared" ca="1" si="67"/>
        <v/>
      </c>
      <c r="EU1274" s="160" t="str">
        <f ca="1">IFERROR(IF(OFFSET($D$6,MATCH(VALUE(SUBSTITUTE(EQ1274,EG1274,"")),$A$6:$A$287,0)-1,MATCH($EG1274,$D$6:$CC$6,0)-1+7,1,1)&gt;0,OFFSET($D$6,MATCH(VALUE(SUBSTITUTE(EQ1274,EG1274,"")),$A$6:$A$287,0)-1,MATCH($EG1274,$D$6:$CC$6,0)-1+7,1,1),""),"")</f>
        <v/>
      </c>
      <c r="EV1274" s="160" t="str">
        <f ca="1">IF($EU1274&lt;&gt;"",IF(OFFSET($D$6,MATCH(VALUE(SUBSTITUTE($EQ1274,$EG1274,"")),$A$6:$A$287,0)-1,MATCH($EG1274,$D$6:$CC$6,0)-1+8,1,1)=0,"",OFFSET($D$6,MATCH(VALUE(SUBSTITUTE($EQ1274,$EG1274,"")),$A$6:$A$287,0)-1,MATCH($EG1274,$D$6:$CC$6,0)-1+8,1,1)),"")</f>
        <v/>
      </c>
      <c r="EW1274" s="160" t="str">
        <f t="shared" ca="1" si="68"/>
        <v/>
      </c>
      <c r="EX1274" s="160" t="str">
        <f t="shared" ca="1" si="69"/>
        <v/>
      </c>
      <c r="EY1274" s="160" t="str">
        <f ca="1">IF(EU1274="","",COUNTIF(EU$6:$EU1274,"&gt;"&amp;0))</f>
        <v/>
      </c>
      <c r="EZ1274" s="160"/>
      <c r="FA1274" s="205"/>
    </row>
    <row r="1275" spans="131:157" ht="27.75" customHeight="1">
      <c r="EA1275" s="204"/>
      <c r="EB1275" s="160"/>
      <c r="EC1275" s="204"/>
      <c r="ED1275" s="160"/>
      <c r="EE1275" s="204"/>
      <c r="EF1275" s="160"/>
      <c r="EG1275" s="160"/>
      <c r="EH1275" s="204"/>
      <c r="EI1275" s="160"/>
      <c r="EJ1275" s="160"/>
      <c r="EK1275" s="160"/>
      <c r="EL1275" s="160"/>
      <c r="EM1275" s="204"/>
      <c r="EN1275" s="160"/>
      <c r="EP1275" s="160"/>
      <c r="EQ1275" s="160"/>
      <c r="ER1275" s="160"/>
      <c r="ES1275" s="160"/>
      <c r="ET1275" s="160" t="str">
        <f t="shared" ca="1" si="67"/>
        <v/>
      </c>
      <c r="EU1275" s="160" t="str">
        <f ca="1">IFERROR(IF(OFFSET($D$6,MATCH(VALUE(SUBSTITUTE(EQ1275,EG1275,"")),$A$6:$A$287,0)-1,MATCH($EG1275,$D$6:$CC$6,0)-1+7,1,1)&gt;0,OFFSET($D$6,MATCH(VALUE(SUBSTITUTE(EQ1275,EG1275,"")),$A$6:$A$287,0)-1,MATCH($EG1275,$D$6:$CC$6,0)-1+7,1,1),""),"")</f>
        <v/>
      </c>
      <c r="EV1275" s="160" t="str">
        <f ca="1">IF($EU1275&lt;&gt;"",IF(OFFSET($D$6,MATCH(VALUE(SUBSTITUTE($EQ1275,$EG1275,"")),$A$6:$A$287,0)-1,MATCH($EG1275,$D$6:$CC$6,0)-1+8,1,1)=0,"",OFFSET($D$6,MATCH(VALUE(SUBSTITUTE($EQ1275,$EG1275,"")),$A$6:$A$287,0)-1,MATCH($EG1275,$D$6:$CC$6,0)-1+8,1,1)),"")</f>
        <v/>
      </c>
      <c r="EW1275" s="160" t="str">
        <f t="shared" ca="1" si="68"/>
        <v/>
      </c>
      <c r="EX1275" s="160" t="str">
        <f t="shared" ca="1" si="69"/>
        <v/>
      </c>
      <c r="EY1275" s="160" t="str">
        <f ca="1">IF(EU1275="","",COUNTIF(EU$6:$EU1275,"&gt;"&amp;0))</f>
        <v/>
      </c>
      <c r="EZ1275" s="160"/>
      <c r="FA1275" s="205"/>
    </row>
    <row r="1276" spans="131:157" ht="27.75" customHeight="1">
      <c r="EA1276" s="204"/>
      <c r="EB1276" s="160"/>
      <c r="EC1276" s="204"/>
      <c r="ED1276" s="160"/>
      <c r="EE1276" s="204"/>
      <c r="EF1276" s="160"/>
      <c r="EG1276" s="160"/>
      <c r="EH1276" s="204"/>
      <c r="EI1276" s="160"/>
      <c r="EJ1276" s="160"/>
      <c r="EK1276" s="160"/>
      <c r="EL1276" s="160"/>
      <c r="EM1276" s="204"/>
      <c r="EN1276" s="160"/>
      <c r="EP1276" s="160"/>
      <c r="EQ1276" s="160"/>
      <c r="ER1276" s="160"/>
      <c r="ES1276" s="160"/>
      <c r="ET1276" s="160" t="str">
        <f t="shared" ca="1" si="67"/>
        <v/>
      </c>
      <c r="EU1276" s="160" t="str">
        <f ca="1">IFERROR(IF(OFFSET($D$6,MATCH(VALUE(SUBSTITUTE(EQ1276,EG1276,"")),$A$6:$A$287,0)-1,MATCH($EG1276,$D$6:$CC$6,0)-1+7,1,1)&gt;0,OFFSET($D$6,MATCH(VALUE(SUBSTITUTE(EQ1276,EG1276,"")),$A$6:$A$287,0)-1,MATCH($EG1276,$D$6:$CC$6,0)-1+7,1,1),""),"")</f>
        <v/>
      </c>
      <c r="EV1276" s="160" t="str">
        <f ca="1">IF($EU1276&lt;&gt;"",IF(OFFSET($D$6,MATCH(VALUE(SUBSTITUTE($EQ1276,$EG1276,"")),$A$6:$A$287,0)-1,MATCH($EG1276,$D$6:$CC$6,0)-1+8,1,1)=0,"",OFFSET($D$6,MATCH(VALUE(SUBSTITUTE($EQ1276,$EG1276,"")),$A$6:$A$287,0)-1,MATCH($EG1276,$D$6:$CC$6,0)-1+8,1,1)),"")</f>
        <v/>
      </c>
      <c r="EW1276" s="160" t="str">
        <f t="shared" ca="1" si="68"/>
        <v/>
      </c>
      <c r="EX1276" s="160" t="str">
        <f t="shared" ca="1" si="69"/>
        <v/>
      </c>
      <c r="EY1276" s="160" t="str">
        <f ca="1">IF(EU1276="","",COUNTIF(EU$6:$EU1276,"&gt;"&amp;0))</f>
        <v/>
      </c>
      <c r="EZ1276" s="160"/>
      <c r="FA1276" s="205"/>
    </row>
    <row r="1277" spans="131:157" ht="27.75" customHeight="1">
      <c r="EA1277" s="204"/>
      <c r="EB1277" s="160"/>
      <c r="EC1277" s="204"/>
      <c r="ED1277" s="160"/>
      <c r="EE1277" s="204"/>
      <c r="EF1277" s="160"/>
      <c r="EG1277" s="160"/>
      <c r="EH1277" s="204"/>
      <c r="EI1277" s="160"/>
      <c r="EJ1277" s="160"/>
      <c r="EK1277" s="160"/>
      <c r="EL1277" s="160"/>
      <c r="EM1277" s="204"/>
      <c r="EN1277" s="160"/>
      <c r="EP1277" s="160"/>
      <c r="EQ1277" s="160"/>
      <c r="ER1277" s="160"/>
      <c r="ES1277" s="160"/>
      <c r="ET1277" s="160" t="str">
        <f t="shared" ca="1" si="67"/>
        <v/>
      </c>
      <c r="EU1277" s="160" t="str">
        <f ca="1">IFERROR(IF(OFFSET($D$6,MATCH(VALUE(SUBSTITUTE(EQ1277,EG1277,"")),$A$6:$A$287,0)-1,MATCH($EG1277,$D$6:$CC$6,0)-1+7,1,1)&gt;0,OFFSET($D$6,MATCH(VALUE(SUBSTITUTE(EQ1277,EG1277,"")),$A$6:$A$287,0)-1,MATCH($EG1277,$D$6:$CC$6,0)-1+7,1,1),""),"")</f>
        <v/>
      </c>
      <c r="EV1277" s="160" t="str">
        <f ca="1">IF($EU1277&lt;&gt;"",IF(OFFSET($D$6,MATCH(VALUE(SUBSTITUTE($EQ1277,$EG1277,"")),$A$6:$A$287,0)-1,MATCH($EG1277,$D$6:$CC$6,0)-1+8,1,1)=0,"",OFFSET($D$6,MATCH(VALUE(SUBSTITUTE($EQ1277,$EG1277,"")),$A$6:$A$287,0)-1,MATCH($EG1277,$D$6:$CC$6,0)-1+8,1,1)),"")</f>
        <v/>
      </c>
      <c r="EW1277" s="160" t="str">
        <f t="shared" ca="1" si="68"/>
        <v/>
      </c>
      <c r="EX1277" s="160" t="str">
        <f t="shared" ca="1" si="69"/>
        <v/>
      </c>
      <c r="EY1277" s="160" t="str">
        <f ca="1">IF(EU1277="","",COUNTIF(EU$6:$EU1277,"&gt;"&amp;0))</f>
        <v/>
      </c>
      <c r="EZ1277" s="160"/>
      <c r="FA1277" s="205"/>
    </row>
    <row r="1278" spans="131:157" ht="27.75" customHeight="1">
      <c r="EA1278" s="204"/>
      <c r="EB1278" s="160"/>
      <c r="EC1278" s="204"/>
      <c r="ED1278" s="160"/>
      <c r="EE1278" s="204"/>
      <c r="EF1278" s="160"/>
      <c r="EG1278" s="160"/>
      <c r="EH1278" s="204"/>
      <c r="EI1278" s="160"/>
      <c r="EJ1278" s="160"/>
      <c r="EK1278" s="160"/>
      <c r="EL1278" s="160"/>
      <c r="EM1278" s="204"/>
      <c r="EN1278" s="160"/>
      <c r="EP1278" s="160"/>
      <c r="EQ1278" s="160"/>
      <c r="ER1278" s="160"/>
      <c r="ES1278" s="160"/>
      <c r="ET1278" s="160" t="str">
        <f t="shared" ca="1" si="67"/>
        <v/>
      </c>
      <c r="EU1278" s="160" t="str">
        <f ca="1">IFERROR(IF(OFFSET($D$6,MATCH(VALUE(SUBSTITUTE(EQ1278,EG1278,"")),$A$6:$A$287,0)-1,MATCH($EG1278,$D$6:$CC$6,0)-1+7,1,1)&gt;0,OFFSET($D$6,MATCH(VALUE(SUBSTITUTE(EQ1278,EG1278,"")),$A$6:$A$287,0)-1,MATCH($EG1278,$D$6:$CC$6,0)-1+7,1,1),""),"")</f>
        <v/>
      </c>
      <c r="EV1278" s="160" t="str">
        <f ca="1">IF($EU1278&lt;&gt;"",IF(OFFSET($D$6,MATCH(VALUE(SUBSTITUTE($EQ1278,$EG1278,"")),$A$6:$A$287,0)-1,MATCH($EG1278,$D$6:$CC$6,0)-1+8,1,1)=0,"",OFFSET($D$6,MATCH(VALUE(SUBSTITUTE($EQ1278,$EG1278,"")),$A$6:$A$287,0)-1,MATCH($EG1278,$D$6:$CC$6,0)-1+8,1,1)),"")</f>
        <v/>
      </c>
      <c r="EW1278" s="160" t="str">
        <f t="shared" ca="1" si="68"/>
        <v/>
      </c>
      <c r="EX1278" s="160" t="str">
        <f t="shared" ca="1" si="69"/>
        <v/>
      </c>
      <c r="EY1278" s="160" t="str">
        <f ca="1">IF(EU1278="","",COUNTIF(EU$6:$EU1278,"&gt;"&amp;0))</f>
        <v/>
      </c>
      <c r="EZ1278" s="160"/>
      <c r="FA1278" s="205"/>
    </row>
    <row r="1279" spans="131:157" ht="27.75" customHeight="1">
      <c r="EA1279" s="204"/>
      <c r="EB1279" s="160"/>
      <c r="EC1279" s="204"/>
      <c r="ED1279" s="160"/>
      <c r="EE1279" s="204"/>
      <c r="EF1279" s="160"/>
      <c r="EG1279" s="160"/>
      <c r="EH1279" s="204"/>
      <c r="EI1279" s="160"/>
      <c r="EJ1279" s="160"/>
      <c r="EK1279" s="160"/>
      <c r="EL1279" s="160"/>
      <c r="EM1279" s="204"/>
      <c r="EN1279" s="160"/>
      <c r="EP1279" s="160"/>
      <c r="EQ1279" s="160"/>
      <c r="ER1279" s="160"/>
      <c r="ES1279" s="160"/>
      <c r="ET1279" s="160" t="str">
        <f t="shared" ca="1" si="67"/>
        <v/>
      </c>
      <c r="EU1279" s="160" t="str">
        <f ca="1">IFERROR(IF(OFFSET($D$6,MATCH(VALUE(SUBSTITUTE(EQ1279,EG1279,"")),$A$6:$A$287,0)-1,MATCH($EG1279,$D$6:$CC$6,0)-1+7,1,1)&gt;0,OFFSET($D$6,MATCH(VALUE(SUBSTITUTE(EQ1279,EG1279,"")),$A$6:$A$287,0)-1,MATCH($EG1279,$D$6:$CC$6,0)-1+7,1,1),""),"")</f>
        <v/>
      </c>
      <c r="EV1279" s="160" t="str">
        <f ca="1">IF($EU1279&lt;&gt;"",IF(OFFSET($D$6,MATCH(VALUE(SUBSTITUTE($EQ1279,$EG1279,"")),$A$6:$A$287,0)-1,MATCH($EG1279,$D$6:$CC$6,0)-1+8,1,1)=0,"",OFFSET($D$6,MATCH(VALUE(SUBSTITUTE($EQ1279,$EG1279,"")),$A$6:$A$287,0)-1,MATCH($EG1279,$D$6:$CC$6,0)-1+8,1,1)),"")</f>
        <v/>
      </c>
      <c r="EW1279" s="160" t="str">
        <f t="shared" ca="1" si="68"/>
        <v/>
      </c>
      <c r="EX1279" s="160" t="str">
        <f t="shared" ca="1" si="69"/>
        <v/>
      </c>
      <c r="EY1279" s="160" t="str">
        <f ca="1">IF(EU1279="","",COUNTIF(EU$6:$EU1279,"&gt;"&amp;0))</f>
        <v/>
      </c>
      <c r="EZ1279" s="160"/>
      <c r="FA1279" s="205"/>
    </row>
    <row r="1280" spans="131:157" ht="27.75" customHeight="1">
      <c r="EA1280" s="204"/>
      <c r="EB1280" s="160"/>
      <c r="EC1280" s="204"/>
      <c r="ED1280" s="160"/>
      <c r="EE1280" s="204"/>
      <c r="EF1280" s="160"/>
      <c r="EG1280" s="160"/>
      <c r="EH1280" s="204"/>
      <c r="EI1280" s="160"/>
      <c r="EJ1280" s="160"/>
      <c r="EK1280" s="160"/>
      <c r="EL1280" s="160"/>
      <c r="EM1280" s="204"/>
      <c r="EN1280" s="160"/>
      <c r="EP1280" s="160"/>
      <c r="EQ1280" s="160"/>
      <c r="ER1280" s="160"/>
      <c r="ES1280" s="160"/>
      <c r="ET1280" s="160" t="str">
        <f t="shared" ca="1" si="67"/>
        <v/>
      </c>
      <c r="EU1280" s="160" t="str">
        <f ca="1">IFERROR(IF(OFFSET($D$6,MATCH(VALUE(SUBSTITUTE(EQ1280,EG1280,"")),$A$6:$A$287,0)-1,MATCH($EG1280,$D$6:$CC$6,0)-1+7,1,1)&gt;0,OFFSET($D$6,MATCH(VALUE(SUBSTITUTE(EQ1280,EG1280,"")),$A$6:$A$287,0)-1,MATCH($EG1280,$D$6:$CC$6,0)-1+7,1,1),""),"")</f>
        <v/>
      </c>
      <c r="EV1280" s="160" t="str">
        <f ca="1">IF($EU1280&lt;&gt;"",IF(OFFSET($D$6,MATCH(VALUE(SUBSTITUTE($EQ1280,$EG1280,"")),$A$6:$A$287,0)-1,MATCH($EG1280,$D$6:$CC$6,0)-1+8,1,1)=0,"",OFFSET($D$6,MATCH(VALUE(SUBSTITUTE($EQ1280,$EG1280,"")),$A$6:$A$287,0)-1,MATCH($EG1280,$D$6:$CC$6,0)-1+8,1,1)),"")</f>
        <v/>
      </c>
      <c r="EW1280" s="160" t="str">
        <f t="shared" ca="1" si="68"/>
        <v/>
      </c>
      <c r="EX1280" s="160" t="str">
        <f t="shared" ca="1" si="69"/>
        <v/>
      </c>
      <c r="EY1280" s="160" t="str">
        <f ca="1">IF(EU1280="","",COUNTIF(EU$6:$EU1280,"&gt;"&amp;0))</f>
        <v/>
      </c>
      <c r="EZ1280" s="160"/>
      <c r="FA1280" s="205"/>
    </row>
    <row r="1281" spans="131:157" ht="27.75" customHeight="1">
      <c r="EA1281" s="204"/>
      <c r="EB1281" s="160"/>
      <c r="EC1281" s="204"/>
      <c r="ED1281" s="160"/>
      <c r="EE1281" s="204"/>
      <c r="EF1281" s="160"/>
      <c r="EG1281" s="160"/>
      <c r="EH1281" s="204"/>
      <c r="EI1281" s="160"/>
      <c r="EJ1281" s="160"/>
      <c r="EK1281" s="160"/>
      <c r="EL1281" s="160"/>
      <c r="EM1281" s="204"/>
      <c r="EN1281" s="160"/>
      <c r="EP1281" s="160"/>
      <c r="EQ1281" s="160"/>
      <c r="ER1281" s="160"/>
      <c r="ES1281" s="160"/>
      <c r="ET1281" s="160" t="str">
        <f t="shared" ca="1" si="67"/>
        <v/>
      </c>
      <c r="EU1281" s="160" t="str">
        <f ca="1">IFERROR(IF(OFFSET($D$6,MATCH(VALUE(SUBSTITUTE(EQ1281,EG1281,"")),$A$6:$A$287,0)-1,MATCH($EG1281,$D$6:$CC$6,0)-1+7,1,1)&gt;0,OFFSET($D$6,MATCH(VALUE(SUBSTITUTE(EQ1281,EG1281,"")),$A$6:$A$287,0)-1,MATCH($EG1281,$D$6:$CC$6,0)-1+7,1,1),""),"")</f>
        <v/>
      </c>
      <c r="EV1281" s="160" t="str">
        <f ca="1">IF($EU1281&lt;&gt;"",IF(OFFSET($D$6,MATCH(VALUE(SUBSTITUTE($EQ1281,$EG1281,"")),$A$6:$A$287,0)-1,MATCH($EG1281,$D$6:$CC$6,0)-1+8,1,1)=0,"",OFFSET($D$6,MATCH(VALUE(SUBSTITUTE($EQ1281,$EG1281,"")),$A$6:$A$287,0)-1,MATCH($EG1281,$D$6:$CC$6,0)-1+8,1,1)),"")</f>
        <v/>
      </c>
      <c r="EW1281" s="160" t="str">
        <f t="shared" ca="1" si="68"/>
        <v/>
      </c>
      <c r="EX1281" s="160" t="str">
        <f t="shared" ca="1" si="69"/>
        <v/>
      </c>
      <c r="EY1281" s="160" t="str">
        <f ca="1">IF(EU1281="","",COUNTIF(EU$6:$EU1281,"&gt;"&amp;0))</f>
        <v/>
      </c>
      <c r="EZ1281" s="160"/>
      <c r="FA1281" s="205"/>
    </row>
    <row r="1282" spans="131:157" ht="27.75" customHeight="1">
      <c r="EA1282" s="204"/>
      <c r="EB1282" s="160"/>
      <c r="EC1282" s="204"/>
      <c r="ED1282" s="160"/>
      <c r="EE1282" s="204"/>
      <c r="EF1282" s="160"/>
      <c r="EG1282" s="160"/>
      <c r="EH1282" s="204"/>
      <c r="EI1282" s="160"/>
      <c r="EJ1282" s="160"/>
      <c r="EK1282" s="160"/>
      <c r="EL1282" s="160"/>
      <c r="EM1282" s="204"/>
      <c r="EN1282" s="160"/>
      <c r="EP1282" s="160"/>
      <c r="EQ1282" s="160"/>
      <c r="ER1282" s="160"/>
      <c r="ES1282" s="160"/>
      <c r="ET1282" s="160" t="str">
        <f t="shared" ca="1" si="67"/>
        <v/>
      </c>
      <c r="EU1282" s="160" t="str">
        <f ca="1">IFERROR(IF(OFFSET($D$6,MATCH(VALUE(SUBSTITUTE(EQ1282,EG1282,"")),$A$6:$A$287,0)-1,MATCH($EG1282,$D$6:$CC$6,0)-1+7,1,1)&gt;0,OFFSET($D$6,MATCH(VALUE(SUBSTITUTE(EQ1282,EG1282,"")),$A$6:$A$287,0)-1,MATCH($EG1282,$D$6:$CC$6,0)-1+7,1,1),""),"")</f>
        <v/>
      </c>
      <c r="EV1282" s="160" t="str">
        <f ca="1">IF($EU1282&lt;&gt;"",IF(OFFSET($D$6,MATCH(VALUE(SUBSTITUTE($EQ1282,$EG1282,"")),$A$6:$A$287,0)-1,MATCH($EG1282,$D$6:$CC$6,0)-1+8,1,1)=0,"",OFFSET($D$6,MATCH(VALUE(SUBSTITUTE($EQ1282,$EG1282,"")),$A$6:$A$287,0)-1,MATCH($EG1282,$D$6:$CC$6,0)-1+8,1,1)),"")</f>
        <v/>
      </c>
      <c r="EW1282" s="160" t="str">
        <f t="shared" ca="1" si="68"/>
        <v/>
      </c>
      <c r="EX1282" s="160" t="str">
        <f t="shared" ca="1" si="69"/>
        <v/>
      </c>
      <c r="EY1282" s="160" t="str">
        <f ca="1">IF(EU1282="","",COUNTIF(EU$6:$EU1282,"&gt;"&amp;0))</f>
        <v/>
      </c>
      <c r="EZ1282" s="160"/>
      <c r="FA1282" s="205"/>
    </row>
    <row r="1283" spans="131:157" ht="27.75" customHeight="1">
      <c r="EA1283" s="204"/>
      <c r="EB1283" s="160"/>
      <c r="EC1283" s="204"/>
      <c r="ED1283" s="160"/>
      <c r="EE1283" s="204"/>
      <c r="EF1283" s="160"/>
      <c r="EG1283" s="160"/>
      <c r="EH1283" s="204"/>
      <c r="EI1283" s="160"/>
      <c r="EJ1283" s="160"/>
      <c r="EK1283" s="160"/>
      <c r="EL1283" s="160"/>
      <c r="EM1283" s="204"/>
      <c r="EN1283" s="160"/>
      <c r="EP1283" s="160"/>
      <c r="EQ1283" s="160"/>
      <c r="ER1283" s="160"/>
      <c r="ES1283" s="160"/>
      <c r="ET1283" s="160" t="str">
        <f t="shared" ca="1" si="67"/>
        <v/>
      </c>
      <c r="EU1283" s="160" t="str">
        <f ca="1">IFERROR(IF(OFFSET($D$6,MATCH(VALUE(SUBSTITUTE(EQ1283,EG1283,"")),$A$6:$A$287,0)-1,MATCH($EG1283,$D$6:$CC$6,0)-1+7,1,1)&gt;0,OFFSET($D$6,MATCH(VALUE(SUBSTITUTE(EQ1283,EG1283,"")),$A$6:$A$287,0)-1,MATCH($EG1283,$D$6:$CC$6,0)-1+7,1,1),""),"")</f>
        <v/>
      </c>
      <c r="EV1283" s="160" t="str">
        <f ca="1">IF($EU1283&lt;&gt;"",IF(OFFSET($D$6,MATCH(VALUE(SUBSTITUTE($EQ1283,$EG1283,"")),$A$6:$A$287,0)-1,MATCH($EG1283,$D$6:$CC$6,0)-1+8,1,1)=0,"",OFFSET($D$6,MATCH(VALUE(SUBSTITUTE($EQ1283,$EG1283,"")),$A$6:$A$287,0)-1,MATCH($EG1283,$D$6:$CC$6,0)-1+8,1,1)),"")</f>
        <v/>
      </c>
      <c r="EW1283" s="160" t="str">
        <f t="shared" ca="1" si="68"/>
        <v/>
      </c>
      <c r="EX1283" s="160" t="str">
        <f t="shared" ca="1" si="69"/>
        <v/>
      </c>
      <c r="EY1283" s="160" t="str">
        <f ca="1">IF(EU1283="","",COUNTIF(EU$6:$EU1283,"&gt;"&amp;0))</f>
        <v/>
      </c>
      <c r="EZ1283" s="160"/>
      <c r="FA1283" s="205"/>
    </row>
    <row r="1284" spans="131:157" ht="27.75" customHeight="1">
      <c r="EA1284" s="204"/>
      <c r="EB1284" s="160"/>
      <c r="EC1284" s="204"/>
      <c r="ED1284" s="160"/>
      <c r="EE1284" s="204"/>
      <c r="EF1284" s="160"/>
      <c r="EG1284" s="160"/>
      <c r="EH1284" s="204"/>
      <c r="EI1284" s="160"/>
      <c r="EJ1284" s="160"/>
      <c r="EK1284" s="160"/>
      <c r="EL1284" s="160"/>
      <c r="EM1284" s="204"/>
      <c r="EN1284" s="160"/>
      <c r="EP1284" s="160"/>
      <c r="EQ1284" s="160"/>
      <c r="ER1284" s="160"/>
      <c r="ES1284" s="160"/>
      <c r="ET1284" s="160" t="str">
        <f t="shared" ca="1" si="67"/>
        <v/>
      </c>
      <c r="EU1284" s="160" t="str">
        <f ca="1">IFERROR(IF(OFFSET($D$6,MATCH(VALUE(SUBSTITUTE(EQ1284,EG1284,"")),$A$6:$A$287,0)-1,MATCH($EG1284,$D$6:$CC$6,0)-1+7,1,1)&gt;0,OFFSET($D$6,MATCH(VALUE(SUBSTITUTE(EQ1284,EG1284,"")),$A$6:$A$287,0)-1,MATCH($EG1284,$D$6:$CC$6,0)-1+7,1,1),""),"")</f>
        <v/>
      </c>
      <c r="EV1284" s="160" t="str">
        <f ca="1">IF($EU1284&lt;&gt;"",IF(OFFSET($D$6,MATCH(VALUE(SUBSTITUTE($EQ1284,$EG1284,"")),$A$6:$A$287,0)-1,MATCH($EG1284,$D$6:$CC$6,0)-1+8,1,1)=0,"",OFFSET($D$6,MATCH(VALUE(SUBSTITUTE($EQ1284,$EG1284,"")),$A$6:$A$287,0)-1,MATCH($EG1284,$D$6:$CC$6,0)-1+8,1,1)),"")</f>
        <v/>
      </c>
      <c r="EW1284" s="160" t="str">
        <f t="shared" ca="1" si="68"/>
        <v/>
      </c>
      <c r="EX1284" s="160" t="str">
        <f t="shared" ca="1" si="69"/>
        <v/>
      </c>
      <c r="EY1284" s="160" t="str">
        <f ca="1">IF(EU1284="","",COUNTIF(EU$6:$EU1284,"&gt;"&amp;0))</f>
        <v/>
      </c>
      <c r="EZ1284" s="160"/>
      <c r="FA1284" s="205"/>
    </row>
    <row r="1285" spans="131:157" ht="27.75" customHeight="1">
      <c r="EA1285" s="204"/>
      <c r="EB1285" s="160"/>
      <c r="EC1285" s="204"/>
      <c r="ED1285" s="160"/>
      <c r="EE1285" s="204"/>
      <c r="EF1285" s="160"/>
      <c r="EG1285" s="160"/>
      <c r="EH1285" s="204"/>
      <c r="EI1285" s="160"/>
      <c r="EJ1285" s="160"/>
      <c r="EK1285" s="160"/>
      <c r="EL1285" s="160"/>
      <c r="EM1285" s="204"/>
      <c r="EN1285" s="160"/>
      <c r="EP1285" s="160"/>
      <c r="EQ1285" s="160"/>
      <c r="ER1285" s="160"/>
      <c r="ES1285" s="160"/>
      <c r="ET1285" s="160" t="str">
        <f t="shared" ca="1" si="67"/>
        <v/>
      </c>
      <c r="EU1285" s="160" t="str">
        <f ca="1">IFERROR(IF(OFFSET($D$6,MATCH(VALUE(SUBSTITUTE(EQ1285,EG1285,"")),$A$6:$A$287,0)-1,MATCH($EG1285,$D$6:$CC$6,0)-1+7,1,1)&gt;0,OFFSET($D$6,MATCH(VALUE(SUBSTITUTE(EQ1285,EG1285,"")),$A$6:$A$287,0)-1,MATCH($EG1285,$D$6:$CC$6,0)-1+7,1,1),""),"")</f>
        <v/>
      </c>
      <c r="EV1285" s="160" t="str">
        <f ca="1">IF($EU1285&lt;&gt;"",IF(OFFSET($D$6,MATCH(VALUE(SUBSTITUTE($EQ1285,$EG1285,"")),$A$6:$A$287,0)-1,MATCH($EG1285,$D$6:$CC$6,0)-1+8,1,1)=0,"",OFFSET($D$6,MATCH(VALUE(SUBSTITUTE($EQ1285,$EG1285,"")),$A$6:$A$287,0)-1,MATCH($EG1285,$D$6:$CC$6,0)-1+8,1,1)),"")</f>
        <v/>
      </c>
      <c r="EW1285" s="160" t="str">
        <f t="shared" ca="1" si="68"/>
        <v/>
      </c>
      <c r="EX1285" s="160" t="str">
        <f t="shared" ca="1" si="69"/>
        <v/>
      </c>
      <c r="EY1285" s="160" t="str">
        <f ca="1">IF(EU1285="","",COUNTIF(EU$6:$EU1285,"&gt;"&amp;0))</f>
        <v/>
      </c>
      <c r="EZ1285" s="160"/>
      <c r="FA1285" s="205"/>
    </row>
    <row r="1286" spans="131:157" ht="27.75" customHeight="1">
      <c r="EA1286" s="204"/>
      <c r="EB1286" s="160"/>
      <c r="EC1286" s="204"/>
      <c r="ED1286" s="160"/>
      <c r="EE1286" s="204"/>
      <c r="EF1286" s="160"/>
      <c r="EG1286" s="160"/>
      <c r="EH1286" s="204"/>
      <c r="EI1286" s="160"/>
      <c r="EJ1286" s="160"/>
      <c r="EK1286" s="160"/>
      <c r="EL1286" s="160"/>
      <c r="EM1286" s="204"/>
      <c r="EN1286" s="160"/>
      <c r="EP1286" s="160"/>
      <c r="EQ1286" s="160"/>
      <c r="ER1286" s="160"/>
      <c r="ES1286" s="160"/>
      <c r="ET1286" s="160" t="str">
        <f t="shared" ca="1" si="67"/>
        <v/>
      </c>
      <c r="EU1286" s="160" t="str">
        <f ca="1">IFERROR(IF(OFFSET($D$6,MATCH(VALUE(SUBSTITUTE(EQ1286,EG1286,"")),$A$6:$A$287,0)-1,MATCH($EG1286,$D$6:$CC$6,0)-1+7,1,1)&gt;0,OFFSET($D$6,MATCH(VALUE(SUBSTITUTE(EQ1286,EG1286,"")),$A$6:$A$287,0)-1,MATCH($EG1286,$D$6:$CC$6,0)-1+7,1,1),""),"")</f>
        <v/>
      </c>
      <c r="EV1286" s="160" t="str">
        <f ca="1">IF($EU1286&lt;&gt;"",IF(OFFSET($D$6,MATCH(VALUE(SUBSTITUTE($EQ1286,$EG1286,"")),$A$6:$A$287,0)-1,MATCH($EG1286,$D$6:$CC$6,0)-1+8,1,1)=0,"",OFFSET($D$6,MATCH(VALUE(SUBSTITUTE($EQ1286,$EG1286,"")),$A$6:$A$287,0)-1,MATCH($EG1286,$D$6:$CC$6,0)-1+8,1,1)),"")</f>
        <v/>
      </c>
      <c r="EW1286" s="160" t="str">
        <f t="shared" ca="1" si="68"/>
        <v/>
      </c>
      <c r="EX1286" s="160" t="str">
        <f t="shared" ca="1" si="69"/>
        <v/>
      </c>
      <c r="EY1286" s="160" t="str">
        <f ca="1">IF(EU1286="","",COUNTIF(EU$6:$EU1286,"&gt;"&amp;0))</f>
        <v/>
      </c>
      <c r="EZ1286" s="160"/>
      <c r="FA1286" s="205"/>
    </row>
    <row r="1287" spans="131:157" ht="27.75" customHeight="1">
      <c r="EA1287" s="204"/>
      <c r="EB1287" s="160"/>
      <c r="EC1287" s="204"/>
      <c r="ED1287" s="160"/>
      <c r="EE1287" s="204"/>
      <c r="EF1287" s="160"/>
      <c r="EG1287" s="160"/>
      <c r="EH1287" s="204"/>
      <c r="EI1287" s="160"/>
      <c r="EJ1287" s="160"/>
      <c r="EK1287" s="160"/>
      <c r="EL1287" s="160"/>
      <c r="EM1287" s="204"/>
      <c r="EN1287" s="160"/>
      <c r="EP1287" s="160"/>
      <c r="EQ1287" s="160"/>
      <c r="ER1287" s="160"/>
      <c r="ES1287" s="160"/>
      <c r="ET1287" s="160" t="str">
        <f t="shared" ref="ET1287:ET1350" ca="1" si="70">IF(EY1287="","",EN1287)</f>
        <v/>
      </c>
      <c r="EU1287" s="160" t="str">
        <f ca="1">IFERROR(IF(OFFSET($D$6,MATCH(VALUE(SUBSTITUTE(EQ1287,EG1287,"")),$A$6:$A$287,0)-1,MATCH($EG1287,$D$6:$CC$6,0)-1+7,1,1)&gt;0,OFFSET($D$6,MATCH(VALUE(SUBSTITUTE(EQ1287,EG1287,"")),$A$6:$A$287,0)-1,MATCH($EG1287,$D$6:$CC$6,0)-1+7,1,1),""),"")</f>
        <v/>
      </c>
      <c r="EV1287" s="160" t="str">
        <f ca="1">IF($EU1287&lt;&gt;"",IF(OFFSET($D$6,MATCH(VALUE(SUBSTITUTE($EQ1287,$EG1287,"")),$A$6:$A$287,0)-1,MATCH($EG1287,$D$6:$CC$6,0)-1+8,1,1)=0,"",OFFSET($D$6,MATCH(VALUE(SUBSTITUTE($EQ1287,$EG1287,"")),$A$6:$A$287,0)-1,MATCH($EG1287,$D$6:$CC$6,0)-1+8,1,1)),"")</f>
        <v/>
      </c>
      <c r="EW1287" s="160" t="str">
        <f t="shared" ref="EW1287:EW1350" ca="1" si="71">IF(EY1287="","","F")</f>
        <v/>
      </c>
      <c r="EX1287" s="160" t="str">
        <f t="shared" ref="EX1287:EX1350" ca="1" si="72">IF(EY1287="","",EM1287)</f>
        <v/>
      </c>
      <c r="EY1287" s="160" t="str">
        <f ca="1">IF(EU1287="","",COUNTIF(EU$6:$EU1287,"&gt;"&amp;0))</f>
        <v/>
      </c>
      <c r="EZ1287" s="160"/>
      <c r="FA1287" s="205"/>
    </row>
    <row r="1288" spans="131:157" ht="27.75" customHeight="1">
      <c r="EA1288" s="204"/>
      <c r="EB1288" s="160"/>
      <c r="EC1288" s="204"/>
      <c r="ED1288" s="160"/>
      <c r="EE1288" s="204"/>
      <c r="EF1288" s="160"/>
      <c r="EG1288" s="160"/>
      <c r="EH1288" s="204"/>
      <c r="EI1288" s="160"/>
      <c r="EJ1288" s="160"/>
      <c r="EK1288" s="160"/>
      <c r="EL1288" s="160"/>
      <c r="EM1288" s="204"/>
      <c r="EN1288" s="160"/>
      <c r="EP1288" s="160"/>
      <c r="EQ1288" s="160"/>
      <c r="ER1288" s="160"/>
      <c r="ES1288" s="160"/>
      <c r="ET1288" s="160" t="str">
        <f t="shared" ca="1" si="70"/>
        <v/>
      </c>
      <c r="EU1288" s="160" t="str">
        <f ca="1">IFERROR(IF(OFFSET($D$6,MATCH(VALUE(SUBSTITUTE(EQ1288,EG1288,"")),$A$6:$A$287,0)-1,MATCH($EG1288,$D$6:$CC$6,0)-1+7,1,1)&gt;0,OFFSET($D$6,MATCH(VALUE(SUBSTITUTE(EQ1288,EG1288,"")),$A$6:$A$287,0)-1,MATCH($EG1288,$D$6:$CC$6,0)-1+7,1,1),""),"")</f>
        <v/>
      </c>
      <c r="EV1288" s="160" t="str">
        <f ca="1">IF($EU1288&lt;&gt;"",IF(OFFSET($D$6,MATCH(VALUE(SUBSTITUTE($EQ1288,$EG1288,"")),$A$6:$A$287,0)-1,MATCH($EG1288,$D$6:$CC$6,0)-1+8,1,1)=0,"",OFFSET($D$6,MATCH(VALUE(SUBSTITUTE($EQ1288,$EG1288,"")),$A$6:$A$287,0)-1,MATCH($EG1288,$D$6:$CC$6,0)-1+8,1,1)),"")</f>
        <v/>
      </c>
      <c r="EW1288" s="160" t="str">
        <f t="shared" ca="1" si="71"/>
        <v/>
      </c>
      <c r="EX1288" s="160" t="str">
        <f t="shared" ca="1" si="72"/>
        <v/>
      </c>
      <c r="EY1288" s="160" t="str">
        <f ca="1">IF(EU1288="","",COUNTIF(EU$6:$EU1288,"&gt;"&amp;0))</f>
        <v/>
      </c>
      <c r="EZ1288" s="160"/>
      <c r="FA1288" s="205"/>
    </row>
    <row r="1289" spans="131:157" ht="27.75" customHeight="1">
      <c r="EA1289" s="204"/>
      <c r="EB1289" s="160"/>
      <c r="EC1289" s="204"/>
      <c r="ED1289" s="160"/>
      <c r="EE1289" s="204"/>
      <c r="EF1289" s="160"/>
      <c r="EG1289" s="160"/>
      <c r="EH1289" s="204"/>
      <c r="EI1289" s="160"/>
      <c r="EJ1289" s="160"/>
      <c r="EK1289" s="160"/>
      <c r="EL1289" s="160"/>
      <c r="EM1289" s="204"/>
      <c r="EN1289" s="160"/>
      <c r="EP1289" s="160"/>
      <c r="EQ1289" s="160"/>
      <c r="ER1289" s="160"/>
      <c r="ES1289" s="160"/>
      <c r="ET1289" s="160" t="str">
        <f t="shared" ca="1" si="70"/>
        <v/>
      </c>
      <c r="EU1289" s="160" t="str">
        <f ca="1">IFERROR(IF(OFFSET($D$6,MATCH(VALUE(SUBSTITUTE(EQ1289,EG1289,"")),$A$6:$A$287,0)-1,MATCH($EG1289,$D$6:$CC$6,0)-1+7,1,1)&gt;0,OFFSET($D$6,MATCH(VALUE(SUBSTITUTE(EQ1289,EG1289,"")),$A$6:$A$287,0)-1,MATCH($EG1289,$D$6:$CC$6,0)-1+7,1,1),""),"")</f>
        <v/>
      </c>
      <c r="EV1289" s="160" t="str">
        <f ca="1">IF($EU1289&lt;&gt;"",IF(OFFSET($D$6,MATCH(VALUE(SUBSTITUTE($EQ1289,$EG1289,"")),$A$6:$A$287,0)-1,MATCH($EG1289,$D$6:$CC$6,0)-1+8,1,1)=0,"",OFFSET($D$6,MATCH(VALUE(SUBSTITUTE($EQ1289,$EG1289,"")),$A$6:$A$287,0)-1,MATCH($EG1289,$D$6:$CC$6,0)-1+8,1,1)),"")</f>
        <v/>
      </c>
      <c r="EW1289" s="160" t="str">
        <f t="shared" ca="1" si="71"/>
        <v/>
      </c>
      <c r="EX1289" s="160" t="str">
        <f t="shared" ca="1" si="72"/>
        <v/>
      </c>
      <c r="EY1289" s="160" t="str">
        <f ca="1">IF(EU1289="","",COUNTIF(EU$6:$EU1289,"&gt;"&amp;0))</f>
        <v/>
      </c>
      <c r="EZ1289" s="160"/>
      <c r="FA1289" s="205"/>
    </row>
    <row r="1290" spans="131:157" ht="27.75" customHeight="1">
      <c r="EA1290" s="204"/>
      <c r="EB1290" s="160"/>
      <c r="EC1290" s="204"/>
      <c r="ED1290" s="160"/>
      <c r="EE1290" s="204"/>
      <c r="EF1290" s="160"/>
      <c r="EG1290" s="160"/>
      <c r="EH1290" s="204"/>
      <c r="EI1290" s="160"/>
      <c r="EJ1290" s="160"/>
      <c r="EK1290" s="160"/>
      <c r="EL1290" s="160"/>
      <c r="EM1290" s="204"/>
      <c r="EN1290" s="160"/>
      <c r="EP1290" s="160"/>
      <c r="EQ1290" s="160"/>
      <c r="ER1290" s="160"/>
      <c r="ES1290" s="160"/>
      <c r="ET1290" s="160" t="str">
        <f t="shared" ca="1" si="70"/>
        <v/>
      </c>
      <c r="EU1290" s="160" t="str">
        <f ca="1">IFERROR(IF(OFFSET($D$6,MATCH(VALUE(SUBSTITUTE(EQ1290,EG1290,"")),$A$6:$A$287,0)-1,MATCH($EG1290,$D$6:$CC$6,0)-1+7,1,1)&gt;0,OFFSET($D$6,MATCH(VALUE(SUBSTITUTE(EQ1290,EG1290,"")),$A$6:$A$287,0)-1,MATCH($EG1290,$D$6:$CC$6,0)-1+7,1,1),""),"")</f>
        <v/>
      </c>
      <c r="EV1290" s="160" t="str">
        <f ca="1">IF($EU1290&lt;&gt;"",IF(OFFSET($D$6,MATCH(VALUE(SUBSTITUTE($EQ1290,$EG1290,"")),$A$6:$A$287,0)-1,MATCH($EG1290,$D$6:$CC$6,0)-1+8,1,1)=0,"",OFFSET($D$6,MATCH(VALUE(SUBSTITUTE($EQ1290,$EG1290,"")),$A$6:$A$287,0)-1,MATCH($EG1290,$D$6:$CC$6,0)-1+8,1,1)),"")</f>
        <v/>
      </c>
      <c r="EW1290" s="160" t="str">
        <f t="shared" ca="1" si="71"/>
        <v/>
      </c>
      <c r="EX1290" s="160" t="str">
        <f t="shared" ca="1" si="72"/>
        <v/>
      </c>
      <c r="EY1290" s="160" t="str">
        <f ca="1">IF(EU1290="","",COUNTIF(EU$6:$EU1290,"&gt;"&amp;0))</f>
        <v/>
      </c>
      <c r="EZ1290" s="160"/>
      <c r="FA1290" s="205"/>
    </row>
    <row r="1291" spans="131:157" ht="27.75" customHeight="1">
      <c r="EA1291" s="204"/>
      <c r="EB1291" s="160"/>
      <c r="EC1291" s="204"/>
      <c r="ED1291" s="160"/>
      <c r="EE1291" s="204"/>
      <c r="EF1291" s="160"/>
      <c r="EG1291" s="160"/>
      <c r="EH1291" s="204"/>
      <c r="EI1291" s="160"/>
      <c r="EJ1291" s="160"/>
      <c r="EK1291" s="160"/>
      <c r="EL1291" s="160"/>
      <c r="EM1291" s="204"/>
      <c r="EN1291" s="160"/>
      <c r="EP1291" s="160"/>
      <c r="EQ1291" s="160"/>
      <c r="ER1291" s="160"/>
      <c r="ES1291" s="160"/>
      <c r="ET1291" s="160" t="str">
        <f t="shared" ca="1" si="70"/>
        <v/>
      </c>
      <c r="EU1291" s="160" t="str">
        <f ca="1">IFERROR(IF(OFFSET($D$6,MATCH(VALUE(SUBSTITUTE(EQ1291,EG1291,"")),$A$6:$A$287,0)-1,MATCH($EG1291,$D$6:$CC$6,0)-1+7,1,1)&gt;0,OFFSET($D$6,MATCH(VALUE(SUBSTITUTE(EQ1291,EG1291,"")),$A$6:$A$287,0)-1,MATCH($EG1291,$D$6:$CC$6,0)-1+7,1,1),""),"")</f>
        <v/>
      </c>
      <c r="EV1291" s="160" t="str">
        <f ca="1">IF($EU1291&lt;&gt;"",IF(OFFSET($D$6,MATCH(VALUE(SUBSTITUTE($EQ1291,$EG1291,"")),$A$6:$A$287,0)-1,MATCH($EG1291,$D$6:$CC$6,0)-1+8,1,1)=0,"",OFFSET($D$6,MATCH(VALUE(SUBSTITUTE($EQ1291,$EG1291,"")),$A$6:$A$287,0)-1,MATCH($EG1291,$D$6:$CC$6,0)-1+8,1,1)),"")</f>
        <v/>
      </c>
      <c r="EW1291" s="160" t="str">
        <f t="shared" ca="1" si="71"/>
        <v/>
      </c>
      <c r="EX1291" s="160" t="str">
        <f t="shared" ca="1" si="72"/>
        <v/>
      </c>
      <c r="EY1291" s="160" t="str">
        <f ca="1">IF(EU1291="","",COUNTIF(EU$6:$EU1291,"&gt;"&amp;0))</f>
        <v/>
      </c>
      <c r="EZ1291" s="160"/>
      <c r="FA1291" s="205"/>
    </row>
    <row r="1292" spans="131:157" ht="27.75" customHeight="1">
      <c r="EA1292" s="204"/>
      <c r="EB1292" s="160"/>
      <c r="EC1292" s="204"/>
      <c r="ED1292" s="160"/>
      <c r="EE1292" s="204"/>
      <c r="EF1292" s="160"/>
      <c r="EG1292" s="160"/>
      <c r="EH1292" s="204"/>
      <c r="EI1292" s="160"/>
      <c r="EJ1292" s="160"/>
      <c r="EK1292" s="160"/>
      <c r="EL1292" s="160"/>
      <c r="EM1292" s="204"/>
      <c r="EN1292" s="160"/>
      <c r="EP1292" s="160"/>
      <c r="EQ1292" s="160"/>
      <c r="ER1292" s="160"/>
      <c r="ES1292" s="160"/>
      <c r="ET1292" s="160" t="str">
        <f t="shared" ca="1" si="70"/>
        <v/>
      </c>
      <c r="EU1292" s="160" t="str">
        <f ca="1">IFERROR(IF(OFFSET($D$6,MATCH(VALUE(SUBSTITUTE(EQ1292,EG1292,"")),$A$6:$A$287,0)-1,MATCH($EG1292,$D$6:$CC$6,0)-1+7,1,1)&gt;0,OFFSET($D$6,MATCH(VALUE(SUBSTITUTE(EQ1292,EG1292,"")),$A$6:$A$287,0)-1,MATCH($EG1292,$D$6:$CC$6,0)-1+7,1,1),""),"")</f>
        <v/>
      </c>
      <c r="EV1292" s="160" t="str">
        <f ca="1">IF($EU1292&lt;&gt;"",IF(OFFSET($D$6,MATCH(VALUE(SUBSTITUTE($EQ1292,$EG1292,"")),$A$6:$A$287,0)-1,MATCH($EG1292,$D$6:$CC$6,0)-1+8,1,1)=0,"",OFFSET($D$6,MATCH(VALUE(SUBSTITUTE($EQ1292,$EG1292,"")),$A$6:$A$287,0)-1,MATCH($EG1292,$D$6:$CC$6,0)-1+8,1,1)),"")</f>
        <v/>
      </c>
      <c r="EW1292" s="160" t="str">
        <f t="shared" ca="1" si="71"/>
        <v/>
      </c>
      <c r="EX1292" s="160" t="str">
        <f t="shared" ca="1" si="72"/>
        <v/>
      </c>
      <c r="EY1292" s="160" t="str">
        <f ca="1">IF(EU1292="","",COUNTIF(EU$6:$EU1292,"&gt;"&amp;0))</f>
        <v/>
      </c>
      <c r="EZ1292" s="160"/>
      <c r="FA1292" s="205"/>
    </row>
    <row r="1293" spans="131:157" ht="27.75" customHeight="1">
      <c r="EA1293" s="204"/>
      <c r="EB1293" s="160"/>
      <c r="EC1293" s="204"/>
      <c r="ED1293" s="160"/>
      <c r="EE1293" s="204"/>
      <c r="EF1293" s="160"/>
      <c r="EG1293" s="160"/>
      <c r="EH1293" s="204"/>
      <c r="EI1293" s="160"/>
      <c r="EJ1293" s="160"/>
      <c r="EK1293" s="160"/>
      <c r="EL1293" s="160"/>
      <c r="EM1293" s="204"/>
      <c r="EN1293" s="160"/>
      <c r="EP1293" s="160"/>
      <c r="EQ1293" s="160"/>
      <c r="ER1293" s="160"/>
      <c r="ES1293" s="160"/>
      <c r="ET1293" s="160" t="str">
        <f t="shared" ca="1" si="70"/>
        <v/>
      </c>
      <c r="EU1293" s="160" t="str">
        <f ca="1">IFERROR(IF(OFFSET($D$6,MATCH(VALUE(SUBSTITUTE(EQ1293,EG1293,"")),$A$6:$A$287,0)-1,MATCH($EG1293,$D$6:$CC$6,0)-1+7,1,1)&gt;0,OFFSET($D$6,MATCH(VALUE(SUBSTITUTE(EQ1293,EG1293,"")),$A$6:$A$287,0)-1,MATCH($EG1293,$D$6:$CC$6,0)-1+7,1,1),""),"")</f>
        <v/>
      </c>
      <c r="EV1293" s="160" t="str">
        <f ca="1">IF($EU1293&lt;&gt;"",IF(OFFSET($D$6,MATCH(VALUE(SUBSTITUTE($EQ1293,$EG1293,"")),$A$6:$A$287,0)-1,MATCH($EG1293,$D$6:$CC$6,0)-1+8,1,1)=0,"",OFFSET($D$6,MATCH(VALUE(SUBSTITUTE($EQ1293,$EG1293,"")),$A$6:$A$287,0)-1,MATCH($EG1293,$D$6:$CC$6,0)-1+8,1,1)),"")</f>
        <v/>
      </c>
      <c r="EW1293" s="160" t="str">
        <f t="shared" ca="1" si="71"/>
        <v/>
      </c>
      <c r="EX1293" s="160" t="str">
        <f t="shared" ca="1" si="72"/>
        <v/>
      </c>
      <c r="EY1293" s="160" t="str">
        <f ca="1">IF(EU1293="","",COUNTIF(EU$6:$EU1293,"&gt;"&amp;0))</f>
        <v/>
      </c>
      <c r="EZ1293" s="160"/>
      <c r="FA1293" s="205"/>
    </row>
    <row r="1294" spans="131:157" ht="27.75" customHeight="1">
      <c r="EA1294" s="204"/>
      <c r="EB1294" s="160"/>
      <c r="EC1294" s="204"/>
      <c r="ED1294" s="160"/>
      <c r="EE1294" s="204"/>
      <c r="EF1294" s="160"/>
      <c r="EG1294" s="160"/>
      <c r="EH1294" s="204"/>
      <c r="EI1294" s="160"/>
      <c r="EJ1294" s="160"/>
      <c r="EK1294" s="160"/>
      <c r="EL1294" s="160"/>
      <c r="EM1294" s="204"/>
      <c r="EN1294" s="160"/>
      <c r="EP1294" s="160"/>
      <c r="EQ1294" s="160"/>
      <c r="ER1294" s="160"/>
      <c r="ES1294" s="160"/>
      <c r="ET1294" s="160" t="str">
        <f t="shared" ca="1" si="70"/>
        <v/>
      </c>
      <c r="EU1294" s="160" t="str">
        <f ca="1">IFERROR(IF(OFFSET($D$6,MATCH(VALUE(SUBSTITUTE(EQ1294,EG1294,"")),$A$6:$A$287,0)-1,MATCH($EG1294,$D$6:$CC$6,0)-1+7,1,1)&gt;0,OFFSET($D$6,MATCH(VALUE(SUBSTITUTE(EQ1294,EG1294,"")),$A$6:$A$287,0)-1,MATCH($EG1294,$D$6:$CC$6,0)-1+7,1,1),""),"")</f>
        <v/>
      </c>
      <c r="EV1294" s="160" t="str">
        <f ca="1">IF($EU1294&lt;&gt;"",IF(OFFSET($D$6,MATCH(VALUE(SUBSTITUTE($EQ1294,$EG1294,"")),$A$6:$A$287,0)-1,MATCH($EG1294,$D$6:$CC$6,0)-1+8,1,1)=0,"",OFFSET($D$6,MATCH(VALUE(SUBSTITUTE($EQ1294,$EG1294,"")),$A$6:$A$287,0)-1,MATCH($EG1294,$D$6:$CC$6,0)-1+8,1,1)),"")</f>
        <v/>
      </c>
      <c r="EW1294" s="160" t="str">
        <f t="shared" ca="1" si="71"/>
        <v/>
      </c>
      <c r="EX1294" s="160" t="str">
        <f t="shared" ca="1" si="72"/>
        <v/>
      </c>
      <c r="EY1294" s="160" t="str">
        <f ca="1">IF(EU1294="","",COUNTIF(EU$6:$EU1294,"&gt;"&amp;0))</f>
        <v/>
      </c>
      <c r="EZ1294" s="160"/>
      <c r="FA1294" s="205"/>
    </row>
    <row r="1295" spans="131:157" ht="27.75" customHeight="1">
      <c r="EA1295" s="204"/>
      <c r="EB1295" s="160"/>
      <c r="EC1295" s="204"/>
      <c r="ED1295" s="160"/>
      <c r="EE1295" s="204"/>
      <c r="EF1295" s="160"/>
      <c r="EG1295" s="160"/>
      <c r="EH1295" s="204"/>
      <c r="EI1295" s="160"/>
      <c r="EJ1295" s="160"/>
      <c r="EK1295" s="160"/>
      <c r="EL1295" s="160"/>
      <c r="EM1295" s="204"/>
      <c r="EN1295" s="160"/>
      <c r="EP1295" s="160"/>
      <c r="EQ1295" s="160"/>
      <c r="ER1295" s="160"/>
      <c r="ES1295" s="160"/>
      <c r="ET1295" s="160" t="str">
        <f t="shared" ca="1" si="70"/>
        <v/>
      </c>
      <c r="EU1295" s="160" t="str">
        <f ca="1">IFERROR(IF(OFFSET($D$6,MATCH(VALUE(SUBSTITUTE(EQ1295,EG1295,"")),$A$6:$A$287,0)-1,MATCH($EG1295,$D$6:$CC$6,0)-1+7,1,1)&gt;0,OFFSET($D$6,MATCH(VALUE(SUBSTITUTE(EQ1295,EG1295,"")),$A$6:$A$287,0)-1,MATCH($EG1295,$D$6:$CC$6,0)-1+7,1,1),""),"")</f>
        <v/>
      </c>
      <c r="EV1295" s="160" t="str">
        <f ca="1">IF($EU1295&lt;&gt;"",IF(OFFSET($D$6,MATCH(VALUE(SUBSTITUTE($EQ1295,$EG1295,"")),$A$6:$A$287,0)-1,MATCH($EG1295,$D$6:$CC$6,0)-1+8,1,1)=0,"",OFFSET($D$6,MATCH(VALUE(SUBSTITUTE($EQ1295,$EG1295,"")),$A$6:$A$287,0)-1,MATCH($EG1295,$D$6:$CC$6,0)-1+8,1,1)),"")</f>
        <v/>
      </c>
      <c r="EW1295" s="160" t="str">
        <f t="shared" ca="1" si="71"/>
        <v/>
      </c>
      <c r="EX1295" s="160" t="str">
        <f t="shared" ca="1" si="72"/>
        <v/>
      </c>
      <c r="EY1295" s="160" t="str">
        <f ca="1">IF(EU1295="","",COUNTIF(EU$6:$EU1295,"&gt;"&amp;0))</f>
        <v/>
      </c>
      <c r="EZ1295" s="160"/>
      <c r="FA1295" s="205"/>
    </row>
    <row r="1296" spans="131:157" ht="27.75" customHeight="1">
      <c r="EA1296" s="204"/>
      <c r="EB1296" s="160"/>
      <c r="EC1296" s="204"/>
      <c r="ED1296" s="160"/>
      <c r="EE1296" s="204"/>
      <c r="EF1296" s="160"/>
      <c r="EG1296" s="160"/>
      <c r="EH1296" s="204"/>
      <c r="EI1296" s="160"/>
      <c r="EJ1296" s="160"/>
      <c r="EK1296" s="160"/>
      <c r="EL1296" s="160"/>
      <c r="EM1296" s="204"/>
      <c r="EN1296" s="160"/>
      <c r="EP1296" s="160"/>
      <c r="EQ1296" s="160"/>
      <c r="ER1296" s="160"/>
      <c r="ES1296" s="160"/>
      <c r="ET1296" s="160" t="str">
        <f t="shared" ca="1" si="70"/>
        <v/>
      </c>
      <c r="EU1296" s="160" t="str">
        <f ca="1">IFERROR(IF(OFFSET($D$6,MATCH(VALUE(SUBSTITUTE(EQ1296,EG1296,"")),$A$6:$A$287,0)-1,MATCH($EG1296,$D$6:$CC$6,0)-1+7,1,1)&gt;0,OFFSET($D$6,MATCH(VALUE(SUBSTITUTE(EQ1296,EG1296,"")),$A$6:$A$287,0)-1,MATCH($EG1296,$D$6:$CC$6,0)-1+7,1,1),""),"")</f>
        <v/>
      </c>
      <c r="EV1296" s="160" t="str">
        <f ca="1">IF($EU1296&lt;&gt;"",IF(OFFSET($D$6,MATCH(VALUE(SUBSTITUTE($EQ1296,$EG1296,"")),$A$6:$A$287,0)-1,MATCH($EG1296,$D$6:$CC$6,0)-1+8,1,1)=0,"",OFFSET($D$6,MATCH(VALUE(SUBSTITUTE($EQ1296,$EG1296,"")),$A$6:$A$287,0)-1,MATCH($EG1296,$D$6:$CC$6,0)-1+8,1,1)),"")</f>
        <v/>
      </c>
      <c r="EW1296" s="160" t="str">
        <f t="shared" ca="1" si="71"/>
        <v/>
      </c>
      <c r="EX1296" s="160" t="str">
        <f t="shared" ca="1" si="72"/>
        <v/>
      </c>
      <c r="EY1296" s="160" t="str">
        <f ca="1">IF(EU1296="","",COUNTIF(EU$6:$EU1296,"&gt;"&amp;0))</f>
        <v/>
      </c>
      <c r="EZ1296" s="160"/>
      <c r="FA1296" s="205"/>
    </row>
    <row r="1297" spans="131:157" ht="27.75" customHeight="1">
      <c r="EA1297" s="204"/>
      <c r="EB1297" s="160"/>
      <c r="EC1297" s="204"/>
      <c r="ED1297" s="160"/>
      <c r="EE1297" s="204"/>
      <c r="EF1297" s="160"/>
      <c r="EG1297" s="160"/>
      <c r="EH1297" s="204"/>
      <c r="EI1297" s="160"/>
      <c r="EJ1297" s="160"/>
      <c r="EK1297" s="160"/>
      <c r="EL1297" s="160"/>
      <c r="EM1297" s="204"/>
      <c r="EN1297" s="160"/>
      <c r="EP1297" s="160"/>
      <c r="EQ1297" s="160"/>
      <c r="ER1297" s="160"/>
      <c r="ES1297" s="160"/>
      <c r="ET1297" s="160" t="str">
        <f t="shared" ca="1" si="70"/>
        <v/>
      </c>
      <c r="EU1297" s="160" t="str">
        <f ca="1">IFERROR(IF(OFFSET($D$6,MATCH(VALUE(SUBSTITUTE(EQ1297,EG1297,"")),$A$6:$A$287,0)-1,MATCH($EG1297,$D$6:$CC$6,0)-1+7,1,1)&gt;0,OFFSET($D$6,MATCH(VALUE(SUBSTITUTE(EQ1297,EG1297,"")),$A$6:$A$287,0)-1,MATCH($EG1297,$D$6:$CC$6,0)-1+7,1,1),""),"")</f>
        <v/>
      </c>
      <c r="EV1297" s="160" t="str">
        <f ca="1">IF($EU1297&lt;&gt;"",IF(OFFSET($D$6,MATCH(VALUE(SUBSTITUTE($EQ1297,$EG1297,"")),$A$6:$A$287,0)-1,MATCH($EG1297,$D$6:$CC$6,0)-1+8,1,1)=0,"",OFFSET($D$6,MATCH(VALUE(SUBSTITUTE($EQ1297,$EG1297,"")),$A$6:$A$287,0)-1,MATCH($EG1297,$D$6:$CC$6,0)-1+8,1,1)),"")</f>
        <v/>
      </c>
      <c r="EW1297" s="160" t="str">
        <f t="shared" ca="1" si="71"/>
        <v/>
      </c>
      <c r="EX1297" s="160" t="str">
        <f t="shared" ca="1" si="72"/>
        <v/>
      </c>
      <c r="EY1297" s="160" t="str">
        <f ca="1">IF(EU1297="","",COUNTIF(EU$6:$EU1297,"&gt;"&amp;0))</f>
        <v/>
      </c>
      <c r="EZ1297" s="160"/>
      <c r="FA1297" s="205"/>
    </row>
    <row r="1298" spans="131:157" ht="27.75" customHeight="1">
      <c r="EA1298" s="204"/>
      <c r="EB1298" s="160"/>
      <c r="EC1298" s="204"/>
      <c r="ED1298" s="160"/>
      <c r="EE1298" s="204"/>
      <c r="EF1298" s="160"/>
      <c r="EG1298" s="160"/>
      <c r="EH1298" s="204"/>
      <c r="EI1298" s="160"/>
      <c r="EJ1298" s="160"/>
      <c r="EK1298" s="160"/>
      <c r="EL1298" s="160"/>
      <c r="EM1298" s="204"/>
      <c r="EN1298" s="160"/>
      <c r="EP1298" s="160"/>
      <c r="EQ1298" s="160"/>
      <c r="ER1298" s="160"/>
      <c r="ES1298" s="160"/>
      <c r="ET1298" s="160" t="str">
        <f t="shared" ca="1" si="70"/>
        <v/>
      </c>
      <c r="EU1298" s="160" t="str">
        <f ca="1">IFERROR(IF(OFFSET($D$6,MATCH(VALUE(SUBSTITUTE(EQ1298,EG1298,"")),$A$6:$A$287,0)-1,MATCH($EG1298,$D$6:$CC$6,0)-1+7,1,1)&gt;0,OFFSET($D$6,MATCH(VALUE(SUBSTITUTE(EQ1298,EG1298,"")),$A$6:$A$287,0)-1,MATCH($EG1298,$D$6:$CC$6,0)-1+7,1,1),""),"")</f>
        <v/>
      </c>
      <c r="EV1298" s="160" t="str">
        <f ca="1">IF($EU1298&lt;&gt;"",IF(OFFSET($D$6,MATCH(VALUE(SUBSTITUTE($EQ1298,$EG1298,"")),$A$6:$A$287,0)-1,MATCH($EG1298,$D$6:$CC$6,0)-1+8,1,1)=0,"",OFFSET($D$6,MATCH(VALUE(SUBSTITUTE($EQ1298,$EG1298,"")),$A$6:$A$287,0)-1,MATCH($EG1298,$D$6:$CC$6,0)-1+8,1,1)),"")</f>
        <v/>
      </c>
      <c r="EW1298" s="160" t="str">
        <f t="shared" ca="1" si="71"/>
        <v/>
      </c>
      <c r="EX1298" s="160" t="str">
        <f t="shared" ca="1" si="72"/>
        <v/>
      </c>
      <c r="EY1298" s="160" t="str">
        <f ca="1">IF(EU1298="","",COUNTIF(EU$6:$EU1298,"&gt;"&amp;0))</f>
        <v/>
      </c>
      <c r="EZ1298" s="160"/>
      <c r="FA1298" s="205"/>
    </row>
    <row r="1299" spans="131:157" ht="27.75" customHeight="1">
      <c r="EA1299" s="204"/>
      <c r="EB1299" s="160"/>
      <c r="EC1299" s="204"/>
      <c r="ED1299" s="160"/>
      <c r="EE1299" s="204"/>
      <c r="EF1299" s="160"/>
      <c r="EG1299" s="160"/>
      <c r="EH1299" s="204"/>
      <c r="EI1299" s="160"/>
      <c r="EJ1299" s="160"/>
      <c r="EK1299" s="160"/>
      <c r="EL1299" s="160"/>
      <c r="EM1299" s="204"/>
      <c r="EN1299" s="160"/>
      <c r="EP1299" s="160"/>
      <c r="EQ1299" s="160"/>
      <c r="ER1299" s="160"/>
      <c r="ES1299" s="160"/>
      <c r="ET1299" s="160" t="str">
        <f t="shared" ca="1" si="70"/>
        <v/>
      </c>
      <c r="EU1299" s="160" t="str">
        <f ca="1">IFERROR(IF(OFFSET($D$6,MATCH(VALUE(SUBSTITUTE(EQ1299,EG1299,"")),$A$6:$A$287,0)-1,MATCH($EG1299,$D$6:$CC$6,0)-1+7,1,1)&gt;0,OFFSET($D$6,MATCH(VALUE(SUBSTITUTE(EQ1299,EG1299,"")),$A$6:$A$287,0)-1,MATCH($EG1299,$D$6:$CC$6,0)-1+7,1,1),""),"")</f>
        <v/>
      </c>
      <c r="EV1299" s="160" t="str">
        <f ca="1">IF($EU1299&lt;&gt;"",IF(OFFSET($D$6,MATCH(VALUE(SUBSTITUTE($EQ1299,$EG1299,"")),$A$6:$A$287,0)-1,MATCH($EG1299,$D$6:$CC$6,0)-1+8,1,1)=0,"",OFFSET($D$6,MATCH(VALUE(SUBSTITUTE($EQ1299,$EG1299,"")),$A$6:$A$287,0)-1,MATCH($EG1299,$D$6:$CC$6,0)-1+8,1,1)),"")</f>
        <v/>
      </c>
      <c r="EW1299" s="160" t="str">
        <f t="shared" ca="1" si="71"/>
        <v/>
      </c>
      <c r="EX1299" s="160" t="str">
        <f t="shared" ca="1" si="72"/>
        <v/>
      </c>
      <c r="EY1299" s="160" t="str">
        <f ca="1">IF(EU1299="","",COUNTIF(EU$6:$EU1299,"&gt;"&amp;0))</f>
        <v/>
      </c>
      <c r="EZ1299" s="160"/>
      <c r="FA1299" s="205"/>
    </row>
    <row r="1300" spans="131:157" ht="27.75" customHeight="1">
      <c r="EA1300" s="204"/>
      <c r="EB1300" s="160"/>
      <c r="EC1300" s="204"/>
      <c r="ED1300" s="160"/>
      <c r="EE1300" s="204"/>
      <c r="EF1300" s="160"/>
      <c r="EG1300" s="160"/>
      <c r="EH1300" s="204"/>
      <c r="EI1300" s="160"/>
      <c r="EJ1300" s="160"/>
      <c r="EK1300" s="160"/>
      <c r="EL1300" s="160"/>
      <c r="EM1300" s="204"/>
      <c r="EN1300" s="160"/>
      <c r="EP1300" s="160"/>
      <c r="EQ1300" s="160"/>
      <c r="ER1300" s="160"/>
      <c r="ES1300" s="160"/>
      <c r="ET1300" s="160" t="str">
        <f t="shared" ca="1" si="70"/>
        <v/>
      </c>
      <c r="EU1300" s="160" t="str">
        <f ca="1">IFERROR(IF(OFFSET($D$6,MATCH(VALUE(SUBSTITUTE(EQ1300,EG1300,"")),$A$6:$A$287,0)-1,MATCH($EG1300,$D$6:$CC$6,0)-1+7,1,1)&gt;0,OFFSET($D$6,MATCH(VALUE(SUBSTITUTE(EQ1300,EG1300,"")),$A$6:$A$287,0)-1,MATCH($EG1300,$D$6:$CC$6,0)-1+7,1,1),""),"")</f>
        <v/>
      </c>
      <c r="EV1300" s="160" t="str">
        <f ca="1">IF($EU1300&lt;&gt;"",IF(OFFSET($D$6,MATCH(VALUE(SUBSTITUTE($EQ1300,$EG1300,"")),$A$6:$A$287,0)-1,MATCH($EG1300,$D$6:$CC$6,0)-1+8,1,1)=0,"",OFFSET($D$6,MATCH(VALUE(SUBSTITUTE($EQ1300,$EG1300,"")),$A$6:$A$287,0)-1,MATCH($EG1300,$D$6:$CC$6,0)-1+8,1,1)),"")</f>
        <v/>
      </c>
      <c r="EW1300" s="160" t="str">
        <f t="shared" ca="1" si="71"/>
        <v/>
      </c>
      <c r="EX1300" s="160" t="str">
        <f t="shared" ca="1" si="72"/>
        <v/>
      </c>
      <c r="EY1300" s="160" t="str">
        <f ca="1">IF(EU1300="","",COUNTIF(EU$6:$EU1300,"&gt;"&amp;0))</f>
        <v/>
      </c>
      <c r="EZ1300" s="160"/>
      <c r="FA1300" s="205"/>
    </row>
    <row r="1301" spans="131:157" ht="27.75" customHeight="1">
      <c r="EA1301" s="204"/>
      <c r="EB1301" s="160"/>
      <c r="EC1301" s="204"/>
      <c r="ED1301" s="160"/>
      <c r="EE1301" s="204"/>
      <c r="EF1301" s="160"/>
      <c r="EG1301" s="160"/>
      <c r="EH1301" s="204"/>
      <c r="EI1301" s="160"/>
      <c r="EJ1301" s="160"/>
      <c r="EK1301" s="160"/>
      <c r="EL1301" s="160"/>
      <c r="EM1301" s="204"/>
      <c r="EN1301" s="160"/>
      <c r="EP1301" s="160"/>
      <c r="EQ1301" s="160"/>
      <c r="ER1301" s="160"/>
      <c r="ES1301" s="160"/>
      <c r="ET1301" s="160" t="str">
        <f t="shared" ca="1" si="70"/>
        <v/>
      </c>
      <c r="EU1301" s="160" t="str">
        <f ca="1">IFERROR(IF(OFFSET($D$6,MATCH(VALUE(SUBSTITUTE(EQ1301,EG1301,"")),$A$6:$A$287,0)-1,MATCH($EG1301,$D$6:$CC$6,0)-1+7,1,1)&gt;0,OFFSET($D$6,MATCH(VALUE(SUBSTITUTE(EQ1301,EG1301,"")),$A$6:$A$287,0)-1,MATCH($EG1301,$D$6:$CC$6,0)-1+7,1,1),""),"")</f>
        <v/>
      </c>
      <c r="EV1301" s="160" t="str">
        <f ca="1">IF($EU1301&lt;&gt;"",IF(OFFSET($D$6,MATCH(VALUE(SUBSTITUTE($EQ1301,$EG1301,"")),$A$6:$A$287,0)-1,MATCH($EG1301,$D$6:$CC$6,0)-1+8,1,1)=0,"",OFFSET($D$6,MATCH(VALUE(SUBSTITUTE($EQ1301,$EG1301,"")),$A$6:$A$287,0)-1,MATCH($EG1301,$D$6:$CC$6,0)-1+8,1,1)),"")</f>
        <v/>
      </c>
      <c r="EW1301" s="160" t="str">
        <f t="shared" ca="1" si="71"/>
        <v/>
      </c>
      <c r="EX1301" s="160" t="str">
        <f t="shared" ca="1" si="72"/>
        <v/>
      </c>
      <c r="EY1301" s="160" t="str">
        <f ca="1">IF(EU1301="","",COUNTIF(EU$6:$EU1301,"&gt;"&amp;0))</f>
        <v/>
      </c>
      <c r="EZ1301" s="160"/>
      <c r="FA1301" s="205"/>
    </row>
    <row r="1302" spans="131:157" ht="27.75" customHeight="1">
      <c r="EA1302" s="204"/>
      <c r="EB1302" s="160"/>
      <c r="EC1302" s="204"/>
      <c r="ED1302" s="160"/>
      <c r="EE1302" s="204"/>
      <c r="EF1302" s="160"/>
      <c r="EG1302" s="160"/>
      <c r="EH1302" s="204"/>
      <c r="EI1302" s="160"/>
      <c r="EJ1302" s="160"/>
      <c r="EK1302" s="160"/>
      <c r="EL1302" s="160"/>
      <c r="EM1302" s="204"/>
      <c r="EN1302" s="160"/>
      <c r="EP1302" s="160"/>
      <c r="EQ1302" s="160"/>
      <c r="ER1302" s="160"/>
      <c r="ES1302" s="160"/>
      <c r="ET1302" s="160" t="str">
        <f t="shared" ca="1" si="70"/>
        <v/>
      </c>
      <c r="EU1302" s="160" t="str">
        <f ca="1">IFERROR(IF(OFFSET($D$6,MATCH(VALUE(SUBSTITUTE(EQ1302,EG1302,"")),$A$6:$A$287,0)-1,MATCH($EG1302,$D$6:$CC$6,0)-1+7,1,1)&gt;0,OFFSET($D$6,MATCH(VALUE(SUBSTITUTE(EQ1302,EG1302,"")),$A$6:$A$287,0)-1,MATCH($EG1302,$D$6:$CC$6,0)-1+7,1,1),""),"")</f>
        <v/>
      </c>
      <c r="EV1302" s="160" t="str">
        <f ca="1">IF($EU1302&lt;&gt;"",IF(OFFSET($D$6,MATCH(VALUE(SUBSTITUTE($EQ1302,$EG1302,"")),$A$6:$A$287,0)-1,MATCH($EG1302,$D$6:$CC$6,0)-1+8,1,1)=0,"",OFFSET($D$6,MATCH(VALUE(SUBSTITUTE($EQ1302,$EG1302,"")),$A$6:$A$287,0)-1,MATCH($EG1302,$D$6:$CC$6,0)-1+8,1,1)),"")</f>
        <v/>
      </c>
      <c r="EW1302" s="160" t="str">
        <f t="shared" ca="1" si="71"/>
        <v/>
      </c>
      <c r="EX1302" s="160" t="str">
        <f t="shared" ca="1" si="72"/>
        <v/>
      </c>
      <c r="EY1302" s="160" t="str">
        <f ca="1">IF(EU1302="","",COUNTIF(EU$6:$EU1302,"&gt;"&amp;0))</f>
        <v/>
      </c>
      <c r="EZ1302" s="160"/>
      <c r="FA1302" s="205"/>
    </row>
    <row r="1303" spans="131:157" ht="27.75" customHeight="1">
      <c r="EA1303" s="204"/>
      <c r="EB1303" s="160"/>
      <c r="EC1303" s="204"/>
      <c r="ED1303" s="160"/>
      <c r="EE1303" s="204"/>
      <c r="EF1303" s="160"/>
      <c r="EG1303" s="160"/>
      <c r="EH1303" s="204"/>
      <c r="EI1303" s="160"/>
      <c r="EJ1303" s="160"/>
      <c r="EK1303" s="160"/>
      <c r="EL1303" s="160"/>
      <c r="EM1303" s="204"/>
      <c r="EN1303" s="160"/>
      <c r="EP1303" s="160"/>
      <c r="EQ1303" s="160"/>
      <c r="ER1303" s="160"/>
      <c r="ES1303" s="160"/>
      <c r="ET1303" s="160" t="str">
        <f t="shared" ca="1" si="70"/>
        <v/>
      </c>
      <c r="EU1303" s="160" t="str">
        <f ca="1">IFERROR(IF(OFFSET($D$6,MATCH(VALUE(SUBSTITUTE(EQ1303,EG1303,"")),$A$6:$A$287,0)-1,MATCH($EG1303,$D$6:$CC$6,0)-1+7,1,1)&gt;0,OFFSET($D$6,MATCH(VALUE(SUBSTITUTE(EQ1303,EG1303,"")),$A$6:$A$287,0)-1,MATCH($EG1303,$D$6:$CC$6,0)-1+7,1,1),""),"")</f>
        <v/>
      </c>
      <c r="EV1303" s="160" t="str">
        <f ca="1">IF($EU1303&lt;&gt;"",IF(OFFSET($D$6,MATCH(VALUE(SUBSTITUTE($EQ1303,$EG1303,"")),$A$6:$A$287,0)-1,MATCH($EG1303,$D$6:$CC$6,0)-1+8,1,1)=0,"",OFFSET($D$6,MATCH(VALUE(SUBSTITUTE($EQ1303,$EG1303,"")),$A$6:$A$287,0)-1,MATCH($EG1303,$D$6:$CC$6,0)-1+8,1,1)),"")</f>
        <v/>
      </c>
      <c r="EW1303" s="160" t="str">
        <f t="shared" ca="1" si="71"/>
        <v/>
      </c>
      <c r="EX1303" s="160" t="str">
        <f t="shared" ca="1" si="72"/>
        <v/>
      </c>
      <c r="EY1303" s="160" t="str">
        <f ca="1">IF(EU1303="","",COUNTIF(EU$6:$EU1303,"&gt;"&amp;0))</f>
        <v/>
      </c>
      <c r="EZ1303" s="160"/>
      <c r="FA1303" s="205"/>
    </row>
    <row r="1304" spans="131:157" ht="27.75" customHeight="1">
      <c r="EA1304" s="204"/>
      <c r="EB1304" s="160"/>
      <c r="EC1304" s="204"/>
      <c r="ED1304" s="160"/>
      <c r="EE1304" s="204"/>
      <c r="EF1304" s="160"/>
      <c r="EG1304" s="160"/>
      <c r="EH1304" s="204"/>
      <c r="EI1304" s="160"/>
      <c r="EJ1304" s="160"/>
      <c r="EK1304" s="160"/>
      <c r="EL1304" s="160"/>
      <c r="EM1304" s="204"/>
      <c r="EN1304" s="160"/>
      <c r="EP1304" s="160"/>
      <c r="EQ1304" s="160"/>
      <c r="ER1304" s="160"/>
      <c r="ES1304" s="160"/>
      <c r="ET1304" s="160" t="str">
        <f t="shared" ca="1" si="70"/>
        <v/>
      </c>
      <c r="EU1304" s="160" t="str">
        <f ca="1">IFERROR(IF(OFFSET($D$6,MATCH(VALUE(SUBSTITUTE(EQ1304,EG1304,"")),$A$6:$A$287,0)-1,MATCH($EG1304,$D$6:$CC$6,0)-1+7,1,1)&gt;0,OFFSET($D$6,MATCH(VALUE(SUBSTITUTE(EQ1304,EG1304,"")),$A$6:$A$287,0)-1,MATCH($EG1304,$D$6:$CC$6,0)-1+7,1,1),""),"")</f>
        <v/>
      </c>
      <c r="EV1304" s="160" t="str">
        <f ca="1">IF($EU1304&lt;&gt;"",IF(OFFSET($D$6,MATCH(VALUE(SUBSTITUTE($EQ1304,$EG1304,"")),$A$6:$A$287,0)-1,MATCH($EG1304,$D$6:$CC$6,0)-1+8,1,1)=0,"",OFFSET($D$6,MATCH(VALUE(SUBSTITUTE($EQ1304,$EG1304,"")),$A$6:$A$287,0)-1,MATCH($EG1304,$D$6:$CC$6,0)-1+8,1,1)),"")</f>
        <v/>
      </c>
      <c r="EW1304" s="160" t="str">
        <f t="shared" ca="1" si="71"/>
        <v/>
      </c>
      <c r="EX1304" s="160" t="str">
        <f t="shared" ca="1" si="72"/>
        <v/>
      </c>
      <c r="EY1304" s="160" t="str">
        <f ca="1">IF(EU1304="","",COUNTIF(EU$6:$EU1304,"&gt;"&amp;0))</f>
        <v/>
      </c>
      <c r="EZ1304" s="160"/>
      <c r="FA1304" s="205"/>
    </row>
    <row r="1305" spans="131:157" ht="27.75" customHeight="1">
      <c r="EA1305" s="204"/>
      <c r="EB1305" s="160"/>
      <c r="EC1305" s="204"/>
      <c r="ED1305" s="160"/>
      <c r="EE1305" s="204"/>
      <c r="EF1305" s="160"/>
      <c r="EG1305" s="160"/>
      <c r="EH1305" s="204"/>
      <c r="EI1305" s="160"/>
      <c r="EJ1305" s="160"/>
      <c r="EK1305" s="160"/>
      <c r="EL1305" s="160"/>
      <c r="EM1305" s="204"/>
      <c r="EN1305" s="160"/>
      <c r="EP1305" s="160"/>
      <c r="EQ1305" s="160"/>
      <c r="ER1305" s="160"/>
      <c r="ES1305" s="160"/>
      <c r="ET1305" s="160" t="str">
        <f t="shared" ca="1" si="70"/>
        <v/>
      </c>
      <c r="EU1305" s="160" t="str">
        <f ca="1">IFERROR(IF(OFFSET($D$6,MATCH(VALUE(SUBSTITUTE(EQ1305,EG1305,"")),$A$6:$A$287,0)-1,MATCH($EG1305,$D$6:$CC$6,0)-1+7,1,1)&gt;0,OFFSET($D$6,MATCH(VALUE(SUBSTITUTE(EQ1305,EG1305,"")),$A$6:$A$287,0)-1,MATCH($EG1305,$D$6:$CC$6,0)-1+7,1,1),""),"")</f>
        <v/>
      </c>
      <c r="EV1305" s="160" t="str">
        <f ca="1">IF($EU1305&lt;&gt;"",IF(OFFSET($D$6,MATCH(VALUE(SUBSTITUTE($EQ1305,$EG1305,"")),$A$6:$A$287,0)-1,MATCH($EG1305,$D$6:$CC$6,0)-1+8,1,1)=0,"",OFFSET($D$6,MATCH(VALUE(SUBSTITUTE($EQ1305,$EG1305,"")),$A$6:$A$287,0)-1,MATCH($EG1305,$D$6:$CC$6,0)-1+8,1,1)),"")</f>
        <v/>
      </c>
      <c r="EW1305" s="160" t="str">
        <f t="shared" ca="1" si="71"/>
        <v/>
      </c>
      <c r="EX1305" s="160" t="str">
        <f t="shared" ca="1" si="72"/>
        <v/>
      </c>
      <c r="EY1305" s="160" t="str">
        <f ca="1">IF(EU1305="","",COUNTIF(EU$6:$EU1305,"&gt;"&amp;0))</f>
        <v/>
      </c>
      <c r="EZ1305" s="160"/>
      <c r="FA1305" s="205"/>
    </row>
    <row r="1306" spans="131:157" ht="27.75" customHeight="1">
      <c r="EA1306" s="204"/>
      <c r="EB1306" s="160"/>
      <c r="EC1306" s="204"/>
      <c r="ED1306" s="160"/>
      <c r="EE1306" s="204"/>
      <c r="EF1306" s="160"/>
      <c r="EG1306" s="160"/>
      <c r="EH1306" s="204"/>
      <c r="EI1306" s="160"/>
      <c r="EJ1306" s="160"/>
      <c r="EK1306" s="160"/>
      <c r="EL1306" s="160"/>
      <c r="EM1306" s="204"/>
      <c r="EN1306" s="160"/>
      <c r="EP1306" s="160"/>
      <c r="EQ1306" s="160"/>
      <c r="ER1306" s="160"/>
      <c r="ES1306" s="160"/>
      <c r="ET1306" s="160" t="str">
        <f t="shared" ca="1" si="70"/>
        <v/>
      </c>
      <c r="EU1306" s="160" t="str">
        <f ca="1">IFERROR(IF(OFFSET($D$6,MATCH(VALUE(SUBSTITUTE(EQ1306,EG1306,"")),$A$6:$A$287,0)-1,MATCH($EG1306,$D$6:$CC$6,0)-1+7,1,1)&gt;0,OFFSET($D$6,MATCH(VALUE(SUBSTITUTE(EQ1306,EG1306,"")),$A$6:$A$287,0)-1,MATCH($EG1306,$D$6:$CC$6,0)-1+7,1,1),""),"")</f>
        <v/>
      </c>
      <c r="EV1306" s="160" t="str">
        <f ca="1">IF($EU1306&lt;&gt;"",IF(OFFSET($D$6,MATCH(VALUE(SUBSTITUTE($EQ1306,$EG1306,"")),$A$6:$A$287,0)-1,MATCH($EG1306,$D$6:$CC$6,0)-1+8,1,1)=0,"",OFFSET($D$6,MATCH(VALUE(SUBSTITUTE($EQ1306,$EG1306,"")),$A$6:$A$287,0)-1,MATCH($EG1306,$D$6:$CC$6,0)-1+8,1,1)),"")</f>
        <v/>
      </c>
      <c r="EW1306" s="160" t="str">
        <f t="shared" ca="1" si="71"/>
        <v/>
      </c>
      <c r="EX1306" s="160" t="str">
        <f t="shared" ca="1" si="72"/>
        <v/>
      </c>
      <c r="EY1306" s="160" t="str">
        <f ca="1">IF(EU1306="","",COUNTIF(EU$6:$EU1306,"&gt;"&amp;0))</f>
        <v/>
      </c>
      <c r="EZ1306" s="160"/>
      <c r="FA1306" s="205"/>
    </row>
    <row r="1307" spans="131:157" ht="27.75" customHeight="1">
      <c r="EA1307" s="204"/>
      <c r="EB1307" s="160"/>
      <c r="EC1307" s="204"/>
      <c r="ED1307" s="160"/>
      <c r="EE1307" s="204"/>
      <c r="EF1307" s="160"/>
      <c r="EG1307" s="160"/>
      <c r="EH1307" s="204"/>
      <c r="EI1307" s="160"/>
      <c r="EJ1307" s="160"/>
      <c r="EK1307" s="160"/>
      <c r="EL1307" s="160"/>
      <c r="EM1307" s="204"/>
      <c r="EN1307" s="160"/>
      <c r="EP1307" s="160"/>
      <c r="EQ1307" s="160"/>
      <c r="ER1307" s="160"/>
      <c r="ES1307" s="160"/>
      <c r="ET1307" s="160" t="str">
        <f t="shared" ca="1" si="70"/>
        <v/>
      </c>
      <c r="EU1307" s="160" t="str">
        <f ca="1">IFERROR(IF(OFFSET($D$6,MATCH(VALUE(SUBSTITUTE(EQ1307,EG1307,"")),$A$6:$A$287,0)-1,MATCH($EG1307,$D$6:$CC$6,0)-1+7,1,1)&gt;0,OFFSET($D$6,MATCH(VALUE(SUBSTITUTE(EQ1307,EG1307,"")),$A$6:$A$287,0)-1,MATCH($EG1307,$D$6:$CC$6,0)-1+7,1,1),""),"")</f>
        <v/>
      </c>
      <c r="EV1307" s="160" t="str">
        <f ca="1">IF($EU1307&lt;&gt;"",IF(OFFSET($D$6,MATCH(VALUE(SUBSTITUTE($EQ1307,$EG1307,"")),$A$6:$A$287,0)-1,MATCH($EG1307,$D$6:$CC$6,0)-1+8,1,1)=0,"",OFFSET($D$6,MATCH(VALUE(SUBSTITUTE($EQ1307,$EG1307,"")),$A$6:$A$287,0)-1,MATCH($EG1307,$D$6:$CC$6,0)-1+8,1,1)),"")</f>
        <v/>
      </c>
      <c r="EW1307" s="160" t="str">
        <f t="shared" ca="1" si="71"/>
        <v/>
      </c>
      <c r="EX1307" s="160" t="str">
        <f t="shared" ca="1" si="72"/>
        <v/>
      </c>
      <c r="EY1307" s="160" t="str">
        <f ca="1">IF(EU1307="","",COUNTIF(EU$6:$EU1307,"&gt;"&amp;0))</f>
        <v/>
      </c>
      <c r="EZ1307" s="160"/>
      <c r="FA1307" s="205"/>
    </row>
    <row r="1308" spans="131:157" ht="27.75" customHeight="1">
      <c r="EA1308" s="204"/>
      <c r="EB1308" s="160"/>
      <c r="EC1308" s="204"/>
      <c r="ED1308" s="160"/>
      <c r="EE1308" s="204"/>
      <c r="EF1308" s="160"/>
      <c r="EG1308" s="160"/>
      <c r="EH1308" s="204"/>
      <c r="EI1308" s="160"/>
      <c r="EJ1308" s="160"/>
      <c r="EK1308" s="160"/>
      <c r="EL1308" s="160"/>
      <c r="EM1308" s="204"/>
      <c r="EN1308" s="160"/>
      <c r="EP1308" s="160"/>
      <c r="EQ1308" s="160"/>
      <c r="ER1308" s="160"/>
      <c r="ES1308" s="160"/>
      <c r="ET1308" s="160" t="str">
        <f t="shared" ca="1" si="70"/>
        <v/>
      </c>
      <c r="EU1308" s="160" t="str">
        <f ca="1">IFERROR(IF(OFFSET($D$6,MATCH(VALUE(SUBSTITUTE(EQ1308,EG1308,"")),$A$6:$A$287,0)-1,MATCH($EG1308,$D$6:$CC$6,0)-1+7,1,1)&gt;0,OFFSET($D$6,MATCH(VALUE(SUBSTITUTE(EQ1308,EG1308,"")),$A$6:$A$287,0)-1,MATCH($EG1308,$D$6:$CC$6,0)-1+7,1,1),""),"")</f>
        <v/>
      </c>
      <c r="EV1308" s="160" t="str">
        <f ca="1">IF($EU1308&lt;&gt;"",IF(OFFSET($D$6,MATCH(VALUE(SUBSTITUTE($EQ1308,$EG1308,"")),$A$6:$A$287,0)-1,MATCH($EG1308,$D$6:$CC$6,0)-1+8,1,1)=0,"",OFFSET($D$6,MATCH(VALUE(SUBSTITUTE($EQ1308,$EG1308,"")),$A$6:$A$287,0)-1,MATCH($EG1308,$D$6:$CC$6,0)-1+8,1,1)),"")</f>
        <v/>
      </c>
      <c r="EW1308" s="160" t="str">
        <f t="shared" ca="1" si="71"/>
        <v/>
      </c>
      <c r="EX1308" s="160" t="str">
        <f t="shared" ca="1" si="72"/>
        <v/>
      </c>
      <c r="EY1308" s="160" t="str">
        <f ca="1">IF(EU1308="","",COUNTIF(EU$6:$EU1308,"&gt;"&amp;0))</f>
        <v/>
      </c>
      <c r="EZ1308" s="160"/>
      <c r="FA1308" s="205"/>
    </row>
    <row r="1309" spans="131:157" ht="27.75" customHeight="1">
      <c r="EA1309" s="204"/>
      <c r="EB1309" s="160"/>
      <c r="EC1309" s="204"/>
      <c r="ED1309" s="160"/>
      <c r="EE1309" s="204"/>
      <c r="EF1309" s="160"/>
      <c r="EG1309" s="160"/>
      <c r="EH1309" s="204"/>
      <c r="EI1309" s="160"/>
      <c r="EJ1309" s="160"/>
      <c r="EK1309" s="160"/>
      <c r="EL1309" s="160"/>
      <c r="EM1309" s="204"/>
      <c r="EN1309" s="160"/>
      <c r="EP1309" s="160"/>
      <c r="EQ1309" s="160"/>
      <c r="ER1309" s="160"/>
      <c r="ES1309" s="160"/>
      <c r="ET1309" s="160" t="str">
        <f t="shared" ca="1" si="70"/>
        <v/>
      </c>
      <c r="EU1309" s="160" t="str">
        <f ca="1">IFERROR(IF(OFFSET($D$6,MATCH(VALUE(SUBSTITUTE(EQ1309,EG1309,"")),$A$6:$A$287,0)-1,MATCH($EG1309,$D$6:$CC$6,0)-1+7,1,1)&gt;0,OFFSET($D$6,MATCH(VALUE(SUBSTITUTE(EQ1309,EG1309,"")),$A$6:$A$287,0)-1,MATCH($EG1309,$D$6:$CC$6,0)-1+7,1,1),""),"")</f>
        <v/>
      </c>
      <c r="EV1309" s="160" t="str">
        <f ca="1">IF($EU1309&lt;&gt;"",IF(OFFSET($D$6,MATCH(VALUE(SUBSTITUTE($EQ1309,$EG1309,"")),$A$6:$A$287,0)-1,MATCH($EG1309,$D$6:$CC$6,0)-1+8,1,1)=0,"",OFFSET($D$6,MATCH(VALUE(SUBSTITUTE($EQ1309,$EG1309,"")),$A$6:$A$287,0)-1,MATCH($EG1309,$D$6:$CC$6,0)-1+8,1,1)),"")</f>
        <v/>
      </c>
      <c r="EW1309" s="160" t="str">
        <f t="shared" ca="1" si="71"/>
        <v/>
      </c>
      <c r="EX1309" s="160" t="str">
        <f t="shared" ca="1" si="72"/>
        <v/>
      </c>
      <c r="EY1309" s="160" t="str">
        <f ca="1">IF(EU1309="","",COUNTIF(EU$6:$EU1309,"&gt;"&amp;0))</f>
        <v/>
      </c>
      <c r="EZ1309" s="160"/>
      <c r="FA1309" s="205"/>
    </row>
    <row r="1310" spans="131:157" ht="27.75" customHeight="1">
      <c r="EA1310" s="204"/>
      <c r="EB1310" s="160"/>
      <c r="EC1310" s="204"/>
      <c r="ED1310" s="160"/>
      <c r="EE1310" s="204"/>
      <c r="EF1310" s="160"/>
      <c r="EG1310" s="160"/>
      <c r="EH1310" s="204"/>
      <c r="EI1310" s="160"/>
      <c r="EJ1310" s="160"/>
      <c r="EK1310" s="160"/>
      <c r="EL1310" s="160"/>
      <c r="EM1310" s="204"/>
      <c r="EN1310" s="160"/>
      <c r="EP1310" s="160"/>
      <c r="EQ1310" s="160"/>
      <c r="ER1310" s="160"/>
      <c r="ES1310" s="160"/>
      <c r="ET1310" s="160" t="str">
        <f t="shared" ca="1" si="70"/>
        <v/>
      </c>
      <c r="EU1310" s="160" t="str">
        <f ca="1">IFERROR(IF(OFFSET($D$6,MATCH(VALUE(SUBSTITUTE(EQ1310,EG1310,"")),$A$6:$A$287,0)-1,MATCH($EG1310,$D$6:$CC$6,0)-1+7,1,1)&gt;0,OFFSET($D$6,MATCH(VALUE(SUBSTITUTE(EQ1310,EG1310,"")),$A$6:$A$287,0)-1,MATCH($EG1310,$D$6:$CC$6,0)-1+7,1,1),""),"")</f>
        <v/>
      </c>
      <c r="EV1310" s="160" t="str">
        <f ca="1">IF($EU1310&lt;&gt;"",IF(OFFSET($D$6,MATCH(VALUE(SUBSTITUTE($EQ1310,$EG1310,"")),$A$6:$A$287,0)-1,MATCH($EG1310,$D$6:$CC$6,0)-1+8,1,1)=0,"",OFFSET($D$6,MATCH(VALUE(SUBSTITUTE($EQ1310,$EG1310,"")),$A$6:$A$287,0)-1,MATCH($EG1310,$D$6:$CC$6,0)-1+8,1,1)),"")</f>
        <v/>
      </c>
      <c r="EW1310" s="160" t="str">
        <f t="shared" ca="1" si="71"/>
        <v/>
      </c>
      <c r="EX1310" s="160" t="str">
        <f t="shared" ca="1" si="72"/>
        <v/>
      </c>
      <c r="EY1310" s="160" t="str">
        <f ca="1">IF(EU1310="","",COUNTIF(EU$6:$EU1310,"&gt;"&amp;0))</f>
        <v/>
      </c>
      <c r="EZ1310" s="160"/>
      <c r="FA1310" s="205"/>
    </row>
    <row r="1311" spans="131:157" ht="27.75" customHeight="1">
      <c r="EA1311" s="204"/>
      <c r="EB1311" s="160"/>
      <c r="EC1311" s="204"/>
      <c r="ED1311" s="160"/>
      <c r="EE1311" s="204"/>
      <c r="EF1311" s="160"/>
      <c r="EG1311" s="160"/>
      <c r="EH1311" s="204"/>
      <c r="EI1311" s="160"/>
      <c r="EJ1311" s="160"/>
      <c r="EK1311" s="160"/>
      <c r="EL1311" s="160"/>
      <c r="EM1311" s="204"/>
      <c r="EN1311" s="160"/>
      <c r="EP1311" s="160"/>
      <c r="EQ1311" s="160"/>
      <c r="ER1311" s="160"/>
      <c r="ES1311" s="160"/>
      <c r="ET1311" s="160" t="str">
        <f t="shared" ca="1" si="70"/>
        <v/>
      </c>
      <c r="EU1311" s="160" t="str">
        <f ca="1">IFERROR(IF(OFFSET($D$6,MATCH(VALUE(SUBSTITUTE(EQ1311,EG1311,"")),$A$6:$A$287,0)-1,MATCH($EG1311,$D$6:$CC$6,0)-1+7,1,1)&gt;0,OFFSET($D$6,MATCH(VALUE(SUBSTITUTE(EQ1311,EG1311,"")),$A$6:$A$287,0)-1,MATCH($EG1311,$D$6:$CC$6,0)-1+7,1,1),""),"")</f>
        <v/>
      </c>
      <c r="EV1311" s="160" t="str">
        <f ca="1">IF($EU1311&lt;&gt;"",IF(OFFSET($D$6,MATCH(VALUE(SUBSTITUTE($EQ1311,$EG1311,"")),$A$6:$A$287,0)-1,MATCH($EG1311,$D$6:$CC$6,0)-1+8,1,1)=0,"",OFFSET($D$6,MATCH(VALUE(SUBSTITUTE($EQ1311,$EG1311,"")),$A$6:$A$287,0)-1,MATCH($EG1311,$D$6:$CC$6,0)-1+8,1,1)),"")</f>
        <v/>
      </c>
      <c r="EW1311" s="160" t="str">
        <f t="shared" ca="1" si="71"/>
        <v/>
      </c>
      <c r="EX1311" s="160" t="str">
        <f t="shared" ca="1" si="72"/>
        <v/>
      </c>
      <c r="EY1311" s="160" t="str">
        <f ca="1">IF(EU1311="","",COUNTIF(EU$6:$EU1311,"&gt;"&amp;0))</f>
        <v/>
      </c>
      <c r="EZ1311" s="160"/>
      <c r="FA1311" s="205"/>
    </row>
    <row r="1312" spans="131:157" ht="27.75" customHeight="1">
      <c r="EA1312" s="204"/>
      <c r="EB1312" s="160"/>
      <c r="EC1312" s="204"/>
      <c r="ED1312" s="160"/>
      <c r="EE1312" s="204"/>
      <c r="EF1312" s="160"/>
      <c r="EG1312" s="160"/>
      <c r="EH1312" s="204"/>
      <c r="EI1312" s="160"/>
      <c r="EJ1312" s="160"/>
      <c r="EK1312" s="160"/>
      <c r="EL1312" s="160"/>
      <c r="EM1312" s="204"/>
      <c r="EN1312" s="160"/>
      <c r="EP1312" s="160"/>
      <c r="EQ1312" s="160"/>
      <c r="ER1312" s="160"/>
      <c r="ES1312" s="160"/>
      <c r="ET1312" s="160" t="str">
        <f t="shared" ca="1" si="70"/>
        <v/>
      </c>
      <c r="EU1312" s="160" t="str">
        <f ca="1">IFERROR(IF(OFFSET($D$6,MATCH(VALUE(SUBSTITUTE(EQ1312,EG1312,"")),$A$6:$A$287,0)-1,MATCH($EG1312,$D$6:$CC$6,0)-1+7,1,1)&gt;0,OFFSET($D$6,MATCH(VALUE(SUBSTITUTE(EQ1312,EG1312,"")),$A$6:$A$287,0)-1,MATCH($EG1312,$D$6:$CC$6,0)-1+7,1,1),""),"")</f>
        <v/>
      </c>
      <c r="EV1312" s="160" t="str">
        <f ca="1">IF($EU1312&lt;&gt;"",IF(OFFSET($D$6,MATCH(VALUE(SUBSTITUTE($EQ1312,$EG1312,"")),$A$6:$A$287,0)-1,MATCH($EG1312,$D$6:$CC$6,0)-1+8,1,1)=0,"",OFFSET($D$6,MATCH(VALUE(SUBSTITUTE($EQ1312,$EG1312,"")),$A$6:$A$287,0)-1,MATCH($EG1312,$D$6:$CC$6,0)-1+8,1,1)),"")</f>
        <v/>
      </c>
      <c r="EW1312" s="160" t="str">
        <f t="shared" ca="1" si="71"/>
        <v/>
      </c>
      <c r="EX1312" s="160" t="str">
        <f t="shared" ca="1" si="72"/>
        <v/>
      </c>
      <c r="EY1312" s="160" t="str">
        <f ca="1">IF(EU1312="","",COUNTIF(EU$6:$EU1312,"&gt;"&amp;0))</f>
        <v/>
      </c>
      <c r="EZ1312" s="160"/>
      <c r="FA1312" s="205"/>
    </row>
    <row r="1313" spans="131:157" ht="27.75" customHeight="1">
      <c r="EA1313" s="204"/>
      <c r="EB1313" s="160"/>
      <c r="EC1313" s="204"/>
      <c r="ED1313" s="160"/>
      <c r="EE1313" s="204"/>
      <c r="EF1313" s="160"/>
      <c r="EG1313" s="160"/>
      <c r="EH1313" s="204"/>
      <c r="EI1313" s="160"/>
      <c r="EJ1313" s="160"/>
      <c r="EK1313" s="160"/>
      <c r="EL1313" s="160"/>
      <c r="EM1313" s="204"/>
      <c r="EN1313" s="160"/>
      <c r="EP1313" s="160"/>
      <c r="EQ1313" s="160"/>
      <c r="ER1313" s="160"/>
      <c r="ES1313" s="160"/>
      <c r="ET1313" s="160" t="str">
        <f t="shared" ca="1" si="70"/>
        <v/>
      </c>
      <c r="EU1313" s="160" t="str">
        <f ca="1">IFERROR(IF(OFFSET($D$6,MATCH(VALUE(SUBSTITUTE(EQ1313,EG1313,"")),$A$6:$A$287,0)-1,MATCH($EG1313,$D$6:$CC$6,0)-1+7,1,1)&gt;0,OFFSET($D$6,MATCH(VALUE(SUBSTITUTE(EQ1313,EG1313,"")),$A$6:$A$287,0)-1,MATCH($EG1313,$D$6:$CC$6,0)-1+7,1,1),""),"")</f>
        <v/>
      </c>
      <c r="EV1313" s="160" t="str">
        <f ca="1">IF($EU1313&lt;&gt;"",IF(OFFSET($D$6,MATCH(VALUE(SUBSTITUTE($EQ1313,$EG1313,"")),$A$6:$A$287,0)-1,MATCH($EG1313,$D$6:$CC$6,0)-1+8,1,1)=0,"",OFFSET($D$6,MATCH(VALUE(SUBSTITUTE($EQ1313,$EG1313,"")),$A$6:$A$287,0)-1,MATCH($EG1313,$D$6:$CC$6,0)-1+8,1,1)),"")</f>
        <v/>
      </c>
      <c r="EW1313" s="160" t="str">
        <f t="shared" ca="1" si="71"/>
        <v/>
      </c>
      <c r="EX1313" s="160" t="str">
        <f t="shared" ca="1" si="72"/>
        <v/>
      </c>
      <c r="EY1313" s="160" t="str">
        <f ca="1">IF(EU1313="","",COUNTIF(EU$6:$EU1313,"&gt;"&amp;0))</f>
        <v/>
      </c>
      <c r="EZ1313" s="160"/>
      <c r="FA1313" s="205"/>
    </row>
    <row r="1314" spans="131:157" ht="27.75" customHeight="1">
      <c r="EA1314" s="204"/>
      <c r="EB1314" s="160"/>
      <c r="EC1314" s="204"/>
      <c r="ED1314" s="160"/>
      <c r="EE1314" s="204"/>
      <c r="EF1314" s="160"/>
      <c r="EG1314" s="160"/>
      <c r="EH1314" s="204"/>
      <c r="EI1314" s="160"/>
      <c r="EJ1314" s="160"/>
      <c r="EK1314" s="160"/>
      <c r="EL1314" s="160"/>
      <c r="EM1314" s="204"/>
      <c r="EN1314" s="160"/>
      <c r="EP1314" s="160"/>
      <c r="EQ1314" s="160"/>
      <c r="ER1314" s="160"/>
      <c r="ES1314" s="160"/>
      <c r="ET1314" s="160" t="str">
        <f t="shared" ca="1" si="70"/>
        <v/>
      </c>
      <c r="EU1314" s="160" t="str">
        <f ca="1">IFERROR(IF(OFFSET($D$6,MATCH(VALUE(SUBSTITUTE(EQ1314,EG1314,"")),$A$6:$A$287,0)-1,MATCH($EG1314,$D$6:$CC$6,0)-1+7,1,1)&gt;0,OFFSET($D$6,MATCH(VALUE(SUBSTITUTE(EQ1314,EG1314,"")),$A$6:$A$287,0)-1,MATCH($EG1314,$D$6:$CC$6,0)-1+7,1,1),""),"")</f>
        <v/>
      </c>
      <c r="EV1314" s="160" t="str">
        <f ca="1">IF($EU1314&lt;&gt;"",IF(OFFSET($D$6,MATCH(VALUE(SUBSTITUTE($EQ1314,$EG1314,"")),$A$6:$A$287,0)-1,MATCH($EG1314,$D$6:$CC$6,0)-1+8,1,1)=0,"",OFFSET($D$6,MATCH(VALUE(SUBSTITUTE($EQ1314,$EG1314,"")),$A$6:$A$287,0)-1,MATCH($EG1314,$D$6:$CC$6,0)-1+8,1,1)),"")</f>
        <v/>
      </c>
      <c r="EW1314" s="160" t="str">
        <f t="shared" ca="1" si="71"/>
        <v/>
      </c>
      <c r="EX1314" s="160" t="str">
        <f t="shared" ca="1" si="72"/>
        <v/>
      </c>
      <c r="EY1314" s="160" t="str">
        <f ca="1">IF(EU1314="","",COUNTIF(EU$6:$EU1314,"&gt;"&amp;0))</f>
        <v/>
      </c>
      <c r="EZ1314" s="160"/>
      <c r="FA1314" s="205"/>
    </row>
    <row r="1315" spans="131:157" ht="27.75" customHeight="1">
      <c r="EA1315" s="204"/>
      <c r="EB1315" s="160"/>
      <c r="EC1315" s="204"/>
      <c r="ED1315" s="160"/>
      <c r="EE1315" s="204"/>
      <c r="EF1315" s="160"/>
      <c r="EG1315" s="160"/>
      <c r="EH1315" s="204"/>
      <c r="EI1315" s="160"/>
      <c r="EJ1315" s="160"/>
      <c r="EK1315" s="160"/>
      <c r="EL1315" s="160"/>
      <c r="EM1315" s="204"/>
      <c r="EN1315" s="160"/>
      <c r="EP1315" s="160"/>
      <c r="EQ1315" s="160"/>
      <c r="ER1315" s="160"/>
      <c r="ES1315" s="160"/>
      <c r="ET1315" s="160" t="str">
        <f t="shared" ca="1" si="70"/>
        <v/>
      </c>
      <c r="EU1315" s="160" t="str">
        <f ca="1">IFERROR(IF(OFFSET($D$6,MATCH(VALUE(SUBSTITUTE(EQ1315,EG1315,"")),$A$6:$A$287,0)-1,MATCH($EG1315,$D$6:$CC$6,0)-1+7,1,1)&gt;0,OFFSET($D$6,MATCH(VALUE(SUBSTITUTE(EQ1315,EG1315,"")),$A$6:$A$287,0)-1,MATCH($EG1315,$D$6:$CC$6,0)-1+7,1,1),""),"")</f>
        <v/>
      </c>
      <c r="EV1315" s="160" t="str">
        <f ca="1">IF($EU1315&lt;&gt;"",IF(OFFSET($D$6,MATCH(VALUE(SUBSTITUTE($EQ1315,$EG1315,"")),$A$6:$A$287,0)-1,MATCH($EG1315,$D$6:$CC$6,0)-1+8,1,1)=0,"",OFFSET($D$6,MATCH(VALUE(SUBSTITUTE($EQ1315,$EG1315,"")),$A$6:$A$287,0)-1,MATCH($EG1315,$D$6:$CC$6,0)-1+8,1,1)),"")</f>
        <v/>
      </c>
      <c r="EW1315" s="160" t="str">
        <f t="shared" ca="1" si="71"/>
        <v/>
      </c>
      <c r="EX1315" s="160" t="str">
        <f t="shared" ca="1" si="72"/>
        <v/>
      </c>
      <c r="EY1315" s="160" t="str">
        <f ca="1">IF(EU1315="","",COUNTIF(EU$6:$EU1315,"&gt;"&amp;0))</f>
        <v/>
      </c>
      <c r="EZ1315" s="160"/>
      <c r="FA1315" s="205"/>
    </row>
    <row r="1316" spans="131:157" ht="27.75" customHeight="1">
      <c r="EA1316" s="204"/>
      <c r="EB1316" s="160"/>
      <c r="EC1316" s="204"/>
      <c r="ED1316" s="160"/>
      <c r="EE1316" s="204"/>
      <c r="EF1316" s="160"/>
      <c r="EG1316" s="160"/>
      <c r="EH1316" s="204"/>
      <c r="EI1316" s="160"/>
      <c r="EJ1316" s="160"/>
      <c r="EK1316" s="160"/>
      <c r="EL1316" s="160"/>
      <c r="EM1316" s="204"/>
      <c r="EN1316" s="160"/>
      <c r="EP1316" s="160"/>
      <c r="EQ1316" s="160"/>
      <c r="ER1316" s="160"/>
      <c r="ES1316" s="160"/>
      <c r="ET1316" s="160" t="str">
        <f t="shared" ca="1" si="70"/>
        <v/>
      </c>
      <c r="EU1316" s="160" t="str">
        <f ca="1">IFERROR(IF(OFFSET($D$6,MATCH(VALUE(SUBSTITUTE(EQ1316,EG1316,"")),$A$6:$A$287,0)-1,MATCH($EG1316,$D$6:$CC$6,0)-1+7,1,1)&gt;0,OFFSET($D$6,MATCH(VALUE(SUBSTITUTE(EQ1316,EG1316,"")),$A$6:$A$287,0)-1,MATCH($EG1316,$D$6:$CC$6,0)-1+7,1,1),""),"")</f>
        <v/>
      </c>
      <c r="EV1316" s="160" t="str">
        <f ca="1">IF($EU1316&lt;&gt;"",IF(OFFSET($D$6,MATCH(VALUE(SUBSTITUTE($EQ1316,$EG1316,"")),$A$6:$A$287,0)-1,MATCH($EG1316,$D$6:$CC$6,0)-1+8,1,1)=0,"",OFFSET($D$6,MATCH(VALUE(SUBSTITUTE($EQ1316,$EG1316,"")),$A$6:$A$287,0)-1,MATCH($EG1316,$D$6:$CC$6,0)-1+8,1,1)),"")</f>
        <v/>
      </c>
      <c r="EW1316" s="160" t="str">
        <f t="shared" ca="1" si="71"/>
        <v/>
      </c>
      <c r="EX1316" s="160" t="str">
        <f t="shared" ca="1" si="72"/>
        <v/>
      </c>
      <c r="EY1316" s="160" t="str">
        <f ca="1">IF(EU1316="","",COUNTIF(EU$6:$EU1316,"&gt;"&amp;0))</f>
        <v/>
      </c>
      <c r="EZ1316" s="160"/>
      <c r="FA1316" s="205"/>
    </row>
    <row r="1317" spans="131:157" ht="27.75" customHeight="1">
      <c r="EA1317" s="204"/>
      <c r="EB1317" s="160"/>
      <c r="EC1317" s="204"/>
      <c r="ED1317" s="160"/>
      <c r="EE1317" s="204"/>
      <c r="EF1317" s="160"/>
      <c r="EG1317" s="160"/>
      <c r="EH1317" s="204"/>
      <c r="EI1317" s="160"/>
      <c r="EJ1317" s="160"/>
      <c r="EK1317" s="160"/>
      <c r="EL1317" s="160"/>
      <c r="EM1317" s="204"/>
      <c r="EN1317" s="160"/>
      <c r="EP1317" s="160"/>
      <c r="EQ1317" s="160"/>
      <c r="ER1317" s="160"/>
      <c r="ES1317" s="160"/>
      <c r="ET1317" s="160" t="str">
        <f t="shared" ca="1" si="70"/>
        <v/>
      </c>
      <c r="EU1317" s="160" t="str">
        <f ca="1">IFERROR(IF(OFFSET($D$6,MATCH(VALUE(SUBSTITUTE(EQ1317,EG1317,"")),$A$6:$A$287,0)-1,MATCH($EG1317,$D$6:$CC$6,0)-1+7,1,1)&gt;0,OFFSET($D$6,MATCH(VALUE(SUBSTITUTE(EQ1317,EG1317,"")),$A$6:$A$287,0)-1,MATCH($EG1317,$D$6:$CC$6,0)-1+7,1,1),""),"")</f>
        <v/>
      </c>
      <c r="EV1317" s="160" t="str">
        <f ca="1">IF($EU1317&lt;&gt;"",IF(OFFSET($D$6,MATCH(VALUE(SUBSTITUTE($EQ1317,$EG1317,"")),$A$6:$A$287,0)-1,MATCH($EG1317,$D$6:$CC$6,0)-1+8,1,1)=0,"",OFFSET($D$6,MATCH(VALUE(SUBSTITUTE($EQ1317,$EG1317,"")),$A$6:$A$287,0)-1,MATCH($EG1317,$D$6:$CC$6,0)-1+8,1,1)),"")</f>
        <v/>
      </c>
      <c r="EW1317" s="160" t="str">
        <f t="shared" ca="1" si="71"/>
        <v/>
      </c>
      <c r="EX1317" s="160" t="str">
        <f t="shared" ca="1" si="72"/>
        <v/>
      </c>
      <c r="EY1317" s="160" t="str">
        <f ca="1">IF(EU1317="","",COUNTIF(EU$6:$EU1317,"&gt;"&amp;0))</f>
        <v/>
      </c>
      <c r="EZ1317" s="160"/>
      <c r="FA1317" s="205"/>
    </row>
    <row r="1318" spans="131:157" ht="27.75" customHeight="1">
      <c r="EA1318" s="204"/>
      <c r="EB1318" s="160"/>
      <c r="EC1318" s="204"/>
      <c r="ED1318" s="160"/>
      <c r="EE1318" s="204"/>
      <c r="EF1318" s="160"/>
      <c r="EG1318" s="160"/>
      <c r="EH1318" s="204"/>
      <c r="EI1318" s="160"/>
      <c r="EJ1318" s="160"/>
      <c r="EK1318" s="160"/>
      <c r="EL1318" s="160"/>
      <c r="EM1318" s="204"/>
      <c r="EN1318" s="160"/>
      <c r="EP1318" s="160"/>
      <c r="EQ1318" s="160"/>
      <c r="ER1318" s="160"/>
      <c r="ES1318" s="160"/>
      <c r="ET1318" s="160" t="str">
        <f t="shared" ca="1" si="70"/>
        <v/>
      </c>
      <c r="EU1318" s="160" t="str">
        <f ca="1">IFERROR(IF(OFFSET($D$6,MATCH(VALUE(SUBSTITUTE(EQ1318,EG1318,"")),$A$6:$A$287,0)-1,MATCH($EG1318,$D$6:$CC$6,0)-1+7,1,1)&gt;0,OFFSET($D$6,MATCH(VALUE(SUBSTITUTE(EQ1318,EG1318,"")),$A$6:$A$287,0)-1,MATCH($EG1318,$D$6:$CC$6,0)-1+7,1,1),""),"")</f>
        <v/>
      </c>
      <c r="EV1318" s="160" t="str">
        <f ca="1">IF($EU1318&lt;&gt;"",IF(OFFSET($D$6,MATCH(VALUE(SUBSTITUTE($EQ1318,$EG1318,"")),$A$6:$A$287,0)-1,MATCH($EG1318,$D$6:$CC$6,0)-1+8,1,1)=0,"",OFFSET($D$6,MATCH(VALUE(SUBSTITUTE($EQ1318,$EG1318,"")),$A$6:$A$287,0)-1,MATCH($EG1318,$D$6:$CC$6,0)-1+8,1,1)),"")</f>
        <v/>
      </c>
      <c r="EW1318" s="160" t="str">
        <f t="shared" ca="1" si="71"/>
        <v/>
      </c>
      <c r="EX1318" s="160" t="str">
        <f t="shared" ca="1" si="72"/>
        <v/>
      </c>
      <c r="EY1318" s="160" t="str">
        <f ca="1">IF(EU1318="","",COUNTIF(EU$6:$EU1318,"&gt;"&amp;0))</f>
        <v/>
      </c>
      <c r="EZ1318" s="160"/>
      <c r="FA1318" s="205"/>
    </row>
    <row r="1319" spans="131:157" ht="27.75" customHeight="1">
      <c r="EA1319" s="204"/>
      <c r="EB1319" s="160"/>
      <c r="EC1319" s="204"/>
      <c r="ED1319" s="160"/>
      <c r="EE1319" s="204"/>
      <c r="EF1319" s="160"/>
      <c r="EG1319" s="160"/>
      <c r="EH1319" s="204"/>
      <c r="EI1319" s="160"/>
      <c r="EJ1319" s="160"/>
      <c r="EK1319" s="160"/>
      <c r="EL1319" s="160"/>
      <c r="EM1319" s="204"/>
      <c r="EN1319" s="160"/>
      <c r="EP1319" s="160"/>
      <c r="EQ1319" s="160"/>
      <c r="ER1319" s="160"/>
      <c r="ES1319" s="160"/>
      <c r="ET1319" s="160" t="str">
        <f t="shared" ca="1" si="70"/>
        <v/>
      </c>
      <c r="EU1319" s="160" t="str">
        <f ca="1">IFERROR(IF(OFFSET($D$6,MATCH(VALUE(SUBSTITUTE(EQ1319,EG1319,"")),$A$6:$A$287,0)-1,MATCH($EG1319,$D$6:$CC$6,0)-1+7,1,1)&gt;0,OFFSET($D$6,MATCH(VALUE(SUBSTITUTE(EQ1319,EG1319,"")),$A$6:$A$287,0)-1,MATCH($EG1319,$D$6:$CC$6,0)-1+7,1,1),""),"")</f>
        <v/>
      </c>
      <c r="EV1319" s="160" t="str">
        <f ca="1">IF($EU1319&lt;&gt;"",IF(OFFSET($D$6,MATCH(VALUE(SUBSTITUTE($EQ1319,$EG1319,"")),$A$6:$A$287,0)-1,MATCH($EG1319,$D$6:$CC$6,0)-1+8,1,1)=0,"",OFFSET($D$6,MATCH(VALUE(SUBSTITUTE($EQ1319,$EG1319,"")),$A$6:$A$287,0)-1,MATCH($EG1319,$D$6:$CC$6,0)-1+8,1,1)),"")</f>
        <v/>
      </c>
      <c r="EW1319" s="160" t="str">
        <f t="shared" ca="1" si="71"/>
        <v/>
      </c>
      <c r="EX1319" s="160" t="str">
        <f t="shared" ca="1" si="72"/>
        <v/>
      </c>
      <c r="EY1319" s="160" t="str">
        <f ca="1">IF(EU1319="","",COUNTIF(EU$6:$EU1319,"&gt;"&amp;0))</f>
        <v/>
      </c>
      <c r="EZ1319" s="160"/>
      <c r="FA1319" s="205"/>
    </row>
    <row r="1320" spans="131:157" ht="27.75" customHeight="1">
      <c r="EA1320" s="204"/>
      <c r="EB1320" s="160"/>
      <c r="EC1320" s="204"/>
      <c r="ED1320" s="160"/>
      <c r="EE1320" s="204"/>
      <c r="EF1320" s="160"/>
      <c r="EG1320" s="160"/>
      <c r="EH1320" s="204"/>
      <c r="EI1320" s="160"/>
      <c r="EJ1320" s="160"/>
      <c r="EK1320" s="160"/>
      <c r="EL1320" s="160"/>
      <c r="EM1320" s="204"/>
      <c r="EN1320" s="160"/>
      <c r="EP1320" s="160"/>
      <c r="EQ1320" s="160"/>
      <c r="ER1320" s="160"/>
      <c r="ES1320" s="160"/>
      <c r="ET1320" s="160" t="str">
        <f t="shared" ca="1" si="70"/>
        <v/>
      </c>
      <c r="EU1320" s="160" t="str">
        <f ca="1">IFERROR(IF(OFFSET($D$6,MATCH(VALUE(SUBSTITUTE(EQ1320,EG1320,"")),$A$6:$A$287,0)-1,MATCH($EG1320,$D$6:$CC$6,0)-1+7,1,1)&gt;0,OFFSET($D$6,MATCH(VALUE(SUBSTITUTE(EQ1320,EG1320,"")),$A$6:$A$287,0)-1,MATCH($EG1320,$D$6:$CC$6,0)-1+7,1,1),""),"")</f>
        <v/>
      </c>
      <c r="EV1320" s="160" t="str">
        <f ca="1">IF($EU1320&lt;&gt;"",IF(OFFSET($D$6,MATCH(VALUE(SUBSTITUTE($EQ1320,$EG1320,"")),$A$6:$A$287,0)-1,MATCH($EG1320,$D$6:$CC$6,0)-1+8,1,1)=0,"",OFFSET($D$6,MATCH(VALUE(SUBSTITUTE($EQ1320,$EG1320,"")),$A$6:$A$287,0)-1,MATCH($EG1320,$D$6:$CC$6,0)-1+8,1,1)),"")</f>
        <v/>
      </c>
      <c r="EW1320" s="160" t="str">
        <f t="shared" ca="1" si="71"/>
        <v/>
      </c>
      <c r="EX1320" s="160" t="str">
        <f t="shared" ca="1" si="72"/>
        <v/>
      </c>
      <c r="EY1320" s="160" t="str">
        <f ca="1">IF(EU1320="","",COUNTIF(EU$6:$EU1320,"&gt;"&amp;0))</f>
        <v/>
      </c>
      <c r="EZ1320" s="160"/>
      <c r="FA1320" s="205"/>
    </row>
    <row r="1321" spans="131:157" ht="27.75" customHeight="1">
      <c r="EA1321" s="204"/>
      <c r="EB1321" s="160"/>
      <c r="EC1321" s="204"/>
      <c r="ED1321" s="160"/>
      <c r="EE1321" s="204"/>
      <c r="EF1321" s="160"/>
      <c r="EG1321" s="160"/>
      <c r="EH1321" s="204"/>
      <c r="EI1321" s="160"/>
      <c r="EJ1321" s="160"/>
      <c r="EK1321" s="160"/>
      <c r="EL1321" s="160"/>
      <c r="EM1321" s="204"/>
      <c r="EN1321" s="160"/>
      <c r="EP1321" s="160"/>
      <c r="EQ1321" s="160"/>
      <c r="ER1321" s="160"/>
      <c r="ES1321" s="160"/>
      <c r="ET1321" s="160" t="str">
        <f t="shared" ca="1" si="70"/>
        <v/>
      </c>
      <c r="EU1321" s="160" t="str">
        <f ca="1">IFERROR(IF(OFFSET($D$6,MATCH(VALUE(SUBSTITUTE(EQ1321,EG1321,"")),$A$6:$A$287,0)-1,MATCH($EG1321,$D$6:$CC$6,0)-1+7,1,1)&gt;0,OFFSET($D$6,MATCH(VALUE(SUBSTITUTE(EQ1321,EG1321,"")),$A$6:$A$287,0)-1,MATCH($EG1321,$D$6:$CC$6,0)-1+7,1,1),""),"")</f>
        <v/>
      </c>
      <c r="EV1321" s="160" t="str">
        <f ca="1">IF($EU1321&lt;&gt;"",IF(OFFSET($D$6,MATCH(VALUE(SUBSTITUTE($EQ1321,$EG1321,"")),$A$6:$A$287,0)-1,MATCH($EG1321,$D$6:$CC$6,0)-1+8,1,1)=0,"",OFFSET($D$6,MATCH(VALUE(SUBSTITUTE($EQ1321,$EG1321,"")),$A$6:$A$287,0)-1,MATCH($EG1321,$D$6:$CC$6,0)-1+8,1,1)),"")</f>
        <v/>
      </c>
      <c r="EW1321" s="160" t="str">
        <f t="shared" ca="1" si="71"/>
        <v/>
      </c>
      <c r="EX1321" s="160" t="str">
        <f t="shared" ca="1" si="72"/>
        <v/>
      </c>
      <c r="EY1321" s="160" t="str">
        <f ca="1">IF(EU1321="","",COUNTIF(EU$6:$EU1321,"&gt;"&amp;0))</f>
        <v/>
      </c>
      <c r="EZ1321" s="160"/>
      <c r="FA1321" s="205"/>
    </row>
    <row r="1322" spans="131:157" ht="27.75" customHeight="1">
      <c r="EA1322" s="204"/>
      <c r="EB1322" s="160"/>
      <c r="EC1322" s="204"/>
      <c r="ED1322" s="160"/>
      <c r="EE1322" s="204"/>
      <c r="EF1322" s="160"/>
      <c r="EG1322" s="160"/>
      <c r="EH1322" s="204"/>
      <c r="EI1322" s="160"/>
      <c r="EJ1322" s="160"/>
      <c r="EK1322" s="160"/>
      <c r="EL1322" s="160"/>
      <c r="EM1322" s="204"/>
      <c r="EN1322" s="160"/>
      <c r="EP1322" s="160"/>
      <c r="EQ1322" s="160"/>
      <c r="ER1322" s="160"/>
      <c r="ES1322" s="160"/>
      <c r="ET1322" s="160" t="str">
        <f t="shared" ca="1" si="70"/>
        <v/>
      </c>
      <c r="EU1322" s="160" t="str">
        <f ca="1">IFERROR(IF(OFFSET($D$6,MATCH(VALUE(SUBSTITUTE(EQ1322,EG1322,"")),$A$6:$A$287,0)-1,MATCH($EG1322,$D$6:$CC$6,0)-1+7,1,1)&gt;0,OFFSET($D$6,MATCH(VALUE(SUBSTITUTE(EQ1322,EG1322,"")),$A$6:$A$287,0)-1,MATCH($EG1322,$D$6:$CC$6,0)-1+7,1,1),""),"")</f>
        <v/>
      </c>
      <c r="EV1322" s="160" t="str">
        <f ca="1">IF($EU1322&lt;&gt;"",IF(OFFSET($D$6,MATCH(VALUE(SUBSTITUTE($EQ1322,$EG1322,"")),$A$6:$A$287,0)-1,MATCH($EG1322,$D$6:$CC$6,0)-1+8,1,1)=0,"",OFFSET($D$6,MATCH(VALUE(SUBSTITUTE($EQ1322,$EG1322,"")),$A$6:$A$287,0)-1,MATCH($EG1322,$D$6:$CC$6,0)-1+8,1,1)),"")</f>
        <v/>
      </c>
      <c r="EW1322" s="160" t="str">
        <f t="shared" ca="1" si="71"/>
        <v/>
      </c>
      <c r="EX1322" s="160" t="str">
        <f t="shared" ca="1" si="72"/>
        <v/>
      </c>
      <c r="EY1322" s="160" t="str">
        <f ca="1">IF(EU1322="","",COUNTIF(EU$6:$EU1322,"&gt;"&amp;0))</f>
        <v/>
      </c>
      <c r="EZ1322" s="160"/>
      <c r="FA1322" s="205"/>
    </row>
    <row r="1323" spans="131:157" ht="27.75" customHeight="1">
      <c r="EA1323" s="204"/>
      <c r="EB1323" s="160"/>
      <c r="EC1323" s="204"/>
      <c r="ED1323" s="160"/>
      <c r="EE1323" s="204"/>
      <c r="EF1323" s="160"/>
      <c r="EG1323" s="160"/>
      <c r="EH1323" s="204"/>
      <c r="EI1323" s="160"/>
      <c r="EJ1323" s="160"/>
      <c r="EK1323" s="160"/>
      <c r="EL1323" s="160"/>
      <c r="EM1323" s="204"/>
      <c r="EN1323" s="160"/>
      <c r="EP1323" s="160"/>
      <c r="EQ1323" s="160"/>
      <c r="ER1323" s="160"/>
      <c r="ES1323" s="160"/>
      <c r="ET1323" s="160" t="str">
        <f t="shared" ca="1" si="70"/>
        <v/>
      </c>
      <c r="EU1323" s="160" t="str">
        <f ca="1">IFERROR(IF(OFFSET($D$6,MATCH(VALUE(SUBSTITUTE(EQ1323,EG1323,"")),$A$6:$A$287,0)-1,MATCH($EG1323,$D$6:$CC$6,0)-1+7,1,1)&gt;0,OFFSET($D$6,MATCH(VALUE(SUBSTITUTE(EQ1323,EG1323,"")),$A$6:$A$287,0)-1,MATCH($EG1323,$D$6:$CC$6,0)-1+7,1,1),""),"")</f>
        <v/>
      </c>
      <c r="EV1323" s="160" t="str">
        <f ca="1">IF($EU1323&lt;&gt;"",IF(OFFSET($D$6,MATCH(VALUE(SUBSTITUTE($EQ1323,$EG1323,"")),$A$6:$A$287,0)-1,MATCH($EG1323,$D$6:$CC$6,0)-1+8,1,1)=0,"",OFFSET($D$6,MATCH(VALUE(SUBSTITUTE($EQ1323,$EG1323,"")),$A$6:$A$287,0)-1,MATCH($EG1323,$D$6:$CC$6,0)-1+8,1,1)),"")</f>
        <v/>
      </c>
      <c r="EW1323" s="160" t="str">
        <f t="shared" ca="1" si="71"/>
        <v/>
      </c>
      <c r="EX1323" s="160" t="str">
        <f t="shared" ca="1" si="72"/>
        <v/>
      </c>
      <c r="EY1323" s="160" t="str">
        <f ca="1">IF(EU1323="","",COUNTIF(EU$6:$EU1323,"&gt;"&amp;0))</f>
        <v/>
      </c>
      <c r="EZ1323" s="160"/>
      <c r="FA1323" s="205"/>
    </row>
    <row r="1324" spans="131:157" ht="27.75" customHeight="1">
      <c r="EA1324" s="204"/>
      <c r="EB1324" s="160"/>
      <c r="EC1324" s="204"/>
      <c r="ED1324" s="160"/>
      <c r="EE1324" s="204"/>
      <c r="EF1324" s="160"/>
      <c r="EG1324" s="160"/>
      <c r="EH1324" s="204"/>
      <c r="EI1324" s="160"/>
      <c r="EJ1324" s="160"/>
      <c r="EK1324" s="160"/>
      <c r="EL1324" s="160"/>
      <c r="EM1324" s="204"/>
      <c r="EN1324" s="160"/>
      <c r="EP1324" s="160"/>
      <c r="EQ1324" s="160"/>
      <c r="ER1324" s="160"/>
      <c r="ES1324" s="160"/>
      <c r="ET1324" s="160" t="str">
        <f t="shared" ca="1" si="70"/>
        <v/>
      </c>
      <c r="EU1324" s="160" t="str">
        <f ca="1">IFERROR(IF(OFFSET($D$6,MATCH(VALUE(SUBSTITUTE(EQ1324,EG1324,"")),$A$6:$A$287,0)-1,MATCH($EG1324,$D$6:$CC$6,0)-1+7,1,1)&gt;0,OFFSET($D$6,MATCH(VALUE(SUBSTITUTE(EQ1324,EG1324,"")),$A$6:$A$287,0)-1,MATCH($EG1324,$D$6:$CC$6,0)-1+7,1,1),""),"")</f>
        <v/>
      </c>
      <c r="EV1324" s="160" t="str">
        <f ca="1">IF($EU1324&lt;&gt;"",IF(OFFSET($D$6,MATCH(VALUE(SUBSTITUTE($EQ1324,$EG1324,"")),$A$6:$A$287,0)-1,MATCH($EG1324,$D$6:$CC$6,0)-1+8,1,1)=0,"",OFFSET($D$6,MATCH(VALUE(SUBSTITUTE($EQ1324,$EG1324,"")),$A$6:$A$287,0)-1,MATCH($EG1324,$D$6:$CC$6,0)-1+8,1,1)),"")</f>
        <v/>
      </c>
      <c r="EW1324" s="160" t="str">
        <f t="shared" ca="1" si="71"/>
        <v/>
      </c>
      <c r="EX1324" s="160" t="str">
        <f t="shared" ca="1" si="72"/>
        <v/>
      </c>
      <c r="EY1324" s="160" t="str">
        <f ca="1">IF(EU1324="","",COUNTIF(EU$6:$EU1324,"&gt;"&amp;0))</f>
        <v/>
      </c>
      <c r="EZ1324" s="160"/>
      <c r="FA1324" s="205"/>
    </row>
    <row r="1325" spans="131:157" ht="27.75" customHeight="1">
      <c r="EA1325" s="204"/>
      <c r="EB1325" s="160"/>
      <c r="EC1325" s="204"/>
      <c r="ED1325" s="160"/>
      <c r="EE1325" s="204"/>
      <c r="EF1325" s="160"/>
      <c r="EG1325" s="160"/>
      <c r="EH1325" s="204"/>
      <c r="EI1325" s="160"/>
      <c r="EJ1325" s="160"/>
      <c r="EK1325" s="160"/>
      <c r="EL1325" s="160"/>
      <c r="EM1325" s="204"/>
      <c r="EN1325" s="160"/>
      <c r="EP1325" s="160"/>
      <c r="EQ1325" s="160"/>
      <c r="ER1325" s="160"/>
      <c r="ES1325" s="160"/>
      <c r="ET1325" s="160" t="str">
        <f t="shared" ca="1" si="70"/>
        <v/>
      </c>
      <c r="EU1325" s="160" t="str">
        <f ca="1">IFERROR(IF(OFFSET($D$6,MATCH(VALUE(SUBSTITUTE(EQ1325,EG1325,"")),$A$6:$A$287,0)-1,MATCH($EG1325,$D$6:$CC$6,0)-1+7,1,1)&gt;0,OFFSET($D$6,MATCH(VALUE(SUBSTITUTE(EQ1325,EG1325,"")),$A$6:$A$287,0)-1,MATCH($EG1325,$D$6:$CC$6,0)-1+7,1,1),""),"")</f>
        <v/>
      </c>
      <c r="EV1325" s="160" t="str">
        <f ca="1">IF($EU1325&lt;&gt;"",IF(OFFSET($D$6,MATCH(VALUE(SUBSTITUTE($EQ1325,$EG1325,"")),$A$6:$A$287,0)-1,MATCH($EG1325,$D$6:$CC$6,0)-1+8,1,1)=0,"",OFFSET($D$6,MATCH(VALUE(SUBSTITUTE($EQ1325,$EG1325,"")),$A$6:$A$287,0)-1,MATCH($EG1325,$D$6:$CC$6,0)-1+8,1,1)),"")</f>
        <v/>
      </c>
      <c r="EW1325" s="160" t="str">
        <f t="shared" ca="1" si="71"/>
        <v/>
      </c>
      <c r="EX1325" s="160" t="str">
        <f t="shared" ca="1" si="72"/>
        <v/>
      </c>
      <c r="EY1325" s="160" t="str">
        <f ca="1">IF(EU1325="","",COUNTIF(EU$6:$EU1325,"&gt;"&amp;0))</f>
        <v/>
      </c>
      <c r="EZ1325" s="160"/>
      <c r="FA1325" s="205"/>
    </row>
    <row r="1326" spans="131:157" ht="27.75" customHeight="1">
      <c r="EA1326" s="204"/>
      <c r="EB1326" s="160"/>
      <c r="EC1326" s="204"/>
      <c r="ED1326" s="160"/>
      <c r="EE1326" s="204"/>
      <c r="EF1326" s="160"/>
      <c r="EG1326" s="160"/>
      <c r="EH1326" s="204"/>
      <c r="EI1326" s="160"/>
      <c r="EJ1326" s="160"/>
      <c r="EK1326" s="160"/>
      <c r="EL1326" s="160"/>
      <c r="EM1326" s="204"/>
      <c r="EN1326" s="160"/>
      <c r="EP1326" s="160"/>
      <c r="EQ1326" s="160"/>
      <c r="ER1326" s="160"/>
      <c r="ES1326" s="160"/>
      <c r="ET1326" s="160" t="str">
        <f t="shared" ca="1" si="70"/>
        <v/>
      </c>
      <c r="EU1326" s="160" t="str">
        <f ca="1">IFERROR(IF(OFFSET($D$6,MATCH(VALUE(SUBSTITUTE(EQ1326,EG1326,"")),$A$6:$A$287,0)-1,MATCH($EG1326,$D$6:$CC$6,0)-1+7,1,1)&gt;0,OFFSET($D$6,MATCH(VALUE(SUBSTITUTE(EQ1326,EG1326,"")),$A$6:$A$287,0)-1,MATCH($EG1326,$D$6:$CC$6,0)-1+7,1,1),""),"")</f>
        <v/>
      </c>
      <c r="EV1326" s="160" t="str">
        <f ca="1">IF($EU1326&lt;&gt;"",IF(OFFSET($D$6,MATCH(VALUE(SUBSTITUTE($EQ1326,$EG1326,"")),$A$6:$A$287,0)-1,MATCH($EG1326,$D$6:$CC$6,0)-1+8,1,1)=0,"",OFFSET($D$6,MATCH(VALUE(SUBSTITUTE($EQ1326,$EG1326,"")),$A$6:$A$287,0)-1,MATCH($EG1326,$D$6:$CC$6,0)-1+8,1,1)),"")</f>
        <v/>
      </c>
      <c r="EW1326" s="160" t="str">
        <f t="shared" ca="1" si="71"/>
        <v/>
      </c>
      <c r="EX1326" s="160" t="str">
        <f t="shared" ca="1" si="72"/>
        <v/>
      </c>
      <c r="EY1326" s="160" t="str">
        <f ca="1">IF(EU1326="","",COUNTIF(EU$6:$EU1326,"&gt;"&amp;0))</f>
        <v/>
      </c>
      <c r="EZ1326" s="160"/>
      <c r="FA1326" s="205"/>
    </row>
    <row r="1327" spans="131:157" ht="27.75" customHeight="1">
      <c r="EA1327" s="204"/>
      <c r="EB1327" s="160"/>
      <c r="EC1327" s="204"/>
      <c r="ED1327" s="160"/>
      <c r="EE1327" s="204"/>
      <c r="EF1327" s="160"/>
      <c r="EG1327" s="160"/>
      <c r="EH1327" s="204"/>
      <c r="EI1327" s="160"/>
      <c r="EJ1327" s="160"/>
      <c r="EK1327" s="160"/>
      <c r="EL1327" s="160"/>
      <c r="EM1327" s="204"/>
      <c r="EN1327" s="160"/>
      <c r="EP1327" s="160"/>
      <c r="EQ1327" s="160"/>
      <c r="ER1327" s="160"/>
      <c r="ES1327" s="160"/>
      <c r="ET1327" s="160" t="str">
        <f t="shared" ca="1" si="70"/>
        <v/>
      </c>
      <c r="EU1327" s="160" t="str">
        <f ca="1">IFERROR(IF(OFFSET($D$6,MATCH(VALUE(SUBSTITUTE(EQ1327,EG1327,"")),$A$6:$A$287,0)-1,MATCH($EG1327,$D$6:$CC$6,0)-1+7,1,1)&gt;0,OFFSET($D$6,MATCH(VALUE(SUBSTITUTE(EQ1327,EG1327,"")),$A$6:$A$287,0)-1,MATCH($EG1327,$D$6:$CC$6,0)-1+7,1,1),""),"")</f>
        <v/>
      </c>
      <c r="EV1327" s="160" t="str">
        <f ca="1">IF($EU1327&lt;&gt;"",IF(OFFSET($D$6,MATCH(VALUE(SUBSTITUTE($EQ1327,$EG1327,"")),$A$6:$A$287,0)-1,MATCH($EG1327,$D$6:$CC$6,0)-1+8,1,1)=0,"",OFFSET($D$6,MATCH(VALUE(SUBSTITUTE($EQ1327,$EG1327,"")),$A$6:$A$287,0)-1,MATCH($EG1327,$D$6:$CC$6,0)-1+8,1,1)),"")</f>
        <v/>
      </c>
      <c r="EW1327" s="160" t="str">
        <f t="shared" ca="1" si="71"/>
        <v/>
      </c>
      <c r="EX1327" s="160" t="str">
        <f t="shared" ca="1" si="72"/>
        <v/>
      </c>
      <c r="EY1327" s="160" t="str">
        <f ca="1">IF(EU1327="","",COUNTIF(EU$6:$EU1327,"&gt;"&amp;0))</f>
        <v/>
      </c>
      <c r="EZ1327" s="160"/>
      <c r="FA1327" s="205"/>
    </row>
    <row r="1328" spans="131:157" ht="27.75" customHeight="1">
      <c r="EA1328" s="204"/>
      <c r="EB1328" s="160"/>
      <c r="EC1328" s="204"/>
      <c r="ED1328" s="160"/>
      <c r="EE1328" s="204"/>
      <c r="EF1328" s="160"/>
      <c r="EG1328" s="160"/>
      <c r="EH1328" s="204"/>
      <c r="EI1328" s="160"/>
      <c r="EJ1328" s="160"/>
      <c r="EK1328" s="160"/>
      <c r="EL1328" s="160"/>
      <c r="EM1328" s="204"/>
      <c r="EN1328" s="160"/>
      <c r="EP1328" s="160"/>
      <c r="EQ1328" s="160"/>
      <c r="ER1328" s="160"/>
      <c r="ES1328" s="160"/>
      <c r="ET1328" s="160" t="str">
        <f t="shared" ca="1" si="70"/>
        <v/>
      </c>
      <c r="EU1328" s="160" t="str">
        <f ca="1">IFERROR(IF(OFFSET($D$6,MATCH(VALUE(SUBSTITUTE(EQ1328,EG1328,"")),$A$6:$A$287,0)-1,MATCH($EG1328,$D$6:$CC$6,0)-1+7,1,1)&gt;0,OFFSET($D$6,MATCH(VALUE(SUBSTITUTE(EQ1328,EG1328,"")),$A$6:$A$287,0)-1,MATCH($EG1328,$D$6:$CC$6,0)-1+7,1,1),""),"")</f>
        <v/>
      </c>
      <c r="EV1328" s="160" t="str">
        <f ca="1">IF($EU1328&lt;&gt;"",IF(OFFSET($D$6,MATCH(VALUE(SUBSTITUTE($EQ1328,$EG1328,"")),$A$6:$A$287,0)-1,MATCH($EG1328,$D$6:$CC$6,0)-1+8,1,1)=0,"",OFFSET($D$6,MATCH(VALUE(SUBSTITUTE($EQ1328,$EG1328,"")),$A$6:$A$287,0)-1,MATCH($EG1328,$D$6:$CC$6,0)-1+8,1,1)),"")</f>
        <v/>
      </c>
      <c r="EW1328" s="160" t="str">
        <f t="shared" ca="1" si="71"/>
        <v/>
      </c>
      <c r="EX1328" s="160" t="str">
        <f t="shared" ca="1" si="72"/>
        <v/>
      </c>
      <c r="EY1328" s="160" t="str">
        <f ca="1">IF(EU1328="","",COUNTIF(EU$6:$EU1328,"&gt;"&amp;0))</f>
        <v/>
      </c>
      <c r="EZ1328" s="160"/>
      <c r="FA1328" s="205"/>
    </row>
    <row r="1329" spans="131:157" ht="27.75" customHeight="1">
      <c r="EA1329" s="204"/>
      <c r="EB1329" s="160"/>
      <c r="EC1329" s="204"/>
      <c r="ED1329" s="160"/>
      <c r="EE1329" s="204"/>
      <c r="EF1329" s="160"/>
      <c r="EG1329" s="160"/>
      <c r="EH1329" s="204"/>
      <c r="EI1329" s="160"/>
      <c r="EJ1329" s="160"/>
      <c r="EK1329" s="160"/>
      <c r="EL1329" s="160"/>
      <c r="EM1329" s="204"/>
      <c r="EN1329" s="160"/>
      <c r="EP1329" s="160"/>
      <c r="EQ1329" s="160"/>
      <c r="ER1329" s="160"/>
      <c r="ES1329" s="160"/>
      <c r="ET1329" s="160" t="str">
        <f t="shared" ca="1" si="70"/>
        <v/>
      </c>
      <c r="EU1329" s="160" t="str">
        <f ca="1">IFERROR(IF(OFFSET($D$6,MATCH(VALUE(SUBSTITUTE(EQ1329,EG1329,"")),$A$6:$A$287,0)-1,MATCH($EG1329,$D$6:$CC$6,0)-1+7,1,1)&gt;0,OFFSET($D$6,MATCH(VALUE(SUBSTITUTE(EQ1329,EG1329,"")),$A$6:$A$287,0)-1,MATCH($EG1329,$D$6:$CC$6,0)-1+7,1,1),""),"")</f>
        <v/>
      </c>
      <c r="EV1329" s="160" t="str">
        <f ca="1">IF($EU1329&lt;&gt;"",IF(OFFSET($D$6,MATCH(VALUE(SUBSTITUTE($EQ1329,$EG1329,"")),$A$6:$A$287,0)-1,MATCH($EG1329,$D$6:$CC$6,0)-1+8,1,1)=0,"",OFFSET($D$6,MATCH(VALUE(SUBSTITUTE($EQ1329,$EG1329,"")),$A$6:$A$287,0)-1,MATCH($EG1329,$D$6:$CC$6,0)-1+8,1,1)),"")</f>
        <v/>
      </c>
      <c r="EW1329" s="160" t="str">
        <f t="shared" ca="1" si="71"/>
        <v/>
      </c>
      <c r="EX1329" s="160" t="str">
        <f t="shared" ca="1" si="72"/>
        <v/>
      </c>
      <c r="EY1329" s="160" t="str">
        <f ca="1">IF(EU1329="","",COUNTIF(EU$6:$EU1329,"&gt;"&amp;0))</f>
        <v/>
      </c>
      <c r="EZ1329" s="160"/>
      <c r="FA1329" s="205"/>
    </row>
    <row r="1330" spans="131:157" ht="27.75" customHeight="1">
      <c r="EA1330" s="204"/>
      <c r="EB1330" s="160"/>
      <c r="EC1330" s="204"/>
      <c r="ED1330" s="160"/>
      <c r="EE1330" s="204"/>
      <c r="EF1330" s="160"/>
      <c r="EG1330" s="160"/>
      <c r="EH1330" s="204"/>
      <c r="EI1330" s="160"/>
      <c r="EJ1330" s="160"/>
      <c r="EK1330" s="160"/>
      <c r="EL1330" s="160"/>
      <c r="EM1330" s="204"/>
      <c r="EN1330" s="160"/>
      <c r="EP1330" s="160"/>
      <c r="EQ1330" s="160"/>
      <c r="ER1330" s="160"/>
      <c r="ES1330" s="160"/>
      <c r="ET1330" s="160" t="str">
        <f t="shared" ca="1" si="70"/>
        <v/>
      </c>
      <c r="EU1330" s="160" t="str">
        <f ca="1">IFERROR(IF(OFFSET($D$6,MATCH(VALUE(SUBSTITUTE(EQ1330,EG1330,"")),$A$6:$A$287,0)-1,MATCH($EG1330,$D$6:$CC$6,0)-1+7,1,1)&gt;0,OFFSET($D$6,MATCH(VALUE(SUBSTITUTE(EQ1330,EG1330,"")),$A$6:$A$287,0)-1,MATCH($EG1330,$D$6:$CC$6,0)-1+7,1,1),""),"")</f>
        <v/>
      </c>
      <c r="EV1330" s="160" t="str">
        <f ca="1">IF($EU1330&lt;&gt;"",IF(OFFSET($D$6,MATCH(VALUE(SUBSTITUTE($EQ1330,$EG1330,"")),$A$6:$A$287,0)-1,MATCH($EG1330,$D$6:$CC$6,0)-1+8,1,1)=0,"",OFFSET($D$6,MATCH(VALUE(SUBSTITUTE($EQ1330,$EG1330,"")),$A$6:$A$287,0)-1,MATCH($EG1330,$D$6:$CC$6,0)-1+8,1,1)),"")</f>
        <v/>
      </c>
      <c r="EW1330" s="160" t="str">
        <f t="shared" ca="1" si="71"/>
        <v/>
      </c>
      <c r="EX1330" s="160" t="str">
        <f t="shared" ca="1" si="72"/>
        <v/>
      </c>
      <c r="EY1330" s="160" t="str">
        <f ca="1">IF(EU1330="","",COUNTIF(EU$6:$EU1330,"&gt;"&amp;0))</f>
        <v/>
      </c>
      <c r="EZ1330" s="160"/>
      <c r="FA1330" s="205"/>
    </row>
    <row r="1331" spans="131:157" ht="27.75" customHeight="1">
      <c r="EA1331" s="204"/>
      <c r="EB1331" s="160"/>
      <c r="EC1331" s="204"/>
      <c r="ED1331" s="160"/>
      <c r="EE1331" s="204"/>
      <c r="EF1331" s="160"/>
      <c r="EG1331" s="160"/>
      <c r="EH1331" s="204"/>
      <c r="EI1331" s="160"/>
      <c r="EJ1331" s="160"/>
      <c r="EK1331" s="160"/>
      <c r="EL1331" s="160"/>
      <c r="EM1331" s="204"/>
      <c r="EN1331" s="160"/>
      <c r="EP1331" s="160"/>
      <c r="EQ1331" s="160"/>
      <c r="ER1331" s="160"/>
      <c r="ES1331" s="160"/>
      <c r="ET1331" s="160" t="str">
        <f t="shared" ca="1" si="70"/>
        <v/>
      </c>
      <c r="EU1331" s="160" t="str">
        <f ca="1">IFERROR(IF(OFFSET($D$6,MATCH(VALUE(SUBSTITUTE(EQ1331,EG1331,"")),$A$6:$A$287,0)-1,MATCH($EG1331,$D$6:$CC$6,0)-1+7,1,1)&gt;0,OFFSET($D$6,MATCH(VALUE(SUBSTITUTE(EQ1331,EG1331,"")),$A$6:$A$287,0)-1,MATCH($EG1331,$D$6:$CC$6,0)-1+7,1,1),""),"")</f>
        <v/>
      </c>
      <c r="EV1331" s="160" t="str">
        <f ca="1">IF($EU1331&lt;&gt;"",IF(OFFSET($D$6,MATCH(VALUE(SUBSTITUTE($EQ1331,$EG1331,"")),$A$6:$A$287,0)-1,MATCH($EG1331,$D$6:$CC$6,0)-1+8,1,1)=0,"",OFFSET($D$6,MATCH(VALUE(SUBSTITUTE($EQ1331,$EG1331,"")),$A$6:$A$287,0)-1,MATCH($EG1331,$D$6:$CC$6,0)-1+8,1,1)),"")</f>
        <v/>
      </c>
      <c r="EW1331" s="160" t="str">
        <f t="shared" ca="1" si="71"/>
        <v/>
      </c>
      <c r="EX1331" s="160" t="str">
        <f t="shared" ca="1" si="72"/>
        <v/>
      </c>
      <c r="EY1331" s="160" t="str">
        <f ca="1">IF(EU1331="","",COUNTIF(EU$6:$EU1331,"&gt;"&amp;0))</f>
        <v/>
      </c>
      <c r="EZ1331" s="160"/>
      <c r="FA1331" s="205"/>
    </row>
    <row r="1332" spans="131:157" ht="27.75" customHeight="1">
      <c r="EA1332" s="204"/>
      <c r="EB1332" s="160"/>
      <c r="EC1332" s="204"/>
      <c r="ED1332" s="160"/>
      <c r="EE1332" s="204"/>
      <c r="EF1332" s="160"/>
      <c r="EG1332" s="160"/>
      <c r="EH1332" s="204"/>
      <c r="EI1332" s="160"/>
      <c r="EJ1332" s="160"/>
      <c r="EK1332" s="160"/>
      <c r="EL1332" s="160"/>
      <c r="EM1332" s="204"/>
      <c r="EN1332" s="160"/>
      <c r="EP1332" s="160"/>
      <c r="EQ1332" s="160"/>
      <c r="ER1332" s="160"/>
      <c r="ES1332" s="160"/>
      <c r="ET1332" s="160" t="str">
        <f t="shared" ca="1" si="70"/>
        <v/>
      </c>
      <c r="EU1332" s="160" t="str">
        <f ca="1">IFERROR(IF(OFFSET($D$6,MATCH(VALUE(SUBSTITUTE(EQ1332,EG1332,"")),$A$6:$A$287,0)-1,MATCH($EG1332,$D$6:$CC$6,0)-1+7,1,1)&gt;0,OFFSET($D$6,MATCH(VALUE(SUBSTITUTE(EQ1332,EG1332,"")),$A$6:$A$287,0)-1,MATCH($EG1332,$D$6:$CC$6,0)-1+7,1,1),""),"")</f>
        <v/>
      </c>
      <c r="EV1332" s="160" t="str">
        <f ca="1">IF($EU1332&lt;&gt;"",IF(OFFSET($D$6,MATCH(VALUE(SUBSTITUTE($EQ1332,$EG1332,"")),$A$6:$A$287,0)-1,MATCH($EG1332,$D$6:$CC$6,0)-1+8,1,1)=0,"",OFFSET($D$6,MATCH(VALUE(SUBSTITUTE($EQ1332,$EG1332,"")),$A$6:$A$287,0)-1,MATCH($EG1332,$D$6:$CC$6,0)-1+8,1,1)),"")</f>
        <v/>
      </c>
      <c r="EW1332" s="160" t="str">
        <f t="shared" ca="1" si="71"/>
        <v/>
      </c>
      <c r="EX1332" s="160" t="str">
        <f t="shared" ca="1" si="72"/>
        <v/>
      </c>
      <c r="EY1332" s="160" t="str">
        <f ca="1">IF(EU1332="","",COUNTIF(EU$6:$EU1332,"&gt;"&amp;0))</f>
        <v/>
      </c>
      <c r="EZ1332" s="160"/>
      <c r="FA1332" s="205"/>
    </row>
    <row r="1333" spans="131:157" ht="27.75" customHeight="1">
      <c r="EA1333" s="204"/>
      <c r="EB1333" s="160"/>
      <c r="EC1333" s="204"/>
      <c r="ED1333" s="160"/>
      <c r="EE1333" s="204"/>
      <c r="EF1333" s="160"/>
      <c r="EG1333" s="160"/>
      <c r="EH1333" s="204"/>
      <c r="EI1333" s="160"/>
      <c r="EJ1333" s="160"/>
      <c r="EK1333" s="160"/>
      <c r="EL1333" s="160"/>
      <c r="EM1333" s="204"/>
      <c r="EN1333" s="160"/>
      <c r="EP1333" s="160"/>
      <c r="EQ1333" s="160"/>
      <c r="ER1333" s="160"/>
      <c r="ES1333" s="160"/>
      <c r="ET1333" s="160" t="str">
        <f t="shared" ca="1" si="70"/>
        <v/>
      </c>
      <c r="EU1333" s="160" t="str">
        <f ca="1">IFERROR(IF(OFFSET($D$6,MATCH(VALUE(SUBSTITUTE(EQ1333,EG1333,"")),$A$6:$A$287,0)-1,MATCH($EG1333,$D$6:$CC$6,0)-1+7,1,1)&gt;0,OFFSET($D$6,MATCH(VALUE(SUBSTITUTE(EQ1333,EG1333,"")),$A$6:$A$287,0)-1,MATCH($EG1333,$D$6:$CC$6,0)-1+7,1,1),""),"")</f>
        <v/>
      </c>
      <c r="EV1333" s="160" t="str">
        <f ca="1">IF($EU1333&lt;&gt;"",IF(OFFSET($D$6,MATCH(VALUE(SUBSTITUTE($EQ1333,$EG1333,"")),$A$6:$A$287,0)-1,MATCH($EG1333,$D$6:$CC$6,0)-1+8,1,1)=0,"",OFFSET($D$6,MATCH(VALUE(SUBSTITUTE($EQ1333,$EG1333,"")),$A$6:$A$287,0)-1,MATCH($EG1333,$D$6:$CC$6,0)-1+8,1,1)),"")</f>
        <v/>
      </c>
      <c r="EW1333" s="160" t="str">
        <f t="shared" ca="1" si="71"/>
        <v/>
      </c>
      <c r="EX1333" s="160" t="str">
        <f t="shared" ca="1" si="72"/>
        <v/>
      </c>
      <c r="EY1333" s="160" t="str">
        <f ca="1">IF(EU1333="","",COUNTIF(EU$6:$EU1333,"&gt;"&amp;0))</f>
        <v/>
      </c>
      <c r="EZ1333" s="160"/>
      <c r="FA1333" s="205"/>
    </row>
    <row r="1334" spans="131:157" ht="27.75" customHeight="1">
      <c r="EA1334" s="204"/>
      <c r="EB1334" s="160"/>
      <c r="EC1334" s="204"/>
      <c r="ED1334" s="160"/>
      <c r="EE1334" s="204"/>
      <c r="EF1334" s="160"/>
      <c r="EG1334" s="160"/>
      <c r="EH1334" s="204"/>
      <c r="EI1334" s="160"/>
      <c r="EJ1334" s="160"/>
      <c r="EK1334" s="160"/>
      <c r="EL1334" s="160"/>
      <c r="EM1334" s="204"/>
      <c r="EN1334" s="160"/>
      <c r="EP1334" s="160"/>
      <c r="EQ1334" s="160"/>
      <c r="ER1334" s="160"/>
      <c r="ES1334" s="160"/>
      <c r="ET1334" s="160" t="str">
        <f t="shared" ca="1" si="70"/>
        <v/>
      </c>
      <c r="EU1334" s="160" t="str">
        <f ca="1">IFERROR(IF(OFFSET($D$6,MATCH(VALUE(SUBSTITUTE(EQ1334,EG1334,"")),$A$6:$A$287,0)-1,MATCH($EG1334,$D$6:$CC$6,0)-1+7,1,1)&gt;0,OFFSET($D$6,MATCH(VALUE(SUBSTITUTE(EQ1334,EG1334,"")),$A$6:$A$287,0)-1,MATCH($EG1334,$D$6:$CC$6,0)-1+7,1,1),""),"")</f>
        <v/>
      </c>
      <c r="EV1334" s="160" t="str">
        <f ca="1">IF($EU1334&lt;&gt;"",IF(OFFSET($D$6,MATCH(VALUE(SUBSTITUTE($EQ1334,$EG1334,"")),$A$6:$A$287,0)-1,MATCH($EG1334,$D$6:$CC$6,0)-1+8,1,1)=0,"",OFFSET($D$6,MATCH(VALUE(SUBSTITUTE($EQ1334,$EG1334,"")),$A$6:$A$287,0)-1,MATCH($EG1334,$D$6:$CC$6,0)-1+8,1,1)),"")</f>
        <v/>
      </c>
      <c r="EW1334" s="160" t="str">
        <f t="shared" ca="1" si="71"/>
        <v/>
      </c>
      <c r="EX1334" s="160" t="str">
        <f t="shared" ca="1" si="72"/>
        <v/>
      </c>
      <c r="EY1334" s="160" t="str">
        <f ca="1">IF(EU1334="","",COUNTIF(EU$6:$EU1334,"&gt;"&amp;0))</f>
        <v/>
      </c>
      <c r="EZ1334" s="160"/>
      <c r="FA1334" s="205"/>
    </row>
    <row r="1335" spans="131:157" ht="27.75" customHeight="1">
      <c r="EA1335" s="204"/>
      <c r="EB1335" s="160"/>
      <c r="EC1335" s="204"/>
      <c r="ED1335" s="160"/>
      <c r="EE1335" s="204"/>
      <c r="EF1335" s="160"/>
      <c r="EG1335" s="160"/>
      <c r="EH1335" s="204"/>
      <c r="EI1335" s="160"/>
      <c r="EJ1335" s="160"/>
      <c r="EK1335" s="160"/>
      <c r="EL1335" s="160"/>
      <c r="EM1335" s="204"/>
      <c r="EN1335" s="160"/>
      <c r="EP1335" s="160"/>
      <c r="EQ1335" s="160"/>
      <c r="ER1335" s="160"/>
      <c r="ES1335" s="160"/>
      <c r="ET1335" s="160" t="str">
        <f t="shared" ca="1" si="70"/>
        <v/>
      </c>
      <c r="EU1335" s="160" t="str">
        <f ca="1">IFERROR(IF(OFFSET($D$6,MATCH(VALUE(SUBSTITUTE(EQ1335,EG1335,"")),$A$6:$A$287,0)-1,MATCH($EG1335,$D$6:$CC$6,0)-1+7,1,1)&gt;0,OFFSET($D$6,MATCH(VALUE(SUBSTITUTE(EQ1335,EG1335,"")),$A$6:$A$287,0)-1,MATCH($EG1335,$D$6:$CC$6,0)-1+7,1,1),""),"")</f>
        <v/>
      </c>
      <c r="EV1335" s="160" t="str">
        <f ca="1">IF($EU1335&lt;&gt;"",IF(OFFSET($D$6,MATCH(VALUE(SUBSTITUTE($EQ1335,$EG1335,"")),$A$6:$A$287,0)-1,MATCH($EG1335,$D$6:$CC$6,0)-1+8,1,1)=0,"",OFFSET($D$6,MATCH(VALUE(SUBSTITUTE($EQ1335,$EG1335,"")),$A$6:$A$287,0)-1,MATCH($EG1335,$D$6:$CC$6,0)-1+8,1,1)),"")</f>
        <v/>
      </c>
      <c r="EW1335" s="160" t="str">
        <f t="shared" ca="1" si="71"/>
        <v/>
      </c>
      <c r="EX1335" s="160" t="str">
        <f t="shared" ca="1" si="72"/>
        <v/>
      </c>
      <c r="EY1335" s="160" t="str">
        <f ca="1">IF(EU1335="","",COUNTIF(EU$6:$EU1335,"&gt;"&amp;0))</f>
        <v/>
      </c>
      <c r="EZ1335" s="160"/>
      <c r="FA1335" s="205"/>
    </row>
    <row r="1336" spans="131:157" ht="27.75" customHeight="1">
      <c r="EA1336" s="204"/>
      <c r="EB1336" s="160"/>
      <c r="EC1336" s="204"/>
      <c r="ED1336" s="160"/>
      <c r="EE1336" s="204"/>
      <c r="EF1336" s="160"/>
      <c r="EG1336" s="160"/>
      <c r="EH1336" s="204"/>
      <c r="EI1336" s="160"/>
      <c r="EJ1336" s="160"/>
      <c r="EK1336" s="160"/>
      <c r="EL1336" s="160"/>
      <c r="EM1336" s="204"/>
      <c r="EN1336" s="160"/>
      <c r="EP1336" s="160"/>
      <c r="EQ1336" s="160"/>
      <c r="ER1336" s="160"/>
      <c r="ES1336" s="160"/>
      <c r="ET1336" s="160" t="str">
        <f t="shared" ca="1" si="70"/>
        <v/>
      </c>
      <c r="EU1336" s="160" t="str">
        <f ca="1">IFERROR(IF(OFFSET($D$6,MATCH(VALUE(SUBSTITUTE(EQ1336,EG1336,"")),$A$6:$A$287,0)-1,MATCH($EG1336,$D$6:$CC$6,0)-1+7,1,1)&gt;0,OFFSET($D$6,MATCH(VALUE(SUBSTITUTE(EQ1336,EG1336,"")),$A$6:$A$287,0)-1,MATCH($EG1336,$D$6:$CC$6,0)-1+7,1,1),""),"")</f>
        <v/>
      </c>
      <c r="EV1336" s="160" t="str">
        <f ca="1">IF($EU1336&lt;&gt;"",IF(OFFSET($D$6,MATCH(VALUE(SUBSTITUTE($EQ1336,$EG1336,"")),$A$6:$A$287,0)-1,MATCH($EG1336,$D$6:$CC$6,0)-1+8,1,1)=0,"",OFFSET($D$6,MATCH(VALUE(SUBSTITUTE($EQ1336,$EG1336,"")),$A$6:$A$287,0)-1,MATCH($EG1336,$D$6:$CC$6,0)-1+8,1,1)),"")</f>
        <v/>
      </c>
      <c r="EW1336" s="160" t="str">
        <f t="shared" ca="1" si="71"/>
        <v/>
      </c>
      <c r="EX1336" s="160" t="str">
        <f t="shared" ca="1" si="72"/>
        <v/>
      </c>
      <c r="EY1336" s="160" t="str">
        <f ca="1">IF(EU1336="","",COUNTIF(EU$6:$EU1336,"&gt;"&amp;0))</f>
        <v/>
      </c>
      <c r="EZ1336" s="160"/>
      <c r="FA1336" s="205"/>
    </row>
    <row r="1337" spans="131:157" ht="27.75" customHeight="1">
      <c r="EA1337" s="204"/>
      <c r="EB1337" s="160"/>
      <c r="EC1337" s="204"/>
      <c r="ED1337" s="160"/>
      <c r="EE1337" s="204"/>
      <c r="EF1337" s="160"/>
      <c r="EG1337" s="160"/>
      <c r="EH1337" s="204"/>
      <c r="EI1337" s="160"/>
      <c r="EJ1337" s="160"/>
      <c r="EK1337" s="160"/>
      <c r="EL1337" s="160"/>
      <c r="EM1337" s="204"/>
      <c r="EN1337" s="160"/>
      <c r="EP1337" s="160"/>
      <c r="EQ1337" s="160"/>
      <c r="ER1337" s="160"/>
      <c r="ES1337" s="160"/>
      <c r="ET1337" s="160" t="str">
        <f t="shared" ca="1" si="70"/>
        <v/>
      </c>
      <c r="EU1337" s="160" t="str">
        <f ca="1">IFERROR(IF(OFFSET($D$6,MATCH(VALUE(SUBSTITUTE(EQ1337,EG1337,"")),$A$6:$A$287,0)-1,MATCH($EG1337,$D$6:$CC$6,0)-1+7,1,1)&gt;0,OFFSET($D$6,MATCH(VALUE(SUBSTITUTE(EQ1337,EG1337,"")),$A$6:$A$287,0)-1,MATCH($EG1337,$D$6:$CC$6,0)-1+7,1,1),""),"")</f>
        <v/>
      </c>
      <c r="EV1337" s="160" t="str">
        <f ca="1">IF($EU1337&lt;&gt;"",IF(OFFSET($D$6,MATCH(VALUE(SUBSTITUTE($EQ1337,$EG1337,"")),$A$6:$A$287,0)-1,MATCH($EG1337,$D$6:$CC$6,0)-1+8,1,1)=0,"",OFFSET($D$6,MATCH(VALUE(SUBSTITUTE($EQ1337,$EG1337,"")),$A$6:$A$287,0)-1,MATCH($EG1337,$D$6:$CC$6,0)-1+8,1,1)),"")</f>
        <v/>
      </c>
      <c r="EW1337" s="160" t="str">
        <f t="shared" ca="1" si="71"/>
        <v/>
      </c>
      <c r="EX1337" s="160" t="str">
        <f t="shared" ca="1" si="72"/>
        <v/>
      </c>
      <c r="EY1337" s="160" t="str">
        <f ca="1">IF(EU1337="","",COUNTIF(EU$6:$EU1337,"&gt;"&amp;0))</f>
        <v/>
      </c>
      <c r="EZ1337" s="160"/>
      <c r="FA1337" s="205"/>
    </row>
    <row r="1338" spans="131:157" ht="27.75" customHeight="1">
      <c r="EA1338" s="204"/>
      <c r="EB1338" s="160"/>
      <c r="EC1338" s="204"/>
      <c r="ED1338" s="160"/>
      <c r="EE1338" s="204"/>
      <c r="EF1338" s="160"/>
      <c r="EG1338" s="160"/>
      <c r="EH1338" s="204"/>
      <c r="EI1338" s="160"/>
      <c r="EJ1338" s="160"/>
      <c r="EK1338" s="160"/>
      <c r="EL1338" s="160"/>
      <c r="EM1338" s="204"/>
      <c r="EN1338" s="160"/>
      <c r="EP1338" s="160"/>
      <c r="EQ1338" s="160"/>
      <c r="ER1338" s="160"/>
      <c r="ES1338" s="160"/>
      <c r="ET1338" s="160" t="str">
        <f t="shared" ca="1" si="70"/>
        <v/>
      </c>
      <c r="EU1338" s="160" t="str">
        <f ca="1">IFERROR(IF(OFFSET($D$6,MATCH(VALUE(SUBSTITUTE(EQ1338,EG1338,"")),$A$6:$A$287,0)-1,MATCH($EG1338,$D$6:$CC$6,0)-1+7,1,1)&gt;0,OFFSET($D$6,MATCH(VALUE(SUBSTITUTE(EQ1338,EG1338,"")),$A$6:$A$287,0)-1,MATCH($EG1338,$D$6:$CC$6,0)-1+7,1,1),""),"")</f>
        <v/>
      </c>
      <c r="EV1338" s="160" t="str">
        <f ca="1">IF($EU1338&lt;&gt;"",IF(OFFSET($D$6,MATCH(VALUE(SUBSTITUTE($EQ1338,$EG1338,"")),$A$6:$A$287,0)-1,MATCH($EG1338,$D$6:$CC$6,0)-1+8,1,1)=0,"",OFFSET($D$6,MATCH(VALUE(SUBSTITUTE($EQ1338,$EG1338,"")),$A$6:$A$287,0)-1,MATCH($EG1338,$D$6:$CC$6,0)-1+8,1,1)),"")</f>
        <v/>
      </c>
      <c r="EW1338" s="160" t="str">
        <f t="shared" ca="1" si="71"/>
        <v/>
      </c>
      <c r="EX1338" s="160" t="str">
        <f t="shared" ca="1" si="72"/>
        <v/>
      </c>
      <c r="EY1338" s="160" t="str">
        <f ca="1">IF(EU1338="","",COUNTIF(EU$6:$EU1338,"&gt;"&amp;0))</f>
        <v/>
      </c>
      <c r="EZ1338" s="160"/>
      <c r="FA1338" s="205"/>
    </row>
    <row r="1339" spans="131:157" ht="27.75" customHeight="1">
      <c r="EA1339" s="204"/>
      <c r="EB1339" s="160"/>
      <c r="EC1339" s="204"/>
      <c r="ED1339" s="160"/>
      <c r="EE1339" s="204"/>
      <c r="EF1339" s="160"/>
      <c r="EG1339" s="160"/>
      <c r="EH1339" s="204"/>
      <c r="EI1339" s="160"/>
      <c r="EJ1339" s="160"/>
      <c r="EK1339" s="160"/>
      <c r="EL1339" s="160"/>
      <c r="EM1339" s="204"/>
      <c r="EN1339" s="160"/>
      <c r="EP1339" s="160"/>
      <c r="EQ1339" s="160"/>
      <c r="ER1339" s="160"/>
      <c r="ES1339" s="160"/>
      <c r="ET1339" s="160" t="str">
        <f t="shared" ca="1" si="70"/>
        <v/>
      </c>
      <c r="EU1339" s="160" t="str">
        <f ca="1">IFERROR(IF(OFFSET($D$6,MATCH(VALUE(SUBSTITUTE(EQ1339,EG1339,"")),$A$6:$A$287,0)-1,MATCH($EG1339,$D$6:$CC$6,0)-1+7,1,1)&gt;0,OFFSET($D$6,MATCH(VALUE(SUBSTITUTE(EQ1339,EG1339,"")),$A$6:$A$287,0)-1,MATCH($EG1339,$D$6:$CC$6,0)-1+7,1,1),""),"")</f>
        <v/>
      </c>
      <c r="EV1339" s="160" t="str">
        <f ca="1">IF($EU1339&lt;&gt;"",IF(OFFSET($D$6,MATCH(VALUE(SUBSTITUTE($EQ1339,$EG1339,"")),$A$6:$A$287,0)-1,MATCH($EG1339,$D$6:$CC$6,0)-1+8,1,1)=0,"",OFFSET($D$6,MATCH(VALUE(SUBSTITUTE($EQ1339,$EG1339,"")),$A$6:$A$287,0)-1,MATCH($EG1339,$D$6:$CC$6,0)-1+8,1,1)),"")</f>
        <v/>
      </c>
      <c r="EW1339" s="160" t="str">
        <f t="shared" ca="1" si="71"/>
        <v/>
      </c>
      <c r="EX1339" s="160" t="str">
        <f t="shared" ca="1" si="72"/>
        <v/>
      </c>
      <c r="EY1339" s="160" t="str">
        <f ca="1">IF(EU1339="","",COUNTIF(EU$6:$EU1339,"&gt;"&amp;0))</f>
        <v/>
      </c>
      <c r="EZ1339" s="160"/>
      <c r="FA1339" s="205"/>
    </row>
    <row r="1340" spans="131:157" ht="27.75" customHeight="1">
      <c r="EA1340" s="204"/>
      <c r="EB1340" s="160"/>
      <c r="EC1340" s="204"/>
      <c r="ED1340" s="160"/>
      <c r="EE1340" s="204"/>
      <c r="EF1340" s="160"/>
      <c r="EG1340" s="160"/>
      <c r="EH1340" s="204"/>
      <c r="EI1340" s="160"/>
      <c r="EJ1340" s="160"/>
      <c r="EK1340" s="160"/>
      <c r="EL1340" s="160"/>
      <c r="EM1340" s="204"/>
      <c r="EN1340" s="160"/>
      <c r="EP1340" s="160"/>
      <c r="EQ1340" s="160"/>
      <c r="ER1340" s="160"/>
      <c r="ES1340" s="160"/>
      <c r="ET1340" s="160" t="str">
        <f t="shared" ca="1" si="70"/>
        <v/>
      </c>
      <c r="EU1340" s="160" t="str">
        <f ca="1">IFERROR(IF(OFFSET($D$6,MATCH(VALUE(SUBSTITUTE(EQ1340,EG1340,"")),$A$6:$A$287,0)-1,MATCH($EG1340,$D$6:$CC$6,0)-1+7,1,1)&gt;0,OFFSET($D$6,MATCH(VALUE(SUBSTITUTE(EQ1340,EG1340,"")),$A$6:$A$287,0)-1,MATCH($EG1340,$D$6:$CC$6,0)-1+7,1,1),""),"")</f>
        <v/>
      </c>
      <c r="EV1340" s="160" t="str">
        <f ca="1">IF($EU1340&lt;&gt;"",IF(OFFSET($D$6,MATCH(VALUE(SUBSTITUTE($EQ1340,$EG1340,"")),$A$6:$A$287,0)-1,MATCH($EG1340,$D$6:$CC$6,0)-1+8,1,1)=0,"",OFFSET($D$6,MATCH(VALUE(SUBSTITUTE($EQ1340,$EG1340,"")),$A$6:$A$287,0)-1,MATCH($EG1340,$D$6:$CC$6,0)-1+8,1,1)),"")</f>
        <v/>
      </c>
      <c r="EW1340" s="160" t="str">
        <f t="shared" ca="1" si="71"/>
        <v/>
      </c>
      <c r="EX1340" s="160" t="str">
        <f t="shared" ca="1" si="72"/>
        <v/>
      </c>
      <c r="EY1340" s="160" t="str">
        <f ca="1">IF(EU1340="","",COUNTIF(EU$6:$EU1340,"&gt;"&amp;0))</f>
        <v/>
      </c>
      <c r="EZ1340" s="160"/>
      <c r="FA1340" s="205"/>
    </row>
    <row r="1341" spans="131:157" ht="27.75" customHeight="1">
      <c r="EA1341" s="204"/>
      <c r="EB1341" s="160"/>
      <c r="EC1341" s="204"/>
      <c r="ED1341" s="160"/>
      <c r="EE1341" s="204"/>
      <c r="EF1341" s="160"/>
      <c r="EG1341" s="160"/>
      <c r="EH1341" s="204"/>
      <c r="EI1341" s="160"/>
      <c r="EJ1341" s="160"/>
      <c r="EK1341" s="160"/>
      <c r="EL1341" s="160"/>
      <c r="EM1341" s="204"/>
      <c r="EN1341" s="160"/>
      <c r="EP1341" s="160"/>
      <c r="EQ1341" s="160"/>
      <c r="ER1341" s="160"/>
      <c r="ES1341" s="160"/>
      <c r="ET1341" s="160" t="str">
        <f t="shared" ca="1" si="70"/>
        <v/>
      </c>
      <c r="EU1341" s="160" t="str">
        <f ca="1">IFERROR(IF(OFFSET($D$6,MATCH(VALUE(SUBSTITUTE(EQ1341,EG1341,"")),$A$6:$A$287,0)-1,MATCH($EG1341,$D$6:$CC$6,0)-1+7,1,1)&gt;0,OFFSET($D$6,MATCH(VALUE(SUBSTITUTE(EQ1341,EG1341,"")),$A$6:$A$287,0)-1,MATCH($EG1341,$D$6:$CC$6,0)-1+7,1,1),""),"")</f>
        <v/>
      </c>
      <c r="EV1341" s="160" t="str">
        <f ca="1">IF($EU1341&lt;&gt;"",IF(OFFSET($D$6,MATCH(VALUE(SUBSTITUTE($EQ1341,$EG1341,"")),$A$6:$A$287,0)-1,MATCH($EG1341,$D$6:$CC$6,0)-1+8,1,1)=0,"",OFFSET($D$6,MATCH(VALUE(SUBSTITUTE($EQ1341,$EG1341,"")),$A$6:$A$287,0)-1,MATCH($EG1341,$D$6:$CC$6,0)-1+8,1,1)),"")</f>
        <v/>
      </c>
      <c r="EW1341" s="160" t="str">
        <f t="shared" ca="1" si="71"/>
        <v/>
      </c>
      <c r="EX1341" s="160" t="str">
        <f t="shared" ca="1" si="72"/>
        <v/>
      </c>
      <c r="EY1341" s="160" t="str">
        <f ca="1">IF(EU1341="","",COUNTIF(EU$6:$EU1341,"&gt;"&amp;0))</f>
        <v/>
      </c>
      <c r="EZ1341" s="160"/>
      <c r="FA1341" s="205"/>
    </row>
    <row r="1342" spans="131:157" ht="27.75" customHeight="1">
      <c r="EA1342" s="204"/>
      <c r="EB1342" s="160"/>
      <c r="EC1342" s="204"/>
      <c r="ED1342" s="160"/>
      <c r="EE1342" s="204"/>
      <c r="EF1342" s="160"/>
      <c r="EG1342" s="160"/>
      <c r="EH1342" s="204"/>
      <c r="EI1342" s="160"/>
      <c r="EJ1342" s="160"/>
      <c r="EK1342" s="160"/>
      <c r="EL1342" s="160"/>
      <c r="EM1342" s="204"/>
      <c r="EN1342" s="160"/>
      <c r="EP1342" s="160"/>
      <c r="EQ1342" s="160"/>
      <c r="ER1342" s="160"/>
      <c r="ES1342" s="160"/>
      <c r="ET1342" s="160" t="str">
        <f t="shared" ca="1" si="70"/>
        <v/>
      </c>
      <c r="EU1342" s="160" t="str">
        <f ca="1">IFERROR(IF(OFFSET($D$6,MATCH(VALUE(SUBSTITUTE(EQ1342,EG1342,"")),$A$6:$A$287,0)-1,MATCH($EG1342,$D$6:$CC$6,0)-1+7,1,1)&gt;0,OFFSET($D$6,MATCH(VALUE(SUBSTITUTE(EQ1342,EG1342,"")),$A$6:$A$287,0)-1,MATCH($EG1342,$D$6:$CC$6,0)-1+7,1,1),""),"")</f>
        <v/>
      </c>
      <c r="EV1342" s="160" t="str">
        <f ca="1">IF($EU1342&lt;&gt;"",IF(OFFSET($D$6,MATCH(VALUE(SUBSTITUTE($EQ1342,$EG1342,"")),$A$6:$A$287,0)-1,MATCH($EG1342,$D$6:$CC$6,0)-1+8,1,1)=0,"",OFFSET($D$6,MATCH(VALUE(SUBSTITUTE($EQ1342,$EG1342,"")),$A$6:$A$287,0)-1,MATCH($EG1342,$D$6:$CC$6,0)-1+8,1,1)),"")</f>
        <v/>
      </c>
      <c r="EW1342" s="160" t="str">
        <f t="shared" ca="1" si="71"/>
        <v/>
      </c>
      <c r="EX1342" s="160" t="str">
        <f t="shared" ca="1" si="72"/>
        <v/>
      </c>
      <c r="EY1342" s="160" t="str">
        <f ca="1">IF(EU1342="","",COUNTIF(EU$6:$EU1342,"&gt;"&amp;0))</f>
        <v/>
      </c>
      <c r="EZ1342" s="160"/>
      <c r="FA1342" s="205"/>
    </row>
    <row r="1343" spans="131:157" ht="27.75" customHeight="1">
      <c r="EA1343" s="204"/>
      <c r="EB1343" s="160"/>
      <c r="EC1343" s="204"/>
      <c r="ED1343" s="160"/>
      <c r="EE1343" s="204"/>
      <c r="EF1343" s="160"/>
      <c r="EG1343" s="160"/>
      <c r="EH1343" s="204"/>
      <c r="EI1343" s="160"/>
      <c r="EJ1343" s="160"/>
      <c r="EK1343" s="160"/>
      <c r="EL1343" s="160"/>
      <c r="EM1343" s="204"/>
      <c r="EN1343" s="160"/>
      <c r="EP1343" s="160"/>
      <c r="EQ1343" s="160"/>
      <c r="ER1343" s="160"/>
      <c r="ES1343" s="160"/>
      <c r="ET1343" s="160" t="str">
        <f t="shared" ca="1" si="70"/>
        <v/>
      </c>
      <c r="EU1343" s="160" t="str">
        <f ca="1">IFERROR(IF(OFFSET($D$6,MATCH(VALUE(SUBSTITUTE(EQ1343,EG1343,"")),$A$6:$A$287,0)-1,MATCH($EG1343,$D$6:$CC$6,0)-1+7,1,1)&gt;0,OFFSET($D$6,MATCH(VALUE(SUBSTITUTE(EQ1343,EG1343,"")),$A$6:$A$287,0)-1,MATCH($EG1343,$D$6:$CC$6,0)-1+7,1,1),""),"")</f>
        <v/>
      </c>
      <c r="EV1343" s="160" t="str">
        <f ca="1">IF($EU1343&lt;&gt;"",IF(OFFSET($D$6,MATCH(VALUE(SUBSTITUTE($EQ1343,$EG1343,"")),$A$6:$A$287,0)-1,MATCH($EG1343,$D$6:$CC$6,0)-1+8,1,1)=0,"",OFFSET($D$6,MATCH(VALUE(SUBSTITUTE($EQ1343,$EG1343,"")),$A$6:$A$287,0)-1,MATCH($EG1343,$D$6:$CC$6,0)-1+8,1,1)),"")</f>
        <v/>
      </c>
      <c r="EW1343" s="160" t="str">
        <f t="shared" ca="1" si="71"/>
        <v/>
      </c>
      <c r="EX1343" s="160" t="str">
        <f t="shared" ca="1" si="72"/>
        <v/>
      </c>
      <c r="EY1343" s="160" t="str">
        <f ca="1">IF(EU1343="","",COUNTIF(EU$6:$EU1343,"&gt;"&amp;0))</f>
        <v/>
      </c>
      <c r="EZ1343" s="160"/>
      <c r="FA1343" s="205"/>
    </row>
    <row r="1344" spans="131:157" ht="27.75" customHeight="1">
      <c r="EA1344" s="204"/>
      <c r="EB1344" s="160"/>
      <c r="EC1344" s="204"/>
      <c r="ED1344" s="160"/>
      <c r="EE1344" s="204"/>
      <c r="EF1344" s="160"/>
      <c r="EG1344" s="160"/>
      <c r="EH1344" s="204"/>
      <c r="EI1344" s="160"/>
      <c r="EJ1344" s="160"/>
      <c r="EK1344" s="160"/>
      <c r="EL1344" s="160"/>
      <c r="EM1344" s="204"/>
      <c r="EN1344" s="160"/>
      <c r="EP1344" s="160"/>
      <c r="EQ1344" s="160"/>
      <c r="ER1344" s="160"/>
      <c r="ES1344" s="160"/>
      <c r="ET1344" s="160" t="str">
        <f t="shared" ca="1" si="70"/>
        <v/>
      </c>
      <c r="EU1344" s="160" t="str">
        <f ca="1">IFERROR(IF(OFFSET($D$6,MATCH(VALUE(SUBSTITUTE(EQ1344,EG1344,"")),$A$6:$A$287,0)-1,MATCH($EG1344,$D$6:$CC$6,0)-1+7,1,1)&gt;0,OFFSET($D$6,MATCH(VALUE(SUBSTITUTE(EQ1344,EG1344,"")),$A$6:$A$287,0)-1,MATCH($EG1344,$D$6:$CC$6,0)-1+7,1,1),""),"")</f>
        <v/>
      </c>
      <c r="EV1344" s="160" t="str">
        <f ca="1">IF($EU1344&lt;&gt;"",IF(OFFSET($D$6,MATCH(VALUE(SUBSTITUTE($EQ1344,$EG1344,"")),$A$6:$A$287,0)-1,MATCH($EG1344,$D$6:$CC$6,0)-1+8,1,1)=0,"",OFFSET($D$6,MATCH(VALUE(SUBSTITUTE($EQ1344,$EG1344,"")),$A$6:$A$287,0)-1,MATCH($EG1344,$D$6:$CC$6,0)-1+8,1,1)),"")</f>
        <v/>
      </c>
      <c r="EW1344" s="160" t="str">
        <f t="shared" ca="1" si="71"/>
        <v/>
      </c>
      <c r="EX1344" s="160" t="str">
        <f t="shared" ca="1" si="72"/>
        <v/>
      </c>
      <c r="EY1344" s="160" t="str">
        <f ca="1">IF(EU1344="","",COUNTIF(EU$6:$EU1344,"&gt;"&amp;0))</f>
        <v/>
      </c>
      <c r="EZ1344" s="160"/>
      <c r="FA1344" s="205"/>
    </row>
    <row r="1345" spans="131:157" ht="27.75" customHeight="1">
      <c r="EA1345" s="204"/>
      <c r="EB1345" s="160"/>
      <c r="EC1345" s="204"/>
      <c r="ED1345" s="160"/>
      <c r="EE1345" s="204"/>
      <c r="EF1345" s="160"/>
      <c r="EG1345" s="160"/>
      <c r="EH1345" s="204"/>
      <c r="EI1345" s="160"/>
      <c r="EJ1345" s="160"/>
      <c r="EK1345" s="160"/>
      <c r="EL1345" s="160"/>
      <c r="EM1345" s="204"/>
      <c r="EN1345" s="160"/>
      <c r="EP1345" s="160"/>
      <c r="EQ1345" s="160"/>
      <c r="ER1345" s="160"/>
      <c r="ES1345" s="160"/>
      <c r="ET1345" s="160" t="str">
        <f t="shared" ca="1" si="70"/>
        <v/>
      </c>
      <c r="EU1345" s="160" t="str">
        <f ca="1">IFERROR(IF(OFFSET($D$6,MATCH(VALUE(SUBSTITUTE(EQ1345,EG1345,"")),$A$6:$A$287,0)-1,MATCH($EG1345,$D$6:$CC$6,0)-1+7,1,1)&gt;0,OFFSET($D$6,MATCH(VALUE(SUBSTITUTE(EQ1345,EG1345,"")),$A$6:$A$287,0)-1,MATCH($EG1345,$D$6:$CC$6,0)-1+7,1,1),""),"")</f>
        <v/>
      </c>
      <c r="EV1345" s="160" t="str">
        <f ca="1">IF($EU1345&lt;&gt;"",IF(OFFSET($D$6,MATCH(VALUE(SUBSTITUTE($EQ1345,$EG1345,"")),$A$6:$A$287,0)-1,MATCH($EG1345,$D$6:$CC$6,0)-1+8,1,1)=0,"",OFFSET($D$6,MATCH(VALUE(SUBSTITUTE($EQ1345,$EG1345,"")),$A$6:$A$287,0)-1,MATCH($EG1345,$D$6:$CC$6,0)-1+8,1,1)),"")</f>
        <v/>
      </c>
      <c r="EW1345" s="160" t="str">
        <f t="shared" ca="1" si="71"/>
        <v/>
      </c>
      <c r="EX1345" s="160" t="str">
        <f t="shared" ca="1" si="72"/>
        <v/>
      </c>
      <c r="EY1345" s="160" t="str">
        <f ca="1">IF(EU1345="","",COUNTIF(EU$6:$EU1345,"&gt;"&amp;0))</f>
        <v/>
      </c>
      <c r="EZ1345" s="160"/>
      <c r="FA1345" s="205"/>
    </row>
    <row r="1346" spans="131:157" ht="27.75" customHeight="1">
      <c r="EA1346" s="204"/>
      <c r="EB1346" s="160"/>
      <c r="EC1346" s="204"/>
      <c r="ED1346" s="160"/>
      <c r="EE1346" s="204"/>
      <c r="EF1346" s="160"/>
      <c r="EG1346" s="160"/>
      <c r="EH1346" s="204"/>
      <c r="EI1346" s="160"/>
      <c r="EJ1346" s="160"/>
      <c r="EK1346" s="160"/>
      <c r="EL1346" s="160"/>
      <c r="EM1346" s="204"/>
      <c r="EN1346" s="160"/>
      <c r="EP1346" s="160"/>
      <c r="EQ1346" s="160"/>
      <c r="ER1346" s="160"/>
      <c r="ES1346" s="160"/>
      <c r="ET1346" s="160" t="str">
        <f t="shared" ca="1" si="70"/>
        <v/>
      </c>
      <c r="EU1346" s="160" t="str">
        <f ca="1">IFERROR(IF(OFFSET($D$6,MATCH(VALUE(SUBSTITUTE(EQ1346,EG1346,"")),$A$6:$A$287,0)-1,MATCH($EG1346,$D$6:$CC$6,0)-1+7,1,1)&gt;0,OFFSET($D$6,MATCH(VALUE(SUBSTITUTE(EQ1346,EG1346,"")),$A$6:$A$287,0)-1,MATCH($EG1346,$D$6:$CC$6,0)-1+7,1,1),""),"")</f>
        <v/>
      </c>
      <c r="EV1346" s="160" t="str">
        <f ca="1">IF($EU1346&lt;&gt;"",IF(OFFSET($D$6,MATCH(VALUE(SUBSTITUTE($EQ1346,$EG1346,"")),$A$6:$A$287,0)-1,MATCH($EG1346,$D$6:$CC$6,0)-1+8,1,1)=0,"",OFFSET($D$6,MATCH(VALUE(SUBSTITUTE($EQ1346,$EG1346,"")),$A$6:$A$287,0)-1,MATCH($EG1346,$D$6:$CC$6,0)-1+8,1,1)),"")</f>
        <v/>
      </c>
      <c r="EW1346" s="160" t="str">
        <f t="shared" ca="1" si="71"/>
        <v/>
      </c>
      <c r="EX1346" s="160" t="str">
        <f t="shared" ca="1" si="72"/>
        <v/>
      </c>
      <c r="EY1346" s="160" t="str">
        <f ca="1">IF(EU1346="","",COUNTIF(EU$6:$EU1346,"&gt;"&amp;0))</f>
        <v/>
      </c>
      <c r="EZ1346" s="160"/>
      <c r="FA1346" s="205"/>
    </row>
    <row r="1347" spans="131:157" ht="27.75" customHeight="1">
      <c r="EA1347" s="204"/>
      <c r="EB1347" s="160"/>
      <c r="EC1347" s="204"/>
      <c r="ED1347" s="160"/>
      <c r="EE1347" s="204"/>
      <c r="EF1347" s="160"/>
      <c r="EG1347" s="160"/>
      <c r="EH1347" s="204"/>
      <c r="EI1347" s="160"/>
      <c r="EJ1347" s="160"/>
      <c r="EK1347" s="160"/>
      <c r="EL1347" s="160"/>
      <c r="EM1347" s="204"/>
      <c r="EN1347" s="160"/>
      <c r="EP1347" s="160"/>
      <c r="EQ1347" s="160"/>
      <c r="ER1347" s="160"/>
      <c r="ES1347" s="160"/>
      <c r="ET1347" s="160" t="str">
        <f t="shared" ca="1" si="70"/>
        <v/>
      </c>
      <c r="EU1347" s="160" t="str">
        <f ca="1">IFERROR(IF(OFFSET($D$6,MATCH(VALUE(SUBSTITUTE(EQ1347,EG1347,"")),$A$6:$A$287,0)-1,MATCH($EG1347,$D$6:$CC$6,0)-1+7,1,1)&gt;0,OFFSET($D$6,MATCH(VALUE(SUBSTITUTE(EQ1347,EG1347,"")),$A$6:$A$287,0)-1,MATCH($EG1347,$D$6:$CC$6,0)-1+7,1,1),""),"")</f>
        <v/>
      </c>
      <c r="EV1347" s="160" t="str">
        <f ca="1">IF($EU1347&lt;&gt;"",IF(OFFSET($D$6,MATCH(VALUE(SUBSTITUTE($EQ1347,$EG1347,"")),$A$6:$A$287,0)-1,MATCH($EG1347,$D$6:$CC$6,0)-1+8,1,1)=0,"",OFFSET($D$6,MATCH(VALUE(SUBSTITUTE($EQ1347,$EG1347,"")),$A$6:$A$287,0)-1,MATCH($EG1347,$D$6:$CC$6,0)-1+8,1,1)),"")</f>
        <v/>
      </c>
      <c r="EW1347" s="160" t="str">
        <f t="shared" ca="1" si="71"/>
        <v/>
      </c>
      <c r="EX1347" s="160" t="str">
        <f t="shared" ca="1" si="72"/>
        <v/>
      </c>
      <c r="EY1347" s="160" t="str">
        <f ca="1">IF(EU1347="","",COUNTIF(EU$6:$EU1347,"&gt;"&amp;0))</f>
        <v/>
      </c>
      <c r="EZ1347" s="160"/>
      <c r="FA1347" s="205"/>
    </row>
    <row r="1348" spans="131:157" ht="27.75" customHeight="1">
      <c r="EA1348" s="204"/>
      <c r="EB1348" s="160"/>
      <c r="EC1348" s="204"/>
      <c r="ED1348" s="160"/>
      <c r="EE1348" s="204"/>
      <c r="EF1348" s="160"/>
      <c r="EG1348" s="160"/>
      <c r="EH1348" s="204"/>
      <c r="EI1348" s="160"/>
      <c r="EJ1348" s="160"/>
      <c r="EK1348" s="160"/>
      <c r="EL1348" s="160"/>
      <c r="EM1348" s="204"/>
      <c r="EN1348" s="160"/>
      <c r="EP1348" s="160"/>
      <c r="EQ1348" s="160"/>
      <c r="ER1348" s="160"/>
      <c r="ES1348" s="160"/>
      <c r="ET1348" s="160" t="str">
        <f t="shared" ca="1" si="70"/>
        <v/>
      </c>
      <c r="EU1348" s="160" t="str">
        <f ca="1">IFERROR(IF(OFFSET($D$6,MATCH(VALUE(SUBSTITUTE(EQ1348,EG1348,"")),$A$6:$A$287,0)-1,MATCH($EG1348,$D$6:$CC$6,0)-1+7,1,1)&gt;0,OFFSET($D$6,MATCH(VALUE(SUBSTITUTE(EQ1348,EG1348,"")),$A$6:$A$287,0)-1,MATCH($EG1348,$D$6:$CC$6,0)-1+7,1,1),""),"")</f>
        <v/>
      </c>
      <c r="EV1348" s="160" t="str">
        <f ca="1">IF($EU1348&lt;&gt;"",IF(OFFSET($D$6,MATCH(VALUE(SUBSTITUTE($EQ1348,$EG1348,"")),$A$6:$A$287,0)-1,MATCH($EG1348,$D$6:$CC$6,0)-1+8,1,1)=0,"",OFFSET($D$6,MATCH(VALUE(SUBSTITUTE($EQ1348,$EG1348,"")),$A$6:$A$287,0)-1,MATCH($EG1348,$D$6:$CC$6,0)-1+8,1,1)),"")</f>
        <v/>
      </c>
      <c r="EW1348" s="160" t="str">
        <f t="shared" ca="1" si="71"/>
        <v/>
      </c>
      <c r="EX1348" s="160" t="str">
        <f t="shared" ca="1" si="72"/>
        <v/>
      </c>
      <c r="EY1348" s="160" t="str">
        <f ca="1">IF(EU1348="","",COUNTIF(EU$6:$EU1348,"&gt;"&amp;0))</f>
        <v/>
      </c>
      <c r="EZ1348" s="160"/>
      <c r="FA1348" s="205"/>
    </row>
    <row r="1349" spans="131:157" ht="27.75" customHeight="1">
      <c r="EA1349" s="204"/>
      <c r="EB1349" s="160"/>
      <c r="EC1349" s="204"/>
      <c r="ED1349" s="160"/>
      <c r="EE1349" s="204"/>
      <c r="EF1349" s="160"/>
      <c r="EG1349" s="160"/>
      <c r="EH1349" s="204"/>
      <c r="EI1349" s="160"/>
      <c r="EJ1349" s="160"/>
      <c r="EK1349" s="160"/>
      <c r="EL1349" s="160"/>
      <c r="EM1349" s="204"/>
      <c r="EN1349" s="160"/>
      <c r="EP1349" s="160"/>
      <c r="EQ1349" s="160"/>
      <c r="ER1349" s="160"/>
      <c r="ES1349" s="160"/>
      <c r="ET1349" s="160" t="str">
        <f t="shared" ca="1" si="70"/>
        <v/>
      </c>
      <c r="EU1349" s="160" t="str">
        <f ca="1">IFERROR(IF(OFFSET($D$6,MATCH(VALUE(SUBSTITUTE(EQ1349,EG1349,"")),$A$6:$A$287,0)-1,MATCH($EG1349,$D$6:$CC$6,0)-1+7,1,1)&gt;0,OFFSET($D$6,MATCH(VALUE(SUBSTITUTE(EQ1349,EG1349,"")),$A$6:$A$287,0)-1,MATCH($EG1349,$D$6:$CC$6,0)-1+7,1,1),""),"")</f>
        <v/>
      </c>
      <c r="EV1349" s="160" t="str">
        <f ca="1">IF($EU1349&lt;&gt;"",IF(OFFSET($D$6,MATCH(VALUE(SUBSTITUTE($EQ1349,$EG1349,"")),$A$6:$A$287,0)-1,MATCH($EG1349,$D$6:$CC$6,0)-1+8,1,1)=0,"",OFFSET($D$6,MATCH(VALUE(SUBSTITUTE($EQ1349,$EG1349,"")),$A$6:$A$287,0)-1,MATCH($EG1349,$D$6:$CC$6,0)-1+8,1,1)),"")</f>
        <v/>
      </c>
      <c r="EW1349" s="160" t="str">
        <f t="shared" ca="1" si="71"/>
        <v/>
      </c>
      <c r="EX1349" s="160" t="str">
        <f t="shared" ca="1" si="72"/>
        <v/>
      </c>
      <c r="EY1349" s="160" t="str">
        <f ca="1">IF(EU1349="","",COUNTIF(EU$6:$EU1349,"&gt;"&amp;0))</f>
        <v/>
      </c>
      <c r="EZ1349" s="160"/>
      <c r="FA1349" s="205"/>
    </row>
    <row r="1350" spans="131:157" ht="27.75" customHeight="1">
      <c r="EA1350" s="204"/>
      <c r="EB1350" s="160"/>
      <c r="EC1350" s="204"/>
      <c r="ED1350" s="160"/>
      <c r="EE1350" s="204"/>
      <c r="EF1350" s="160"/>
      <c r="EG1350" s="160"/>
      <c r="EH1350" s="204"/>
      <c r="EI1350" s="160"/>
      <c r="EJ1350" s="160"/>
      <c r="EK1350" s="160"/>
      <c r="EL1350" s="160"/>
      <c r="EM1350" s="204"/>
      <c r="EN1350" s="160"/>
      <c r="EP1350" s="160"/>
      <c r="EQ1350" s="160"/>
      <c r="ER1350" s="160"/>
      <c r="ES1350" s="160"/>
      <c r="ET1350" s="160" t="str">
        <f t="shared" ca="1" si="70"/>
        <v/>
      </c>
      <c r="EU1350" s="160" t="str">
        <f ca="1">IFERROR(IF(OFFSET($D$6,MATCH(VALUE(SUBSTITUTE(EQ1350,EG1350,"")),$A$6:$A$287,0)-1,MATCH($EG1350,$D$6:$CC$6,0)-1+7,1,1)&gt;0,OFFSET($D$6,MATCH(VALUE(SUBSTITUTE(EQ1350,EG1350,"")),$A$6:$A$287,0)-1,MATCH($EG1350,$D$6:$CC$6,0)-1+7,1,1),""),"")</f>
        <v/>
      </c>
      <c r="EV1350" s="160" t="str">
        <f ca="1">IF($EU1350&lt;&gt;"",IF(OFFSET($D$6,MATCH(VALUE(SUBSTITUTE($EQ1350,$EG1350,"")),$A$6:$A$287,0)-1,MATCH($EG1350,$D$6:$CC$6,0)-1+8,1,1)=0,"",OFFSET($D$6,MATCH(VALUE(SUBSTITUTE($EQ1350,$EG1350,"")),$A$6:$A$287,0)-1,MATCH($EG1350,$D$6:$CC$6,0)-1+8,1,1)),"")</f>
        <v/>
      </c>
      <c r="EW1350" s="160" t="str">
        <f t="shared" ca="1" si="71"/>
        <v/>
      </c>
      <c r="EX1350" s="160" t="str">
        <f t="shared" ca="1" si="72"/>
        <v/>
      </c>
      <c r="EY1350" s="160" t="str">
        <f ca="1">IF(EU1350="","",COUNTIF(EU$6:$EU1350,"&gt;"&amp;0))</f>
        <v/>
      </c>
      <c r="EZ1350" s="160"/>
      <c r="FA1350" s="205"/>
    </row>
    <row r="1351" spans="131:157" ht="27.75" customHeight="1">
      <c r="EA1351" s="204"/>
      <c r="EB1351" s="160"/>
      <c r="EC1351" s="204"/>
      <c r="ED1351" s="160"/>
      <c r="EE1351" s="204"/>
      <c r="EF1351" s="160"/>
      <c r="EG1351" s="160"/>
      <c r="EH1351" s="204"/>
      <c r="EI1351" s="160"/>
      <c r="EJ1351" s="160"/>
      <c r="EK1351" s="160"/>
      <c r="EL1351" s="160"/>
      <c r="EM1351" s="204"/>
      <c r="EN1351" s="160"/>
      <c r="EP1351" s="160"/>
      <c r="EQ1351" s="160"/>
      <c r="ER1351" s="160"/>
      <c r="ES1351" s="160"/>
      <c r="ET1351" s="160" t="str">
        <f t="shared" ref="ET1351:ET1414" ca="1" si="73">IF(EY1351="","",EN1351)</f>
        <v/>
      </c>
      <c r="EU1351" s="160" t="str">
        <f ca="1">IFERROR(IF(OFFSET($D$6,MATCH(VALUE(SUBSTITUTE(EQ1351,EG1351,"")),$A$6:$A$287,0)-1,MATCH($EG1351,$D$6:$CC$6,0)-1+7,1,1)&gt;0,OFFSET($D$6,MATCH(VALUE(SUBSTITUTE(EQ1351,EG1351,"")),$A$6:$A$287,0)-1,MATCH($EG1351,$D$6:$CC$6,0)-1+7,1,1),""),"")</f>
        <v/>
      </c>
      <c r="EV1351" s="160" t="str">
        <f ca="1">IF($EU1351&lt;&gt;"",IF(OFFSET($D$6,MATCH(VALUE(SUBSTITUTE($EQ1351,$EG1351,"")),$A$6:$A$287,0)-1,MATCH($EG1351,$D$6:$CC$6,0)-1+8,1,1)=0,"",OFFSET($D$6,MATCH(VALUE(SUBSTITUTE($EQ1351,$EG1351,"")),$A$6:$A$287,0)-1,MATCH($EG1351,$D$6:$CC$6,0)-1+8,1,1)),"")</f>
        <v/>
      </c>
      <c r="EW1351" s="160" t="str">
        <f t="shared" ref="EW1351:EW1414" ca="1" si="74">IF(EY1351="","","F")</f>
        <v/>
      </c>
      <c r="EX1351" s="160" t="str">
        <f t="shared" ref="EX1351:EX1414" ca="1" si="75">IF(EY1351="","",EM1351)</f>
        <v/>
      </c>
      <c r="EY1351" s="160" t="str">
        <f ca="1">IF(EU1351="","",COUNTIF(EU$6:$EU1351,"&gt;"&amp;0))</f>
        <v/>
      </c>
      <c r="EZ1351" s="160"/>
      <c r="FA1351" s="205"/>
    </row>
    <row r="1352" spans="131:157" ht="27.75" customHeight="1">
      <c r="EA1352" s="204"/>
      <c r="EB1352" s="160"/>
      <c r="EC1352" s="204"/>
      <c r="ED1352" s="160"/>
      <c r="EE1352" s="204"/>
      <c r="EF1352" s="160"/>
      <c r="EG1352" s="160"/>
      <c r="EH1352" s="204"/>
      <c r="EI1352" s="160"/>
      <c r="EJ1352" s="160"/>
      <c r="EK1352" s="160"/>
      <c r="EL1352" s="160"/>
      <c r="EM1352" s="204"/>
      <c r="EN1352" s="160"/>
      <c r="EP1352" s="160"/>
      <c r="EQ1352" s="160"/>
      <c r="ER1352" s="160"/>
      <c r="ES1352" s="160"/>
      <c r="ET1352" s="160" t="str">
        <f t="shared" ca="1" si="73"/>
        <v/>
      </c>
      <c r="EU1352" s="160" t="str">
        <f ca="1">IFERROR(IF(OFFSET($D$6,MATCH(VALUE(SUBSTITUTE(EQ1352,EG1352,"")),$A$6:$A$287,0)-1,MATCH($EG1352,$D$6:$CC$6,0)-1+7,1,1)&gt;0,OFFSET($D$6,MATCH(VALUE(SUBSTITUTE(EQ1352,EG1352,"")),$A$6:$A$287,0)-1,MATCH($EG1352,$D$6:$CC$6,0)-1+7,1,1),""),"")</f>
        <v/>
      </c>
      <c r="EV1352" s="160" t="str">
        <f ca="1">IF($EU1352&lt;&gt;"",IF(OFFSET($D$6,MATCH(VALUE(SUBSTITUTE($EQ1352,$EG1352,"")),$A$6:$A$287,0)-1,MATCH($EG1352,$D$6:$CC$6,0)-1+8,1,1)=0,"",OFFSET($D$6,MATCH(VALUE(SUBSTITUTE($EQ1352,$EG1352,"")),$A$6:$A$287,0)-1,MATCH($EG1352,$D$6:$CC$6,0)-1+8,1,1)),"")</f>
        <v/>
      </c>
      <c r="EW1352" s="160" t="str">
        <f t="shared" ca="1" si="74"/>
        <v/>
      </c>
      <c r="EX1352" s="160" t="str">
        <f t="shared" ca="1" si="75"/>
        <v/>
      </c>
      <c r="EY1352" s="160" t="str">
        <f ca="1">IF(EU1352="","",COUNTIF(EU$6:$EU1352,"&gt;"&amp;0))</f>
        <v/>
      </c>
      <c r="EZ1352" s="160"/>
      <c r="FA1352" s="205"/>
    </row>
    <row r="1353" spans="131:157" ht="27.75" customHeight="1">
      <c r="EA1353" s="204"/>
      <c r="EB1353" s="160"/>
      <c r="EC1353" s="204"/>
      <c r="ED1353" s="160"/>
      <c r="EE1353" s="204"/>
      <c r="EF1353" s="160"/>
      <c r="EG1353" s="160"/>
      <c r="EH1353" s="204"/>
      <c r="EI1353" s="160"/>
      <c r="EJ1353" s="160"/>
      <c r="EK1353" s="160"/>
      <c r="EL1353" s="160"/>
      <c r="EM1353" s="204"/>
      <c r="EN1353" s="160"/>
      <c r="EP1353" s="160"/>
      <c r="EQ1353" s="160"/>
      <c r="ER1353" s="160"/>
      <c r="ES1353" s="160"/>
      <c r="ET1353" s="160" t="str">
        <f t="shared" ca="1" si="73"/>
        <v/>
      </c>
      <c r="EU1353" s="160" t="str">
        <f ca="1">IFERROR(IF(OFFSET($D$6,MATCH(VALUE(SUBSTITUTE(EQ1353,EG1353,"")),$A$6:$A$287,0)-1,MATCH($EG1353,$D$6:$CC$6,0)-1+7,1,1)&gt;0,OFFSET($D$6,MATCH(VALUE(SUBSTITUTE(EQ1353,EG1353,"")),$A$6:$A$287,0)-1,MATCH($EG1353,$D$6:$CC$6,0)-1+7,1,1),""),"")</f>
        <v/>
      </c>
      <c r="EV1353" s="160" t="str">
        <f ca="1">IF($EU1353&lt;&gt;"",IF(OFFSET($D$6,MATCH(VALUE(SUBSTITUTE($EQ1353,$EG1353,"")),$A$6:$A$287,0)-1,MATCH($EG1353,$D$6:$CC$6,0)-1+8,1,1)=0,"",OFFSET($D$6,MATCH(VALUE(SUBSTITUTE($EQ1353,$EG1353,"")),$A$6:$A$287,0)-1,MATCH($EG1353,$D$6:$CC$6,0)-1+8,1,1)),"")</f>
        <v/>
      </c>
      <c r="EW1353" s="160" t="str">
        <f t="shared" ca="1" si="74"/>
        <v/>
      </c>
      <c r="EX1353" s="160" t="str">
        <f t="shared" ca="1" si="75"/>
        <v/>
      </c>
      <c r="EY1353" s="160" t="str">
        <f ca="1">IF(EU1353="","",COUNTIF(EU$6:$EU1353,"&gt;"&amp;0))</f>
        <v/>
      </c>
      <c r="EZ1353" s="160"/>
      <c r="FA1353" s="205"/>
    </row>
    <row r="1354" spans="131:157" ht="27.75" customHeight="1">
      <c r="EA1354" s="204"/>
      <c r="EB1354" s="160"/>
      <c r="EC1354" s="204"/>
      <c r="ED1354" s="160"/>
      <c r="EE1354" s="204"/>
      <c r="EF1354" s="160"/>
      <c r="EG1354" s="160"/>
      <c r="EH1354" s="204"/>
      <c r="EI1354" s="160"/>
      <c r="EJ1354" s="160"/>
      <c r="EK1354" s="160"/>
      <c r="EL1354" s="160"/>
      <c r="EM1354" s="204"/>
      <c r="EN1354" s="160"/>
      <c r="EP1354" s="160"/>
      <c r="EQ1354" s="160"/>
      <c r="ER1354" s="160"/>
      <c r="ES1354" s="160"/>
      <c r="ET1354" s="160" t="str">
        <f t="shared" ca="1" si="73"/>
        <v/>
      </c>
      <c r="EU1354" s="160" t="str">
        <f ca="1">IFERROR(IF(OFFSET($D$6,MATCH(VALUE(SUBSTITUTE(EQ1354,EG1354,"")),$A$6:$A$287,0)-1,MATCH($EG1354,$D$6:$CC$6,0)-1+7,1,1)&gt;0,OFFSET($D$6,MATCH(VALUE(SUBSTITUTE(EQ1354,EG1354,"")),$A$6:$A$287,0)-1,MATCH($EG1354,$D$6:$CC$6,0)-1+7,1,1),""),"")</f>
        <v/>
      </c>
      <c r="EV1354" s="160" t="str">
        <f ca="1">IF($EU1354&lt;&gt;"",IF(OFFSET($D$6,MATCH(VALUE(SUBSTITUTE($EQ1354,$EG1354,"")),$A$6:$A$287,0)-1,MATCH($EG1354,$D$6:$CC$6,0)-1+8,1,1)=0,"",OFFSET($D$6,MATCH(VALUE(SUBSTITUTE($EQ1354,$EG1354,"")),$A$6:$A$287,0)-1,MATCH($EG1354,$D$6:$CC$6,0)-1+8,1,1)),"")</f>
        <v/>
      </c>
      <c r="EW1354" s="160" t="str">
        <f t="shared" ca="1" si="74"/>
        <v/>
      </c>
      <c r="EX1354" s="160" t="str">
        <f t="shared" ca="1" si="75"/>
        <v/>
      </c>
      <c r="EY1354" s="160" t="str">
        <f ca="1">IF(EU1354="","",COUNTIF(EU$6:$EU1354,"&gt;"&amp;0))</f>
        <v/>
      </c>
      <c r="EZ1354" s="160"/>
      <c r="FA1354" s="205"/>
    </row>
    <row r="1355" spans="131:157" ht="27.75" customHeight="1">
      <c r="EA1355" s="204"/>
      <c r="EB1355" s="160"/>
      <c r="EC1355" s="204"/>
      <c r="ED1355" s="160"/>
      <c r="EE1355" s="204"/>
      <c r="EF1355" s="160"/>
      <c r="EG1355" s="160"/>
      <c r="EH1355" s="204"/>
      <c r="EI1355" s="160"/>
      <c r="EJ1355" s="160"/>
      <c r="EK1355" s="160"/>
      <c r="EL1355" s="160"/>
      <c r="EM1355" s="204"/>
      <c r="EN1355" s="160"/>
      <c r="EP1355" s="160"/>
      <c r="EQ1355" s="160"/>
      <c r="ER1355" s="160"/>
      <c r="ES1355" s="160"/>
      <c r="ET1355" s="160" t="str">
        <f t="shared" ca="1" si="73"/>
        <v/>
      </c>
      <c r="EU1355" s="160" t="str">
        <f ca="1">IFERROR(IF(OFFSET($D$6,MATCH(VALUE(SUBSTITUTE(EQ1355,EG1355,"")),$A$6:$A$287,0)-1,MATCH($EG1355,$D$6:$CC$6,0)-1+7,1,1)&gt;0,OFFSET($D$6,MATCH(VALUE(SUBSTITUTE(EQ1355,EG1355,"")),$A$6:$A$287,0)-1,MATCH($EG1355,$D$6:$CC$6,0)-1+7,1,1),""),"")</f>
        <v/>
      </c>
      <c r="EV1355" s="160" t="str">
        <f ca="1">IF($EU1355&lt;&gt;"",IF(OFFSET($D$6,MATCH(VALUE(SUBSTITUTE($EQ1355,$EG1355,"")),$A$6:$A$287,0)-1,MATCH($EG1355,$D$6:$CC$6,0)-1+8,1,1)=0,"",OFFSET($D$6,MATCH(VALUE(SUBSTITUTE($EQ1355,$EG1355,"")),$A$6:$A$287,0)-1,MATCH($EG1355,$D$6:$CC$6,0)-1+8,1,1)),"")</f>
        <v/>
      </c>
      <c r="EW1355" s="160" t="str">
        <f t="shared" ca="1" si="74"/>
        <v/>
      </c>
      <c r="EX1355" s="160" t="str">
        <f t="shared" ca="1" si="75"/>
        <v/>
      </c>
      <c r="EY1355" s="160" t="str">
        <f ca="1">IF(EU1355="","",COUNTIF(EU$6:$EU1355,"&gt;"&amp;0))</f>
        <v/>
      </c>
      <c r="EZ1355" s="160"/>
      <c r="FA1355" s="205"/>
    </row>
    <row r="1356" spans="131:157" ht="27.75" customHeight="1">
      <c r="EA1356" s="204"/>
      <c r="EB1356" s="160"/>
      <c r="EC1356" s="204"/>
      <c r="ED1356" s="160"/>
      <c r="EE1356" s="204"/>
      <c r="EF1356" s="160"/>
      <c r="EG1356" s="160"/>
      <c r="EH1356" s="204"/>
      <c r="EI1356" s="160"/>
      <c r="EJ1356" s="160"/>
      <c r="EK1356" s="160"/>
      <c r="EL1356" s="160"/>
      <c r="EM1356" s="204"/>
      <c r="EN1356" s="160"/>
      <c r="EP1356" s="160"/>
      <c r="EQ1356" s="160"/>
      <c r="ER1356" s="160"/>
      <c r="ES1356" s="160"/>
      <c r="ET1356" s="160" t="str">
        <f t="shared" ca="1" si="73"/>
        <v/>
      </c>
      <c r="EU1356" s="160" t="str">
        <f ca="1">IFERROR(IF(OFFSET($D$6,MATCH(VALUE(SUBSTITUTE(EQ1356,EG1356,"")),$A$6:$A$287,0)-1,MATCH($EG1356,$D$6:$CC$6,0)-1+7,1,1)&gt;0,OFFSET($D$6,MATCH(VALUE(SUBSTITUTE(EQ1356,EG1356,"")),$A$6:$A$287,0)-1,MATCH($EG1356,$D$6:$CC$6,0)-1+7,1,1),""),"")</f>
        <v/>
      </c>
      <c r="EV1356" s="160" t="str">
        <f ca="1">IF($EU1356&lt;&gt;"",IF(OFFSET($D$6,MATCH(VALUE(SUBSTITUTE($EQ1356,$EG1356,"")),$A$6:$A$287,0)-1,MATCH($EG1356,$D$6:$CC$6,0)-1+8,1,1)=0,"",OFFSET($D$6,MATCH(VALUE(SUBSTITUTE($EQ1356,$EG1356,"")),$A$6:$A$287,0)-1,MATCH($EG1356,$D$6:$CC$6,0)-1+8,1,1)),"")</f>
        <v/>
      </c>
      <c r="EW1356" s="160" t="str">
        <f t="shared" ca="1" si="74"/>
        <v/>
      </c>
      <c r="EX1356" s="160" t="str">
        <f t="shared" ca="1" si="75"/>
        <v/>
      </c>
      <c r="EY1356" s="160" t="str">
        <f ca="1">IF(EU1356="","",COUNTIF(EU$6:$EU1356,"&gt;"&amp;0))</f>
        <v/>
      </c>
      <c r="EZ1356" s="160"/>
      <c r="FA1356" s="205"/>
    </row>
    <row r="1357" spans="131:157" ht="27.75" customHeight="1">
      <c r="EA1357" s="204"/>
      <c r="EB1357" s="160"/>
      <c r="EC1357" s="204"/>
      <c r="ED1357" s="160"/>
      <c r="EE1357" s="204"/>
      <c r="EF1357" s="160"/>
      <c r="EG1357" s="160"/>
      <c r="EH1357" s="204"/>
      <c r="EI1357" s="160"/>
      <c r="EJ1357" s="160"/>
      <c r="EK1357" s="160"/>
      <c r="EL1357" s="160"/>
      <c r="EM1357" s="204"/>
      <c r="EN1357" s="160"/>
      <c r="EP1357" s="160"/>
      <c r="EQ1357" s="160"/>
      <c r="ER1357" s="160"/>
      <c r="ES1357" s="160"/>
      <c r="ET1357" s="160" t="str">
        <f t="shared" ca="1" si="73"/>
        <v/>
      </c>
      <c r="EU1357" s="160" t="str">
        <f ca="1">IFERROR(IF(OFFSET($D$6,MATCH(VALUE(SUBSTITUTE(EQ1357,EG1357,"")),$A$6:$A$287,0)-1,MATCH($EG1357,$D$6:$CC$6,0)-1+7,1,1)&gt;0,OFFSET($D$6,MATCH(VALUE(SUBSTITUTE(EQ1357,EG1357,"")),$A$6:$A$287,0)-1,MATCH($EG1357,$D$6:$CC$6,0)-1+7,1,1),""),"")</f>
        <v/>
      </c>
      <c r="EV1357" s="160" t="str">
        <f ca="1">IF($EU1357&lt;&gt;"",IF(OFFSET($D$6,MATCH(VALUE(SUBSTITUTE($EQ1357,$EG1357,"")),$A$6:$A$287,0)-1,MATCH($EG1357,$D$6:$CC$6,0)-1+8,1,1)=0,"",OFFSET($D$6,MATCH(VALUE(SUBSTITUTE($EQ1357,$EG1357,"")),$A$6:$A$287,0)-1,MATCH($EG1357,$D$6:$CC$6,0)-1+8,1,1)),"")</f>
        <v/>
      </c>
      <c r="EW1357" s="160" t="str">
        <f t="shared" ca="1" si="74"/>
        <v/>
      </c>
      <c r="EX1357" s="160" t="str">
        <f t="shared" ca="1" si="75"/>
        <v/>
      </c>
      <c r="EY1357" s="160" t="str">
        <f ca="1">IF(EU1357="","",COUNTIF(EU$6:$EU1357,"&gt;"&amp;0))</f>
        <v/>
      </c>
      <c r="EZ1357" s="160"/>
      <c r="FA1357" s="205"/>
    </row>
    <row r="1358" spans="131:157" ht="27.75" customHeight="1">
      <c r="EA1358" s="204"/>
      <c r="EB1358" s="160"/>
      <c r="EC1358" s="204"/>
      <c r="ED1358" s="160"/>
      <c r="EE1358" s="204"/>
      <c r="EF1358" s="160"/>
      <c r="EG1358" s="160"/>
      <c r="EH1358" s="204"/>
      <c r="EI1358" s="160"/>
      <c r="EJ1358" s="160"/>
      <c r="EK1358" s="160"/>
      <c r="EL1358" s="160"/>
      <c r="EM1358" s="204"/>
      <c r="EN1358" s="160"/>
      <c r="EP1358" s="160"/>
      <c r="EQ1358" s="160"/>
      <c r="ER1358" s="160"/>
      <c r="ES1358" s="160"/>
      <c r="ET1358" s="160" t="str">
        <f t="shared" ca="1" si="73"/>
        <v/>
      </c>
      <c r="EU1358" s="160" t="str">
        <f ca="1">IFERROR(IF(OFFSET($D$6,MATCH(VALUE(SUBSTITUTE(EQ1358,EG1358,"")),$A$6:$A$287,0)-1,MATCH($EG1358,$D$6:$CC$6,0)-1+7,1,1)&gt;0,OFFSET($D$6,MATCH(VALUE(SUBSTITUTE(EQ1358,EG1358,"")),$A$6:$A$287,0)-1,MATCH($EG1358,$D$6:$CC$6,0)-1+7,1,1),""),"")</f>
        <v/>
      </c>
      <c r="EV1358" s="160" t="str">
        <f ca="1">IF($EU1358&lt;&gt;"",IF(OFFSET($D$6,MATCH(VALUE(SUBSTITUTE($EQ1358,$EG1358,"")),$A$6:$A$287,0)-1,MATCH($EG1358,$D$6:$CC$6,0)-1+8,1,1)=0,"",OFFSET($D$6,MATCH(VALUE(SUBSTITUTE($EQ1358,$EG1358,"")),$A$6:$A$287,0)-1,MATCH($EG1358,$D$6:$CC$6,0)-1+8,1,1)),"")</f>
        <v/>
      </c>
      <c r="EW1358" s="160" t="str">
        <f t="shared" ca="1" si="74"/>
        <v/>
      </c>
      <c r="EX1358" s="160" t="str">
        <f t="shared" ca="1" si="75"/>
        <v/>
      </c>
      <c r="EY1358" s="160" t="str">
        <f ca="1">IF(EU1358="","",COUNTIF(EU$6:$EU1358,"&gt;"&amp;0))</f>
        <v/>
      </c>
      <c r="EZ1358" s="160"/>
      <c r="FA1358" s="205"/>
    </row>
    <row r="1359" spans="131:157" ht="27.75" customHeight="1">
      <c r="EA1359" s="204"/>
      <c r="EB1359" s="160"/>
      <c r="EC1359" s="204"/>
      <c r="ED1359" s="160"/>
      <c r="EE1359" s="204"/>
      <c r="EF1359" s="160"/>
      <c r="EG1359" s="160"/>
      <c r="EH1359" s="204"/>
      <c r="EI1359" s="160"/>
      <c r="EJ1359" s="160"/>
      <c r="EK1359" s="160"/>
      <c r="EL1359" s="160"/>
      <c r="EM1359" s="204"/>
      <c r="EN1359" s="160"/>
      <c r="EP1359" s="160"/>
      <c r="EQ1359" s="160"/>
      <c r="ER1359" s="160"/>
      <c r="ES1359" s="160"/>
      <c r="ET1359" s="160" t="str">
        <f t="shared" ca="1" si="73"/>
        <v/>
      </c>
      <c r="EU1359" s="160" t="str">
        <f ca="1">IFERROR(IF(OFFSET($D$6,MATCH(VALUE(SUBSTITUTE(EQ1359,EG1359,"")),$A$6:$A$287,0)-1,MATCH($EG1359,$D$6:$CC$6,0)-1+7,1,1)&gt;0,OFFSET($D$6,MATCH(VALUE(SUBSTITUTE(EQ1359,EG1359,"")),$A$6:$A$287,0)-1,MATCH($EG1359,$D$6:$CC$6,0)-1+7,1,1),""),"")</f>
        <v/>
      </c>
      <c r="EV1359" s="160" t="str">
        <f ca="1">IF($EU1359&lt;&gt;"",IF(OFFSET($D$6,MATCH(VALUE(SUBSTITUTE($EQ1359,$EG1359,"")),$A$6:$A$287,0)-1,MATCH($EG1359,$D$6:$CC$6,0)-1+8,1,1)=0,"",OFFSET($D$6,MATCH(VALUE(SUBSTITUTE($EQ1359,$EG1359,"")),$A$6:$A$287,0)-1,MATCH($EG1359,$D$6:$CC$6,0)-1+8,1,1)),"")</f>
        <v/>
      </c>
      <c r="EW1359" s="160" t="str">
        <f t="shared" ca="1" si="74"/>
        <v/>
      </c>
      <c r="EX1359" s="160" t="str">
        <f t="shared" ca="1" si="75"/>
        <v/>
      </c>
      <c r="EY1359" s="160" t="str">
        <f ca="1">IF(EU1359="","",COUNTIF(EU$6:$EU1359,"&gt;"&amp;0))</f>
        <v/>
      </c>
      <c r="EZ1359" s="160"/>
      <c r="FA1359" s="205"/>
    </row>
    <row r="1360" spans="131:157" ht="27.75" customHeight="1">
      <c r="EA1360" s="204"/>
      <c r="EB1360" s="160"/>
      <c r="EC1360" s="204"/>
      <c r="ED1360" s="160"/>
      <c r="EE1360" s="204"/>
      <c r="EF1360" s="160"/>
      <c r="EG1360" s="160"/>
      <c r="EH1360" s="204"/>
      <c r="EI1360" s="160"/>
      <c r="EJ1360" s="160"/>
      <c r="EK1360" s="160"/>
      <c r="EL1360" s="160"/>
      <c r="EM1360" s="204"/>
      <c r="EN1360" s="160"/>
      <c r="EP1360" s="160"/>
      <c r="EQ1360" s="160"/>
      <c r="ER1360" s="160"/>
      <c r="ES1360" s="160"/>
      <c r="ET1360" s="160" t="str">
        <f t="shared" ca="1" si="73"/>
        <v/>
      </c>
      <c r="EU1360" s="160" t="str">
        <f ca="1">IFERROR(IF(OFFSET($D$6,MATCH(VALUE(SUBSTITUTE(EQ1360,EG1360,"")),$A$6:$A$287,0)-1,MATCH($EG1360,$D$6:$CC$6,0)-1+7,1,1)&gt;0,OFFSET($D$6,MATCH(VALUE(SUBSTITUTE(EQ1360,EG1360,"")),$A$6:$A$287,0)-1,MATCH($EG1360,$D$6:$CC$6,0)-1+7,1,1),""),"")</f>
        <v/>
      </c>
      <c r="EV1360" s="160" t="str">
        <f ca="1">IF($EU1360&lt;&gt;"",IF(OFFSET($D$6,MATCH(VALUE(SUBSTITUTE($EQ1360,$EG1360,"")),$A$6:$A$287,0)-1,MATCH($EG1360,$D$6:$CC$6,0)-1+8,1,1)=0,"",OFFSET($D$6,MATCH(VALUE(SUBSTITUTE($EQ1360,$EG1360,"")),$A$6:$A$287,0)-1,MATCH($EG1360,$D$6:$CC$6,0)-1+8,1,1)),"")</f>
        <v/>
      </c>
      <c r="EW1360" s="160" t="str">
        <f t="shared" ca="1" si="74"/>
        <v/>
      </c>
      <c r="EX1360" s="160" t="str">
        <f t="shared" ca="1" si="75"/>
        <v/>
      </c>
      <c r="EY1360" s="160" t="str">
        <f ca="1">IF(EU1360="","",COUNTIF(EU$6:$EU1360,"&gt;"&amp;0))</f>
        <v/>
      </c>
      <c r="EZ1360" s="160"/>
      <c r="FA1360" s="205"/>
    </row>
    <row r="1361" spans="131:157" ht="27.75" customHeight="1">
      <c r="EA1361" s="204"/>
      <c r="EB1361" s="160"/>
      <c r="EC1361" s="204"/>
      <c r="ED1361" s="160"/>
      <c r="EE1361" s="204"/>
      <c r="EF1361" s="160"/>
      <c r="EG1361" s="160"/>
      <c r="EH1361" s="204"/>
      <c r="EI1361" s="160"/>
      <c r="EJ1361" s="160"/>
      <c r="EK1361" s="160"/>
      <c r="EL1361" s="160"/>
      <c r="EM1361" s="204"/>
      <c r="EN1361" s="160"/>
      <c r="EP1361" s="160"/>
      <c r="EQ1361" s="160"/>
      <c r="ER1361" s="160"/>
      <c r="ES1361" s="160"/>
      <c r="ET1361" s="160" t="str">
        <f t="shared" ca="1" si="73"/>
        <v/>
      </c>
      <c r="EU1361" s="160" t="str">
        <f ca="1">IFERROR(IF(OFFSET($D$6,MATCH(VALUE(SUBSTITUTE(EQ1361,EG1361,"")),$A$6:$A$287,0)-1,MATCH($EG1361,$D$6:$CC$6,0)-1+7,1,1)&gt;0,OFFSET($D$6,MATCH(VALUE(SUBSTITUTE(EQ1361,EG1361,"")),$A$6:$A$287,0)-1,MATCH($EG1361,$D$6:$CC$6,0)-1+7,1,1),""),"")</f>
        <v/>
      </c>
      <c r="EV1361" s="160" t="str">
        <f ca="1">IF($EU1361&lt;&gt;"",IF(OFFSET($D$6,MATCH(VALUE(SUBSTITUTE($EQ1361,$EG1361,"")),$A$6:$A$287,0)-1,MATCH($EG1361,$D$6:$CC$6,0)-1+8,1,1)=0,"",OFFSET($D$6,MATCH(VALUE(SUBSTITUTE($EQ1361,$EG1361,"")),$A$6:$A$287,0)-1,MATCH($EG1361,$D$6:$CC$6,0)-1+8,1,1)),"")</f>
        <v/>
      </c>
      <c r="EW1361" s="160" t="str">
        <f t="shared" ca="1" si="74"/>
        <v/>
      </c>
      <c r="EX1361" s="160" t="str">
        <f t="shared" ca="1" si="75"/>
        <v/>
      </c>
      <c r="EY1361" s="160" t="str">
        <f ca="1">IF(EU1361="","",COUNTIF(EU$6:$EU1361,"&gt;"&amp;0))</f>
        <v/>
      </c>
      <c r="EZ1361" s="160"/>
      <c r="FA1361" s="205"/>
    </row>
    <row r="1362" spans="131:157" ht="27.75" customHeight="1">
      <c r="EA1362" s="204"/>
      <c r="EB1362" s="160"/>
      <c r="EC1362" s="204"/>
      <c r="ED1362" s="160"/>
      <c r="EE1362" s="204"/>
      <c r="EF1362" s="160"/>
      <c r="EG1362" s="160"/>
      <c r="EH1362" s="204"/>
      <c r="EI1362" s="160"/>
      <c r="EJ1362" s="160"/>
      <c r="EK1362" s="160"/>
      <c r="EL1362" s="160"/>
      <c r="EM1362" s="204"/>
      <c r="EN1362" s="160"/>
      <c r="EP1362" s="160"/>
      <c r="EQ1362" s="160"/>
      <c r="ER1362" s="160"/>
      <c r="ES1362" s="160"/>
      <c r="ET1362" s="160" t="str">
        <f t="shared" ca="1" si="73"/>
        <v/>
      </c>
      <c r="EU1362" s="160" t="str">
        <f ca="1">IFERROR(IF(OFFSET($D$6,MATCH(VALUE(SUBSTITUTE(EQ1362,EG1362,"")),$A$6:$A$287,0)-1,MATCH($EG1362,$D$6:$CC$6,0)-1+7,1,1)&gt;0,OFFSET($D$6,MATCH(VALUE(SUBSTITUTE(EQ1362,EG1362,"")),$A$6:$A$287,0)-1,MATCH($EG1362,$D$6:$CC$6,0)-1+7,1,1),""),"")</f>
        <v/>
      </c>
      <c r="EV1362" s="160" t="str">
        <f ca="1">IF($EU1362&lt;&gt;"",IF(OFFSET($D$6,MATCH(VALUE(SUBSTITUTE($EQ1362,$EG1362,"")),$A$6:$A$287,0)-1,MATCH($EG1362,$D$6:$CC$6,0)-1+8,1,1)=0,"",OFFSET($D$6,MATCH(VALUE(SUBSTITUTE($EQ1362,$EG1362,"")),$A$6:$A$287,0)-1,MATCH($EG1362,$D$6:$CC$6,0)-1+8,1,1)),"")</f>
        <v/>
      </c>
      <c r="EW1362" s="160" t="str">
        <f t="shared" ca="1" si="74"/>
        <v/>
      </c>
      <c r="EX1362" s="160" t="str">
        <f t="shared" ca="1" si="75"/>
        <v/>
      </c>
      <c r="EY1362" s="160" t="str">
        <f ca="1">IF(EU1362="","",COUNTIF(EU$6:$EU1362,"&gt;"&amp;0))</f>
        <v/>
      </c>
      <c r="EZ1362" s="160"/>
      <c r="FA1362" s="205"/>
    </row>
    <row r="1363" spans="131:157" ht="27.75" customHeight="1">
      <c r="EA1363" s="204"/>
      <c r="EB1363" s="160"/>
      <c r="EC1363" s="204"/>
      <c r="ED1363" s="160"/>
      <c r="EE1363" s="204"/>
      <c r="EF1363" s="160"/>
      <c r="EG1363" s="160"/>
      <c r="EH1363" s="204"/>
      <c r="EI1363" s="160"/>
      <c r="EJ1363" s="160"/>
      <c r="EK1363" s="160"/>
      <c r="EL1363" s="160"/>
      <c r="EM1363" s="204"/>
      <c r="EN1363" s="160"/>
      <c r="EP1363" s="160"/>
      <c r="EQ1363" s="160"/>
      <c r="ER1363" s="160"/>
      <c r="ES1363" s="160"/>
      <c r="ET1363" s="160" t="str">
        <f t="shared" ca="1" si="73"/>
        <v/>
      </c>
      <c r="EU1363" s="160" t="str">
        <f ca="1">IFERROR(IF(OFFSET($D$6,MATCH(VALUE(SUBSTITUTE(EQ1363,EG1363,"")),$A$6:$A$287,0)-1,MATCH($EG1363,$D$6:$CC$6,0)-1+7,1,1)&gt;0,OFFSET($D$6,MATCH(VALUE(SUBSTITUTE(EQ1363,EG1363,"")),$A$6:$A$287,0)-1,MATCH($EG1363,$D$6:$CC$6,0)-1+7,1,1),""),"")</f>
        <v/>
      </c>
      <c r="EV1363" s="160" t="str">
        <f ca="1">IF($EU1363&lt;&gt;"",IF(OFFSET($D$6,MATCH(VALUE(SUBSTITUTE($EQ1363,$EG1363,"")),$A$6:$A$287,0)-1,MATCH($EG1363,$D$6:$CC$6,0)-1+8,1,1)=0,"",OFFSET($D$6,MATCH(VALUE(SUBSTITUTE($EQ1363,$EG1363,"")),$A$6:$A$287,0)-1,MATCH($EG1363,$D$6:$CC$6,0)-1+8,1,1)),"")</f>
        <v/>
      </c>
      <c r="EW1363" s="160" t="str">
        <f t="shared" ca="1" si="74"/>
        <v/>
      </c>
      <c r="EX1363" s="160" t="str">
        <f t="shared" ca="1" si="75"/>
        <v/>
      </c>
      <c r="EY1363" s="160" t="str">
        <f ca="1">IF(EU1363="","",COUNTIF(EU$6:$EU1363,"&gt;"&amp;0))</f>
        <v/>
      </c>
      <c r="EZ1363" s="160"/>
      <c r="FA1363" s="205"/>
    </row>
    <row r="1364" spans="131:157" ht="27.75" customHeight="1">
      <c r="EA1364" s="204"/>
      <c r="EB1364" s="160"/>
      <c r="EC1364" s="204"/>
      <c r="ED1364" s="160"/>
      <c r="EE1364" s="204"/>
      <c r="EF1364" s="160"/>
      <c r="EG1364" s="160"/>
      <c r="EH1364" s="204"/>
      <c r="EI1364" s="160"/>
      <c r="EJ1364" s="160"/>
      <c r="EK1364" s="160"/>
      <c r="EL1364" s="160"/>
      <c r="EM1364" s="204"/>
      <c r="EN1364" s="160"/>
      <c r="EP1364" s="160"/>
      <c r="EQ1364" s="160"/>
      <c r="ER1364" s="160"/>
      <c r="ES1364" s="160"/>
      <c r="ET1364" s="160" t="str">
        <f t="shared" ca="1" si="73"/>
        <v/>
      </c>
      <c r="EU1364" s="160" t="str">
        <f ca="1">IFERROR(IF(OFFSET($D$6,MATCH(VALUE(SUBSTITUTE(EQ1364,EG1364,"")),$A$6:$A$287,0)-1,MATCH($EG1364,$D$6:$CC$6,0)-1+7,1,1)&gt;0,OFFSET($D$6,MATCH(VALUE(SUBSTITUTE(EQ1364,EG1364,"")),$A$6:$A$287,0)-1,MATCH($EG1364,$D$6:$CC$6,0)-1+7,1,1),""),"")</f>
        <v/>
      </c>
      <c r="EV1364" s="160" t="str">
        <f ca="1">IF($EU1364&lt;&gt;"",IF(OFFSET($D$6,MATCH(VALUE(SUBSTITUTE($EQ1364,$EG1364,"")),$A$6:$A$287,0)-1,MATCH($EG1364,$D$6:$CC$6,0)-1+8,1,1)=0,"",OFFSET($D$6,MATCH(VALUE(SUBSTITUTE($EQ1364,$EG1364,"")),$A$6:$A$287,0)-1,MATCH($EG1364,$D$6:$CC$6,0)-1+8,1,1)),"")</f>
        <v/>
      </c>
      <c r="EW1364" s="160" t="str">
        <f t="shared" ca="1" si="74"/>
        <v/>
      </c>
      <c r="EX1364" s="160" t="str">
        <f t="shared" ca="1" si="75"/>
        <v/>
      </c>
      <c r="EY1364" s="160" t="str">
        <f ca="1">IF(EU1364="","",COUNTIF(EU$6:$EU1364,"&gt;"&amp;0))</f>
        <v/>
      </c>
      <c r="EZ1364" s="160"/>
      <c r="FA1364" s="205"/>
    </row>
    <row r="1365" spans="131:157" ht="27.75" customHeight="1">
      <c r="EA1365" s="204"/>
      <c r="EB1365" s="160"/>
      <c r="EC1365" s="204"/>
      <c r="ED1365" s="160"/>
      <c r="EE1365" s="204"/>
      <c r="EF1365" s="160"/>
      <c r="EG1365" s="160"/>
      <c r="EH1365" s="204"/>
      <c r="EI1365" s="160"/>
      <c r="EJ1365" s="160"/>
      <c r="EK1365" s="160"/>
      <c r="EL1365" s="160"/>
      <c r="EM1365" s="204"/>
      <c r="EN1365" s="160"/>
      <c r="EP1365" s="160"/>
      <c r="EQ1365" s="160"/>
      <c r="ER1365" s="160"/>
      <c r="ES1365" s="160"/>
      <c r="ET1365" s="160" t="str">
        <f t="shared" ca="1" si="73"/>
        <v/>
      </c>
      <c r="EU1365" s="160" t="str">
        <f ca="1">IFERROR(IF(OFFSET($D$6,MATCH(VALUE(SUBSTITUTE(EQ1365,EG1365,"")),$A$6:$A$287,0)-1,MATCH($EG1365,$D$6:$CC$6,0)-1+7,1,1)&gt;0,OFFSET($D$6,MATCH(VALUE(SUBSTITUTE(EQ1365,EG1365,"")),$A$6:$A$287,0)-1,MATCH($EG1365,$D$6:$CC$6,0)-1+7,1,1),""),"")</f>
        <v/>
      </c>
      <c r="EV1365" s="160" t="str">
        <f ca="1">IF($EU1365&lt;&gt;"",IF(OFFSET($D$6,MATCH(VALUE(SUBSTITUTE($EQ1365,$EG1365,"")),$A$6:$A$287,0)-1,MATCH($EG1365,$D$6:$CC$6,0)-1+8,1,1)=0,"",OFFSET($D$6,MATCH(VALUE(SUBSTITUTE($EQ1365,$EG1365,"")),$A$6:$A$287,0)-1,MATCH($EG1365,$D$6:$CC$6,0)-1+8,1,1)),"")</f>
        <v/>
      </c>
      <c r="EW1365" s="160" t="str">
        <f t="shared" ca="1" si="74"/>
        <v/>
      </c>
      <c r="EX1365" s="160" t="str">
        <f t="shared" ca="1" si="75"/>
        <v/>
      </c>
      <c r="EY1365" s="160" t="str">
        <f ca="1">IF(EU1365="","",COUNTIF(EU$6:$EU1365,"&gt;"&amp;0))</f>
        <v/>
      </c>
      <c r="EZ1365" s="160"/>
      <c r="FA1365" s="205"/>
    </row>
    <row r="1366" spans="131:157" ht="27.75" customHeight="1">
      <c r="EA1366" s="204"/>
      <c r="EB1366" s="160"/>
      <c r="EC1366" s="204"/>
      <c r="ED1366" s="160"/>
      <c r="EE1366" s="204"/>
      <c r="EF1366" s="160"/>
      <c r="EG1366" s="160"/>
      <c r="EH1366" s="204"/>
      <c r="EI1366" s="160"/>
      <c r="EJ1366" s="160"/>
      <c r="EK1366" s="160"/>
      <c r="EL1366" s="160"/>
      <c r="EM1366" s="204"/>
      <c r="EN1366" s="160"/>
      <c r="EP1366" s="160"/>
      <c r="EQ1366" s="160"/>
      <c r="ER1366" s="160"/>
      <c r="ES1366" s="160"/>
      <c r="ET1366" s="160" t="str">
        <f t="shared" ca="1" si="73"/>
        <v/>
      </c>
      <c r="EU1366" s="160" t="str">
        <f ca="1">IFERROR(IF(OFFSET($D$6,MATCH(VALUE(SUBSTITUTE(EQ1366,EG1366,"")),$A$6:$A$287,0)-1,MATCH($EG1366,$D$6:$CC$6,0)-1+7,1,1)&gt;0,OFFSET($D$6,MATCH(VALUE(SUBSTITUTE(EQ1366,EG1366,"")),$A$6:$A$287,0)-1,MATCH($EG1366,$D$6:$CC$6,0)-1+7,1,1),""),"")</f>
        <v/>
      </c>
      <c r="EV1366" s="160" t="str">
        <f ca="1">IF($EU1366&lt;&gt;"",IF(OFFSET($D$6,MATCH(VALUE(SUBSTITUTE($EQ1366,$EG1366,"")),$A$6:$A$287,0)-1,MATCH($EG1366,$D$6:$CC$6,0)-1+8,1,1)=0,"",OFFSET($D$6,MATCH(VALUE(SUBSTITUTE($EQ1366,$EG1366,"")),$A$6:$A$287,0)-1,MATCH($EG1366,$D$6:$CC$6,0)-1+8,1,1)),"")</f>
        <v/>
      </c>
      <c r="EW1366" s="160" t="str">
        <f t="shared" ca="1" si="74"/>
        <v/>
      </c>
      <c r="EX1366" s="160" t="str">
        <f t="shared" ca="1" si="75"/>
        <v/>
      </c>
      <c r="EY1366" s="160" t="str">
        <f ca="1">IF(EU1366="","",COUNTIF(EU$6:$EU1366,"&gt;"&amp;0))</f>
        <v/>
      </c>
      <c r="EZ1366" s="160"/>
      <c r="FA1366" s="205"/>
    </row>
    <row r="1367" spans="131:157" ht="27.75" customHeight="1">
      <c r="EA1367" s="204"/>
      <c r="EB1367" s="160"/>
      <c r="EC1367" s="204"/>
      <c r="ED1367" s="160"/>
      <c r="EE1367" s="204"/>
      <c r="EF1367" s="160"/>
      <c r="EG1367" s="160"/>
      <c r="EH1367" s="204"/>
      <c r="EI1367" s="160"/>
      <c r="EJ1367" s="160"/>
      <c r="EK1367" s="160"/>
      <c r="EL1367" s="160"/>
      <c r="EM1367" s="204"/>
      <c r="EN1367" s="160"/>
      <c r="EP1367" s="160"/>
      <c r="EQ1367" s="160"/>
      <c r="ER1367" s="160"/>
      <c r="ES1367" s="160"/>
      <c r="ET1367" s="160" t="str">
        <f t="shared" ca="1" si="73"/>
        <v/>
      </c>
      <c r="EU1367" s="160" t="str">
        <f ca="1">IFERROR(IF(OFFSET($D$6,MATCH(VALUE(SUBSTITUTE(EQ1367,EG1367,"")),$A$6:$A$287,0)-1,MATCH($EG1367,$D$6:$CC$6,0)-1+7,1,1)&gt;0,OFFSET($D$6,MATCH(VALUE(SUBSTITUTE(EQ1367,EG1367,"")),$A$6:$A$287,0)-1,MATCH($EG1367,$D$6:$CC$6,0)-1+7,1,1),""),"")</f>
        <v/>
      </c>
      <c r="EV1367" s="160" t="str">
        <f ca="1">IF($EU1367&lt;&gt;"",IF(OFFSET($D$6,MATCH(VALUE(SUBSTITUTE($EQ1367,$EG1367,"")),$A$6:$A$287,0)-1,MATCH($EG1367,$D$6:$CC$6,0)-1+8,1,1)=0,"",OFFSET($D$6,MATCH(VALUE(SUBSTITUTE($EQ1367,$EG1367,"")),$A$6:$A$287,0)-1,MATCH($EG1367,$D$6:$CC$6,0)-1+8,1,1)),"")</f>
        <v/>
      </c>
      <c r="EW1367" s="160" t="str">
        <f t="shared" ca="1" si="74"/>
        <v/>
      </c>
      <c r="EX1367" s="160" t="str">
        <f t="shared" ca="1" si="75"/>
        <v/>
      </c>
      <c r="EY1367" s="160" t="str">
        <f ca="1">IF(EU1367="","",COUNTIF(EU$6:$EU1367,"&gt;"&amp;0))</f>
        <v/>
      </c>
      <c r="EZ1367" s="160"/>
      <c r="FA1367" s="205"/>
    </row>
    <row r="1368" spans="131:157" ht="27.75" customHeight="1">
      <c r="EA1368" s="204"/>
      <c r="EB1368" s="160"/>
      <c r="EC1368" s="204"/>
      <c r="ED1368" s="160"/>
      <c r="EE1368" s="204"/>
      <c r="EF1368" s="160"/>
      <c r="EG1368" s="160"/>
      <c r="EH1368" s="204"/>
      <c r="EI1368" s="160"/>
      <c r="EJ1368" s="160"/>
      <c r="EK1368" s="160"/>
      <c r="EL1368" s="160"/>
      <c r="EM1368" s="204"/>
      <c r="EN1368" s="160"/>
      <c r="EP1368" s="160"/>
      <c r="EQ1368" s="160"/>
      <c r="ER1368" s="160"/>
      <c r="ES1368" s="160"/>
      <c r="ET1368" s="160" t="str">
        <f t="shared" ca="1" si="73"/>
        <v/>
      </c>
      <c r="EU1368" s="160" t="str">
        <f ca="1">IFERROR(IF(OFFSET($D$6,MATCH(VALUE(SUBSTITUTE(EQ1368,EG1368,"")),$A$6:$A$287,0)-1,MATCH($EG1368,$D$6:$CC$6,0)-1+7,1,1)&gt;0,OFFSET($D$6,MATCH(VALUE(SUBSTITUTE(EQ1368,EG1368,"")),$A$6:$A$287,0)-1,MATCH($EG1368,$D$6:$CC$6,0)-1+7,1,1),""),"")</f>
        <v/>
      </c>
      <c r="EV1368" s="160" t="str">
        <f ca="1">IF($EU1368&lt;&gt;"",IF(OFFSET($D$6,MATCH(VALUE(SUBSTITUTE($EQ1368,$EG1368,"")),$A$6:$A$287,0)-1,MATCH($EG1368,$D$6:$CC$6,0)-1+8,1,1)=0,"",OFFSET($D$6,MATCH(VALUE(SUBSTITUTE($EQ1368,$EG1368,"")),$A$6:$A$287,0)-1,MATCH($EG1368,$D$6:$CC$6,0)-1+8,1,1)),"")</f>
        <v/>
      </c>
      <c r="EW1368" s="160" t="str">
        <f t="shared" ca="1" si="74"/>
        <v/>
      </c>
      <c r="EX1368" s="160" t="str">
        <f t="shared" ca="1" si="75"/>
        <v/>
      </c>
      <c r="EY1368" s="160" t="str">
        <f ca="1">IF(EU1368="","",COUNTIF(EU$6:$EU1368,"&gt;"&amp;0))</f>
        <v/>
      </c>
      <c r="EZ1368" s="160"/>
      <c r="FA1368" s="205"/>
    </row>
    <row r="1369" spans="131:157" ht="27.75" customHeight="1">
      <c r="EA1369" s="204"/>
      <c r="EB1369" s="160"/>
      <c r="EC1369" s="204"/>
      <c r="ED1369" s="160"/>
      <c r="EE1369" s="204"/>
      <c r="EF1369" s="160"/>
      <c r="EG1369" s="160"/>
      <c r="EH1369" s="204"/>
      <c r="EI1369" s="160"/>
      <c r="EJ1369" s="160"/>
      <c r="EK1369" s="160"/>
      <c r="EL1369" s="160"/>
      <c r="EM1369" s="204"/>
      <c r="EN1369" s="160"/>
      <c r="EP1369" s="160"/>
      <c r="EQ1369" s="160"/>
      <c r="ER1369" s="160"/>
      <c r="ES1369" s="160"/>
      <c r="ET1369" s="160" t="str">
        <f t="shared" ca="1" si="73"/>
        <v/>
      </c>
      <c r="EU1369" s="160" t="str">
        <f ca="1">IFERROR(IF(OFFSET($D$6,MATCH(VALUE(SUBSTITUTE(EQ1369,EG1369,"")),$A$6:$A$287,0)-1,MATCH($EG1369,$D$6:$CC$6,0)-1+7,1,1)&gt;0,OFFSET($D$6,MATCH(VALUE(SUBSTITUTE(EQ1369,EG1369,"")),$A$6:$A$287,0)-1,MATCH($EG1369,$D$6:$CC$6,0)-1+7,1,1),""),"")</f>
        <v/>
      </c>
      <c r="EV1369" s="160" t="str">
        <f ca="1">IF($EU1369&lt;&gt;"",IF(OFFSET($D$6,MATCH(VALUE(SUBSTITUTE($EQ1369,$EG1369,"")),$A$6:$A$287,0)-1,MATCH($EG1369,$D$6:$CC$6,0)-1+8,1,1)=0,"",OFFSET($D$6,MATCH(VALUE(SUBSTITUTE($EQ1369,$EG1369,"")),$A$6:$A$287,0)-1,MATCH($EG1369,$D$6:$CC$6,0)-1+8,1,1)),"")</f>
        <v/>
      </c>
      <c r="EW1369" s="160" t="str">
        <f t="shared" ca="1" si="74"/>
        <v/>
      </c>
      <c r="EX1369" s="160" t="str">
        <f t="shared" ca="1" si="75"/>
        <v/>
      </c>
      <c r="EY1369" s="160" t="str">
        <f ca="1">IF(EU1369="","",COUNTIF(EU$6:$EU1369,"&gt;"&amp;0))</f>
        <v/>
      </c>
      <c r="EZ1369" s="160"/>
      <c r="FA1369" s="205"/>
    </row>
    <row r="1370" spans="131:157" ht="27.75" customHeight="1">
      <c r="EA1370" s="204"/>
      <c r="EB1370" s="160"/>
      <c r="EC1370" s="204"/>
      <c r="ED1370" s="160"/>
      <c r="EE1370" s="204"/>
      <c r="EF1370" s="160"/>
      <c r="EG1370" s="160"/>
      <c r="EH1370" s="204"/>
      <c r="EI1370" s="160"/>
      <c r="EJ1370" s="160"/>
      <c r="EK1370" s="160"/>
      <c r="EL1370" s="160"/>
      <c r="EM1370" s="204"/>
      <c r="EN1370" s="160"/>
      <c r="EP1370" s="160"/>
      <c r="EQ1370" s="160"/>
      <c r="ER1370" s="160"/>
      <c r="ES1370" s="160"/>
      <c r="ET1370" s="160" t="str">
        <f t="shared" ca="1" si="73"/>
        <v/>
      </c>
      <c r="EU1370" s="160" t="str">
        <f ca="1">IFERROR(IF(OFFSET($D$6,MATCH(VALUE(SUBSTITUTE(EQ1370,EG1370,"")),$A$6:$A$287,0)-1,MATCH($EG1370,$D$6:$CC$6,0)-1+7,1,1)&gt;0,OFFSET($D$6,MATCH(VALUE(SUBSTITUTE(EQ1370,EG1370,"")),$A$6:$A$287,0)-1,MATCH($EG1370,$D$6:$CC$6,0)-1+7,1,1),""),"")</f>
        <v/>
      </c>
      <c r="EV1370" s="160" t="str">
        <f ca="1">IF($EU1370&lt;&gt;"",IF(OFFSET($D$6,MATCH(VALUE(SUBSTITUTE($EQ1370,$EG1370,"")),$A$6:$A$287,0)-1,MATCH($EG1370,$D$6:$CC$6,0)-1+8,1,1)=0,"",OFFSET($D$6,MATCH(VALUE(SUBSTITUTE($EQ1370,$EG1370,"")),$A$6:$A$287,0)-1,MATCH($EG1370,$D$6:$CC$6,0)-1+8,1,1)),"")</f>
        <v/>
      </c>
      <c r="EW1370" s="160" t="str">
        <f t="shared" ca="1" si="74"/>
        <v/>
      </c>
      <c r="EX1370" s="160" t="str">
        <f t="shared" ca="1" si="75"/>
        <v/>
      </c>
      <c r="EY1370" s="160" t="str">
        <f ca="1">IF(EU1370="","",COUNTIF(EU$6:$EU1370,"&gt;"&amp;0))</f>
        <v/>
      </c>
      <c r="EZ1370" s="160"/>
      <c r="FA1370" s="205"/>
    </row>
    <row r="1371" spans="131:157" ht="27.75" customHeight="1">
      <c r="EA1371" s="204"/>
      <c r="EB1371" s="160"/>
      <c r="EC1371" s="204"/>
      <c r="ED1371" s="160"/>
      <c r="EE1371" s="204"/>
      <c r="EF1371" s="160"/>
      <c r="EG1371" s="160"/>
      <c r="EH1371" s="204"/>
      <c r="EI1371" s="160"/>
      <c r="EJ1371" s="160"/>
      <c r="EK1371" s="160"/>
      <c r="EL1371" s="160"/>
      <c r="EM1371" s="204"/>
      <c r="EN1371" s="160"/>
      <c r="EP1371" s="160"/>
      <c r="EQ1371" s="160"/>
      <c r="ER1371" s="160"/>
      <c r="ES1371" s="160"/>
      <c r="ET1371" s="160" t="str">
        <f t="shared" ca="1" si="73"/>
        <v/>
      </c>
      <c r="EU1371" s="160" t="str">
        <f ca="1">IFERROR(IF(OFFSET($D$6,MATCH(VALUE(SUBSTITUTE(EQ1371,EG1371,"")),$A$6:$A$287,0)-1,MATCH($EG1371,$D$6:$CC$6,0)-1+7,1,1)&gt;0,OFFSET($D$6,MATCH(VALUE(SUBSTITUTE(EQ1371,EG1371,"")),$A$6:$A$287,0)-1,MATCH($EG1371,$D$6:$CC$6,0)-1+7,1,1),""),"")</f>
        <v/>
      </c>
      <c r="EV1371" s="160" t="str">
        <f ca="1">IF($EU1371&lt;&gt;"",IF(OFFSET($D$6,MATCH(VALUE(SUBSTITUTE($EQ1371,$EG1371,"")),$A$6:$A$287,0)-1,MATCH($EG1371,$D$6:$CC$6,0)-1+8,1,1)=0,"",OFFSET($D$6,MATCH(VALUE(SUBSTITUTE($EQ1371,$EG1371,"")),$A$6:$A$287,0)-1,MATCH($EG1371,$D$6:$CC$6,0)-1+8,1,1)),"")</f>
        <v/>
      </c>
      <c r="EW1371" s="160" t="str">
        <f t="shared" ca="1" si="74"/>
        <v/>
      </c>
      <c r="EX1371" s="160" t="str">
        <f t="shared" ca="1" si="75"/>
        <v/>
      </c>
      <c r="EY1371" s="160" t="str">
        <f ca="1">IF(EU1371="","",COUNTIF(EU$6:$EU1371,"&gt;"&amp;0))</f>
        <v/>
      </c>
      <c r="EZ1371" s="160"/>
      <c r="FA1371" s="205"/>
    </row>
    <row r="1372" spans="131:157" ht="27.75" customHeight="1">
      <c r="EA1372" s="204"/>
      <c r="EB1372" s="160"/>
      <c r="EC1372" s="204"/>
      <c r="ED1372" s="160"/>
      <c r="EE1372" s="204"/>
      <c r="EF1372" s="160"/>
      <c r="EG1372" s="160"/>
      <c r="EH1372" s="204"/>
      <c r="EI1372" s="160"/>
      <c r="EJ1372" s="160"/>
      <c r="EK1372" s="160"/>
      <c r="EL1372" s="160"/>
      <c r="EM1372" s="204"/>
      <c r="EN1372" s="160"/>
      <c r="EP1372" s="160"/>
      <c r="EQ1372" s="160"/>
      <c r="ER1372" s="160"/>
      <c r="ES1372" s="160"/>
      <c r="ET1372" s="160" t="str">
        <f t="shared" ca="1" si="73"/>
        <v/>
      </c>
      <c r="EU1372" s="160" t="str">
        <f ca="1">IFERROR(IF(OFFSET($D$6,MATCH(VALUE(SUBSTITUTE(EQ1372,EG1372,"")),$A$6:$A$287,0)-1,MATCH($EG1372,$D$6:$CC$6,0)-1+7,1,1)&gt;0,OFFSET($D$6,MATCH(VALUE(SUBSTITUTE(EQ1372,EG1372,"")),$A$6:$A$287,0)-1,MATCH($EG1372,$D$6:$CC$6,0)-1+7,1,1),""),"")</f>
        <v/>
      </c>
      <c r="EV1372" s="160" t="str">
        <f ca="1">IF($EU1372&lt;&gt;"",IF(OFFSET($D$6,MATCH(VALUE(SUBSTITUTE($EQ1372,$EG1372,"")),$A$6:$A$287,0)-1,MATCH($EG1372,$D$6:$CC$6,0)-1+8,1,1)=0,"",OFFSET($D$6,MATCH(VALUE(SUBSTITUTE($EQ1372,$EG1372,"")),$A$6:$A$287,0)-1,MATCH($EG1372,$D$6:$CC$6,0)-1+8,1,1)),"")</f>
        <v/>
      </c>
      <c r="EW1372" s="160" t="str">
        <f t="shared" ca="1" si="74"/>
        <v/>
      </c>
      <c r="EX1372" s="160" t="str">
        <f t="shared" ca="1" si="75"/>
        <v/>
      </c>
      <c r="EY1372" s="160" t="str">
        <f ca="1">IF(EU1372="","",COUNTIF(EU$6:$EU1372,"&gt;"&amp;0))</f>
        <v/>
      </c>
      <c r="EZ1372" s="160"/>
      <c r="FA1372" s="205"/>
    </row>
    <row r="1373" spans="131:157" ht="27.75" customHeight="1">
      <c r="EA1373" s="204"/>
      <c r="EB1373" s="160"/>
      <c r="EC1373" s="204"/>
      <c r="ED1373" s="160"/>
      <c r="EE1373" s="204"/>
      <c r="EF1373" s="160"/>
      <c r="EG1373" s="160"/>
      <c r="EH1373" s="204"/>
      <c r="EI1373" s="160"/>
      <c r="EJ1373" s="160"/>
      <c r="EK1373" s="160"/>
      <c r="EL1373" s="160"/>
      <c r="EM1373" s="204"/>
      <c r="EN1373" s="160"/>
      <c r="EP1373" s="160"/>
      <c r="EQ1373" s="160"/>
      <c r="ER1373" s="160"/>
      <c r="ES1373" s="160"/>
      <c r="ET1373" s="160" t="str">
        <f t="shared" ca="1" si="73"/>
        <v/>
      </c>
      <c r="EU1373" s="160" t="str">
        <f ca="1">IFERROR(IF(OFFSET($D$6,MATCH(VALUE(SUBSTITUTE(EQ1373,EG1373,"")),$A$6:$A$287,0)-1,MATCH($EG1373,$D$6:$CC$6,0)-1+7,1,1)&gt;0,OFFSET($D$6,MATCH(VALUE(SUBSTITUTE(EQ1373,EG1373,"")),$A$6:$A$287,0)-1,MATCH($EG1373,$D$6:$CC$6,0)-1+7,1,1),""),"")</f>
        <v/>
      </c>
      <c r="EV1373" s="160" t="str">
        <f ca="1">IF($EU1373&lt;&gt;"",IF(OFFSET($D$6,MATCH(VALUE(SUBSTITUTE($EQ1373,$EG1373,"")),$A$6:$A$287,0)-1,MATCH($EG1373,$D$6:$CC$6,0)-1+8,1,1)=0,"",OFFSET($D$6,MATCH(VALUE(SUBSTITUTE($EQ1373,$EG1373,"")),$A$6:$A$287,0)-1,MATCH($EG1373,$D$6:$CC$6,0)-1+8,1,1)),"")</f>
        <v/>
      </c>
      <c r="EW1373" s="160" t="str">
        <f t="shared" ca="1" si="74"/>
        <v/>
      </c>
      <c r="EX1373" s="160" t="str">
        <f t="shared" ca="1" si="75"/>
        <v/>
      </c>
      <c r="EY1373" s="160" t="str">
        <f ca="1">IF(EU1373="","",COUNTIF(EU$6:$EU1373,"&gt;"&amp;0))</f>
        <v/>
      </c>
      <c r="EZ1373" s="160"/>
      <c r="FA1373" s="205"/>
    </row>
    <row r="1374" spans="131:157" ht="27.75" customHeight="1">
      <c r="EA1374" s="204"/>
      <c r="EB1374" s="160"/>
      <c r="EC1374" s="204"/>
      <c r="ED1374" s="160"/>
      <c r="EE1374" s="204"/>
      <c r="EF1374" s="160"/>
      <c r="EG1374" s="160"/>
      <c r="EH1374" s="204"/>
      <c r="EI1374" s="160"/>
      <c r="EJ1374" s="160"/>
      <c r="EK1374" s="160"/>
      <c r="EL1374" s="160"/>
      <c r="EM1374" s="204"/>
      <c r="EN1374" s="160"/>
      <c r="EP1374" s="160"/>
      <c r="EQ1374" s="160"/>
      <c r="ER1374" s="160"/>
      <c r="ES1374" s="160"/>
      <c r="ET1374" s="160" t="str">
        <f t="shared" ca="1" si="73"/>
        <v/>
      </c>
      <c r="EU1374" s="160" t="str">
        <f ca="1">IFERROR(IF(OFFSET($D$6,MATCH(VALUE(SUBSTITUTE(EQ1374,EG1374,"")),$A$6:$A$287,0)-1,MATCH($EG1374,$D$6:$CC$6,0)-1+7,1,1)&gt;0,OFFSET($D$6,MATCH(VALUE(SUBSTITUTE(EQ1374,EG1374,"")),$A$6:$A$287,0)-1,MATCH($EG1374,$D$6:$CC$6,0)-1+7,1,1),""),"")</f>
        <v/>
      </c>
      <c r="EV1374" s="160" t="str">
        <f ca="1">IF($EU1374&lt;&gt;"",IF(OFFSET($D$6,MATCH(VALUE(SUBSTITUTE($EQ1374,$EG1374,"")),$A$6:$A$287,0)-1,MATCH($EG1374,$D$6:$CC$6,0)-1+8,1,1)=0,"",OFFSET($D$6,MATCH(VALUE(SUBSTITUTE($EQ1374,$EG1374,"")),$A$6:$A$287,0)-1,MATCH($EG1374,$D$6:$CC$6,0)-1+8,1,1)),"")</f>
        <v/>
      </c>
      <c r="EW1374" s="160" t="str">
        <f t="shared" ca="1" si="74"/>
        <v/>
      </c>
      <c r="EX1374" s="160" t="str">
        <f t="shared" ca="1" si="75"/>
        <v/>
      </c>
      <c r="EY1374" s="160" t="str">
        <f ca="1">IF(EU1374="","",COUNTIF(EU$6:$EU1374,"&gt;"&amp;0))</f>
        <v/>
      </c>
      <c r="EZ1374" s="160"/>
      <c r="FA1374" s="205"/>
    </row>
    <row r="1375" spans="131:157" ht="27.75" customHeight="1">
      <c r="EA1375" s="204"/>
      <c r="EB1375" s="160"/>
      <c r="EC1375" s="204"/>
      <c r="ED1375" s="160"/>
      <c r="EE1375" s="204"/>
      <c r="EF1375" s="160"/>
      <c r="EG1375" s="160"/>
      <c r="EH1375" s="204"/>
      <c r="EI1375" s="160"/>
      <c r="EJ1375" s="160"/>
      <c r="EK1375" s="160"/>
      <c r="EL1375" s="160"/>
      <c r="EM1375" s="204"/>
      <c r="EN1375" s="160"/>
      <c r="EP1375" s="160"/>
      <c r="EQ1375" s="160"/>
      <c r="ER1375" s="160"/>
      <c r="ES1375" s="160"/>
      <c r="ET1375" s="160" t="str">
        <f t="shared" ca="1" si="73"/>
        <v/>
      </c>
      <c r="EU1375" s="160" t="str">
        <f ca="1">IFERROR(IF(OFFSET($D$6,MATCH(VALUE(SUBSTITUTE(EQ1375,EG1375,"")),$A$6:$A$287,0)-1,MATCH($EG1375,$D$6:$CC$6,0)-1+7,1,1)&gt;0,OFFSET($D$6,MATCH(VALUE(SUBSTITUTE(EQ1375,EG1375,"")),$A$6:$A$287,0)-1,MATCH($EG1375,$D$6:$CC$6,0)-1+7,1,1),""),"")</f>
        <v/>
      </c>
      <c r="EV1375" s="160" t="str">
        <f ca="1">IF($EU1375&lt;&gt;"",IF(OFFSET($D$6,MATCH(VALUE(SUBSTITUTE($EQ1375,$EG1375,"")),$A$6:$A$287,0)-1,MATCH($EG1375,$D$6:$CC$6,0)-1+8,1,1)=0,"",OFFSET($D$6,MATCH(VALUE(SUBSTITUTE($EQ1375,$EG1375,"")),$A$6:$A$287,0)-1,MATCH($EG1375,$D$6:$CC$6,0)-1+8,1,1)),"")</f>
        <v/>
      </c>
      <c r="EW1375" s="160" t="str">
        <f t="shared" ca="1" si="74"/>
        <v/>
      </c>
      <c r="EX1375" s="160" t="str">
        <f t="shared" ca="1" si="75"/>
        <v/>
      </c>
      <c r="EY1375" s="160" t="str">
        <f ca="1">IF(EU1375="","",COUNTIF(EU$6:$EU1375,"&gt;"&amp;0))</f>
        <v/>
      </c>
      <c r="EZ1375" s="160"/>
      <c r="FA1375" s="205"/>
    </row>
    <row r="1376" spans="131:157" ht="27.75" customHeight="1">
      <c r="EA1376" s="204"/>
      <c r="EB1376" s="160"/>
      <c r="EC1376" s="204"/>
      <c r="ED1376" s="160"/>
      <c r="EE1376" s="204"/>
      <c r="EF1376" s="160"/>
      <c r="EG1376" s="160"/>
      <c r="EH1376" s="204"/>
      <c r="EI1376" s="160"/>
      <c r="EJ1376" s="160"/>
      <c r="EK1376" s="160"/>
      <c r="EL1376" s="160"/>
      <c r="EM1376" s="204"/>
      <c r="EN1376" s="160"/>
      <c r="EP1376" s="160"/>
      <c r="EQ1376" s="160"/>
      <c r="ER1376" s="160"/>
      <c r="ES1376" s="160"/>
      <c r="ET1376" s="160" t="str">
        <f t="shared" ca="1" si="73"/>
        <v/>
      </c>
      <c r="EU1376" s="160" t="str">
        <f ca="1">IFERROR(IF(OFFSET($D$6,MATCH(VALUE(SUBSTITUTE(EQ1376,EG1376,"")),$A$6:$A$287,0)-1,MATCH($EG1376,$D$6:$CC$6,0)-1+7,1,1)&gt;0,OFFSET($D$6,MATCH(VALUE(SUBSTITUTE(EQ1376,EG1376,"")),$A$6:$A$287,0)-1,MATCH($EG1376,$D$6:$CC$6,0)-1+7,1,1),""),"")</f>
        <v/>
      </c>
      <c r="EV1376" s="160" t="str">
        <f ca="1">IF($EU1376&lt;&gt;"",IF(OFFSET($D$6,MATCH(VALUE(SUBSTITUTE($EQ1376,$EG1376,"")),$A$6:$A$287,0)-1,MATCH($EG1376,$D$6:$CC$6,0)-1+8,1,1)=0,"",OFFSET($D$6,MATCH(VALUE(SUBSTITUTE($EQ1376,$EG1376,"")),$A$6:$A$287,0)-1,MATCH($EG1376,$D$6:$CC$6,0)-1+8,1,1)),"")</f>
        <v/>
      </c>
      <c r="EW1376" s="160" t="str">
        <f t="shared" ca="1" si="74"/>
        <v/>
      </c>
      <c r="EX1376" s="160" t="str">
        <f t="shared" ca="1" si="75"/>
        <v/>
      </c>
      <c r="EY1376" s="160" t="str">
        <f ca="1">IF(EU1376="","",COUNTIF(EU$6:$EU1376,"&gt;"&amp;0))</f>
        <v/>
      </c>
      <c r="EZ1376" s="160"/>
      <c r="FA1376" s="205"/>
    </row>
    <row r="1377" spans="131:157" ht="27.75" customHeight="1">
      <c r="EA1377" s="204"/>
      <c r="EB1377" s="160"/>
      <c r="EC1377" s="204"/>
      <c r="ED1377" s="160"/>
      <c r="EE1377" s="204"/>
      <c r="EF1377" s="160"/>
      <c r="EG1377" s="160"/>
      <c r="EH1377" s="204"/>
      <c r="EI1377" s="160"/>
      <c r="EJ1377" s="160"/>
      <c r="EK1377" s="160"/>
      <c r="EL1377" s="160"/>
      <c r="EM1377" s="204"/>
      <c r="EN1377" s="160"/>
      <c r="EP1377" s="160"/>
      <c r="EQ1377" s="160"/>
      <c r="ER1377" s="160"/>
      <c r="ES1377" s="160"/>
      <c r="ET1377" s="160" t="str">
        <f t="shared" ca="1" si="73"/>
        <v/>
      </c>
      <c r="EU1377" s="160" t="str">
        <f ca="1">IFERROR(IF(OFFSET($D$6,MATCH(VALUE(SUBSTITUTE(EQ1377,EG1377,"")),$A$6:$A$287,0)-1,MATCH($EG1377,$D$6:$CC$6,0)-1+7,1,1)&gt;0,OFFSET($D$6,MATCH(VALUE(SUBSTITUTE(EQ1377,EG1377,"")),$A$6:$A$287,0)-1,MATCH($EG1377,$D$6:$CC$6,0)-1+7,1,1),""),"")</f>
        <v/>
      </c>
      <c r="EV1377" s="160" t="str">
        <f ca="1">IF($EU1377&lt;&gt;"",IF(OFFSET($D$6,MATCH(VALUE(SUBSTITUTE($EQ1377,$EG1377,"")),$A$6:$A$287,0)-1,MATCH($EG1377,$D$6:$CC$6,0)-1+8,1,1)=0,"",OFFSET($D$6,MATCH(VALUE(SUBSTITUTE($EQ1377,$EG1377,"")),$A$6:$A$287,0)-1,MATCH($EG1377,$D$6:$CC$6,0)-1+8,1,1)),"")</f>
        <v/>
      </c>
      <c r="EW1377" s="160" t="str">
        <f t="shared" ca="1" si="74"/>
        <v/>
      </c>
      <c r="EX1377" s="160" t="str">
        <f t="shared" ca="1" si="75"/>
        <v/>
      </c>
      <c r="EY1377" s="160" t="str">
        <f ca="1">IF(EU1377="","",COUNTIF(EU$6:$EU1377,"&gt;"&amp;0))</f>
        <v/>
      </c>
      <c r="EZ1377" s="160"/>
      <c r="FA1377" s="205"/>
    </row>
    <row r="1378" spans="131:157" ht="27.75" customHeight="1">
      <c r="EA1378" s="204"/>
      <c r="EB1378" s="160"/>
      <c r="EC1378" s="204"/>
      <c r="ED1378" s="160"/>
      <c r="EE1378" s="204"/>
      <c r="EF1378" s="160"/>
      <c r="EG1378" s="160"/>
      <c r="EH1378" s="204"/>
      <c r="EI1378" s="160"/>
      <c r="EJ1378" s="160"/>
      <c r="EK1378" s="160"/>
      <c r="EL1378" s="160"/>
      <c r="EM1378" s="204"/>
      <c r="EN1378" s="160"/>
      <c r="EP1378" s="160"/>
      <c r="EQ1378" s="160"/>
      <c r="ER1378" s="160"/>
      <c r="ES1378" s="160"/>
      <c r="ET1378" s="160" t="str">
        <f t="shared" ca="1" si="73"/>
        <v/>
      </c>
      <c r="EU1378" s="160" t="str">
        <f ca="1">IFERROR(IF(OFFSET($D$6,MATCH(VALUE(SUBSTITUTE(EQ1378,EG1378,"")),$A$6:$A$287,0)-1,MATCH($EG1378,$D$6:$CC$6,0)-1+7,1,1)&gt;0,OFFSET($D$6,MATCH(VALUE(SUBSTITUTE(EQ1378,EG1378,"")),$A$6:$A$287,0)-1,MATCH($EG1378,$D$6:$CC$6,0)-1+7,1,1),""),"")</f>
        <v/>
      </c>
      <c r="EV1378" s="160" t="str">
        <f ca="1">IF($EU1378&lt;&gt;"",IF(OFFSET($D$6,MATCH(VALUE(SUBSTITUTE($EQ1378,$EG1378,"")),$A$6:$A$287,0)-1,MATCH($EG1378,$D$6:$CC$6,0)-1+8,1,1)=0,"",OFFSET($D$6,MATCH(VALUE(SUBSTITUTE($EQ1378,$EG1378,"")),$A$6:$A$287,0)-1,MATCH($EG1378,$D$6:$CC$6,0)-1+8,1,1)),"")</f>
        <v/>
      </c>
      <c r="EW1378" s="160" t="str">
        <f t="shared" ca="1" si="74"/>
        <v/>
      </c>
      <c r="EX1378" s="160" t="str">
        <f t="shared" ca="1" si="75"/>
        <v/>
      </c>
      <c r="EY1378" s="160" t="str">
        <f ca="1">IF(EU1378="","",COUNTIF(EU$6:$EU1378,"&gt;"&amp;0))</f>
        <v/>
      </c>
      <c r="EZ1378" s="160"/>
      <c r="FA1378" s="205"/>
    </row>
    <row r="1379" spans="131:157" ht="27.75" customHeight="1">
      <c r="EA1379" s="204"/>
      <c r="EB1379" s="160"/>
      <c r="EC1379" s="204"/>
      <c r="ED1379" s="160"/>
      <c r="EE1379" s="204"/>
      <c r="EF1379" s="160"/>
      <c r="EG1379" s="160"/>
      <c r="EH1379" s="204"/>
      <c r="EI1379" s="160"/>
      <c r="EJ1379" s="160"/>
      <c r="EK1379" s="160"/>
      <c r="EL1379" s="160"/>
      <c r="EM1379" s="204"/>
      <c r="EN1379" s="160"/>
      <c r="EP1379" s="160"/>
      <c r="EQ1379" s="160"/>
      <c r="ER1379" s="160"/>
      <c r="ES1379" s="160"/>
      <c r="ET1379" s="160" t="str">
        <f t="shared" ca="1" si="73"/>
        <v/>
      </c>
      <c r="EU1379" s="160" t="str">
        <f ca="1">IFERROR(IF(OFFSET($D$6,MATCH(VALUE(SUBSTITUTE(EQ1379,EG1379,"")),$A$6:$A$287,0)-1,MATCH($EG1379,$D$6:$CC$6,0)-1+7,1,1)&gt;0,OFFSET($D$6,MATCH(VALUE(SUBSTITUTE(EQ1379,EG1379,"")),$A$6:$A$287,0)-1,MATCH($EG1379,$D$6:$CC$6,0)-1+7,1,1),""),"")</f>
        <v/>
      </c>
      <c r="EV1379" s="160" t="str">
        <f ca="1">IF($EU1379&lt;&gt;"",IF(OFFSET($D$6,MATCH(VALUE(SUBSTITUTE($EQ1379,$EG1379,"")),$A$6:$A$287,0)-1,MATCH($EG1379,$D$6:$CC$6,0)-1+8,1,1)=0,"",OFFSET($D$6,MATCH(VALUE(SUBSTITUTE($EQ1379,$EG1379,"")),$A$6:$A$287,0)-1,MATCH($EG1379,$D$6:$CC$6,0)-1+8,1,1)),"")</f>
        <v/>
      </c>
      <c r="EW1379" s="160" t="str">
        <f t="shared" ca="1" si="74"/>
        <v/>
      </c>
      <c r="EX1379" s="160" t="str">
        <f t="shared" ca="1" si="75"/>
        <v/>
      </c>
      <c r="EY1379" s="160" t="str">
        <f ca="1">IF(EU1379="","",COUNTIF(EU$6:$EU1379,"&gt;"&amp;0))</f>
        <v/>
      </c>
      <c r="EZ1379" s="160"/>
      <c r="FA1379" s="205"/>
    </row>
    <row r="1380" spans="131:157" ht="27.75" customHeight="1">
      <c r="EA1380" s="204"/>
      <c r="EB1380" s="160"/>
      <c r="EC1380" s="204"/>
      <c r="ED1380" s="160"/>
      <c r="EE1380" s="204"/>
      <c r="EF1380" s="160"/>
      <c r="EG1380" s="160"/>
      <c r="EH1380" s="204"/>
      <c r="EI1380" s="160"/>
      <c r="EJ1380" s="160"/>
      <c r="EK1380" s="160"/>
      <c r="EL1380" s="160"/>
      <c r="EM1380" s="204"/>
      <c r="EN1380" s="160"/>
      <c r="EP1380" s="160"/>
      <c r="EQ1380" s="160"/>
      <c r="ER1380" s="160"/>
      <c r="ES1380" s="160"/>
      <c r="ET1380" s="160" t="str">
        <f t="shared" ca="1" si="73"/>
        <v/>
      </c>
      <c r="EU1380" s="160" t="str">
        <f ca="1">IFERROR(IF(OFFSET($D$6,MATCH(VALUE(SUBSTITUTE(EQ1380,EG1380,"")),$A$6:$A$287,0)-1,MATCH($EG1380,$D$6:$CC$6,0)-1+7,1,1)&gt;0,OFFSET($D$6,MATCH(VALUE(SUBSTITUTE(EQ1380,EG1380,"")),$A$6:$A$287,0)-1,MATCH($EG1380,$D$6:$CC$6,0)-1+7,1,1),""),"")</f>
        <v/>
      </c>
      <c r="EV1380" s="160" t="str">
        <f ca="1">IF($EU1380&lt;&gt;"",IF(OFFSET($D$6,MATCH(VALUE(SUBSTITUTE($EQ1380,$EG1380,"")),$A$6:$A$287,0)-1,MATCH($EG1380,$D$6:$CC$6,0)-1+8,1,1)=0,"",OFFSET($D$6,MATCH(VALUE(SUBSTITUTE($EQ1380,$EG1380,"")),$A$6:$A$287,0)-1,MATCH($EG1380,$D$6:$CC$6,0)-1+8,1,1)),"")</f>
        <v/>
      </c>
      <c r="EW1380" s="160" t="str">
        <f t="shared" ca="1" si="74"/>
        <v/>
      </c>
      <c r="EX1380" s="160" t="str">
        <f t="shared" ca="1" si="75"/>
        <v/>
      </c>
      <c r="EY1380" s="160" t="str">
        <f ca="1">IF(EU1380="","",COUNTIF(EU$6:$EU1380,"&gt;"&amp;0))</f>
        <v/>
      </c>
      <c r="EZ1380" s="160"/>
      <c r="FA1380" s="205"/>
    </row>
    <row r="1381" spans="131:157" ht="27.75" customHeight="1">
      <c r="EA1381" s="204"/>
      <c r="EB1381" s="160"/>
      <c r="EC1381" s="204"/>
      <c r="ED1381" s="160"/>
      <c r="EE1381" s="204"/>
      <c r="EF1381" s="160"/>
      <c r="EG1381" s="160"/>
      <c r="EH1381" s="204"/>
      <c r="EI1381" s="160"/>
      <c r="EJ1381" s="160"/>
      <c r="EK1381" s="160"/>
      <c r="EL1381" s="160"/>
      <c r="EM1381" s="204"/>
      <c r="EN1381" s="160"/>
      <c r="EP1381" s="160"/>
      <c r="EQ1381" s="160"/>
      <c r="ER1381" s="160"/>
      <c r="ES1381" s="160"/>
      <c r="ET1381" s="160" t="str">
        <f t="shared" ca="1" si="73"/>
        <v/>
      </c>
      <c r="EU1381" s="160" t="str">
        <f ca="1">IFERROR(IF(OFFSET($D$6,MATCH(VALUE(SUBSTITUTE(EQ1381,EG1381,"")),$A$6:$A$287,0)-1,MATCH($EG1381,$D$6:$CC$6,0)-1+7,1,1)&gt;0,OFFSET($D$6,MATCH(VALUE(SUBSTITUTE(EQ1381,EG1381,"")),$A$6:$A$287,0)-1,MATCH($EG1381,$D$6:$CC$6,0)-1+7,1,1),""),"")</f>
        <v/>
      </c>
      <c r="EV1381" s="160" t="str">
        <f ca="1">IF($EU1381&lt;&gt;"",IF(OFFSET($D$6,MATCH(VALUE(SUBSTITUTE($EQ1381,$EG1381,"")),$A$6:$A$287,0)-1,MATCH($EG1381,$D$6:$CC$6,0)-1+8,1,1)=0,"",OFFSET($D$6,MATCH(VALUE(SUBSTITUTE($EQ1381,$EG1381,"")),$A$6:$A$287,0)-1,MATCH($EG1381,$D$6:$CC$6,0)-1+8,1,1)),"")</f>
        <v/>
      </c>
      <c r="EW1381" s="160" t="str">
        <f t="shared" ca="1" si="74"/>
        <v/>
      </c>
      <c r="EX1381" s="160" t="str">
        <f t="shared" ca="1" si="75"/>
        <v/>
      </c>
      <c r="EY1381" s="160" t="str">
        <f ca="1">IF(EU1381="","",COUNTIF(EU$6:$EU1381,"&gt;"&amp;0))</f>
        <v/>
      </c>
      <c r="EZ1381" s="160"/>
      <c r="FA1381" s="205"/>
    </row>
    <row r="1382" spans="131:157" ht="27.75" customHeight="1">
      <c r="EA1382" s="204"/>
      <c r="EB1382" s="160"/>
      <c r="EC1382" s="204"/>
      <c r="ED1382" s="160"/>
      <c r="EE1382" s="204"/>
      <c r="EF1382" s="160"/>
      <c r="EG1382" s="160"/>
      <c r="EH1382" s="204"/>
      <c r="EI1382" s="160"/>
      <c r="EJ1382" s="160"/>
      <c r="EK1382" s="160"/>
      <c r="EL1382" s="160"/>
      <c r="EM1382" s="204"/>
      <c r="EN1382" s="160"/>
      <c r="EP1382" s="160"/>
      <c r="EQ1382" s="160"/>
      <c r="ER1382" s="160"/>
      <c r="ES1382" s="160"/>
      <c r="ET1382" s="160" t="str">
        <f t="shared" ca="1" si="73"/>
        <v/>
      </c>
      <c r="EU1382" s="160" t="str">
        <f ca="1">IFERROR(IF(OFFSET($D$6,MATCH(VALUE(SUBSTITUTE(EQ1382,EG1382,"")),$A$6:$A$287,0)-1,MATCH($EG1382,$D$6:$CC$6,0)-1+7,1,1)&gt;0,OFFSET($D$6,MATCH(VALUE(SUBSTITUTE(EQ1382,EG1382,"")),$A$6:$A$287,0)-1,MATCH($EG1382,$D$6:$CC$6,0)-1+7,1,1),""),"")</f>
        <v/>
      </c>
      <c r="EV1382" s="160" t="str">
        <f ca="1">IF($EU1382&lt;&gt;"",IF(OFFSET($D$6,MATCH(VALUE(SUBSTITUTE($EQ1382,$EG1382,"")),$A$6:$A$287,0)-1,MATCH($EG1382,$D$6:$CC$6,0)-1+8,1,1)=0,"",OFFSET($D$6,MATCH(VALUE(SUBSTITUTE($EQ1382,$EG1382,"")),$A$6:$A$287,0)-1,MATCH($EG1382,$D$6:$CC$6,0)-1+8,1,1)),"")</f>
        <v/>
      </c>
      <c r="EW1382" s="160" t="str">
        <f t="shared" ca="1" si="74"/>
        <v/>
      </c>
      <c r="EX1382" s="160" t="str">
        <f t="shared" ca="1" si="75"/>
        <v/>
      </c>
      <c r="EY1382" s="160" t="str">
        <f ca="1">IF(EU1382="","",COUNTIF(EU$6:$EU1382,"&gt;"&amp;0))</f>
        <v/>
      </c>
      <c r="EZ1382" s="160"/>
      <c r="FA1382" s="205"/>
    </row>
    <row r="1383" spans="131:157" ht="27.75" customHeight="1">
      <c r="EA1383" s="204"/>
      <c r="EB1383" s="160"/>
      <c r="EC1383" s="204"/>
      <c r="ED1383" s="160"/>
      <c r="EE1383" s="204"/>
      <c r="EF1383" s="160"/>
      <c r="EG1383" s="160"/>
      <c r="EH1383" s="204"/>
      <c r="EI1383" s="160"/>
      <c r="EJ1383" s="160"/>
      <c r="EK1383" s="160"/>
      <c r="EL1383" s="160"/>
      <c r="EM1383" s="204"/>
      <c r="EN1383" s="160"/>
      <c r="EP1383" s="160"/>
      <c r="EQ1383" s="160"/>
      <c r="ER1383" s="160"/>
      <c r="ES1383" s="160"/>
      <c r="ET1383" s="160" t="str">
        <f t="shared" ca="1" si="73"/>
        <v/>
      </c>
      <c r="EU1383" s="160" t="str">
        <f ca="1">IFERROR(IF(OFFSET($D$6,MATCH(VALUE(SUBSTITUTE(EQ1383,EG1383,"")),$A$6:$A$287,0)-1,MATCH($EG1383,$D$6:$CC$6,0)-1+7,1,1)&gt;0,OFFSET($D$6,MATCH(VALUE(SUBSTITUTE(EQ1383,EG1383,"")),$A$6:$A$287,0)-1,MATCH($EG1383,$D$6:$CC$6,0)-1+7,1,1),""),"")</f>
        <v/>
      </c>
      <c r="EV1383" s="160" t="str">
        <f ca="1">IF($EU1383&lt;&gt;"",IF(OFFSET($D$6,MATCH(VALUE(SUBSTITUTE($EQ1383,$EG1383,"")),$A$6:$A$287,0)-1,MATCH($EG1383,$D$6:$CC$6,0)-1+8,1,1)=0,"",OFFSET($D$6,MATCH(VALUE(SUBSTITUTE($EQ1383,$EG1383,"")),$A$6:$A$287,0)-1,MATCH($EG1383,$D$6:$CC$6,0)-1+8,1,1)),"")</f>
        <v/>
      </c>
      <c r="EW1383" s="160" t="str">
        <f t="shared" ca="1" si="74"/>
        <v/>
      </c>
      <c r="EX1383" s="160" t="str">
        <f t="shared" ca="1" si="75"/>
        <v/>
      </c>
      <c r="EY1383" s="160" t="str">
        <f ca="1">IF(EU1383="","",COUNTIF(EU$6:$EU1383,"&gt;"&amp;0))</f>
        <v/>
      </c>
      <c r="EZ1383" s="160"/>
      <c r="FA1383" s="205"/>
    </row>
    <row r="1384" spans="131:157" ht="27.75" customHeight="1">
      <c r="EA1384" s="204"/>
      <c r="EB1384" s="160"/>
      <c r="EC1384" s="204"/>
      <c r="ED1384" s="160"/>
      <c r="EE1384" s="204"/>
      <c r="EF1384" s="160"/>
      <c r="EG1384" s="160"/>
      <c r="EH1384" s="204"/>
      <c r="EI1384" s="160"/>
      <c r="EJ1384" s="160"/>
      <c r="EK1384" s="160"/>
      <c r="EL1384" s="160"/>
      <c r="EM1384" s="204"/>
      <c r="EN1384" s="160"/>
      <c r="EP1384" s="160"/>
      <c r="EQ1384" s="160"/>
      <c r="ER1384" s="160"/>
      <c r="ES1384" s="160"/>
      <c r="ET1384" s="160" t="str">
        <f t="shared" ca="1" si="73"/>
        <v/>
      </c>
      <c r="EU1384" s="160" t="str">
        <f ca="1">IFERROR(IF(OFFSET($D$6,MATCH(VALUE(SUBSTITUTE(EQ1384,EG1384,"")),$A$6:$A$287,0)-1,MATCH($EG1384,$D$6:$CC$6,0)-1+7,1,1)&gt;0,OFFSET($D$6,MATCH(VALUE(SUBSTITUTE(EQ1384,EG1384,"")),$A$6:$A$287,0)-1,MATCH($EG1384,$D$6:$CC$6,0)-1+7,1,1),""),"")</f>
        <v/>
      </c>
      <c r="EV1384" s="160" t="str">
        <f ca="1">IF($EU1384&lt;&gt;"",IF(OFFSET($D$6,MATCH(VALUE(SUBSTITUTE($EQ1384,$EG1384,"")),$A$6:$A$287,0)-1,MATCH($EG1384,$D$6:$CC$6,0)-1+8,1,1)=0,"",OFFSET($D$6,MATCH(VALUE(SUBSTITUTE($EQ1384,$EG1384,"")),$A$6:$A$287,0)-1,MATCH($EG1384,$D$6:$CC$6,0)-1+8,1,1)),"")</f>
        <v/>
      </c>
      <c r="EW1384" s="160" t="str">
        <f t="shared" ca="1" si="74"/>
        <v/>
      </c>
      <c r="EX1384" s="160" t="str">
        <f t="shared" ca="1" si="75"/>
        <v/>
      </c>
      <c r="EY1384" s="160" t="str">
        <f ca="1">IF(EU1384="","",COUNTIF(EU$6:$EU1384,"&gt;"&amp;0))</f>
        <v/>
      </c>
      <c r="EZ1384" s="160"/>
      <c r="FA1384" s="205"/>
    </row>
    <row r="1385" spans="131:157" ht="27.75" customHeight="1">
      <c r="EA1385" s="204"/>
      <c r="EB1385" s="160"/>
      <c r="EC1385" s="204"/>
      <c r="ED1385" s="160"/>
      <c r="EE1385" s="204"/>
      <c r="EF1385" s="160"/>
      <c r="EG1385" s="160"/>
      <c r="EH1385" s="204"/>
      <c r="EI1385" s="160"/>
      <c r="EJ1385" s="160"/>
      <c r="EK1385" s="160"/>
      <c r="EL1385" s="160"/>
      <c r="EM1385" s="204"/>
      <c r="EN1385" s="160"/>
      <c r="EP1385" s="160"/>
      <c r="EQ1385" s="160"/>
      <c r="ER1385" s="160"/>
      <c r="ES1385" s="160"/>
      <c r="ET1385" s="160" t="str">
        <f t="shared" ca="1" si="73"/>
        <v/>
      </c>
      <c r="EU1385" s="160" t="str">
        <f ca="1">IFERROR(IF(OFFSET($D$6,MATCH(VALUE(SUBSTITUTE(EQ1385,EG1385,"")),$A$6:$A$287,0)-1,MATCH($EG1385,$D$6:$CC$6,0)-1+7,1,1)&gt;0,OFFSET($D$6,MATCH(VALUE(SUBSTITUTE(EQ1385,EG1385,"")),$A$6:$A$287,0)-1,MATCH($EG1385,$D$6:$CC$6,0)-1+7,1,1),""),"")</f>
        <v/>
      </c>
      <c r="EV1385" s="160" t="str">
        <f ca="1">IF($EU1385&lt;&gt;"",IF(OFFSET($D$6,MATCH(VALUE(SUBSTITUTE($EQ1385,$EG1385,"")),$A$6:$A$287,0)-1,MATCH($EG1385,$D$6:$CC$6,0)-1+8,1,1)=0,"",OFFSET($D$6,MATCH(VALUE(SUBSTITUTE($EQ1385,$EG1385,"")),$A$6:$A$287,0)-1,MATCH($EG1385,$D$6:$CC$6,0)-1+8,1,1)),"")</f>
        <v/>
      </c>
      <c r="EW1385" s="160" t="str">
        <f t="shared" ca="1" si="74"/>
        <v/>
      </c>
      <c r="EX1385" s="160" t="str">
        <f t="shared" ca="1" si="75"/>
        <v/>
      </c>
      <c r="EY1385" s="160" t="str">
        <f ca="1">IF(EU1385="","",COUNTIF(EU$6:$EU1385,"&gt;"&amp;0))</f>
        <v/>
      </c>
      <c r="EZ1385" s="160"/>
      <c r="FA1385" s="205"/>
    </row>
    <row r="1386" spans="131:157" ht="27.75" customHeight="1">
      <c r="EA1386" s="204"/>
      <c r="EB1386" s="160"/>
      <c r="EC1386" s="204"/>
      <c r="ED1386" s="160"/>
      <c r="EE1386" s="204"/>
      <c r="EF1386" s="160"/>
      <c r="EG1386" s="160"/>
      <c r="EH1386" s="204"/>
      <c r="EI1386" s="160"/>
      <c r="EJ1386" s="160"/>
      <c r="EK1386" s="160"/>
      <c r="EL1386" s="160"/>
      <c r="EM1386" s="204"/>
      <c r="EN1386" s="160"/>
      <c r="EP1386" s="160"/>
      <c r="EQ1386" s="160"/>
      <c r="ER1386" s="160"/>
      <c r="ES1386" s="160"/>
      <c r="ET1386" s="160" t="str">
        <f t="shared" ca="1" si="73"/>
        <v/>
      </c>
      <c r="EU1386" s="160" t="str">
        <f ca="1">IFERROR(IF(OFFSET($D$6,MATCH(VALUE(SUBSTITUTE(EQ1386,EG1386,"")),$A$6:$A$287,0)-1,MATCH($EG1386,$D$6:$CC$6,0)-1+7,1,1)&gt;0,OFFSET($D$6,MATCH(VALUE(SUBSTITUTE(EQ1386,EG1386,"")),$A$6:$A$287,0)-1,MATCH($EG1386,$D$6:$CC$6,0)-1+7,1,1),""),"")</f>
        <v/>
      </c>
      <c r="EV1386" s="160" t="str">
        <f ca="1">IF($EU1386&lt;&gt;"",IF(OFFSET($D$6,MATCH(VALUE(SUBSTITUTE($EQ1386,$EG1386,"")),$A$6:$A$287,0)-1,MATCH($EG1386,$D$6:$CC$6,0)-1+8,1,1)=0,"",OFFSET($D$6,MATCH(VALUE(SUBSTITUTE($EQ1386,$EG1386,"")),$A$6:$A$287,0)-1,MATCH($EG1386,$D$6:$CC$6,0)-1+8,1,1)),"")</f>
        <v/>
      </c>
      <c r="EW1386" s="160" t="str">
        <f t="shared" ca="1" si="74"/>
        <v/>
      </c>
      <c r="EX1386" s="160" t="str">
        <f t="shared" ca="1" si="75"/>
        <v/>
      </c>
      <c r="EY1386" s="160" t="str">
        <f ca="1">IF(EU1386="","",COUNTIF(EU$6:$EU1386,"&gt;"&amp;0))</f>
        <v/>
      </c>
      <c r="EZ1386" s="160"/>
      <c r="FA1386" s="205"/>
    </row>
    <row r="1387" spans="131:157" ht="27.75" customHeight="1">
      <c r="EA1387" s="204"/>
      <c r="EB1387" s="160"/>
      <c r="EC1387" s="204"/>
      <c r="ED1387" s="160"/>
      <c r="EE1387" s="204"/>
      <c r="EF1387" s="160"/>
      <c r="EG1387" s="160"/>
      <c r="EH1387" s="204"/>
      <c r="EI1387" s="160"/>
      <c r="EJ1387" s="160"/>
      <c r="EK1387" s="160"/>
      <c r="EL1387" s="160"/>
      <c r="EM1387" s="204"/>
      <c r="EN1387" s="160"/>
      <c r="EP1387" s="160"/>
      <c r="EQ1387" s="160"/>
      <c r="ER1387" s="160"/>
      <c r="ES1387" s="160"/>
      <c r="ET1387" s="160" t="str">
        <f t="shared" ca="1" si="73"/>
        <v/>
      </c>
      <c r="EU1387" s="160" t="str">
        <f ca="1">IFERROR(IF(OFFSET($D$6,MATCH(VALUE(SUBSTITUTE(EQ1387,EG1387,"")),$A$6:$A$287,0)-1,MATCH($EG1387,$D$6:$CC$6,0)-1+7,1,1)&gt;0,OFFSET($D$6,MATCH(VALUE(SUBSTITUTE(EQ1387,EG1387,"")),$A$6:$A$287,0)-1,MATCH($EG1387,$D$6:$CC$6,0)-1+7,1,1),""),"")</f>
        <v/>
      </c>
      <c r="EV1387" s="160" t="str">
        <f ca="1">IF($EU1387&lt;&gt;"",IF(OFFSET($D$6,MATCH(VALUE(SUBSTITUTE($EQ1387,$EG1387,"")),$A$6:$A$287,0)-1,MATCH($EG1387,$D$6:$CC$6,0)-1+8,1,1)=0,"",OFFSET($D$6,MATCH(VALUE(SUBSTITUTE($EQ1387,$EG1387,"")),$A$6:$A$287,0)-1,MATCH($EG1387,$D$6:$CC$6,0)-1+8,1,1)),"")</f>
        <v/>
      </c>
      <c r="EW1387" s="160" t="str">
        <f t="shared" ca="1" si="74"/>
        <v/>
      </c>
      <c r="EX1387" s="160" t="str">
        <f t="shared" ca="1" si="75"/>
        <v/>
      </c>
      <c r="EY1387" s="160" t="str">
        <f ca="1">IF(EU1387="","",COUNTIF(EU$6:$EU1387,"&gt;"&amp;0))</f>
        <v/>
      </c>
      <c r="EZ1387" s="160"/>
      <c r="FA1387" s="205"/>
    </row>
    <row r="1388" spans="131:157" ht="27.75" customHeight="1">
      <c r="EA1388" s="204"/>
      <c r="EB1388" s="160"/>
      <c r="EC1388" s="204"/>
      <c r="ED1388" s="160"/>
      <c r="EE1388" s="204"/>
      <c r="EF1388" s="160"/>
      <c r="EG1388" s="160"/>
      <c r="EH1388" s="204"/>
      <c r="EI1388" s="160"/>
      <c r="EJ1388" s="160"/>
      <c r="EK1388" s="160"/>
      <c r="EL1388" s="160"/>
      <c r="EM1388" s="204"/>
      <c r="EN1388" s="160"/>
      <c r="EP1388" s="160"/>
      <c r="EQ1388" s="160"/>
      <c r="ER1388" s="160"/>
      <c r="ES1388" s="160"/>
      <c r="ET1388" s="160" t="str">
        <f t="shared" ca="1" si="73"/>
        <v/>
      </c>
      <c r="EU1388" s="160" t="str">
        <f ca="1">IFERROR(IF(OFFSET($D$6,MATCH(VALUE(SUBSTITUTE(EQ1388,EG1388,"")),$A$6:$A$287,0)-1,MATCH($EG1388,$D$6:$CC$6,0)-1+7,1,1)&gt;0,OFFSET($D$6,MATCH(VALUE(SUBSTITUTE(EQ1388,EG1388,"")),$A$6:$A$287,0)-1,MATCH($EG1388,$D$6:$CC$6,0)-1+7,1,1),""),"")</f>
        <v/>
      </c>
      <c r="EV1388" s="160" t="str">
        <f ca="1">IF($EU1388&lt;&gt;"",IF(OFFSET($D$6,MATCH(VALUE(SUBSTITUTE($EQ1388,$EG1388,"")),$A$6:$A$287,0)-1,MATCH($EG1388,$D$6:$CC$6,0)-1+8,1,1)=0,"",OFFSET($D$6,MATCH(VALUE(SUBSTITUTE($EQ1388,$EG1388,"")),$A$6:$A$287,0)-1,MATCH($EG1388,$D$6:$CC$6,0)-1+8,1,1)),"")</f>
        <v/>
      </c>
      <c r="EW1388" s="160" t="str">
        <f t="shared" ca="1" si="74"/>
        <v/>
      </c>
      <c r="EX1388" s="160" t="str">
        <f t="shared" ca="1" si="75"/>
        <v/>
      </c>
      <c r="EY1388" s="160" t="str">
        <f ca="1">IF(EU1388="","",COUNTIF(EU$6:$EU1388,"&gt;"&amp;0))</f>
        <v/>
      </c>
      <c r="EZ1388" s="160"/>
      <c r="FA1388" s="205"/>
    </row>
    <row r="1389" spans="131:157" ht="27.75" customHeight="1">
      <c r="EA1389" s="204"/>
      <c r="EB1389" s="160"/>
      <c r="EC1389" s="204"/>
      <c r="ED1389" s="160"/>
      <c r="EE1389" s="204"/>
      <c r="EF1389" s="160"/>
      <c r="EG1389" s="160"/>
      <c r="EH1389" s="204"/>
      <c r="EI1389" s="160"/>
      <c r="EJ1389" s="160"/>
      <c r="EK1389" s="160"/>
      <c r="EL1389" s="160"/>
      <c r="EM1389" s="204"/>
      <c r="EN1389" s="160"/>
      <c r="EP1389" s="160"/>
      <c r="EQ1389" s="160"/>
      <c r="ER1389" s="160"/>
      <c r="ES1389" s="160"/>
      <c r="ET1389" s="160" t="str">
        <f t="shared" ca="1" si="73"/>
        <v/>
      </c>
      <c r="EU1389" s="160" t="str">
        <f ca="1">IFERROR(IF(OFFSET($D$6,MATCH(VALUE(SUBSTITUTE(EQ1389,EG1389,"")),$A$6:$A$287,0)-1,MATCH($EG1389,$D$6:$CC$6,0)-1+7,1,1)&gt;0,OFFSET($D$6,MATCH(VALUE(SUBSTITUTE(EQ1389,EG1389,"")),$A$6:$A$287,0)-1,MATCH($EG1389,$D$6:$CC$6,0)-1+7,1,1),""),"")</f>
        <v/>
      </c>
      <c r="EV1389" s="160" t="str">
        <f ca="1">IF($EU1389&lt;&gt;"",IF(OFFSET($D$6,MATCH(VALUE(SUBSTITUTE($EQ1389,$EG1389,"")),$A$6:$A$287,0)-1,MATCH($EG1389,$D$6:$CC$6,0)-1+8,1,1)=0,"",OFFSET($D$6,MATCH(VALUE(SUBSTITUTE($EQ1389,$EG1389,"")),$A$6:$A$287,0)-1,MATCH($EG1389,$D$6:$CC$6,0)-1+8,1,1)),"")</f>
        <v/>
      </c>
      <c r="EW1389" s="160" t="str">
        <f t="shared" ca="1" si="74"/>
        <v/>
      </c>
      <c r="EX1389" s="160" t="str">
        <f t="shared" ca="1" si="75"/>
        <v/>
      </c>
      <c r="EY1389" s="160" t="str">
        <f ca="1">IF(EU1389="","",COUNTIF(EU$6:$EU1389,"&gt;"&amp;0))</f>
        <v/>
      </c>
      <c r="EZ1389" s="160"/>
      <c r="FA1389" s="205"/>
    </row>
    <row r="1390" spans="131:157" ht="27.75" customHeight="1">
      <c r="EA1390" s="204"/>
      <c r="EB1390" s="160"/>
      <c r="EC1390" s="204"/>
      <c r="ED1390" s="160"/>
      <c r="EE1390" s="204"/>
      <c r="EF1390" s="160"/>
      <c r="EG1390" s="160"/>
      <c r="EH1390" s="204"/>
      <c r="EI1390" s="160"/>
      <c r="EJ1390" s="160"/>
      <c r="EK1390" s="160"/>
      <c r="EL1390" s="160"/>
      <c r="EM1390" s="204"/>
      <c r="EN1390" s="160"/>
      <c r="EP1390" s="160"/>
      <c r="EQ1390" s="160"/>
      <c r="ER1390" s="160"/>
      <c r="ES1390" s="160"/>
      <c r="ET1390" s="160" t="str">
        <f t="shared" ca="1" si="73"/>
        <v/>
      </c>
      <c r="EU1390" s="160" t="str">
        <f ca="1">IFERROR(IF(OFFSET($D$6,MATCH(VALUE(SUBSTITUTE(EQ1390,EG1390,"")),$A$6:$A$287,0)-1,MATCH($EG1390,$D$6:$CC$6,0)-1+7,1,1)&gt;0,OFFSET($D$6,MATCH(VALUE(SUBSTITUTE(EQ1390,EG1390,"")),$A$6:$A$287,0)-1,MATCH($EG1390,$D$6:$CC$6,0)-1+7,1,1),""),"")</f>
        <v/>
      </c>
      <c r="EV1390" s="160" t="str">
        <f ca="1">IF($EU1390&lt;&gt;"",IF(OFFSET($D$6,MATCH(VALUE(SUBSTITUTE($EQ1390,$EG1390,"")),$A$6:$A$287,0)-1,MATCH($EG1390,$D$6:$CC$6,0)-1+8,1,1)=0,"",OFFSET($D$6,MATCH(VALUE(SUBSTITUTE($EQ1390,$EG1390,"")),$A$6:$A$287,0)-1,MATCH($EG1390,$D$6:$CC$6,0)-1+8,1,1)),"")</f>
        <v/>
      </c>
      <c r="EW1390" s="160" t="str">
        <f t="shared" ca="1" si="74"/>
        <v/>
      </c>
      <c r="EX1390" s="160" t="str">
        <f t="shared" ca="1" si="75"/>
        <v/>
      </c>
      <c r="EY1390" s="160" t="str">
        <f ca="1">IF(EU1390="","",COUNTIF(EU$6:$EU1390,"&gt;"&amp;0))</f>
        <v/>
      </c>
      <c r="EZ1390" s="160"/>
      <c r="FA1390" s="205"/>
    </row>
    <row r="1391" spans="131:157" ht="27.75" customHeight="1">
      <c r="EA1391" s="204"/>
      <c r="EB1391" s="160"/>
      <c r="EC1391" s="204"/>
      <c r="ED1391" s="160"/>
      <c r="EE1391" s="204"/>
      <c r="EF1391" s="160"/>
      <c r="EG1391" s="160"/>
      <c r="EH1391" s="204"/>
      <c r="EI1391" s="160"/>
      <c r="EJ1391" s="160"/>
      <c r="EK1391" s="160"/>
      <c r="EL1391" s="160"/>
      <c r="EM1391" s="204"/>
      <c r="EN1391" s="160"/>
      <c r="EP1391" s="160"/>
      <c r="EQ1391" s="160"/>
      <c r="ER1391" s="160"/>
      <c r="ES1391" s="160"/>
      <c r="ET1391" s="160" t="str">
        <f t="shared" ca="1" si="73"/>
        <v/>
      </c>
      <c r="EU1391" s="160" t="str">
        <f ca="1">IFERROR(IF(OFFSET($D$6,MATCH(VALUE(SUBSTITUTE(EQ1391,EG1391,"")),$A$6:$A$287,0)-1,MATCH($EG1391,$D$6:$CC$6,0)-1+7,1,1)&gt;0,OFFSET($D$6,MATCH(VALUE(SUBSTITUTE(EQ1391,EG1391,"")),$A$6:$A$287,0)-1,MATCH($EG1391,$D$6:$CC$6,0)-1+7,1,1),""),"")</f>
        <v/>
      </c>
      <c r="EV1391" s="160" t="str">
        <f ca="1">IF($EU1391&lt;&gt;"",IF(OFFSET($D$6,MATCH(VALUE(SUBSTITUTE($EQ1391,$EG1391,"")),$A$6:$A$287,0)-1,MATCH($EG1391,$D$6:$CC$6,0)-1+8,1,1)=0,"",OFFSET($D$6,MATCH(VALUE(SUBSTITUTE($EQ1391,$EG1391,"")),$A$6:$A$287,0)-1,MATCH($EG1391,$D$6:$CC$6,0)-1+8,1,1)),"")</f>
        <v/>
      </c>
      <c r="EW1391" s="160" t="str">
        <f t="shared" ca="1" si="74"/>
        <v/>
      </c>
      <c r="EX1391" s="160" t="str">
        <f t="shared" ca="1" si="75"/>
        <v/>
      </c>
      <c r="EY1391" s="160" t="str">
        <f ca="1">IF(EU1391="","",COUNTIF(EU$6:$EU1391,"&gt;"&amp;0))</f>
        <v/>
      </c>
      <c r="EZ1391" s="160"/>
      <c r="FA1391" s="205"/>
    </row>
    <row r="1392" spans="131:157" ht="27.75" customHeight="1">
      <c r="EA1392" s="204"/>
      <c r="EB1392" s="160"/>
      <c r="EC1392" s="204"/>
      <c r="ED1392" s="160"/>
      <c r="EE1392" s="204"/>
      <c r="EF1392" s="160"/>
      <c r="EG1392" s="160"/>
      <c r="EH1392" s="204"/>
      <c r="EI1392" s="160"/>
      <c r="EJ1392" s="160"/>
      <c r="EK1392" s="160"/>
      <c r="EL1392" s="160"/>
      <c r="EM1392" s="204"/>
      <c r="EN1392" s="160"/>
      <c r="EP1392" s="160"/>
      <c r="EQ1392" s="160"/>
      <c r="ER1392" s="160"/>
      <c r="ES1392" s="160"/>
      <c r="ET1392" s="160" t="str">
        <f t="shared" ca="1" si="73"/>
        <v/>
      </c>
      <c r="EU1392" s="160" t="str">
        <f ca="1">IFERROR(IF(OFFSET($D$6,MATCH(VALUE(SUBSTITUTE(EQ1392,EG1392,"")),$A$6:$A$287,0)-1,MATCH($EG1392,$D$6:$CC$6,0)-1+7,1,1)&gt;0,OFFSET($D$6,MATCH(VALUE(SUBSTITUTE(EQ1392,EG1392,"")),$A$6:$A$287,0)-1,MATCH($EG1392,$D$6:$CC$6,0)-1+7,1,1),""),"")</f>
        <v/>
      </c>
      <c r="EV1392" s="160" t="str">
        <f ca="1">IF($EU1392&lt;&gt;"",IF(OFFSET($D$6,MATCH(VALUE(SUBSTITUTE($EQ1392,$EG1392,"")),$A$6:$A$287,0)-1,MATCH($EG1392,$D$6:$CC$6,0)-1+8,1,1)=0,"",OFFSET($D$6,MATCH(VALUE(SUBSTITUTE($EQ1392,$EG1392,"")),$A$6:$A$287,0)-1,MATCH($EG1392,$D$6:$CC$6,0)-1+8,1,1)),"")</f>
        <v/>
      </c>
      <c r="EW1392" s="160" t="str">
        <f t="shared" ca="1" si="74"/>
        <v/>
      </c>
      <c r="EX1392" s="160" t="str">
        <f t="shared" ca="1" si="75"/>
        <v/>
      </c>
      <c r="EY1392" s="160" t="str">
        <f ca="1">IF(EU1392="","",COUNTIF(EU$6:$EU1392,"&gt;"&amp;0))</f>
        <v/>
      </c>
      <c r="EZ1392" s="160"/>
      <c r="FA1392" s="205"/>
    </row>
    <row r="1393" spans="131:157" ht="27.75" customHeight="1">
      <c r="EA1393" s="204"/>
      <c r="EB1393" s="160"/>
      <c r="EC1393" s="204"/>
      <c r="ED1393" s="160"/>
      <c r="EE1393" s="204"/>
      <c r="EF1393" s="160"/>
      <c r="EG1393" s="160"/>
      <c r="EH1393" s="204"/>
      <c r="EI1393" s="160"/>
      <c r="EJ1393" s="160"/>
      <c r="EK1393" s="160"/>
      <c r="EL1393" s="160"/>
      <c r="EM1393" s="204"/>
      <c r="EN1393" s="160"/>
      <c r="EP1393" s="160"/>
      <c r="EQ1393" s="160"/>
      <c r="ER1393" s="160"/>
      <c r="ES1393" s="160"/>
      <c r="ET1393" s="160" t="str">
        <f t="shared" ca="1" si="73"/>
        <v/>
      </c>
      <c r="EU1393" s="160" t="str">
        <f ca="1">IFERROR(IF(OFFSET($D$6,MATCH(VALUE(SUBSTITUTE(EQ1393,EG1393,"")),$A$6:$A$287,0)-1,MATCH($EG1393,$D$6:$CC$6,0)-1+7,1,1)&gt;0,OFFSET($D$6,MATCH(VALUE(SUBSTITUTE(EQ1393,EG1393,"")),$A$6:$A$287,0)-1,MATCH($EG1393,$D$6:$CC$6,0)-1+7,1,1),""),"")</f>
        <v/>
      </c>
      <c r="EV1393" s="160" t="str">
        <f ca="1">IF($EU1393&lt;&gt;"",IF(OFFSET($D$6,MATCH(VALUE(SUBSTITUTE($EQ1393,$EG1393,"")),$A$6:$A$287,0)-1,MATCH($EG1393,$D$6:$CC$6,0)-1+8,1,1)=0,"",OFFSET($D$6,MATCH(VALUE(SUBSTITUTE($EQ1393,$EG1393,"")),$A$6:$A$287,0)-1,MATCH($EG1393,$D$6:$CC$6,0)-1+8,1,1)),"")</f>
        <v/>
      </c>
      <c r="EW1393" s="160" t="str">
        <f t="shared" ca="1" si="74"/>
        <v/>
      </c>
      <c r="EX1393" s="160" t="str">
        <f t="shared" ca="1" si="75"/>
        <v/>
      </c>
      <c r="EY1393" s="160" t="str">
        <f ca="1">IF(EU1393="","",COUNTIF(EU$6:$EU1393,"&gt;"&amp;0))</f>
        <v/>
      </c>
      <c r="EZ1393" s="160"/>
      <c r="FA1393" s="205"/>
    </row>
    <row r="1394" spans="131:157" ht="27.75" customHeight="1">
      <c r="EA1394" s="204"/>
      <c r="EB1394" s="160"/>
      <c r="EC1394" s="204"/>
      <c r="ED1394" s="160"/>
      <c r="EE1394" s="204"/>
      <c r="EF1394" s="160"/>
      <c r="EG1394" s="160"/>
      <c r="EH1394" s="204"/>
      <c r="EI1394" s="160"/>
      <c r="EJ1394" s="160"/>
      <c r="EK1394" s="160"/>
      <c r="EL1394" s="160"/>
      <c r="EM1394" s="204"/>
      <c r="EN1394" s="160"/>
      <c r="EP1394" s="160"/>
      <c r="EQ1394" s="160"/>
      <c r="ER1394" s="160"/>
      <c r="ES1394" s="160"/>
      <c r="ET1394" s="160" t="str">
        <f t="shared" ca="1" si="73"/>
        <v/>
      </c>
      <c r="EU1394" s="160" t="str">
        <f ca="1">IFERROR(IF(OFFSET($D$6,MATCH(VALUE(SUBSTITUTE(EQ1394,EG1394,"")),$A$6:$A$287,0)-1,MATCH($EG1394,$D$6:$CC$6,0)-1+7,1,1)&gt;0,OFFSET($D$6,MATCH(VALUE(SUBSTITUTE(EQ1394,EG1394,"")),$A$6:$A$287,0)-1,MATCH($EG1394,$D$6:$CC$6,0)-1+7,1,1),""),"")</f>
        <v/>
      </c>
      <c r="EV1394" s="160" t="str">
        <f ca="1">IF($EU1394&lt;&gt;"",IF(OFFSET($D$6,MATCH(VALUE(SUBSTITUTE($EQ1394,$EG1394,"")),$A$6:$A$287,0)-1,MATCH($EG1394,$D$6:$CC$6,0)-1+8,1,1)=0,"",OFFSET($D$6,MATCH(VALUE(SUBSTITUTE($EQ1394,$EG1394,"")),$A$6:$A$287,0)-1,MATCH($EG1394,$D$6:$CC$6,0)-1+8,1,1)),"")</f>
        <v/>
      </c>
      <c r="EW1394" s="160" t="str">
        <f t="shared" ca="1" si="74"/>
        <v/>
      </c>
      <c r="EX1394" s="160" t="str">
        <f t="shared" ca="1" si="75"/>
        <v/>
      </c>
      <c r="EY1394" s="160" t="str">
        <f ca="1">IF(EU1394="","",COUNTIF(EU$6:$EU1394,"&gt;"&amp;0))</f>
        <v/>
      </c>
      <c r="EZ1394" s="160"/>
      <c r="FA1394" s="205"/>
    </row>
    <row r="1395" spans="131:157" ht="27.75" customHeight="1">
      <c r="EA1395" s="204"/>
      <c r="EB1395" s="160"/>
      <c r="EC1395" s="204"/>
      <c r="ED1395" s="160"/>
      <c r="EE1395" s="204"/>
      <c r="EF1395" s="160"/>
      <c r="EG1395" s="160"/>
      <c r="EH1395" s="204"/>
      <c r="EI1395" s="160"/>
      <c r="EJ1395" s="160"/>
      <c r="EK1395" s="160"/>
      <c r="EL1395" s="160"/>
      <c r="EM1395" s="204"/>
      <c r="EN1395" s="160"/>
      <c r="EP1395" s="160"/>
      <c r="EQ1395" s="160"/>
      <c r="ER1395" s="160"/>
      <c r="ES1395" s="160"/>
      <c r="ET1395" s="160" t="str">
        <f t="shared" ca="1" si="73"/>
        <v/>
      </c>
      <c r="EU1395" s="160" t="str">
        <f ca="1">IFERROR(IF(OFFSET($D$6,MATCH(VALUE(SUBSTITUTE(EQ1395,EG1395,"")),$A$6:$A$287,0)-1,MATCH($EG1395,$D$6:$CC$6,0)-1+7,1,1)&gt;0,OFFSET($D$6,MATCH(VALUE(SUBSTITUTE(EQ1395,EG1395,"")),$A$6:$A$287,0)-1,MATCH($EG1395,$D$6:$CC$6,0)-1+7,1,1),""),"")</f>
        <v/>
      </c>
      <c r="EV1395" s="160" t="str">
        <f ca="1">IF($EU1395&lt;&gt;"",IF(OFFSET($D$6,MATCH(VALUE(SUBSTITUTE($EQ1395,$EG1395,"")),$A$6:$A$287,0)-1,MATCH($EG1395,$D$6:$CC$6,0)-1+8,1,1)=0,"",OFFSET($D$6,MATCH(VALUE(SUBSTITUTE($EQ1395,$EG1395,"")),$A$6:$A$287,0)-1,MATCH($EG1395,$D$6:$CC$6,0)-1+8,1,1)),"")</f>
        <v/>
      </c>
      <c r="EW1395" s="160" t="str">
        <f t="shared" ca="1" si="74"/>
        <v/>
      </c>
      <c r="EX1395" s="160" t="str">
        <f t="shared" ca="1" si="75"/>
        <v/>
      </c>
      <c r="EY1395" s="160" t="str">
        <f ca="1">IF(EU1395="","",COUNTIF(EU$6:$EU1395,"&gt;"&amp;0))</f>
        <v/>
      </c>
      <c r="EZ1395" s="160"/>
      <c r="FA1395" s="205"/>
    </row>
    <row r="1396" spans="131:157" ht="27.75" customHeight="1">
      <c r="EA1396" s="204"/>
      <c r="EB1396" s="160"/>
      <c r="EC1396" s="204"/>
      <c r="ED1396" s="160"/>
      <c r="EE1396" s="204"/>
      <c r="EF1396" s="160"/>
      <c r="EG1396" s="160"/>
      <c r="EH1396" s="204"/>
      <c r="EI1396" s="160"/>
      <c r="EJ1396" s="160"/>
      <c r="EK1396" s="160"/>
      <c r="EL1396" s="160"/>
      <c r="EM1396" s="204"/>
      <c r="EN1396" s="160"/>
      <c r="EP1396" s="160"/>
      <c r="EQ1396" s="160"/>
      <c r="ER1396" s="160"/>
      <c r="ES1396" s="160"/>
      <c r="ET1396" s="160" t="str">
        <f t="shared" ca="1" si="73"/>
        <v/>
      </c>
      <c r="EU1396" s="160" t="str">
        <f ca="1">IFERROR(IF(OFFSET($D$6,MATCH(VALUE(SUBSTITUTE(EQ1396,EG1396,"")),$A$6:$A$287,0)-1,MATCH($EG1396,$D$6:$CC$6,0)-1+7,1,1)&gt;0,OFFSET($D$6,MATCH(VALUE(SUBSTITUTE(EQ1396,EG1396,"")),$A$6:$A$287,0)-1,MATCH($EG1396,$D$6:$CC$6,0)-1+7,1,1),""),"")</f>
        <v/>
      </c>
      <c r="EV1396" s="160" t="str">
        <f ca="1">IF($EU1396&lt;&gt;"",IF(OFFSET($D$6,MATCH(VALUE(SUBSTITUTE($EQ1396,$EG1396,"")),$A$6:$A$287,0)-1,MATCH($EG1396,$D$6:$CC$6,0)-1+8,1,1)=0,"",OFFSET($D$6,MATCH(VALUE(SUBSTITUTE($EQ1396,$EG1396,"")),$A$6:$A$287,0)-1,MATCH($EG1396,$D$6:$CC$6,0)-1+8,1,1)),"")</f>
        <v/>
      </c>
      <c r="EW1396" s="160" t="str">
        <f t="shared" ca="1" si="74"/>
        <v/>
      </c>
      <c r="EX1396" s="160" t="str">
        <f t="shared" ca="1" si="75"/>
        <v/>
      </c>
      <c r="EY1396" s="160" t="str">
        <f ca="1">IF(EU1396="","",COUNTIF(EU$6:$EU1396,"&gt;"&amp;0))</f>
        <v/>
      </c>
      <c r="EZ1396" s="160"/>
      <c r="FA1396" s="205"/>
    </row>
    <row r="1397" spans="131:157" ht="27.75" customHeight="1">
      <c r="EA1397" s="204"/>
      <c r="EB1397" s="160"/>
      <c r="EC1397" s="204"/>
      <c r="ED1397" s="160"/>
      <c r="EE1397" s="204"/>
      <c r="EF1397" s="160"/>
      <c r="EG1397" s="160"/>
      <c r="EH1397" s="204"/>
      <c r="EI1397" s="160"/>
      <c r="EJ1397" s="160"/>
      <c r="EK1397" s="160"/>
      <c r="EL1397" s="160"/>
      <c r="EM1397" s="204"/>
      <c r="EN1397" s="160"/>
      <c r="EP1397" s="160"/>
      <c r="EQ1397" s="160"/>
      <c r="ER1397" s="160"/>
      <c r="ES1397" s="160"/>
      <c r="ET1397" s="160" t="str">
        <f t="shared" ca="1" si="73"/>
        <v/>
      </c>
      <c r="EU1397" s="160" t="str">
        <f ca="1">IFERROR(IF(OFFSET($D$6,MATCH(VALUE(SUBSTITUTE(EQ1397,EG1397,"")),$A$6:$A$287,0)-1,MATCH($EG1397,$D$6:$CC$6,0)-1+7,1,1)&gt;0,OFFSET($D$6,MATCH(VALUE(SUBSTITUTE(EQ1397,EG1397,"")),$A$6:$A$287,0)-1,MATCH($EG1397,$D$6:$CC$6,0)-1+7,1,1),""),"")</f>
        <v/>
      </c>
      <c r="EV1397" s="160" t="str">
        <f ca="1">IF($EU1397&lt;&gt;"",IF(OFFSET($D$6,MATCH(VALUE(SUBSTITUTE($EQ1397,$EG1397,"")),$A$6:$A$287,0)-1,MATCH($EG1397,$D$6:$CC$6,0)-1+8,1,1)=0,"",OFFSET($D$6,MATCH(VALUE(SUBSTITUTE($EQ1397,$EG1397,"")),$A$6:$A$287,0)-1,MATCH($EG1397,$D$6:$CC$6,0)-1+8,1,1)),"")</f>
        <v/>
      </c>
      <c r="EW1397" s="160" t="str">
        <f t="shared" ca="1" si="74"/>
        <v/>
      </c>
      <c r="EX1397" s="160" t="str">
        <f t="shared" ca="1" si="75"/>
        <v/>
      </c>
      <c r="EY1397" s="160" t="str">
        <f ca="1">IF(EU1397="","",COUNTIF(EU$6:$EU1397,"&gt;"&amp;0))</f>
        <v/>
      </c>
      <c r="EZ1397" s="160"/>
      <c r="FA1397" s="205"/>
    </row>
    <row r="1398" spans="131:157" ht="27.75" customHeight="1">
      <c r="EA1398" s="204"/>
      <c r="EB1398" s="160"/>
      <c r="EC1398" s="204"/>
      <c r="ED1398" s="160"/>
      <c r="EE1398" s="204"/>
      <c r="EF1398" s="160"/>
      <c r="EG1398" s="160"/>
      <c r="EH1398" s="204"/>
      <c r="EI1398" s="160"/>
      <c r="EJ1398" s="160"/>
      <c r="EK1398" s="160"/>
      <c r="EL1398" s="160"/>
      <c r="EM1398" s="204"/>
      <c r="EN1398" s="160"/>
      <c r="EP1398" s="160"/>
      <c r="EQ1398" s="160"/>
      <c r="ER1398" s="160"/>
      <c r="ES1398" s="160"/>
      <c r="ET1398" s="160" t="str">
        <f t="shared" ca="1" si="73"/>
        <v/>
      </c>
      <c r="EU1398" s="160" t="str">
        <f ca="1">IFERROR(IF(OFFSET($D$6,MATCH(VALUE(SUBSTITUTE(EQ1398,EG1398,"")),$A$6:$A$287,0)-1,MATCH($EG1398,$D$6:$CC$6,0)-1+7,1,1)&gt;0,OFFSET($D$6,MATCH(VALUE(SUBSTITUTE(EQ1398,EG1398,"")),$A$6:$A$287,0)-1,MATCH($EG1398,$D$6:$CC$6,0)-1+7,1,1),""),"")</f>
        <v/>
      </c>
      <c r="EV1398" s="160" t="str">
        <f ca="1">IF($EU1398&lt;&gt;"",IF(OFFSET($D$6,MATCH(VALUE(SUBSTITUTE($EQ1398,$EG1398,"")),$A$6:$A$287,0)-1,MATCH($EG1398,$D$6:$CC$6,0)-1+8,1,1)=0,"",OFFSET($D$6,MATCH(VALUE(SUBSTITUTE($EQ1398,$EG1398,"")),$A$6:$A$287,0)-1,MATCH($EG1398,$D$6:$CC$6,0)-1+8,1,1)),"")</f>
        <v/>
      </c>
      <c r="EW1398" s="160" t="str">
        <f t="shared" ca="1" si="74"/>
        <v/>
      </c>
      <c r="EX1398" s="160" t="str">
        <f t="shared" ca="1" si="75"/>
        <v/>
      </c>
      <c r="EY1398" s="160" t="str">
        <f ca="1">IF(EU1398="","",COUNTIF(EU$6:$EU1398,"&gt;"&amp;0))</f>
        <v/>
      </c>
      <c r="EZ1398" s="160"/>
      <c r="FA1398" s="205"/>
    </row>
    <row r="1399" spans="131:157" ht="27.75" customHeight="1">
      <c r="EA1399" s="204"/>
      <c r="EB1399" s="160"/>
      <c r="EC1399" s="204"/>
      <c r="ED1399" s="160"/>
      <c r="EE1399" s="204"/>
      <c r="EF1399" s="160"/>
      <c r="EG1399" s="160"/>
      <c r="EH1399" s="204"/>
      <c r="EI1399" s="160"/>
      <c r="EJ1399" s="160"/>
      <c r="EK1399" s="160"/>
      <c r="EL1399" s="160"/>
      <c r="EM1399" s="204"/>
      <c r="EN1399" s="160"/>
      <c r="EP1399" s="160"/>
      <c r="EQ1399" s="160"/>
      <c r="ER1399" s="160"/>
      <c r="ES1399" s="160"/>
      <c r="ET1399" s="160" t="str">
        <f t="shared" ca="1" si="73"/>
        <v/>
      </c>
      <c r="EU1399" s="160" t="str">
        <f ca="1">IFERROR(IF(OFFSET($D$6,MATCH(VALUE(SUBSTITUTE(EQ1399,EG1399,"")),$A$6:$A$287,0)-1,MATCH($EG1399,$D$6:$CC$6,0)-1+7,1,1)&gt;0,OFFSET($D$6,MATCH(VALUE(SUBSTITUTE(EQ1399,EG1399,"")),$A$6:$A$287,0)-1,MATCH($EG1399,$D$6:$CC$6,0)-1+7,1,1),""),"")</f>
        <v/>
      </c>
      <c r="EV1399" s="160" t="str">
        <f ca="1">IF($EU1399&lt;&gt;"",IF(OFFSET($D$6,MATCH(VALUE(SUBSTITUTE($EQ1399,$EG1399,"")),$A$6:$A$287,0)-1,MATCH($EG1399,$D$6:$CC$6,0)-1+8,1,1)=0,"",OFFSET($D$6,MATCH(VALUE(SUBSTITUTE($EQ1399,$EG1399,"")),$A$6:$A$287,0)-1,MATCH($EG1399,$D$6:$CC$6,0)-1+8,1,1)),"")</f>
        <v/>
      </c>
      <c r="EW1399" s="160" t="str">
        <f t="shared" ca="1" si="74"/>
        <v/>
      </c>
      <c r="EX1399" s="160" t="str">
        <f t="shared" ca="1" si="75"/>
        <v/>
      </c>
      <c r="EY1399" s="160" t="str">
        <f ca="1">IF(EU1399="","",COUNTIF(EU$6:$EU1399,"&gt;"&amp;0))</f>
        <v/>
      </c>
      <c r="EZ1399" s="160"/>
      <c r="FA1399" s="205"/>
    </row>
    <row r="1400" spans="131:157" ht="27.75" customHeight="1">
      <c r="EA1400" s="204"/>
      <c r="EB1400" s="160"/>
      <c r="EC1400" s="204"/>
      <c r="ED1400" s="160"/>
      <c r="EE1400" s="204"/>
      <c r="EF1400" s="160"/>
      <c r="EG1400" s="160"/>
      <c r="EH1400" s="204"/>
      <c r="EI1400" s="160"/>
      <c r="EJ1400" s="160"/>
      <c r="EK1400" s="160"/>
      <c r="EL1400" s="160"/>
      <c r="EM1400" s="204"/>
      <c r="EN1400" s="160"/>
      <c r="EP1400" s="160"/>
      <c r="EQ1400" s="160"/>
      <c r="ER1400" s="160"/>
      <c r="ES1400" s="160"/>
      <c r="ET1400" s="160" t="str">
        <f t="shared" ca="1" si="73"/>
        <v/>
      </c>
      <c r="EU1400" s="160" t="str">
        <f ca="1">IFERROR(IF(OFFSET($D$6,MATCH(VALUE(SUBSTITUTE(EQ1400,EG1400,"")),$A$6:$A$287,0)-1,MATCH($EG1400,$D$6:$CC$6,0)-1+7,1,1)&gt;0,OFFSET($D$6,MATCH(VALUE(SUBSTITUTE(EQ1400,EG1400,"")),$A$6:$A$287,0)-1,MATCH($EG1400,$D$6:$CC$6,0)-1+7,1,1),""),"")</f>
        <v/>
      </c>
      <c r="EV1400" s="160" t="str">
        <f ca="1">IF($EU1400&lt;&gt;"",IF(OFFSET($D$6,MATCH(VALUE(SUBSTITUTE($EQ1400,$EG1400,"")),$A$6:$A$287,0)-1,MATCH($EG1400,$D$6:$CC$6,0)-1+8,1,1)=0,"",OFFSET($D$6,MATCH(VALUE(SUBSTITUTE($EQ1400,$EG1400,"")),$A$6:$A$287,0)-1,MATCH($EG1400,$D$6:$CC$6,0)-1+8,1,1)),"")</f>
        <v/>
      </c>
      <c r="EW1400" s="160" t="str">
        <f t="shared" ca="1" si="74"/>
        <v/>
      </c>
      <c r="EX1400" s="160" t="str">
        <f t="shared" ca="1" si="75"/>
        <v/>
      </c>
      <c r="EY1400" s="160" t="str">
        <f ca="1">IF(EU1400="","",COUNTIF(EU$6:$EU1400,"&gt;"&amp;0))</f>
        <v/>
      </c>
      <c r="EZ1400" s="160"/>
      <c r="FA1400" s="205"/>
    </row>
    <row r="1401" spans="131:157" ht="27.75" customHeight="1">
      <c r="EA1401" s="204"/>
      <c r="EB1401" s="160"/>
      <c r="EC1401" s="204"/>
      <c r="ED1401" s="160"/>
      <c r="EE1401" s="204"/>
      <c r="EF1401" s="160"/>
      <c r="EG1401" s="160"/>
      <c r="EH1401" s="204"/>
      <c r="EI1401" s="160"/>
      <c r="EJ1401" s="160"/>
      <c r="EK1401" s="160"/>
      <c r="EL1401" s="160"/>
      <c r="EM1401" s="204"/>
      <c r="EN1401" s="160"/>
      <c r="EP1401" s="160"/>
      <c r="EQ1401" s="160"/>
      <c r="ER1401" s="160"/>
      <c r="ES1401" s="160"/>
      <c r="ET1401" s="160" t="str">
        <f t="shared" ca="1" si="73"/>
        <v/>
      </c>
      <c r="EU1401" s="160" t="str">
        <f ca="1">IFERROR(IF(OFFSET($D$6,MATCH(VALUE(SUBSTITUTE(EQ1401,EG1401,"")),$A$6:$A$287,0)-1,MATCH($EG1401,$D$6:$CC$6,0)-1+7,1,1)&gt;0,OFFSET($D$6,MATCH(VALUE(SUBSTITUTE(EQ1401,EG1401,"")),$A$6:$A$287,0)-1,MATCH($EG1401,$D$6:$CC$6,0)-1+7,1,1),""),"")</f>
        <v/>
      </c>
      <c r="EV1401" s="160" t="str">
        <f ca="1">IF($EU1401&lt;&gt;"",IF(OFFSET($D$6,MATCH(VALUE(SUBSTITUTE($EQ1401,$EG1401,"")),$A$6:$A$287,0)-1,MATCH($EG1401,$D$6:$CC$6,0)-1+8,1,1)=0,"",OFFSET($D$6,MATCH(VALUE(SUBSTITUTE($EQ1401,$EG1401,"")),$A$6:$A$287,0)-1,MATCH($EG1401,$D$6:$CC$6,0)-1+8,1,1)),"")</f>
        <v/>
      </c>
      <c r="EW1401" s="160" t="str">
        <f t="shared" ca="1" si="74"/>
        <v/>
      </c>
      <c r="EX1401" s="160" t="str">
        <f t="shared" ca="1" si="75"/>
        <v/>
      </c>
      <c r="EY1401" s="160" t="str">
        <f ca="1">IF(EU1401="","",COUNTIF(EU$6:$EU1401,"&gt;"&amp;0))</f>
        <v/>
      </c>
      <c r="EZ1401" s="160"/>
      <c r="FA1401" s="205"/>
    </row>
    <row r="1402" spans="131:157" ht="27.75" customHeight="1">
      <c r="EA1402" s="204"/>
      <c r="EB1402" s="160"/>
      <c r="EC1402" s="204"/>
      <c r="ED1402" s="160"/>
      <c r="EE1402" s="204"/>
      <c r="EF1402" s="160"/>
      <c r="EG1402" s="160"/>
      <c r="EH1402" s="204"/>
      <c r="EI1402" s="160"/>
      <c r="EJ1402" s="160"/>
      <c r="EK1402" s="160"/>
      <c r="EL1402" s="160"/>
      <c r="EM1402" s="204"/>
      <c r="EN1402" s="160"/>
      <c r="EP1402" s="160"/>
      <c r="EQ1402" s="160"/>
      <c r="ER1402" s="160"/>
      <c r="ES1402" s="160"/>
      <c r="ET1402" s="160" t="str">
        <f t="shared" ca="1" si="73"/>
        <v/>
      </c>
      <c r="EU1402" s="160" t="str">
        <f ca="1">IFERROR(IF(OFFSET($D$6,MATCH(VALUE(SUBSTITUTE(EQ1402,EG1402,"")),$A$6:$A$287,0)-1,MATCH($EG1402,$D$6:$CC$6,0)-1+7,1,1)&gt;0,OFFSET($D$6,MATCH(VALUE(SUBSTITUTE(EQ1402,EG1402,"")),$A$6:$A$287,0)-1,MATCH($EG1402,$D$6:$CC$6,0)-1+7,1,1),""),"")</f>
        <v/>
      </c>
      <c r="EV1402" s="160" t="str">
        <f ca="1">IF($EU1402&lt;&gt;"",IF(OFFSET($D$6,MATCH(VALUE(SUBSTITUTE($EQ1402,$EG1402,"")),$A$6:$A$287,0)-1,MATCH($EG1402,$D$6:$CC$6,0)-1+8,1,1)=0,"",OFFSET($D$6,MATCH(VALUE(SUBSTITUTE($EQ1402,$EG1402,"")),$A$6:$A$287,0)-1,MATCH($EG1402,$D$6:$CC$6,0)-1+8,1,1)),"")</f>
        <v/>
      </c>
      <c r="EW1402" s="160" t="str">
        <f t="shared" ca="1" si="74"/>
        <v/>
      </c>
      <c r="EX1402" s="160" t="str">
        <f t="shared" ca="1" si="75"/>
        <v/>
      </c>
      <c r="EY1402" s="160" t="str">
        <f ca="1">IF(EU1402="","",COUNTIF(EU$6:$EU1402,"&gt;"&amp;0))</f>
        <v/>
      </c>
      <c r="EZ1402" s="160"/>
      <c r="FA1402" s="205"/>
    </row>
    <row r="1403" spans="131:157" ht="27.75" customHeight="1">
      <c r="EA1403" s="204"/>
      <c r="EB1403" s="160"/>
      <c r="EC1403" s="204"/>
      <c r="ED1403" s="160"/>
      <c r="EE1403" s="204"/>
      <c r="EF1403" s="160"/>
      <c r="EG1403" s="160"/>
      <c r="EH1403" s="204"/>
      <c r="EI1403" s="160"/>
      <c r="EJ1403" s="160"/>
      <c r="EK1403" s="160"/>
      <c r="EL1403" s="160"/>
      <c r="EM1403" s="204"/>
      <c r="EN1403" s="160"/>
      <c r="EP1403" s="160"/>
      <c r="EQ1403" s="160"/>
      <c r="ER1403" s="160"/>
      <c r="ES1403" s="160"/>
      <c r="ET1403" s="160" t="str">
        <f t="shared" ca="1" si="73"/>
        <v/>
      </c>
      <c r="EU1403" s="160" t="str">
        <f ca="1">IFERROR(IF(OFFSET($D$6,MATCH(VALUE(SUBSTITUTE(EQ1403,EG1403,"")),$A$6:$A$287,0)-1,MATCH($EG1403,$D$6:$CC$6,0)-1+7,1,1)&gt;0,OFFSET($D$6,MATCH(VALUE(SUBSTITUTE(EQ1403,EG1403,"")),$A$6:$A$287,0)-1,MATCH($EG1403,$D$6:$CC$6,0)-1+7,1,1),""),"")</f>
        <v/>
      </c>
      <c r="EV1403" s="160" t="str">
        <f ca="1">IF($EU1403&lt;&gt;"",IF(OFFSET($D$6,MATCH(VALUE(SUBSTITUTE($EQ1403,$EG1403,"")),$A$6:$A$287,0)-1,MATCH($EG1403,$D$6:$CC$6,0)-1+8,1,1)=0,"",OFFSET($D$6,MATCH(VALUE(SUBSTITUTE($EQ1403,$EG1403,"")),$A$6:$A$287,0)-1,MATCH($EG1403,$D$6:$CC$6,0)-1+8,1,1)),"")</f>
        <v/>
      </c>
      <c r="EW1403" s="160" t="str">
        <f t="shared" ca="1" si="74"/>
        <v/>
      </c>
      <c r="EX1403" s="160" t="str">
        <f t="shared" ca="1" si="75"/>
        <v/>
      </c>
      <c r="EY1403" s="160" t="str">
        <f ca="1">IF(EU1403="","",COUNTIF(EU$6:$EU1403,"&gt;"&amp;0))</f>
        <v/>
      </c>
      <c r="EZ1403" s="160"/>
      <c r="FA1403" s="205"/>
    </row>
    <row r="1404" spans="131:157" ht="27.75" customHeight="1">
      <c r="EA1404" s="204"/>
      <c r="EB1404" s="160"/>
      <c r="EC1404" s="204"/>
      <c r="ED1404" s="160"/>
      <c r="EE1404" s="204"/>
      <c r="EF1404" s="160"/>
      <c r="EG1404" s="160"/>
      <c r="EH1404" s="204"/>
      <c r="EI1404" s="160"/>
      <c r="EJ1404" s="160"/>
      <c r="EK1404" s="160"/>
      <c r="EL1404" s="160"/>
      <c r="EM1404" s="204"/>
      <c r="EN1404" s="160"/>
      <c r="EP1404" s="160"/>
      <c r="EQ1404" s="160"/>
      <c r="ER1404" s="160"/>
      <c r="ES1404" s="160"/>
      <c r="ET1404" s="160" t="str">
        <f t="shared" ca="1" si="73"/>
        <v/>
      </c>
      <c r="EU1404" s="160" t="str">
        <f ca="1">IFERROR(IF(OFFSET($D$6,MATCH(VALUE(SUBSTITUTE(EQ1404,EG1404,"")),$A$6:$A$287,0)-1,MATCH($EG1404,$D$6:$CC$6,0)-1+7,1,1)&gt;0,OFFSET($D$6,MATCH(VALUE(SUBSTITUTE(EQ1404,EG1404,"")),$A$6:$A$287,0)-1,MATCH($EG1404,$D$6:$CC$6,0)-1+7,1,1),""),"")</f>
        <v/>
      </c>
      <c r="EV1404" s="160" t="str">
        <f ca="1">IF($EU1404&lt;&gt;"",IF(OFFSET($D$6,MATCH(VALUE(SUBSTITUTE($EQ1404,$EG1404,"")),$A$6:$A$287,0)-1,MATCH($EG1404,$D$6:$CC$6,0)-1+8,1,1)=0,"",OFFSET($D$6,MATCH(VALUE(SUBSTITUTE($EQ1404,$EG1404,"")),$A$6:$A$287,0)-1,MATCH($EG1404,$D$6:$CC$6,0)-1+8,1,1)),"")</f>
        <v/>
      </c>
      <c r="EW1404" s="160" t="str">
        <f t="shared" ca="1" si="74"/>
        <v/>
      </c>
      <c r="EX1404" s="160" t="str">
        <f t="shared" ca="1" si="75"/>
        <v/>
      </c>
      <c r="EY1404" s="160" t="str">
        <f ca="1">IF(EU1404="","",COUNTIF(EU$6:$EU1404,"&gt;"&amp;0))</f>
        <v/>
      </c>
      <c r="EZ1404" s="160"/>
      <c r="FA1404" s="205"/>
    </row>
    <row r="1405" spans="131:157" ht="27.75" customHeight="1">
      <c r="EA1405" s="204"/>
      <c r="EB1405" s="160"/>
      <c r="EC1405" s="204"/>
      <c r="ED1405" s="160"/>
      <c r="EE1405" s="204"/>
      <c r="EF1405" s="160"/>
      <c r="EG1405" s="160"/>
      <c r="EH1405" s="204"/>
      <c r="EI1405" s="160"/>
      <c r="EJ1405" s="160"/>
      <c r="EK1405" s="160"/>
      <c r="EL1405" s="160"/>
      <c r="EM1405" s="204"/>
      <c r="EN1405" s="160"/>
      <c r="EP1405" s="160"/>
      <c r="EQ1405" s="160"/>
      <c r="ER1405" s="160"/>
      <c r="ES1405" s="160"/>
      <c r="ET1405" s="160" t="str">
        <f t="shared" ca="1" si="73"/>
        <v/>
      </c>
      <c r="EU1405" s="160" t="str">
        <f ca="1">IFERROR(IF(OFFSET($D$6,MATCH(VALUE(SUBSTITUTE(EQ1405,EG1405,"")),$A$6:$A$287,0)-1,MATCH($EG1405,$D$6:$CC$6,0)-1+7,1,1)&gt;0,OFFSET($D$6,MATCH(VALUE(SUBSTITUTE(EQ1405,EG1405,"")),$A$6:$A$287,0)-1,MATCH($EG1405,$D$6:$CC$6,0)-1+7,1,1),""),"")</f>
        <v/>
      </c>
      <c r="EV1405" s="160" t="str">
        <f ca="1">IF($EU1405&lt;&gt;"",IF(OFFSET($D$6,MATCH(VALUE(SUBSTITUTE($EQ1405,$EG1405,"")),$A$6:$A$287,0)-1,MATCH($EG1405,$D$6:$CC$6,0)-1+8,1,1)=0,"",OFFSET($D$6,MATCH(VALUE(SUBSTITUTE($EQ1405,$EG1405,"")),$A$6:$A$287,0)-1,MATCH($EG1405,$D$6:$CC$6,0)-1+8,1,1)),"")</f>
        <v/>
      </c>
      <c r="EW1405" s="160" t="str">
        <f t="shared" ca="1" si="74"/>
        <v/>
      </c>
      <c r="EX1405" s="160" t="str">
        <f t="shared" ca="1" si="75"/>
        <v/>
      </c>
      <c r="EY1405" s="160" t="str">
        <f ca="1">IF(EU1405="","",COUNTIF(EU$6:$EU1405,"&gt;"&amp;0))</f>
        <v/>
      </c>
      <c r="EZ1405" s="160"/>
      <c r="FA1405" s="205"/>
    </row>
    <row r="1406" spans="131:157" ht="27.75" customHeight="1">
      <c r="EA1406" s="204"/>
      <c r="EB1406" s="160"/>
      <c r="EC1406" s="204"/>
      <c r="ED1406" s="160"/>
      <c r="EE1406" s="204"/>
      <c r="EF1406" s="160"/>
      <c r="EG1406" s="160"/>
      <c r="EH1406" s="204"/>
      <c r="EI1406" s="160"/>
      <c r="EJ1406" s="160"/>
      <c r="EK1406" s="160"/>
      <c r="EL1406" s="160"/>
      <c r="EM1406" s="204"/>
      <c r="EN1406" s="160"/>
      <c r="EP1406" s="160"/>
      <c r="EQ1406" s="160"/>
      <c r="ER1406" s="160"/>
      <c r="ES1406" s="160"/>
      <c r="ET1406" s="160" t="str">
        <f t="shared" ca="1" si="73"/>
        <v/>
      </c>
      <c r="EU1406" s="160" t="str">
        <f ca="1">IFERROR(IF(OFFSET($D$6,MATCH(VALUE(SUBSTITUTE(EQ1406,EG1406,"")),$A$6:$A$287,0)-1,MATCH($EG1406,$D$6:$CC$6,0)-1+7,1,1)&gt;0,OFFSET($D$6,MATCH(VALUE(SUBSTITUTE(EQ1406,EG1406,"")),$A$6:$A$287,0)-1,MATCH($EG1406,$D$6:$CC$6,0)-1+7,1,1),""),"")</f>
        <v/>
      </c>
      <c r="EV1406" s="160" t="str">
        <f ca="1">IF($EU1406&lt;&gt;"",IF(OFFSET($D$6,MATCH(VALUE(SUBSTITUTE($EQ1406,$EG1406,"")),$A$6:$A$287,0)-1,MATCH($EG1406,$D$6:$CC$6,0)-1+8,1,1)=0,"",OFFSET($D$6,MATCH(VALUE(SUBSTITUTE($EQ1406,$EG1406,"")),$A$6:$A$287,0)-1,MATCH($EG1406,$D$6:$CC$6,0)-1+8,1,1)),"")</f>
        <v/>
      </c>
      <c r="EW1406" s="160" t="str">
        <f t="shared" ca="1" si="74"/>
        <v/>
      </c>
      <c r="EX1406" s="160" t="str">
        <f t="shared" ca="1" si="75"/>
        <v/>
      </c>
      <c r="EY1406" s="160" t="str">
        <f ca="1">IF(EU1406="","",COUNTIF(EU$6:$EU1406,"&gt;"&amp;0))</f>
        <v/>
      </c>
      <c r="EZ1406" s="160"/>
      <c r="FA1406" s="205"/>
    </row>
    <row r="1407" spans="131:157" ht="27.75" customHeight="1">
      <c r="EA1407" s="204"/>
      <c r="EB1407" s="160"/>
      <c r="EC1407" s="204"/>
      <c r="ED1407" s="160"/>
      <c r="EE1407" s="204"/>
      <c r="EF1407" s="160"/>
      <c r="EG1407" s="160"/>
      <c r="EH1407" s="204"/>
      <c r="EI1407" s="160"/>
      <c r="EJ1407" s="160"/>
      <c r="EK1407" s="160"/>
      <c r="EL1407" s="160"/>
      <c r="EM1407" s="204"/>
      <c r="EN1407" s="160"/>
      <c r="EP1407" s="160"/>
      <c r="EQ1407" s="160"/>
      <c r="ER1407" s="160"/>
      <c r="ES1407" s="160"/>
      <c r="ET1407" s="160" t="str">
        <f t="shared" ca="1" si="73"/>
        <v/>
      </c>
      <c r="EU1407" s="160" t="str">
        <f ca="1">IFERROR(IF(OFFSET($D$6,MATCH(VALUE(SUBSTITUTE(EQ1407,EG1407,"")),$A$6:$A$287,0)-1,MATCH($EG1407,$D$6:$CC$6,0)-1+7,1,1)&gt;0,OFFSET($D$6,MATCH(VALUE(SUBSTITUTE(EQ1407,EG1407,"")),$A$6:$A$287,0)-1,MATCH($EG1407,$D$6:$CC$6,0)-1+7,1,1),""),"")</f>
        <v/>
      </c>
      <c r="EV1407" s="160" t="str">
        <f ca="1">IF($EU1407&lt;&gt;"",IF(OFFSET($D$6,MATCH(VALUE(SUBSTITUTE($EQ1407,$EG1407,"")),$A$6:$A$287,0)-1,MATCH($EG1407,$D$6:$CC$6,0)-1+8,1,1)=0,"",OFFSET($D$6,MATCH(VALUE(SUBSTITUTE($EQ1407,$EG1407,"")),$A$6:$A$287,0)-1,MATCH($EG1407,$D$6:$CC$6,0)-1+8,1,1)),"")</f>
        <v/>
      </c>
      <c r="EW1407" s="160" t="str">
        <f t="shared" ca="1" si="74"/>
        <v/>
      </c>
      <c r="EX1407" s="160" t="str">
        <f t="shared" ca="1" si="75"/>
        <v/>
      </c>
      <c r="EY1407" s="160" t="str">
        <f ca="1">IF(EU1407="","",COUNTIF(EU$6:$EU1407,"&gt;"&amp;0))</f>
        <v/>
      </c>
      <c r="EZ1407" s="160"/>
      <c r="FA1407" s="205"/>
    </row>
    <row r="1408" spans="131:157" ht="27.75" customHeight="1">
      <c r="EA1408" s="204"/>
      <c r="EB1408" s="160"/>
      <c r="EC1408" s="204"/>
      <c r="ED1408" s="160"/>
      <c r="EE1408" s="204"/>
      <c r="EF1408" s="160"/>
      <c r="EG1408" s="160"/>
      <c r="EH1408" s="204"/>
      <c r="EI1408" s="160"/>
      <c r="EJ1408" s="160"/>
      <c r="EK1408" s="160"/>
      <c r="EL1408" s="160"/>
      <c r="EM1408" s="204"/>
      <c r="EN1408" s="160"/>
      <c r="EP1408" s="160"/>
      <c r="EQ1408" s="160"/>
      <c r="ER1408" s="160"/>
      <c r="ES1408" s="160"/>
      <c r="ET1408" s="160" t="str">
        <f t="shared" ca="1" si="73"/>
        <v/>
      </c>
      <c r="EU1408" s="160" t="str">
        <f ca="1">IFERROR(IF(OFFSET($D$6,MATCH(VALUE(SUBSTITUTE(EQ1408,EG1408,"")),$A$6:$A$287,0)-1,MATCH($EG1408,$D$6:$CC$6,0)-1+7,1,1)&gt;0,OFFSET($D$6,MATCH(VALUE(SUBSTITUTE(EQ1408,EG1408,"")),$A$6:$A$287,0)-1,MATCH($EG1408,$D$6:$CC$6,0)-1+7,1,1),""),"")</f>
        <v/>
      </c>
      <c r="EV1408" s="160" t="str">
        <f ca="1">IF($EU1408&lt;&gt;"",IF(OFFSET($D$6,MATCH(VALUE(SUBSTITUTE($EQ1408,$EG1408,"")),$A$6:$A$287,0)-1,MATCH($EG1408,$D$6:$CC$6,0)-1+8,1,1)=0,"",OFFSET($D$6,MATCH(VALUE(SUBSTITUTE($EQ1408,$EG1408,"")),$A$6:$A$287,0)-1,MATCH($EG1408,$D$6:$CC$6,0)-1+8,1,1)),"")</f>
        <v/>
      </c>
      <c r="EW1408" s="160" t="str">
        <f t="shared" ca="1" si="74"/>
        <v/>
      </c>
      <c r="EX1408" s="160" t="str">
        <f t="shared" ca="1" si="75"/>
        <v/>
      </c>
      <c r="EY1408" s="160" t="str">
        <f ca="1">IF(EU1408="","",COUNTIF(EU$6:$EU1408,"&gt;"&amp;0))</f>
        <v/>
      </c>
      <c r="EZ1408" s="160"/>
      <c r="FA1408" s="205"/>
    </row>
    <row r="1409" spans="131:157" ht="27.75" customHeight="1">
      <c r="EA1409" s="204"/>
      <c r="EB1409" s="160"/>
      <c r="EC1409" s="204"/>
      <c r="ED1409" s="160"/>
      <c r="EE1409" s="204"/>
      <c r="EF1409" s="160"/>
      <c r="EG1409" s="160"/>
      <c r="EH1409" s="204"/>
      <c r="EI1409" s="160"/>
      <c r="EJ1409" s="160"/>
      <c r="EK1409" s="160"/>
      <c r="EL1409" s="160"/>
      <c r="EM1409" s="204"/>
      <c r="EN1409" s="160"/>
      <c r="EP1409" s="160"/>
      <c r="EQ1409" s="160"/>
      <c r="ER1409" s="160"/>
      <c r="ES1409" s="160"/>
      <c r="ET1409" s="160" t="str">
        <f t="shared" ca="1" si="73"/>
        <v/>
      </c>
      <c r="EU1409" s="160" t="str">
        <f ca="1">IFERROR(IF(OFFSET($D$6,MATCH(VALUE(SUBSTITUTE(EQ1409,EG1409,"")),$A$6:$A$287,0)-1,MATCH($EG1409,$D$6:$CC$6,0)-1+7,1,1)&gt;0,OFFSET($D$6,MATCH(VALUE(SUBSTITUTE(EQ1409,EG1409,"")),$A$6:$A$287,0)-1,MATCH($EG1409,$D$6:$CC$6,0)-1+7,1,1),""),"")</f>
        <v/>
      </c>
      <c r="EV1409" s="160" t="str">
        <f ca="1">IF($EU1409&lt;&gt;"",IF(OFFSET($D$6,MATCH(VALUE(SUBSTITUTE($EQ1409,$EG1409,"")),$A$6:$A$287,0)-1,MATCH($EG1409,$D$6:$CC$6,0)-1+8,1,1)=0,"",OFFSET($D$6,MATCH(VALUE(SUBSTITUTE($EQ1409,$EG1409,"")),$A$6:$A$287,0)-1,MATCH($EG1409,$D$6:$CC$6,0)-1+8,1,1)),"")</f>
        <v/>
      </c>
      <c r="EW1409" s="160" t="str">
        <f t="shared" ca="1" si="74"/>
        <v/>
      </c>
      <c r="EX1409" s="160" t="str">
        <f t="shared" ca="1" si="75"/>
        <v/>
      </c>
      <c r="EY1409" s="160" t="str">
        <f ca="1">IF(EU1409="","",COUNTIF(EU$6:$EU1409,"&gt;"&amp;0))</f>
        <v/>
      </c>
      <c r="EZ1409" s="160"/>
      <c r="FA1409" s="205"/>
    </row>
    <row r="1410" spans="131:157" ht="27.75" customHeight="1">
      <c r="EA1410" s="204"/>
      <c r="EB1410" s="160"/>
      <c r="EC1410" s="204"/>
      <c r="ED1410" s="160"/>
      <c r="EE1410" s="204"/>
      <c r="EF1410" s="160"/>
      <c r="EG1410" s="160"/>
      <c r="EH1410" s="204"/>
      <c r="EI1410" s="160"/>
      <c r="EJ1410" s="160"/>
      <c r="EK1410" s="160"/>
      <c r="EL1410" s="160"/>
      <c r="EM1410" s="204"/>
      <c r="EN1410" s="160"/>
      <c r="EP1410" s="160"/>
      <c r="EQ1410" s="160"/>
      <c r="ER1410" s="160"/>
      <c r="ES1410" s="160"/>
      <c r="ET1410" s="160" t="str">
        <f t="shared" ca="1" si="73"/>
        <v/>
      </c>
      <c r="EU1410" s="160" t="str">
        <f ca="1">IFERROR(IF(OFFSET($D$6,MATCH(VALUE(SUBSTITUTE(EQ1410,EG1410,"")),$A$6:$A$287,0)-1,MATCH($EG1410,$D$6:$CC$6,0)-1+7,1,1)&gt;0,OFFSET($D$6,MATCH(VALUE(SUBSTITUTE(EQ1410,EG1410,"")),$A$6:$A$287,0)-1,MATCH($EG1410,$D$6:$CC$6,0)-1+7,1,1),""),"")</f>
        <v/>
      </c>
      <c r="EV1410" s="160" t="str">
        <f ca="1">IF($EU1410&lt;&gt;"",IF(OFFSET($D$6,MATCH(VALUE(SUBSTITUTE($EQ1410,$EG1410,"")),$A$6:$A$287,0)-1,MATCH($EG1410,$D$6:$CC$6,0)-1+8,1,1)=0,"",OFFSET($D$6,MATCH(VALUE(SUBSTITUTE($EQ1410,$EG1410,"")),$A$6:$A$287,0)-1,MATCH($EG1410,$D$6:$CC$6,0)-1+8,1,1)),"")</f>
        <v/>
      </c>
      <c r="EW1410" s="160" t="str">
        <f t="shared" ca="1" si="74"/>
        <v/>
      </c>
      <c r="EX1410" s="160" t="str">
        <f t="shared" ca="1" si="75"/>
        <v/>
      </c>
      <c r="EY1410" s="160" t="str">
        <f ca="1">IF(EU1410="","",COUNTIF(EU$6:$EU1410,"&gt;"&amp;0))</f>
        <v/>
      </c>
      <c r="EZ1410" s="160"/>
      <c r="FA1410" s="205"/>
    </row>
    <row r="1411" spans="131:157" ht="27.75" customHeight="1">
      <c r="EA1411" s="204"/>
      <c r="EB1411" s="160"/>
      <c r="EC1411" s="204"/>
      <c r="ED1411" s="160"/>
      <c r="EE1411" s="204"/>
      <c r="EF1411" s="160"/>
      <c r="EG1411" s="160"/>
      <c r="EH1411" s="204"/>
      <c r="EI1411" s="160"/>
      <c r="EJ1411" s="160"/>
      <c r="EK1411" s="160"/>
      <c r="EL1411" s="160"/>
      <c r="EM1411" s="204"/>
      <c r="EN1411" s="160"/>
      <c r="EP1411" s="160"/>
      <c r="EQ1411" s="160"/>
      <c r="ER1411" s="160"/>
      <c r="ES1411" s="160"/>
      <c r="ET1411" s="160" t="str">
        <f t="shared" ca="1" si="73"/>
        <v/>
      </c>
      <c r="EU1411" s="160" t="str">
        <f ca="1">IFERROR(IF(OFFSET($D$6,MATCH(VALUE(SUBSTITUTE(EQ1411,EG1411,"")),$A$6:$A$287,0)-1,MATCH($EG1411,$D$6:$CC$6,0)-1+7,1,1)&gt;0,OFFSET($D$6,MATCH(VALUE(SUBSTITUTE(EQ1411,EG1411,"")),$A$6:$A$287,0)-1,MATCH($EG1411,$D$6:$CC$6,0)-1+7,1,1),""),"")</f>
        <v/>
      </c>
      <c r="EV1411" s="160" t="str">
        <f ca="1">IF($EU1411&lt;&gt;"",IF(OFFSET($D$6,MATCH(VALUE(SUBSTITUTE($EQ1411,$EG1411,"")),$A$6:$A$287,0)-1,MATCH($EG1411,$D$6:$CC$6,0)-1+8,1,1)=0,"",OFFSET($D$6,MATCH(VALUE(SUBSTITUTE($EQ1411,$EG1411,"")),$A$6:$A$287,0)-1,MATCH($EG1411,$D$6:$CC$6,0)-1+8,1,1)),"")</f>
        <v/>
      </c>
      <c r="EW1411" s="160" t="str">
        <f t="shared" ca="1" si="74"/>
        <v/>
      </c>
      <c r="EX1411" s="160" t="str">
        <f t="shared" ca="1" si="75"/>
        <v/>
      </c>
      <c r="EY1411" s="160" t="str">
        <f ca="1">IF(EU1411="","",COUNTIF(EU$6:$EU1411,"&gt;"&amp;0))</f>
        <v/>
      </c>
      <c r="EZ1411" s="160"/>
      <c r="FA1411" s="205"/>
    </row>
    <row r="1412" spans="131:157" ht="27.75" customHeight="1">
      <c r="EA1412" s="204"/>
      <c r="EB1412" s="160"/>
      <c r="EC1412" s="204"/>
      <c r="ED1412" s="160"/>
      <c r="EE1412" s="204"/>
      <c r="EF1412" s="160"/>
      <c r="EG1412" s="160"/>
      <c r="EH1412" s="204"/>
      <c r="EI1412" s="160"/>
      <c r="EJ1412" s="160"/>
      <c r="EK1412" s="160"/>
      <c r="EL1412" s="160"/>
      <c r="EM1412" s="204"/>
      <c r="EN1412" s="160"/>
      <c r="EP1412" s="160"/>
      <c r="EQ1412" s="160"/>
      <c r="ER1412" s="160"/>
      <c r="ES1412" s="160"/>
      <c r="ET1412" s="160" t="str">
        <f t="shared" ca="1" si="73"/>
        <v/>
      </c>
      <c r="EU1412" s="160" t="str">
        <f ca="1">IFERROR(IF(OFFSET($D$6,MATCH(VALUE(SUBSTITUTE(EQ1412,EG1412,"")),$A$6:$A$287,0)-1,MATCH($EG1412,$D$6:$CC$6,0)-1+7,1,1)&gt;0,OFFSET($D$6,MATCH(VALUE(SUBSTITUTE(EQ1412,EG1412,"")),$A$6:$A$287,0)-1,MATCH($EG1412,$D$6:$CC$6,0)-1+7,1,1),""),"")</f>
        <v/>
      </c>
      <c r="EV1412" s="160" t="str">
        <f ca="1">IF($EU1412&lt;&gt;"",IF(OFFSET($D$6,MATCH(VALUE(SUBSTITUTE($EQ1412,$EG1412,"")),$A$6:$A$287,0)-1,MATCH($EG1412,$D$6:$CC$6,0)-1+8,1,1)=0,"",OFFSET($D$6,MATCH(VALUE(SUBSTITUTE($EQ1412,$EG1412,"")),$A$6:$A$287,0)-1,MATCH($EG1412,$D$6:$CC$6,0)-1+8,1,1)),"")</f>
        <v/>
      </c>
      <c r="EW1412" s="160" t="str">
        <f t="shared" ca="1" si="74"/>
        <v/>
      </c>
      <c r="EX1412" s="160" t="str">
        <f t="shared" ca="1" si="75"/>
        <v/>
      </c>
      <c r="EY1412" s="160" t="str">
        <f ca="1">IF(EU1412="","",COUNTIF(EU$6:$EU1412,"&gt;"&amp;0))</f>
        <v/>
      </c>
      <c r="EZ1412" s="160"/>
      <c r="FA1412" s="205"/>
    </row>
    <row r="1413" spans="131:157" ht="27.75" customHeight="1">
      <c r="EA1413" s="204"/>
      <c r="EB1413" s="160"/>
      <c r="EC1413" s="204"/>
      <c r="ED1413" s="160"/>
      <c r="EE1413" s="204"/>
      <c r="EF1413" s="160"/>
      <c r="EG1413" s="160"/>
      <c r="EH1413" s="204"/>
      <c r="EI1413" s="160"/>
      <c r="EJ1413" s="160"/>
      <c r="EK1413" s="160"/>
      <c r="EL1413" s="160"/>
      <c r="EM1413" s="204"/>
      <c r="EN1413" s="160"/>
      <c r="EP1413" s="160"/>
      <c r="EQ1413" s="160"/>
      <c r="ER1413" s="160"/>
      <c r="ES1413" s="160"/>
      <c r="ET1413" s="160" t="str">
        <f t="shared" ca="1" si="73"/>
        <v/>
      </c>
      <c r="EU1413" s="160" t="str">
        <f ca="1">IFERROR(IF(OFFSET($D$6,MATCH(VALUE(SUBSTITUTE(EQ1413,EG1413,"")),$A$6:$A$287,0)-1,MATCH($EG1413,$D$6:$CC$6,0)-1+7,1,1)&gt;0,OFFSET($D$6,MATCH(VALUE(SUBSTITUTE(EQ1413,EG1413,"")),$A$6:$A$287,0)-1,MATCH($EG1413,$D$6:$CC$6,0)-1+7,1,1),""),"")</f>
        <v/>
      </c>
      <c r="EV1413" s="160" t="str">
        <f ca="1">IF($EU1413&lt;&gt;"",IF(OFFSET($D$6,MATCH(VALUE(SUBSTITUTE($EQ1413,$EG1413,"")),$A$6:$A$287,0)-1,MATCH($EG1413,$D$6:$CC$6,0)-1+8,1,1)=0,"",OFFSET($D$6,MATCH(VALUE(SUBSTITUTE($EQ1413,$EG1413,"")),$A$6:$A$287,0)-1,MATCH($EG1413,$D$6:$CC$6,0)-1+8,1,1)),"")</f>
        <v/>
      </c>
      <c r="EW1413" s="160" t="str">
        <f t="shared" ca="1" si="74"/>
        <v/>
      </c>
      <c r="EX1413" s="160" t="str">
        <f t="shared" ca="1" si="75"/>
        <v/>
      </c>
      <c r="EY1413" s="160" t="str">
        <f ca="1">IF(EU1413="","",COUNTIF(EU$6:$EU1413,"&gt;"&amp;0))</f>
        <v/>
      </c>
      <c r="EZ1413" s="160"/>
      <c r="FA1413" s="205"/>
    </row>
    <row r="1414" spans="131:157" ht="27.75" customHeight="1">
      <c r="EA1414" s="204"/>
      <c r="EB1414" s="160"/>
      <c r="EC1414" s="204"/>
      <c r="ED1414" s="160"/>
      <c r="EE1414" s="204"/>
      <c r="EF1414" s="160"/>
      <c r="EG1414" s="160"/>
      <c r="EH1414" s="204"/>
      <c r="EI1414" s="160"/>
      <c r="EJ1414" s="160"/>
      <c r="EK1414" s="160"/>
      <c r="EL1414" s="160"/>
      <c r="EM1414" s="204"/>
      <c r="EN1414" s="160"/>
      <c r="EP1414" s="160"/>
      <c r="EQ1414" s="160"/>
      <c r="ER1414" s="160"/>
      <c r="ES1414" s="160"/>
      <c r="ET1414" s="160" t="str">
        <f t="shared" ca="1" si="73"/>
        <v/>
      </c>
      <c r="EU1414" s="160" t="str">
        <f ca="1">IFERROR(IF(OFFSET($D$6,MATCH(VALUE(SUBSTITUTE(EQ1414,EG1414,"")),$A$6:$A$287,0)-1,MATCH($EG1414,$D$6:$CC$6,0)-1+7,1,1)&gt;0,OFFSET($D$6,MATCH(VALUE(SUBSTITUTE(EQ1414,EG1414,"")),$A$6:$A$287,0)-1,MATCH($EG1414,$D$6:$CC$6,0)-1+7,1,1),""),"")</f>
        <v/>
      </c>
      <c r="EV1414" s="160" t="str">
        <f ca="1">IF($EU1414&lt;&gt;"",IF(OFFSET($D$6,MATCH(VALUE(SUBSTITUTE($EQ1414,$EG1414,"")),$A$6:$A$287,0)-1,MATCH($EG1414,$D$6:$CC$6,0)-1+8,1,1)=0,"",OFFSET($D$6,MATCH(VALUE(SUBSTITUTE($EQ1414,$EG1414,"")),$A$6:$A$287,0)-1,MATCH($EG1414,$D$6:$CC$6,0)-1+8,1,1)),"")</f>
        <v/>
      </c>
      <c r="EW1414" s="160" t="str">
        <f t="shared" ca="1" si="74"/>
        <v/>
      </c>
      <c r="EX1414" s="160" t="str">
        <f t="shared" ca="1" si="75"/>
        <v/>
      </c>
      <c r="EY1414" s="160" t="str">
        <f ca="1">IF(EU1414="","",COUNTIF(EU$6:$EU1414,"&gt;"&amp;0))</f>
        <v/>
      </c>
      <c r="EZ1414" s="160"/>
      <c r="FA1414" s="205"/>
    </row>
    <row r="1415" spans="131:157" ht="27.75" customHeight="1">
      <c r="EA1415" s="204"/>
      <c r="EB1415" s="160"/>
      <c r="EC1415" s="204"/>
      <c r="ED1415" s="160"/>
      <c r="EE1415" s="204"/>
      <c r="EF1415" s="160"/>
      <c r="EG1415" s="160"/>
      <c r="EH1415" s="204"/>
      <c r="EI1415" s="160"/>
      <c r="EJ1415" s="160"/>
      <c r="EK1415" s="160"/>
      <c r="EL1415" s="160"/>
      <c r="EM1415" s="204"/>
      <c r="EN1415" s="160"/>
      <c r="EP1415" s="160"/>
      <c r="EQ1415" s="160"/>
      <c r="ER1415" s="160"/>
      <c r="ES1415" s="160"/>
      <c r="ET1415" s="160" t="str">
        <f t="shared" ref="ET1415:ET1478" ca="1" si="76">IF(EY1415="","",EN1415)</f>
        <v/>
      </c>
      <c r="EU1415" s="160" t="str">
        <f ca="1">IFERROR(IF(OFFSET($D$6,MATCH(VALUE(SUBSTITUTE(EQ1415,EG1415,"")),$A$6:$A$287,0)-1,MATCH($EG1415,$D$6:$CC$6,0)-1+7,1,1)&gt;0,OFFSET($D$6,MATCH(VALUE(SUBSTITUTE(EQ1415,EG1415,"")),$A$6:$A$287,0)-1,MATCH($EG1415,$D$6:$CC$6,0)-1+7,1,1),""),"")</f>
        <v/>
      </c>
      <c r="EV1415" s="160" t="str">
        <f ca="1">IF($EU1415&lt;&gt;"",IF(OFFSET($D$6,MATCH(VALUE(SUBSTITUTE($EQ1415,$EG1415,"")),$A$6:$A$287,0)-1,MATCH($EG1415,$D$6:$CC$6,0)-1+8,1,1)=0,"",OFFSET($D$6,MATCH(VALUE(SUBSTITUTE($EQ1415,$EG1415,"")),$A$6:$A$287,0)-1,MATCH($EG1415,$D$6:$CC$6,0)-1+8,1,1)),"")</f>
        <v/>
      </c>
      <c r="EW1415" s="160" t="str">
        <f t="shared" ref="EW1415:EW1478" ca="1" si="77">IF(EY1415="","","F")</f>
        <v/>
      </c>
      <c r="EX1415" s="160" t="str">
        <f t="shared" ref="EX1415:EX1478" ca="1" si="78">IF(EY1415="","",EM1415)</f>
        <v/>
      </c>
      <c r="EY1415" s="160" t="str">
        <f ca="1">IF(EU1415="","",COUNTIF(EU$6:$EU1415,"&gt;"&amp;0))</f>
        <v/>
      </c>
      <c r="EZ1415" s="160"/>
      <c r="FA1415" s="205"/>
    </row>
    <row r="1416" spans="131:157" ht="27.75" customHeight="1">
      <c r="EA1416" s="204"/>
      <c r="EB1416" s="160"/>
      <c r="EC1416" s="204"/>
      <c r="ED1416" s="160"/>
      <c r="EE1416" s="204"/>
      <c r="EF1416" s="160"/>
      <c r="EG1416" s="160"/>
      <c r="EH1416" s="204"/>
      <c r="EI1416" s="160"/>
      <c r="EJ1416" s="160"/>
      <c r="EK1416" s="160"/>
      <c r="EL1416" s="160"/>
      <c r="EM1416" s="204"/>
      <c r="EN1416" s="160"/>
      <c r="EP1416" s="160"/>
      <c r="EQ1416" s="160"/>
      <c r="ER1416" s="160"/>
      <c r="ES1416" s="160"/>
      <c r="ET1416" s="160" t="str">
        <f t="shared" ca="1" si="76"/>
        <v/>
      </c>
      <c r="EU1416" s="160" t="str">
        <f ca="1">IFERROR(IF(OFFSET($D$6,MATCH(VALUE(SUBSTITUTE(EQ1416,EG1416,"")),$A$6:$A$287,0)-1,MATCH($EG1416,$D$6:$CC$6,0)-1+7,1,1)&gt;0,OFFSET($D$6,MATCH(VALUE(SUBSTITUTE(EQ1416,EG1416,"")),$A$6:$A$287,0)-1,MATCH($EG1416,$D$6:$CC$6,0)-1+7,1,1),""),"")</f>
        <v/>
      </c>
      <c r="EV1416" s="160" t="str">
        <f ca="1">IF($EU1416&lt;&gt;"",IF(OFFSET($D$6,MATCH(VALUE(SUBSTITUTE($EQ1416,$EG1416,"")),$A$6:$A$287,0)-1,MATCH($EG1416,$D$6:$CC$6,0)-1+8,1,1)=0,"",OFFSET($D$6,MATCH(VALUE(SUBSTITUTE($EQ1416,$EG1416,"")),$A$6:$A$287,0)-1,MATCH($EG1416,$D$6:$CC$6,0)-1+8,1,1)),"")</f>
        <v/>
      </c>
      <c r="EW1416" s="160" t="str">
        <f t="shared" ca="1" si="77"/>
        <v/>
      </c>
      <c r="EX1416" s="160" t="str">
        <f t="shared" ca="1" si="78"/>
        <v/>
      </c>
      <c r="EY1416" s="160" t="str">
        <f ca="1">IF(EU1416="","",COUNTIF(EU$6:$EU1416,"&gt;"&amp;0))</f>
        <v/>
      </c>
      <c r="EZ1416" s="160"/>
      <c r="FA1416" s="205"/>
    </row>
    <row r="1417" spans="131:157" ht="27.75" customHeight="1">
      <c r="EA1417" s="204"/>
      <c r="EB1417" s="160"/>
      <c r="EC1417" s="204"/>
      <c r="ED1417" s="160"/>
      <c r="EE1417" s="204"/>
      <c r="EF1417" s="160"/>
      <c r="EG1417" s="160"/>
      <c r="EH1417" s="204"/>
      <c r="EI1417" s="160"/>
      <c r="EJ1417" s="160"/>
      <c r="EK1417" s="160"/>
      <c r="EL1417" s="160"/>
      <c r="EM1417" s="204"/>
      <c r="EN1417" s="160"/>
      <c r="EP1417" s="160"/>
      <c r="EQ1417" s="160"/>
      <c r="ER1417" s="160"/>
      <c r="ES1417" s="160"/>
      <c r="ET1417" s="160" t="str">
        <f t="shared" ca="1" si="76"/>
        <v/>
      </c>
      <c r="EU1417" s="160" t="str">
        <f ca="1">IFERROR(IF(OFFSET($D$6,MATCH(VALUE(SUBSTITUTE(EQ1417,EG1417,"")),$A$6:$A$287,0)-1,MATCH($EG1417,$D$6:$CC$6,0)-1+7,1,1)&gt;0,OFFSET($D$6,MATCH(VALUE(SUBSTITUTE(EQ1417,EG1417,"")),$A$6:$A$287,0)-1,MATCH($EG1417,$D$6:$CC$6,0)-1+7,1,1),""),"")</f>
        <v/>
      </c>
      <c r="EV1417" s="160" t="str">
        <f ca="1">IF($EU1417&lt;&gt;"",IF(OFFSET($D$6,MATCH(VALUE(SUBSTITUTE($EQ1417,$EG1417,"")),$A$6:$A$287,0)-1,MATCH($EG1417,$D$6:$CC$6,0)-1+8,1,1)=0,"",OFFSET($D$6,MATCH(VALUE(SUBSTITUTE($EQ1417,$EG1417,"")),$A$6:$A$287,0)-1,MATCH($EG1417,$D$6:$CC$6,0)-1+8,1,1)),"")</f>
        <v/>
      </c>
      <c r="EW1417" s="160" t="str">
        <f t="shared" ca="1" si="77"/>
        <v/>
      </c>
      <c r="EX1417" s="160" t="str">
        <f t="shared" ca="1" si="78"/>
        <v/>
      </c>
      <c r="EY1417" s="160" t="str">
        <f ca="1">IF(EU1417="","",COUNTIF(EU$6:$EU1417,"&gt;"&amp;0))</f>
        <v/>
      </c>
      <c r="EZ1417" s="160"/>
      <c r="FA1417" s="205"/>
    </row>
    <row r="1418" spans="131:157" ht="27.75" customHeight="1">
      <c r="EA1418" s="204"/>
      <c r="EB1418" s="160"/>
      <c r="EC1418" s="204"/>
      <c r="ED1418" s="160"/>
      <c r="EE1418" s="204"/>
      <c r="EF1418" s="160"/>
      <c r="EG1418" s="160"/>
      <c r="EH1418" s="204"/>
      <c r="EI1418" s="160"/>
      <c r="EJ1418" s="160"/>
      <c r="EK1418" s="160"/>
      <c r="EL1418" s="160"/>
      <c r="EM1418" s="204"/>
      <c r="EN1418" s="160"/>
      <c r="EP1418" s="160"/>
      <c r="EQ1418" s="160"/>
      <c r="ER1418" s="160"/>
      <c r="ES1418" s="160"/>
      <c r="ET1418" s="160" t="str">
        <f t="shared" ca="1" si="76"/>
        <v/>
      </c>
      <c r="EU1418" s="160" t="str">
        <f ca="1">IFERROR(IF(OFFSET($D$6,MATCH(VALUE(SUBSTITUTE(EQ1418,EG1418,"")),$A$6:$A$287,0)-1,MATCH($EG1418,$D$6:$CC$6,0)-1+7,1,1)&gt;0,OFFSET($D$6,MATCH(VALUE(SUBSTITUTE(EQ1418,EG1418,"")),$A$6:$A$287,0)-1,MATCH($EG1418,$D$6:$CC$6,0)-1+7,1,1),""),"")</f>
        <v/>
      </c>
      <c r="EV1418" s="160" t="str">
        <f ca="1">IF($EU1418&lt;&gt;"",IF(OFFSET($D$6,MATCH(VALUE(SUBSTITUTE($EQ1418,$EG1418,"")),$A$6:$A$287,0)-1,MATCH($EG1418,$D$6:$CC$6,0)-1+8,1,1)=0,"",OFFSET($D$6,MATCH(VALUE(SUBSTITUTE($EQ1418,$EG1418,"")),$A$6:$A$287,0)-1,MATCH($EG1418,$D$6:$CC$6,0)-1+8,1,1)),"")</f>
        <v/>
      </c>
      <c r="EW1418" s="160" t="str">
        <f t="shared" ca="1" si="77"/>
        <v/>
      </c>
      <c r="EX1418" s="160" t="str">
        <f t="shared" ca="1" si="78"/>
        <v/>
      </c>
      <c r="EY1418" s="160" t="str">
        <f ca="1">IF(EU1418="","",COUNTIF(EU$6:$EU1418,"&gt;"&amp;0))</f>
        <v/>
      </c>
      <c r="EZ1418" s="160"/>
      <c r="FA1418" s="205"/>
    </row>
    <row r="1419" spans="131:157" ht="27.75" customHeight="1">
      <c r="EA1419" s="204"/>
      <c r="EB1419" s="160"/>
      <c r="EC1419" s="204"/>
      <c r="ED1419" s="160"/>
      <c r="EE1419" s="204"/>
      <c r="EF1419" s="160"/>
      <c r="EG1419" s="160"/>
      <c r="EH1419" s="204"/>
      <c r="EI1419" s="160"/>
      <c r="EJ1419" s="160"/>
      <c r="EK1419" s="160"/>
      <c r="EL1419" s="160"/>
      <c r="EM1419" s="204"/>
      <c r="EN1419" s="160"/>
      <c r="EP1419" s="160"/>
      <c r="EQ1419" s="160"/>
      <c r="ER1419" s="160"/>
      <c r="ES1419" s="160"/>
      <c r="ET1419" s="160" t="str">
        <f t="shared" ca="1" si="76"/>
        <v/>
      </c>
      <c r="EU1419" s="160" t="str">
        <f ca="1">IFERROR(IF(OFFSET($D$6,MATCH(VALUE(SUBSTITUTE(EQ1419,EG1419,"")),$A$6:$A$287,0)-1,MATCH($EG1419,$D$6:$CC$6,0)-1+7,1,1)&gt;0,OFFSET($D$6,MATCH(VALUE(SUBSTITUTE(EQ1419,EG1419,"")),$A$6:$A$287,0)-1,MATCH($EG1419,$D$6:$CC$6,0)-1+7,1,1),""),"")</f>
        <v/>
      </c>
      <c r="EV1419" s="160" t="str">
        <f ca="1">IF($EU1419&lt;&gt;"",IF(OFFSET($D$6,MATCH(VALUE(SUBSTITUTE($EQ1419,$EG1419,"")),$A$6:$A$287,0)-1,MATCH($EG1419,$D$6:$CC$6,0)-1+8,1,1)=0,"",OFFSET($D$6,MATCH(VALUE(SUBSTITUTE($EQ1419,$EG1419,"")),$A$6:$A$287,0)-1,MATCH($EG1419,$D$6:$CC$6,0)-1+8,1,1)),"")</f>
        <v/>
      </c>
      <c r="EW1419" s="160" t="str">
        <f t="shared" ca="1" si="77"/>
        <v/>
      </c>
      <c r="EX1419" s="160" t="str">
        <f t="shared" ca="1" si="78"/>
        <v/>
      </c>
      <c r="EY1419" s="160" t="str">
        <f ca="1">IF(EU1419="","",COUNTIF(EU$6:$EU1419,"&gt;"&amp;0))</f>
        <v/>
      </c>
      <c r="EZ1419" s="160"/>
      <c r="FA1419" s="205"/>
    </row>
    <row r="1420" spans="131:157" ht="27.75" customHeight="1">
      <c r="EA1420" s="204"/>
      <c r="EB1420" s="160"/>
      <c r="EC1420" s="204"/>
      <c r="ED1420" s="160"/>
      <c r="EE1420" s="204"/>
      <c r="EF1420" s="160"/>
      <c r="EG1420" s="160"/>
      <c r="EH1420" s="204"/>
      <c r="EI1420" s="160"/>
      <c r="EJ1420" s="160"/>
      <c r="EK1420" s="160"/>
      <c r="EL1420" s="160"/>
      <c r="EM1420" s="204"/>
      <c r="EN1420" s="160"/>
      <c r="EP1420" s="160"/>
      <c r="EQ1420" s="160"/>
      <c r="ER1420" s="160"/>
      <c r="ES1420" s="160"/>
      <c r="ET1420" s="160" t="str">
        <f t="shared" ca="1" si="76"/>
        <v/>
      </c>
      <c r="EU1420" s="160" t="str">
        <f ca="1">IFERROR(IF(OFFSET($D$6,MATCH(VALUE(SUBSTITUTE(EQ1420,EG1420,"")),$A$6:$A$287,0)-1,MATCH($EG1420,$D$6:$CC$6,0)-1+7,1,1)&gt;0,OFFSET($D$6,MATCH(VALUE(SUBSTITUTE(EQ1420,EG1420,"")),$A$6:$A$287,0)-1,MATCH($EG1420,$D$6:$CC$6,0)-1+7,1,1),""),"")</f>
        <v/>
      </c>
      <c r="EV1420" s="160" t="str">
        <f ca="1">IF($EU1420&lt;&gt;"",IF(OFFSET($D$6,MATCH(VALUE(SUBSTITUTE($EQ1420,$EG1420,"")),$A$6:$A$287,0)-1,MATCH($EG1420,$D$6:$CC$6,0)-1+8,1,1)=0,"",OFFSET($D$6,MATCH(VALUE(SUBSTITUTE($EQ1420,$EG1420,"")),$A$6:$A$287,0)-1,MATCH($EG1420,$D$6:$CC$6,0)-1+8,1,1)),"")</f>
        <v/>
      </c>
      <c r="EW1420" s="160" t="str">
        <f t="shared" ca="1" si="77"/>
        <v/>
      </c>
      <c r="EX1420" s="160" t="str">
        <f t="shared" ca="1" si="78"/>
        <v/>
      </c>
      <c r="EY1420" s="160" t="str">
        <f ca="1">IF(EU1420="","",COUNTIF(EU$6:$EU1420,"&gt;"&amp;0))</f>
        <v/>
      </c>
      <c r="EZ1420" s="160"/>
      <c r="FA1420" s="205"/>
    </row>
    <row r="1421" spans="131:157" ht="27.75" customHeight="1">
      <c r="EA1421" s="204"/>
      <c r="EB1421" s="160"/>
      <c r="EC1421" s="204"/>
      <c r="ED1421" s="160"/>
      <c r="EE1421" s="204"/>
      <c r="EF1421" s="160"/>
      <c r="EG1421" s="160"/>
      <c r="EH1421" s="204"/>
      <c r="EI1421" s="160"/>
      <c r="EJ1421" s="160"/>
      <c r="EK1421" s="160"/>
      <c r="EL1421" s="160"/>
      <c r="EM1421" s="204"/>
      <c r="EN1421" s="160"/>
      <c r="EP1421" s="160"/>
      <c r="EQ1421" s="160"/>
      <c r="ER1421" s="160"/>
      <c r="ES1421" s="160"/>
      <c r="ET1421" s="160" t="str">
        <f t="shared" ca="1" si="76"/>
        <v/>
      </c>
      <c r="EU1421" s="160" t="str">
        <f ca="1">IFERROR(IF(OFFSET($D$6,MATCH(VALUE(SUBSTITUTE(EQ1421,EG1421,"")),$A$6:$A$287,0)-1,MATCH($EG1421,$D$6:$CC$6,0)-1+7,1,1)&gt;0,OFFSET($D$6,MATCH(VALUE(SUBSTITUTE(EQ1421,EG1421,"")),$A$6:$A$287,0)-1,MATCH($EG1421,$D$6:$CC$6,0)-1+7,1,1),""),"")</f>
        <v/>
      </c>
      <c r="EV1421" s="160" t="str">
        <f ca="1">IF($EU1421&lt;&gt;"",IF(OFFSET($D$6,MATCH(VALUE(SUBSTITUTE($EQ1421,$EG1421,"")),$A$6:$A$287,0)-1,MATCH($EG1421,$D$6:$CC$6,0)-1+8,1,1)=0,"",OFFSET($D$6,MATCH(VALUE(SUBSTITUTE($EQ1421,$EG1421,"")),$A$6:$A$287,0)-1,MATCH($EG1421,$D$6:$CC$6,0)-1+8,1,1)),"")</f>
        <v/>
      </c>
      <c r="EW1421" s="160" t="str">
        <f t="shared" ca="1" si="77"/>
        <v/>
      </c>
      <c r="EX1421" s="160" t="str">
        <f t="shared" ca="1" si="78"/>
        <v/>
      </c>
      <c r="EY1421" s="160" t="str">
        <f ca="1">IF(EU1421="","",COUNTIF(EU$6:$EU1421,"&gt;"&amp;0))</f>
        <v/>
      </c>
      <c r="EZ1421" s="160"/>
      <c r="FA1421" s="205"/>
    </row>
    <row r="1422" spans="131:157" ht="27.75" customHeight="1">
      <c r="EA1422" s="204"/>
      <c r="EB1422" s="160"/>
      <c r="EC1422" s="204"/>
      <c r="ED1422" s="160"/>
      <c r="EE1422" s="204"/>
      <c r="EF1422" s="160"/>
      <c r="EG1422" s="160"/>
      <c r="EH1422" s="204"/>
      <c r="EI1422" s="160"/>
      <c r="EJ1422" s="160"/>
      <c r="EK1422" s="160"/>
      <c r="EL1422" s="160"/>
      <c r="EM1422" s="204"/>
      <c r="EN1422" s="160"/>
      <c r="EP1422" s="160"/>
      <c r="EQ1422" s="160"/>
      <c r="ER1422" s="160"/>
      <c r="ES1422" s="160"/>
      <c r="ET1422" s="160" t="str">
        <f t="shared" ca="1" si="76"/>
        <v/>
      </c>
      <c r="EU1422" s="160" t="str">
        <f ca="1">IFERROR(IF(OFFSET($D$6,MATCH(VALUE(SUBSTITUTE(EQ1422,EG1422,"")),$A$6:$A$287,0)-1,MATCH($EG1422,$D$6:$CC$6,0)-1+7,1,1)&gt;0,OFFSET($D$6,MATCH(VALUE(SUBSTITUTE(EQ1422,EG1422,"")),$A$6:$A$287,0)-1,MATCH($EG1422,$D$6:$CC$6,0)-1+7,1,1),""),"")</f>
        <v/>
      </c>
      <c r="EV1422" s="160" t="str">
        <f ca="1">IF($EU1422&lt;&gt;"",IF(OFFSET($D$6,MATCH(VALUE(SUBSTITUTE($EQ1422,$EG1422,"")),$A$6:$A$287,0)-1,MATCH($EG1422,$D$6:$CC$6,0)-1+8,1,1)=0,"",OFFSET($D$6,MATCH(VALUE(SUBSTITUTE($EQ1422,$EG1422,"")),$A$6:$A$287,0)-1,MATCH($EG1422,$D$6:$CC$6,0)-1+8,1,1)),"")</f>
        <v/>
      </c>
      <c r="EW1422" s="160" t="str">
        <f t="shared" ca="1" si="77"/>
        <v/>
      </c>
      <c r="EX1422" s="160" t="str">
        <f t="shared" ca="1" si="78"/>
        <v/>
      </c>
      <c r="EY1422" s="160" t="str">
        <f ca="1">IF(EU1422="","",COUNTIF(EU$6:$EU1422,"&gt;"&amp;0))</f>
        <v/>
      </c>
      <c r="EZ1422" s="160"/>
      <c r="FA1422" s="205"/>
    </row>
    <row r="1423" spans="131:157" ht="27.75" customHeight="1">
      <c r="EA1423" s="204"/>
      <c r="EB1423" s="160"/>
      <c r="EC1423" s="204"/>
      <c r="ED1423" s="160"/>
      <c r="EE1423" s="204"/>
      <c r="EF1423" s="160"/>
      <c r="EG1423" s="160"/>
      <c r="EH1423" s="204"/>
      <c r="EI1423" s="160"/>
      <c r="EJ1423" s="160"/>
      <c r="EK1423" s="160"/>
      <c r="EL1423" s="160"/>
      <c r="EM1423" s="204"/>
      <c r="EN1423" s="160"/>
      <c r="EP1423" s="160"/>
      <c r="EQ1423" s="160"/>
      <c r="ER1423" s="160"/>
      <c r="ES1423" s="160"/>
      <c r="ET1423" s="160" t="str">
        <f t="shared" ca="1" si="76"/>
        <v/>
      </c>
      <c r="EU1423" s="160" t="str">
        <f ca="1">IFERROR(IF(OFFSET($D$6,MATCH(VALUE(SUBSTITUTE(EQ1423,EG1423,"")),$A$6:$A$287,0)-1,MATCH($EG1423,$D$6:$CC$6,0)-1+7,1,1)&gt;0,OFFSET($D$6,MATCH(VALUE(SUBSTITUTE(EQ1423,EG1423,"")),$A$6:$A$287,0)-1,MATCH($EG1423,$D$6:$CC$6,0)-1+7,1,1),""),"")</f>
        <v/>
      </c>
      <c r="EV1423" s="160" t="str">
        <f ca="1">IF($EU1423&lt;&gt;"",IF(OFFSET($D$6,MATCH(VALUE(SUBSTITUTE($EQ1423,$EG1423,"")),$A$6:$A$287,0)-1,MATCH($EG1423,$D$6:$CC$6,0)-1+8,1,1)=0,"",OFFSET($D$6,MATCH(VALUE(SUBSTITUTE($EQ1423,$EG1423,"")),$A$6:$A$287,0)-1,MATCH($EG1423,$D$6:$CC$6,0)-1+8,1,1)),"")</f>
        <v/>
      </c>
      <c r="EW1423" s="160" t="str">
        <f t="shared" ca="1" si="77"/>
        <v/>
      </c>
      <c r="EX1423" s="160" t="str">
        <f t="shared" ca="1" si="78"/>
        <v/>
      </c>
      <c r="EY1423" s="160" t="str">
        <f ca="1">IF(EU1423="","",COUNTIF(EU$6:$EU1423,"&gt;"&amp;0))</f>
        <v/>
      </c>
      <c r="EZ1423" s="160"/>
      <c r="FA1423" s="205"/>
    </row>
    <row r="1424" spans="131:157" ht="27.75" customHeight="1">
      <c r="EA1424" s="204"/>
      <c r="EB1424" s="160"/>
      <c r="EC1424" s="204"/>
      <c r="ED1424" s="160"/>
      <c r="EE1424" s="204"/>
      <c r="EF1424" s="160"/>
      <c r="EG1424" s="160"/>
      <c r="EH1424" s="204"/>
      <c r="EI1424" s="160"/>
      <c r="EJ1424" s="160"/>
      <c r="EK1424" s="160"/>
      <c r="EL1424" s="160"/>
      <c r="EM1424" s="204"/>
      <c r="EN1424" s="160"/>
      <c r="EP1424" s="160"/>
      <c r="EQ1424" s="160"/>
      <c r="ER1424" s="160"/>
      <c r="ES1424" s="160"/>
      <c r="ET1424" s="160" t="str">
        <f t="shared" ca="1" si="76"/>
        <v/>
      </c>
      <c r="EU1424" s="160" t="str">
        <f ca="1">IFERROR(IF(OFFSET($D$6,MATCH(VALUE(SUBSTITUTE(EQ1424,EG1424,"")),$A$6:$A$287,0)-1,MATCH($EG1424,$D$6:$CC$6,0)-1+7,1,1)&gt;0,OFFSET($D$6,MATCH(VALUE(SUBSTITUTE(EQ1424,EG1424,"")),$A$6:$A$287,0)-1,MATCH($EG1424,$D$6:$CC$6,0)-1+7,1,1),""),"")</f>
        <v/>
      </c>
      <c r="EV1424" s="160" t="str">
        <f ca="1">IF($EU1424&lt;&gt;"",IF(OFFSET($D$6,MATCH(VALUE(SUBSTITUTE($EQ1424,$EG1424,"")),$A$6:$A$287,0)-1,MATCH($EG1424,$D$6:$CC$6,0)-1+8,1,1)=0,"",OFFSET($D$6,MATCH(VALUE(SUBSTITUTE($EQ1424,$EG1424,"")),$A$6:$A$287,0)-1,MATCH($EG1424,$D$6:$CC$6,0)-1+8,1,1)),"")</f>
        <v/>
      </c>
      <c r="EW1424" s="160" t="str">
        <f t="shared" ca="1" si="77"/>
        <v/>
      </c>
      <c r="EX1424" s="160" t="str">
        <f t="shared" ca="1" si="78"/>
        <v/>
      </c>
      <c r="EY1424" s="160" t="str">
        <f ca="1">IF(EU1424="","",COUNTIF(EU$6:$EU1424,"&gt;"&amp;0))</f>
        <v/>
      </c>
      <c r="EZ1424" s="160"/>
      <c r="FA1424" s="205"/>
    </row>
    <row r="1425" spans="131:157" ht="27.75" customHeight="1">
      <c r="EA1425" s="204"/>
      <c r="EB1425" s="160"/>
      <c r="EC1425" s="204"/>
      <c r="ED1425" s="160"/>
      <c r="EE1425" s="204"/>
      <c r="EF1425" s="160"/>
      <c r="EG1425" s="160"/>
      <c r="EH1425" s="204"/>
      <c r="EI1425" s="160"/>
      <c r="EJ1425" s="160"/>
      <c r="EK1425" s="160"/>
      <c r="EL1425" s="160"/>
      <c r="EM1425" s="204"/>
      <c r="EN1425" s="160"/>
      <c r="EP1425" s="160"/>
      <c r="EQ1425" s="160"/>
      <c r="ER1425" s="160"/>
      <c r="ES1425" s="160"/>
      <c r="ET1425" s="160" t="str">
        <f t="shared" ca="1" si="76"/>
        <v/>
      </c>
      <c r="EU1425" s="160" t="str">
        <f ca="1">IFERROR(IF(OFFSET($D$6,MATCH(VALUE(SUBSTITUTE(EQ1425,EG1425,"")),$A$6:$A$287,0)-1,MATCH($EG1425,$D$6:$CC$6,0)-1+7,1,1)&gt;0,OFFSET($D$6,MATCH(VALUE(SUBSTITUTE(EQ1425,EG1425,"")),$A$6:$A$287,0)-1,MATCH($EG1425,$D$6:$CC$6,0)-1+7,1,1),""),"")</f>
        <v/>
      </c>
      <c r="EV1425" s="160" t="str">
        <f ca="1">IF($EU1425&lt;&gt;"",IF(OFFSET($D$6,MATCH(VALUE(SUBSTITUTE($EQ1425,$EG1425,"")),$A$6:$A$287,0)-1,MATCH($EG1425,$D$6:$CC$6,0)-1+8,1,1)=0,"",OFFSET($D$6,MATCH(VALUE(SUBSTITUTE($EQ1425,$EG1425,"")),$A$6:$A$287,0)-1,MATCH($EG1425,$D$6:$CC$6,0)-1+8,1,1)),"")</f>
        <v/>
      </c>
      <c r="EW1425" s="160" t="str">
        <f t="shared" ca="1" si="77"/>
        <v/>
      </c>
      <c r="EX1425" s="160" t="str">
        <f t="shared" ca="1" si="78"/>
        <v/>
      </c>
      <c r="EY1425" s="160" t="str">
        <f ca="1">IF(EU1425="","",COUNTIF(EU$6:$EU1425,"&gt;"&amp;0))</f>
        <v/>
      </c>
      <c r="EZ1425" s="160"/>
      <c r="FA1425" s="205"/>
    </row>
    <row r="1426" spans="131:157" ht="27.75" customHeight="1">
      <c r="EA1426" s="204"/>
      <c r="EB1426" s="160"/>
      <c r="EC1426" s="204"/>
      <c r="ED1426" s="160"/>
      <c r="EE1426" s="204"/>
      <c r="EF1426" s="160"/>
      <c r="EG1426" s="160"/>
      <c r="EH1426" s="204"/>
      <c r="EI1426" s="160"/>
      <c r="EJ1426" s="160"/>
      <c r="EK1426" s="160"/>
      <c r="EL1426" s="160"/>
      <c r="EM1426" s="204"/>
      <c r="EN1426" s="160"/>
      <c r="EP1426" s="160"/>
      <c r="EQ1426" s="160"/>
      <c r="ER1426" s="160"/>
      <c r="ES1426" s="160"/>
      <c r="ET1426" s="160" t="str">
        <f t="shared" ca="1" si="76"/>
        <v/>
      </c>
      <c r="EU1426" s="160" t="str">
        <f ca="1">IFERROR(IF(OFFSET($D$6,MATCH(VALUE(SUBSTITUTE(EQ1426,EG1426,"")),$A$6:$A$287,0)-1,MATCH($EG1426,$D$6:$CC$6,0)-1+7,1,1)&gt;0,OFFSET($D$6,MATCH(VALUE(SUBSTITUTE(EQ1426,EG1426,"")),$A$6:$A$287,0)-1,MATCH($EG1426,$D$6:$CC$6,0)-1+7,1,1),""),"")</f>
        <v/>
      </c>
      <c r="EV1426" s="160" t="str">
        <f ca="1">IF($EU1426&lt;&gt;"",IF(OFFSET($D$6,MATCH(VALUE(SUBSTITUTE($EQ1426,$EG1426,"")),$A$6:$A$287,0)-1,MATCH($EG1426,$D$6:$CC$6,0)-1+8,1,1)=0,"",OFFSET($D$6,MATCH(VALUE(SUBSTITUTE($EQ1426,$EG1426,"")),$A$6:$A$287,0)-1,MATCH($EG1426,$D$6:$CC$6,0)-1+8,1,1)),"")</f>
        <v/>
      </c>
      <c r="EW1426" s="160" t="str">
        <f t="shared" ca="1" si="77"/>
        <v/>
      </c>
      <c r="EX1426" s="160" t="str">
        <f t="shared" ca="1" si="78"/>
        <v/>
      </c>
      <c r="EY1426" s="160" t="str">
        <f ca="1">IF(EU1426="","",COUNTIF(EU$6:$EU1426,"&gt;"&amp;0))</f>
        <v/>
      </c>
      <c r="EZ1426" s="160"/>
      <c r="FA1426" s="205"/>
    </row>
    <row r="1427" spans="131:157" ht="27.75" customHeight="1">
      <c r="EA1427" s="204"/>
      <c r="EB1427" s="160"/>
      <c r="EC1427" s="204"/>
      <c r="ED1427" s="160"/>
      <c r="EE1427" s="204"/>
      <c r="EF1427" s="160"/>
      <c r="EG1427" s="160"/>
      <c r="EH1427" s="204"/>
      <c r="EI1427" s="160"/>
      <c r="EJ1427" s="160"/>
      <c r="EK1427" s="160"/>
      <c r="EL1427" s="160"/>
      <c r="EM1427" s="204"/>
      <c r="EN1427" s="160"/>
      <c r="EP1427" s="160"/>
      <c r="EQ1427" s="160"/>
      <c r="ER1427" s="160"/>
      <c r="ES1427" s="160"/>
      <c r="ET1427" s="160" t="str">
        <f t="shared" ca="1" si="76"/>
        <v/>
      </c>
      <c r="EU1427" s="160" t="str">
        <f ca="1">IFERROR(IF(OFFSET($D$6,MATCH(VALUE(SUBSTITUTE(EQ1427,EG1427,"")),$A$6:$A$287,0)-1,MATCH($EG1427,$D$6:$CC$6,0)-1+7,1,1)&gt;0,OFFSET($D$6,MATCH(VALUE(SUBSTITUTE(EQ1427,EG1427,"")),$A$6:$A$287,0)-1,MATCH($EG1427,$D$6:$CC$6,0)-1+7,1,1),""),"")</f>
        <v/>
      </c>
      <c r="EV1427" s="160" t="str">
        <f ca="1">IF($EU1427&lt;&gt;"",IF(OFFSET($D$6,MATCH(VALUE(SUBSTITUTE($EQ1427,$EG1427,"")),$A$6:$A$287,0)-1,MATCH($EG1427,$D$6:$CC$6,0)-1+8,1,1)=0,"",OFFSET($D$6,MATCH(VALUE(SUBSTITUTE($EQ1427,$EG1427,"")),$A$6:$A$287,0)-1,MATCH($EG1427,$D$6:$CC$6,0)-1+8,1,1)),"")</f>
        <v/>
      </c>
      <c r="EW1427" s="160" t="str">
        <f t="shared" ca="1" si="77"/>
        <v/>
      </c>
      <c r="EX1427" s="160" t="str">
        <f t="shared" ca="1" si="78"/>
        <v/>
      </c>
      <c r="EY1427" s="160" t="str">
        <f ca="1">IF(EU1427="","",COUNTIF(EU$6:$EU1427,"&gt;"&amp;0))</f>
        <v/>
      </c>
      <c r="EZ1427" s="160"/>
      <c r="FA1427" s="205"/>
    </row>
    <row r="1428" spans="131:157" ht="27.75" customHeight="1">
      <c r="EA1428" s="204"/>
      <c r="EB1428" s="160"/>
      <c r="EC1428" s="204"/>
      <c r="ED1428" s="160"/>
      <c r="EE1428" s="204"/>
      <c r="EF1428" s="160"/>
      <c r="EG1428" s="160"/>
      <c r="EH1428" s="204"/>
      <c r="EI1428" s="160"/>
      <c r="EJ1428" s="160"/>
      <c r="EK1428" s="160"/>
      <c r="EL1428" s="160"/>
      <c r="EM1428" s="204"/>
      <c r="EN1428" s="160"/>
      <c r="EP1428" s="160"/>
      <c r="EQ1428" s="160"/>
      <c r="ER1428" s="160"/>
      <c r="ES1428" s="160"/>
      <c r="ET1428" s="160" t="str">
        <f t="shared" ca="1" si="76"/>
        <v/>
      </c>
      <c r="EU1428" s="160" t="str">
        <f ca="1">IFERROR(IF(OFFSET($D$6,MATCH(VALUE(SUBSTITUTE(EQ1428,EG1428,"")),$A$6:$A$287,0)-1,MATCH($EG1428,$D$6:$CC$6,0)-1+7,1,1)&gt;0,OFFSET($D$6,MATCH(VALUE(SUBSTITUTE(EQ1428,EG1428,"")),$A$6:$A$287,0)-1,MATCH($EG1428,$D$6:$CC$6,0)-1+7,1,1),""),"")</f>
        <v/>
      </c>
      <c r="EV1428" s="160" t="str">
        <f ca="1">IF($EU1428&lt;&gt;"",IF(OFFSET($D$6,MATCH(VALUE(SUBSTITUTE($EQ1428,$EG1428,"")),$A$6:$A$287,0)-1,MATCH($EG1428,$D$6:$CC$6,0)-1+8,1,1)=0,"",OFFSET($D$6,MATCH(VALUE(SUBSTITUTE($EQ1428,$EG1428,"")),$A$6:$A$287,0)-1,MATCH($EG1428,$D$6:$CC$6,0)-1+8,1,1)),"")</f>
        <v/>
      </c>
      <c r="EW1428" s="160" t="str">
        <f t="shared" ca="1" si="77"/>
        <v/>
      </c>
      <c r="EX1428" s="160" t="str">
        <f t="shared" ca="1" si="78"/>
        <v/>
      </c>
      <c r="EY1428" s="160" t="str">
        <f ca="1">IF(EU1428="","",COUNTIF(EU$6:$EU1428,"&gt;"&amp;0))</f>
        <v/>
      </c>
      <c r="EZ1428" s="160"/>
      <c r="FA1428" s="205"/>
    </row>
    <row r="1429" spans="131:157" ht="27.75" customHeight="1">
      <c r="EA1429" s="204"/>
      <c r="EB1429" s="160"/>
      <c r="EC1429" s="204"/>
      <c r="ED1429" s="160"/>
      <c r="EE1429" s="204"/>
      <c r="EF1429" s="160"/>
      <c r="EG1429" s="160"/>
      <c r="EH1429" s="204"/>
      <c r="EI1429" s="160"/>
      <c r="EJ1429" s="160"/>
      <c r="EK1429" s="160"/>
      <c r="EL1429" s="160"/>
      <c r="EM1429" s="204"/>
      <c r="EN1429" s="160"/>
      <c r="EP1429" s="160"/>
      <c r="EQ1429" s="160"/>
      <c r="ER1429" s="160"/>
      <c r="ES1429" s="160"/>
      <c r="ET1429" s="160" t="str">
        <f t="shared" ca="1" si="76"/>
        <v/>
      </c>
      <c r="EU1429" s="160" t="str">
        <f ca="1">IFERROR(IF(OFFSET($D$6,MATCH(VALUE(SUBSTITUTE(EQ1429,EG1429,"")),$A$6:$A$287,0)-1,MATCH($EG1429,$D$6:$CC$6,0)-1+7,1,1)&gt;0,OFFSET($D$6,MATCH(VALUE(SUBSTITUTE(EQ1429,EG1429,"")),$A$6:$A$287,0)-1,MATCH($EG1429,$D$6:$CC$6,0)-1+7,1,1),""),"")</f>
        <v/>
      </c>
      <c r="EV1429" s="160" t="str">
        <f ca="1">IF($EU1429&lt;&gt;"",IF(OFFSET($D$6,MATCH(VALUE(SUBSTITUTE($EQ1429,$EG1429,"")),$A$6:$A$287,0)-1,MATCH($EG1429,$D$6:$CC$6,0)-1+8,1,1)=0,"",OFFSET($D$6,MATCH(VALUE(SUBSTITUTE($EQ1429,$EG1429,"")),$A$6:$A$287,0)-1,MATCH($EG1429,$D$6:$CC$6,0)-1+8,1,1)),"")</f>
        <v/>
      </c>
      <c r="EW1429" s="160" t="str">
        <f t="shared" ca="1" si="77"/>
        <v/>
      </c>
      <c r="EX1429" s="160" t="str">
        <f t="shared" ca="1" si="78"/>
        <v/>
      </c>
      <c r="EY1429" s="160" t="str">
        <f ca="1">IF(EU1429="","",COUNTIF(EU$6:$EU1429,"&gt;"&amp;0))</f>
        <v/>
      </c>
      <c r="EZ1429" s="160"/>
      <c r="FA1429" s="205"/>
    </row>
    <row r="1430" spans="131:157" ht="27.75" customHeight="1">
      <c r="EA1430" s="204"/>
      <c r="EB1430" s="160"/>
      <c r="EC1430" s="204"/>
      <c r="ED1430" s="160"/>
      <c r="EE1430" s="204"/>
      <c r="EF1430" s="160"/>
      <c r="EG1430" s="160"/>
      <c r="EH1430" s="204"/>
      <c r="EI1430" s="160"/>
      <c r="EJ1430" s="160"/>
      <c r="EK1430" s="160"/>
      <c r="EL1430" s="160"/>
      <c r="EM1430" s="204"/>
      <c r="EN1430" s="160"/>
      <c r="EP1430" s="160"/>
      <c r="EQ1430" s="160"/>
      <c r="ER1430" s="160"/>
      <c r="ES1430" s="160"/>
      <c r="ET1430" s="160" t="str">
        <f t="shared" ca="1" si="76"/>
        <v/>
      </c>
      <c r="EU1430" s="160" t="str">
        <f ca="1">IFERROR(IF(OFFSET($D$6,MATCH(VALUE(SUBSTITUTE(EQ1430,EG1430,"")),$A$6:$A$287,0)-1,MATCH($EG1430,$D$6:$CC$6,0)-1+7,1,1)&gt;0,OFFSET($D$6,MATCH(VALUE(SUBSTITUTE(EQ1430,EG1430,"")),$A$6:$A$287,0)-1,MATCH($EG1430,$D$6:$CC$6,0)-1+7,1,1),""),"")</f>
        <v/>
      </c>
      <c r="EV1430" s="160" t="str">
        <f ca="1">IF($EU1430&lt;&gt;"",IF(OFFSET($D$6,MATCH(VALUE(SUBSTITUTE($EQ1430,$EG1430,"")),$A$6:$A$287,0)-1,MATCH($EG1430,$D$6:$CC$6,0)-1+8,1,1)=0,"",OFFSET($D$6,MATCH(VALUE(SUBSTITUTE($EQ1430,$EG1430,"")),$A$6:$A$287,0)-1,MATCH($EG1430,$D$6:$CC$6,0)-1+8,1,1)),"")</f>
        <v/>
      </c>
      <c r="EW1430" s="160" t="str">
        <f t="shared" ca="1" si="77"/>
        <v/>
      </c>
      <c r="EX1430" s="160" t="str">
        <f t="shared" ca="1" si="78"/>
        <v/>
      </c>
      <c r="EY1430" s="160" t="str">
        <f ca="1">IF(EU1430="","",COUNTIF(EU$6:$EU1430,"&gt;"&amp;0))</f>
        <v/>
      </c>
      <c r="EZ1430" s="160"/>
      <c r="FA1430" s="205"/>
    </row>
    <row r="1431" spans="131:157" ht="27.75" customHeight="1">
      <c r="EA1431" s="204"/>
      <c r="EB1431" s="160"/>
      <c r="EC1431" s="204"/>
      <c r="ED1431" s="160"/>
      <c r="EE1431" s="204"/>
      <c r="EF1431" s="160"/>
      <c r="EG1431" s="160"/>
      <c r="EH1431" s="204"/>
      <c r="EI1431" s="160"/>
      <c r="EJ1431" s="160"/>
      <c r="EK1431" s="160"/>
      <c r="EL1431" s="160"/>
      <c r="EM1431" s="204"/>
      <c r="EN1431" s="160"/>
      <c r="EP1431" s="160"/>
      <c r="EQ1431" s="160"/>
      <c r="ER1431" s="160"/>
      <c r="ES1431" s="160"/>
      <c r="ET1431" s="160" t="str">
        <f t="shared" ca="1" si="76"/>
        <v/>
      </c>
      <c r="EU1431" s="160" t="str">
        <f ca="1">IFERROR(IF(OFFSET($D$6,MATCH(VALUE(SUBSTITUTE(EQ1431,EG1431,"")),$A$6:$A$287,0)-1,MATCH($EG1431,$D$6:$CC$6,0)-1+7,1,1)&gt;0,OFFSET($D$6,MATCH(VALUE(SUBSTITUTE(EQ1431,EG1431,"")),$A$6:$A$287,0)-1,MATCH($EG1431,$D$6:$CC$6,0)-1+7,1,1),""),"")</f>
        <v/>
      </c>
      <c r="EV1431" s="160" t="str">
        <f ca="1">IF($EU1431&lt;&gt;"",IF(OFFSET($D$6,MATCH(VALUE(SUBSTITUTE($EQ1431,$EG1431,"")),$A$6:$A$287,0)-1,MATCH($EG1431,$D$6:$CC$6,0)-1+8,1,1)=0,"",OFFSET($D$6,MATCH(VALUE(SUBSTITUTE($EQ1431,$EG1431,"")),$A$6:$A$287,0)-1,MATCH($EG1431,$D$6:$CC$6,0)-1+8,1,1)),"")</f>
        <v/>
      </c>
      <c r="EW1431" s="160" t="str">
        <f t="shared" ca="1" si="77"/>
        <v/>
      </c>
      <c r="EX1431" s="160" t="str">
        <f t="shared" ca="1" si="78"/>
        <v/>
      </c>
      <c r="EY1431" s="160" t="str">
        <f ca="1">IF(EU1431="","",COUNTIF(EU$6:$EU1431,"&gt;"&amp;0))</f>
        <v/>
      </c>
      <c r="EZ1431" s="160"/>
      <c r="FA1431" s="205"/>
    </row>
    <row r="1432" spans="131:157" ht="27.75" customHeight="1">
      <c r="EA1432" s="204"/>
      <c r="EB1432" s="160"/>
      <c r="EC1432" s="204"/>
      <c r="ED1432" s="160"/>
      <c r="EE1432" s="204"/>
      <c r="EF1432" s="160"/>
      <c r="EG1432" s="160"/>
      <c r="EH1432" s="204"/>
      <c r="EI1432" s="160"/>
      <c r="EJ1432" s="160"/>
      <c r="EK1432" s="160"/>
      <c r="EL1432" s="160"/>
      <c r="EM1432" s="204"/>
      <c r="EN1432" s="160"/>
      <c r="EP1432" s="160"/>
      <c r="EQ1432" s="160"/>
      <c r="ER1432" s="160"/>
      <c r="ES1432" s="160"/>
      <c r="ET1432" s="160" t="str">
        <f t="shared" ca="1" si="76"/>
        <v/>
      </c>
      <c r="EU1432" s="160" t="str">
        <f ca="1">IFERROR(IF(OFFSET($D$6,MATCH(VALUE(SUBSTITUTE(EQ1432,EG1432,"")),$A$6:$A$287,0)-1,MATCH($EG1432,$D$6:$CC$6,0)-1+7,1,1)&gt;0,OFFSET($D$6,MATCH(VALUE(SUBSTITUTE(EQ1432,EG1432,"")),$A$6:$A$287,0)-1,MATCH($EG1432,$D$6:$CC$6,0)-1+7,1,1),""),"")</f>
        <v/>
      </c>
      <c r="EV1432" s="160" t="str">
        <f ca="1">IF($EU1432&lt;&gt;"",IF(OFFSET($D$6,MATCH(VALUE(SUBSTITUTE($EQ1432,$EG1432,"")),$A$6:$A$287,0)-1,MATCH($EG1432,$D$6:$CC$6,0)-1+8,1,1)=0,"",OFFSET($D$6,MATCH(VALUE(SUBSTITUTE($EQ1432,$EG1432,"")),$A$6:$A$287,0)-1,MATCH($EG1432,$D$6:$CC$6,0)-1+8,1,1)),"")</f>
        <v/>
      </c>
      <c r="EW1432" s="160" t="str">
        <f t="shared" ca="1" si="77"/>
        <v/>
      </c>
      <c r="EX1432" s="160" t="str">
        <f t="shared" ca="1" si="78"/>
        <v/>
      </c>
      <c r="EY1432" s="160" t="str">
        <f ca="1">IF(EU1432="","",COUNTIF(EU$6:$EU1432,"&gt;"&amp;0))</f>
        <v/>
      </c>
      <c r="EZ1432" s="160"/>
      <c r="FA1432" s="205"/>
    </row>
    <row r="1433" spans="131:157" ht="27.75" customHeight="1">
      <c r="EA1433" s="204"/>
      <c r="EB1433" s="160"/>
      <c r="EC1433" s="204"/>
      <c r="ED1433" s="160"/>
      <c r="EE1433" s="204"/>
      <c r="EF1433" s="160"/>
      <c r="EG1433" s="160"/>
      <c r="EH1433" s="204"/>
      <c r="EI1433" s="160"/>
      <c r="EJ1433" s="160"/>
      <c r="EK1433" s="160"/>
      <c r="EL1433" s="160"/>
      <c r="EM1433" s="204"/>
      <c r="EN1433" s="160"/>
      <c r="EP1433" s="160"/>
      <c r="EQ1433" s="160"/>
      <c r="ER1433" s="160"/>
      <c r="ES1433" s="160"/>
      <c r="ET1433" s="160" t="str">
        <f t="shared" ca="1" si="76"/>
        <v/>
      </c>
      <c r="EU1433" s="160" t="str">
        <f ca="1">IFERROR(IF(OFFSET($D$6,MATCH(VALUE(SUBSTITUTE(EQ1433,EG1433,"")),$A$6:$A$287,0)-1,MATCH($EG1433,$D$6:$CC$6,0)-1+7,1,1)&gt;0,OFFSET($D$6,MATCH(VALUE(SUBSTITUTE(EQ1433,EG1433,"")),$A$6:$A$287,0)-1,MATCH($EG1433,$D$6:$CC$6,0)-1+7,1,1),""),"")</f>
        <v/>
      </c>
      <c r="EV1433" s="160" t="str">
        <f ca="1">IF($EU1433&lt;&gt;"",IF(OFFSET($D$6,MATCH(VALUE(SUBSTITUTE($EQ1433,$EG1433,"")),$A$6:$A$287,0)-1,MATCH($EG1433,$D$6:$CC$6,0)-1+8,1,1)=0,"",OFFSET($D$6,MATCH(VALUE(SUBSTITUTE($EQ1433,$EG1433,"")),$A$6:$A$287,0)-1,MATCH($EG1433,$D$6:$CC$6,0)-1+8,1,1)),"")</f>
        <v/>
      </c>
      <c r="EW1433" s="160" t="str">
        <f t="shared" ca="1" si="77"/>
        <v/>
      </c>
      <c r="EX1433" s="160" t="str">
        <f t="shared" ca="1" si="78"/>
        <v/>
      </c>
      <c r="EY1433" s="160" t="str">
        <f ca="1">IF(EU1433="","",COUNTIF(EU$6:$EU1433,"&gt;"&amp;0))</f>
        <v/>
      </c>
      <c r="EZ1433" s="160"/>
      <c r="FA1433" s="205"/>
    </row>
    <row r="1434" spans="131:157" ht="27.75" customHeight="1">
      <c r="EA1434" s="204"/>
      <c r="EB1434" s="160"/>
      <c r="EC1434" s="204"/>
      <c r="ED1434" s="160"/>
      <c r="EE1434" s="204"/>
      <c r="EF1434" s="160"/>
      <c r="EG1434" s="160"/>
      <c r="EH1434" s="204"/>
      <c r="EI1434" s="160"/>
      <c r="EJ1434" s="160"/>
      <c r="EK1434" s="160"/>
      <c r="EL1434" s="160"/>
      <c r="EM1434" s="204"/>
      <c r="EN1434" s="160"/>
      <c r="EP1434" s="160"/>
      <c r="EQ1434" s="160"/>
      <c r="ER1434" s="160"/>
      <c r="ES1434" s="160"/>
      <c r="ET1434" s="160" t="str">
        <f t="shared" ca="1" si="76"/>
        <v/>
      </c>
      <c r="EU1434" s="160" t="str">
        <f ca="1">IFERROR(IF(OFFSET($D$6,MATCH(VALUE(SUBSTITUTE(EQ1434,EG1434,"")),$A$6:$A$287,0)-1,MATCH($EG1434,$D$6:$CC$6,0)-1+7,1,1)&gt;0,OFFSET($D$6,MATCH(VALUE(SUBSTITUTE(EQ1434,EG1434,"")),$A$6:$A$287,0)-1,MATCH($EG1434,$D$6:$CC$6,0)-1+7,1,1),""),"")</f>
        <v/>
      </c>
      <c r="EV1434" s="160" t="str">
        <f ca="1">IF($EU1434&lt;&gt;"",IF(OFFSET($D$6,MATCH(VALUE(SUBSTITUTE($EQ1434,$EG1434,"")),$A$6:$A$287,0)-1,MATCH($EG1434,$D$6:$CC$6,0)-1+8,1,1)=0,"",OFFSET($D$6,MATCH(VALUE(SUBSTITUTE($EQ1434,$EG1434,"")),$A$6:$A$287,0)-1,MATCH($EG1434,$D$6:$CC$6,0)-1+8,1,1)),"")</f>
        <v/>
      </c>
      <c r="EW1434" s="160" t="str">
        <f t="shared" ca="1" si="77"/>
        <v/>
      </c>
      <c r="EX1434" s="160" t="str">
        <f t="shared" ca="1" si="78"/>
        <v/>
      </c>
      <c r="EY1434" s="160" t="str">
        <f ca="1">IF(EU1434="","",COUNTIF(EU$6:$EU1434,"&gt;"&amp;0))</f>
        <v/>
      </c>
      <c r="EZ1434" s="160"/>
      <c r="FA1434" s="205"/>
    </row>
    <row r="1435" spans="131:157" ht="27.75" customHeight="1">
      <c r="EA1435" s="204"/>
      <c r="EB1435" s="160"/>
      <c r="EC1435" s="204"/>
      <c r="ED1435" s="160"/>
      <c r="EE1435" s="204"/>
      <c r="EF1435" s="160"/>
      <c r="EG1435" s="160"/>
      <c r="EH1435" s="204"/>
      <c r="EI1435" s="160"/>
      <c r="EJ1435" s="160"/>
      <c r="EK1435" s="160"/>
      <c r="EL1435" s="160"/>
      <c r="EM1435" s="204"/>
      <c r="EN1435" s="160"/>
      <c r="EP1435" s="160"/>
      <c r="EQ1435" s="160"/>
      <c r="ER1435" s="160"/>
      <c r="ES1435" s="160"/>
      <c r="ET1435" s="160" t="str">
        <f t="shared" ca="1" si="76"/>
        <v/>
      </c>
      <c r="EU1435" s="160" t="str">
        <f ca="1">IFERROR(IF(OFFSET($D$6,MATCH(VALUE(SUBSTITUTE(EQ1435,EG1435,"")),$A$6:$A$287,0)-1,MATCH($EG1435,$D$6:$CC$6,0)-1+7,1,1)&gt;0,OFFSET($D$6,MATCH(VALUE(SUBSTITUTE(EQ1435,EG1435,"")),$A$6:$A$287,0)-1,MATCH($EG1435,$D$6:$CC$6,0)-1+7,1,1),""),"")</f>
        <v/>
      </c>
      <c r="EV1435" s="160" t="str">
        <f ca="1">IF($EU1435&lt;&gt;"",IF(OFFSET($D$6,MATCH(VALUE(SUBSTITUTE($EQ1435,$EG1435,"")),$A$6:$A$287,0)-1,MATCH($EG1435,$D$6:$CC$6,0)-1+8,1,1)=0,"",OFFSET($D$6,MATCH(VALUE(SUBSTITUTE($EQ1435,$EG1435,"")),$A$6:$A$287,0)-1,MATCH($EG1435,$D$6:$CC$6,0)-1+8,1,1)),"")</f>
        <v/>
      </c>
      <c r="EW1435" s="160" t="str">
        <f t="shared" ca="1" si="77"/>
        <v/>
      </c>
      <c r="EX1435" s="160" t="str">
        <f t="shared" ca="1" si="78"/>
        <v/>
      </c>
      <c r="EY1435" s="160" t="str">
        <f ca="1">IF(EU1435="","",COUNTIF(EU$6:$EU1435,"&gt;"&amp;0))</f>
        <v/>
      </c>
      <c r="EZ1435" s="160"/>
      <c r="FA1435" s="205"/>
    </row>
    <row r="1436" spans="131:157" ht="27.75" customHeight="1">
      <c r="EA1436" s="204"/>
      <c r="EB1436" s="160"/>
      <c r="EC1436" s="204"/>
      <c r="ED1436" s="160"/>
      <c r="EE1436" s="204"/>
      <c r="EF1436" s="160"/>
      <c r="EG1436" s="160"/>
      <c r="EH1436" s="204"/>
      <c r="EI1436" s="160"/>
      <c r="EJ1436" s="160"/>
      <c r="EK1436" s="160"/>
      <c r="EL1436" s="160"/>
      <c r="EM1436" s="204"/>
      <c r="EN1436" s="160"/>
      <c r="EP1436" s="160"/>
      <c r="EQ1436" s="160"/>
      <c r="ER1436" s="160"/>
      <c r="ES1436" s="160"/>
      <c r="ET1436" s="160" t="str">
        <f t="shared" ca="1" si="76"/>
        <v/>
      </c>
      <c r="EU1436" s="160" t="str">
        <f ca="1">IFERROR(IF(OFFSET($D$6,MATCH(VALUE(SUBSTITUTE(EQ1436,EG1436,"")),$A$6:$A$287,0)-1,MATCH($EG1436,$D$6:$CC$6,0)-1+7,1,1)&gt;0,OFFSET($D$6,MATCH(VALUE(SUBSTITUTE(EQ1436,EG1436,"")),$A$6:$A$287,0)-1,MATCH($EG1436,$D$6:$CC$6,0)-1+7,1,1),""),"")</f>
        <v/>
      </c>
      <c r="EV1436" s="160" t="str">
        <f ca="1">IF($EU1436&lt;&gt;"",IF(OFFSET($D$6,MATCH(VALUE(SUBSTITUTE($EQ1436,$EG1436,"")),$A$6:$A$287,0)-1,MATCH($EG1436,$D$6:$CC$6,0)-1+8,1,1)=0,"",OFFSET($D$6,MATCH(VALUE(SUBSTITUTE($EQ1436,$EG1436,"")),$A$6:$A$287,0)-1,MATCH($EG1436,$D$6:$CC$6,0)-1+8,1,1)),"")</f>
        <v/>
      </c>
      <c r="EW1436" s="160" t="str">
        <f t="shared" ca="1" si="77"/>
        <v/>
      </c>
      <c r="EX1436" s="160" t="str">
        <f t="shared" ca="1" si="78"/>
        <v/>
      </c>
      <c r="EY1436" s="160" t="str">
        <f ca="1">IF(EU1436="","",COUNTIF(EU$6:$EU1436,"&gt;"&amp;0))</f>
        <v/>
      </c>
      <c r="EZ1436" s="160"/>
      <c r="FA1436" s="205"/>
    </row>
    <row r="1437" spans="131:157" ht="27.75" customHeight="1">
      <c r="EA1437" s="204"/>
      <c r="EB1437" s="160"/>
      <c r="EC1437" s="204"/>
      <c r="ED1437" s="160"/>
      <c r="EE1437" s="204"/>
      <c r="EF1437" s="160"/>
      <c r="EG1437" s="160"/>
      <c r="EH1437" s="204"/>
      <c r="EI1437" s="160"/>
      <c r="EJ1437" s="160"/>
      <c r="EK1437" s="160"/>
      <c r="EL1437" s="160"/>
      <c r="EM1437" s="204"/>
      <c r="EN1437" s="160"/>
      <c r="EP1437" s="160"/>
      <c r="EQ1437" s="160"/>
      <c r="ER1437" s="160"/>
      <c r="ES1437" s="160"/>
      <c r="ET1437" s="160" t="str">
        <f t="shared" ca="1" si="76"/>
        <v/>
      </c>
      <c r="EU1437" s="160" t="str">
        <f ca="1">IFERROR(IF(OFFSET($D$6,MATCH(VALUE(SUBSTITUTE(EQ1437,EG1437,"")),$A$6:$A$287,0)-1,MATCH($EG1437,$D$6:$CC$6,0)-1+7,1,1)&gt;0,OFFSET($D$6,MATCH(VALUE(SUBSTITUTE(EQ1437,EG1437,"")),$A$6:$A$287,0)-1,MATCH($EG1437,$D$6:$CC$6,0)-1+7,1,1),""),"")</f>
        <v/>
      </c>
      <c r="EV1437" s="160" t="str">
        <f ca="1">IF($EU1437&lt;&gt;"",IF(OFFSET($D$6,MATCH(VALUE(SUBSTITUTE($EQ1437,$EG1437,"")),$A$6:$A$287,0)-1,MATCH($EG1437,$D$6:$CC$6,0)-1+8,1,1)=0,"",OFFSET($D$6,MATCH(VALUE(SUBSTITUTE($EQ1437,$EG1437,"")),$A$6:$A$287,0)-1,MATCH($EG1437,$D$6:$CC$6,0)-1+8,1,1)),"")</f>
        <v/>
      </c>
      <c r="EW1437" s="160" t="str">
        <f t="shared" ca="1" si="77"/>
        <v/>
      </c>
      <c r="EX1437" s="160" t="str">
        <f t="shared" ca="1" si="78"/>
        <v/>
      </c>
      <c r="EY1437" s="160" t="str">
        <f ca="1">IF(EU1437="","",COUNTIF(EU$6:$EU1437,"&gt;"&amp;0))</f>
        <v/>
      </c>
      <c r="EZ1437" s="160"/>
      <c r="FA1437" s="205"/>
    </row>
    <row r="1438" spans="131:157" ht="27.75" customHeight="1">
      <c r="EA1438" s="204"/>
      <c r="EB1438" s="160"/>
      <c r="EC1438" s="204"/>
      <c r="ED1438" s="160"/>
      <c r="EE1438" s="204"/>
      <c r="EF1438" s="160"/>
      <c r="EG1438" s="160"/>
      <c r="EH1438" s="204"/>
      <c r="EI1438" s="160"/>
      <c r="EJ1438" s="160"/>
      <c r="EK1438" s="160"/>
      <c r="EL1438" s="160"/>
      <c r="EM1438" s="204"/>
      <c r="EN1438" s="160"/>
      <c r="EP1438" s="160"/>
      <c r="EQ1438" s="160"/>
      <c r="ER1438" s="160"/>
      <c r="ES1438" s="160"/>
      <c r="ET1438" s="160" t="str">
        <f t="shared" ca="1" si="76"/>
        <v/>
      </c>
      <c r="EU1438" s="160" t="str">
        <f ca="1">IFERROR(IF(OFFSET($D$6,MATCH(VALUE(SUBSTITUTE(EQ1438,EG1438,"")),$A$6:$A$287,0)-1,MATCH($EG1438,$D$6:$CC$6,0)-1+7,1,1)&gt;0,OFFSET($D$6,MATCH(VALUE(SUBSTITUTE(EQ1438,EG1438,"")),$A$6:$A$287,0)-1,MATCH($EG1438,$D$6:$CC$6,0)-1+7,1,1),""),"")</f>
        <v/>
      </c>
      <c r="EV1438" s="160" t="str">
        <f ca="1">IF($EU1438&lt;&gt;"",IF(OFFSET($D$6,MATCH(VALUE(SUBSTITUTE($EQ1438,$EG1438,"")),$A$6:$A$287,0)-1,MATCH($EG1438,$D$6:$CC$6,0)-1+8,1,1)=0,"",OFFSET($D$6,MATCH(VALUE(SUBSTITUTE($EQ1438,$EG1438,"")),$A$6:$A$287,0)-1,MATCH($EG1438,$D$6:$CC$6,0)-1+8,1,1)),"")</f>
        <v/>
      </c>
      <c r="EW1438" s="160" t="str">
        <f t="shared" ca="1" si="77"/>
        <v/>
      </c>
      <c r="EX1438" s="160" t="str">
        <f t="shared" ca="1" si="78"/>
        <v/>
      </c>
      <c r="EY1438" s="160" t="str">
        <f ca="1">IF(EU1438="","",COUNTIF(EU$6:$EU1438,"&gt;"&amp;0))</f>
        <v/>
      </c>
      <c r="EZ1438" s="160"/>
      <c r="FA1438" s="205"/>
    </row>
    <row r="1439" spans="131:157" ht="27.75" customHeight="1">
      <c r="EA1439" s="204"/>
      <c r="EB1439" s="160"/>
      <c r="EC1439" s="204"/>
      <c r="ED1439" s="160"/>
      <c r="EE1439" s="204"/>
      <c r="EF1439" s="160"/>
      <c r="EG1439" s="160"/>
      <c r="EH1439" s="204"/>
      <c r="EI1439" s="160"/>
      <c r="EJ1439" s="160"/>
      <c r="EK1439" s="160"/>
      <c r="EL1439" s="160"/>
      <c r="EM1439" s="204"/>
      <c r="EN1439" s="160"/>
      <c r="EP1439" s="160"/>
      <c r="EQ1439" s="160"/>
      <c r="ER1439" s="160"/>
      <c r="ES1439" s="160"/>
      <c r="ET1439" s="160" t="str">
        <f t="shared" ca="1" si="76"/>
        <v/>
      </c>
      <c r="EU1439" s="160" t="str">
        <f ca="1">IFERROR(IF(OFFSET($D$6,MATCH(VALUE(SUBSTITUTE(EQ1439,EG1439,"")),$A$6:$A$287,0)-1,MATCH($EG1439,$D$6:$CC$6,0)-1+7,1,1)&gt;0,OFFSET($D$6,MATCH(VALUE(SUBSTITUTE(EQ1439,EG1439,"")),$A$6:$A$287,0)-1,MATCH($EG1439,$D$6:$CC$6,0)-1+7,1,1),""),"")</f>
        <v/>
      </c>
      <c r="EV1439" s="160" t="str">
        <f ca="1">IF($EU1439&lt;&gt;"",IF(OFFSET($D$6,MATCH(VALUE(SUBSTITUTE($EQ1439,$EG1439,"")),$A$6:$A$287,0)-1,MATCH($EG1439,$D$6:$CC$6,0)-1+8,1,1)=0,"",OFFSET($D$6,MATCH(VALUE(SUBSTITUTE($EQ1439,$EG1439,"")),$A$6:$A$287,0)-1,MATCH($EG1439,$D$6:$CC$6,0)-1+8,1,1)),"")</f>
        <v/>
      </c>
      <c r="EW1439" s="160" t="str">
        <f t="shared" ca="1" si="77"/>
        <v/>
      </c>
      <c r="EX1439" s="160" t="str">
        <f t="shared" ca="1" si="78"/>
        <v/>
      </c>
      <c r="EY1439" s="160" t="str">
        <f ca="1">IF(EU1439="","",COUNTIF(EU$6:$EU1439,"&gt;"&amp;0))</f>
        <v/>
      </c>
      <c r="EZ1439" s="160"/>
      <c r="FA1439" s="205"/>
    </row>
    <row r="1440" spans="131:157" ht="27.75" customHeight="1">
      <c r="EA1440" s="204"/>
      <c r="EB1440" s="160"/>
      <c r="EC1440" s="204"/>
      <c r="ED1440" s="160"/>
      <c r="EE1440" s="204"/>
      <c r="EF1440" s="160"/>
      <c r="EG1440" s="160"/>
      <c r="EH1440" s="204"/>
      <c r="EI1440" s="160"/>
      <c r="EJ1440" s="160"/>
      <c r="EK1440" s="160"/>
      <c r="EL1440" s="160"/>
      <c r="EM1440" s="204"/>
      <c r="EN1440" s="160"/>
      <c r="EP1440" s="160"/>
      <c r="EQ1440" s="160"/>
      <c r="ER1440" s="160"/>
      <c r="ES1440" s="160"/>
      <c r="ET1440" s="160" t="str">
        <f t="shared" ca="1" si="76"/>
        <v/>
      </c>
      <c r="EU1440" s="160" t="str">
        <f ca="1">IFERROR(IF(OFFSET($D$6,MATCH(VALUE(SUBSTITUTE(EQ1440,EG1440,"")),$A$6:$A$287,0)-1,MATCH($EG1440,$D$6:$CC$6,0)-1+7,1,1)&gt;0,OFFSET($D$6,MATCH(VALUE(SUBSTITUTE(EQ1440,EG1440,"")),$A$6:$A$287,0)-1,MATCH($EG1440,$D$6:$CC$6,0)-1+7,1,1),""),"")</f>
        <v/>
      </c>
      <c r="EV1440" s="160" t="str">
        <f ca="1">IF($EU1440&lt;&gt;"",IF(OFFSET($D$6,MATCH(VALUE(SUBSTITUTE($EQ1440,$EG1440,"")),$A$6:$A$287,0)-1,MATCH($EG1440,$D$6:$CC$6,0)-1+8,1,1)=0,"",OFFSET($D$6,MATCH(VALUE(SUBSTITUTE($EQ1440,$EG1440,"")),$A$6:$A$287,0)-1,MATCH($EG1440,$D$6:$CC$6,0)-1+8,1,1)),"")</f>
        <v/>
      </c>
      <c r="EW1440" s="160" t="str">
        <f t="shared" ca="1" si="77"/>
        <v/>
      </c>
      <c r="EX1440" s="160" t="str">
        <f t="shared" ca="1" si="78"/>
        <v/>
      </c>
      <c r="EY1440" s="160" t="str">
        <f ca="1">IF(EU1440="","",COUNTIF(EU$6:$EU1440,"&gt;"&amp;0))</f>
        <v/>
      </c>
      <c r="EZ1440" s="160"/>
      <c r="FA1440" s="205"/>
    </row>
    <row r="1441" spans="131:157" ht="27.75" customHeight="1">
      <c r="EA1441" s="204"/>
      <c r="EB1441" s="160"/>
      <c r="EC1441" s="204"/>
      <c r="ED1441" s="160"/>
      <c r="EE1441" s="204"/>
      <c r="EF1441" s="160"/>
      <c r="EG1441" s="160"/>
      <c r="EH1441" s="204"/>
      <c r="EI1441" s="160"/>
      <c r="EJ1441" s="160"/>
      <c r="EK1441" s="160"/>
      <c r="EL1441" s="160"/>
      <c r="EM1441" s="204"/>
      <c r="EN1441" s="160"/>
      <c r="EP1441" s="160"/>
      <c r="EQ1441" s="160"/>
      <c r="ER1441" s="160"/>
      <c r="ES1441" s="160"/>
      <c r="ET1441" s="160" t="str">
        <f t="shared" ca="1" si="76"/>
        <v/>
      </c>
      <c r="EU1441" s="160" t="str">
        <f ca="1">IFERROR(IF(OFFSET($D$6,MATCH(VALUE(SUBSTITUTE(EQ1441,EG1441,"")),$A$6:$A$287,0)-1,MATCH($EG1441,$D$6:$CC$6,0)-1+7,1,1)&gt;0,OFFSET($D$6,MATCH(VALUE(SUBSTITUTE(EQ1441,EG1441,"")),$A$6:$A$287,0)-1,MATCH($EG1441,$D$6:$CC$6,0)-1+7,1,1),""),"")</f>
        <v/>
      </c>
      <c r="EV1441" s="160" t="str">
        <f ca="1">IF($EU1441&lt;&gt;"",IF(OFFSET($D$6,MATCH(VALUE(SUBSTITUTE($EQ1441,$EG1441,"")),$A$6:$A$287,0)-1,MATCH($EG1441,$D$6:$CC$6,0)-1+8,1,1)=0,"",OFFSET($D$6,MATCH(VALUE(SUBSTITUTE($EQ1441,$EG1441,"")),$A$6:$A$287,0)-1,MATCH($EG1441,$D$6:$CC$6,0)-1+8,1,1)),"")</f>
        <v/>
      </c>
      <c r="EW1441" s="160" t="str">
        <f t="shared" ca="1" si="77"/>
        <v/>
      </c>
      <c r="EX1441" s="160" t="str">
        <f t="shared" ca="1" si="78"/>
        <v/>
      </c>
      <c r="EY1441" s="160" t="str">
        <f ca="1">IF(EU1441="","",COUNTIF(EU$6:$EU1441,"&gt;"&amp;0))</f>
        <v/>
      </c>
      <c r="EZ1441" s="160"/>
      <c r="FA1441" s="205"/>
    </row>
    <row r="1442" spans="131:157" ht="27.75" customHeight="1">
      <c r="EA1442" s="204"/>
      <c r="EB1442" s="160"/>
      <c r="EC1442" s="204"/>
      <c r="ED1442" s="160"/>
      <c r="EE1442" s="204"/>
      <c r="EF1442" s="160"/>
      <c r="EG1442" s="160"/>
      <c r="EH1442" s="204"/>
      <c r="EI1442" s="160"/>
      <c r="EJ1442" s="160"/>
      <c r="EK1442" s="160"/>
      <c r="EL1442" s="160"/>
      <c r="EM1442" s="204"/>
      <c r="EN1442" s="160"/>
      <c r="EP1442" s="160"/>
      <c r="EQ1442" s="160"/>
      <c r="ER1442" s="160"/>
      <c r="ES1442" s="160"/>
      <c r="ET1442" s="160" t="str">
        <f t="shared" ca="1" si="76"/>
        <v/>
      </c>
      <c r="EU1442" s="160" t="str">
        <f ca="1">IFERROR(IF(OFFSET($D$6,MATCH(VALUE(SUBSTITUTE(EQ1442,EG1442,"")),$A$6:$A$287,0)-1,MATCH($EG1442,$D$6:$CC$6,0)-1+7,1,1)&gt;0,OFFSET($D$6,MATCH(VALUE(SUBSTITUTE(EQ1442,EG1442,"")),$A$6:$A$287,0)-1,MATCH($EG1442,$D$6:$CC$6,0)-1+7,1,1),""),"")</f>
        <v/>
      </c>
      <c r="EV1442" s="160" t="str">
        <f ca="1">IF($EU1442&lt;&gt;"",IF(OFFSET($D$6,MATCH(VALUE(SUBSTITUTE($EQ1442,$EG1442,"")),$A$6:$A$287,0)-1,MATCH($EG1442,$D$6:$CC$6,0)-1+8,1,1)=0,"",OFFSET($D$6,MATCH(VALUE(SUBSTITUTE($EQ1442,$EG1442,"")),$A$6:$A$287,0)-1,MATCH($EG1442,$D$6:$CC$6,0)-1+8,1,1)),"")</f>
        <v/>
      </c>
      <c r="EW1442" s="160" t="str">
        <f t="shared" ca="1" si="77"/>
        <v/>
      </c>
      <c r="EX1442" s="160" t="str">
        <f t="shared" ca="1" si="78"/>
        <v/>
      </c>
      <c r="EY1442" s="160" t="str">
        <f ca="1">IF(EU1442="","",COUNTIF(EU$6:$EU1442,"&gt;"&amp;0))</f>
        <v/>
      </c>
      <c r="EZ1442" s="160"/>
      <c r="FA1442" s="205"/>
    </row>
    <row r="1443" spans="131:157" ht="27.75" customHeight="1">
      <c r="EA1443" s="204"/>
      <c r="EB1443" s="160"/>
      <c r="EC1443" s="204"/>
      <c r="ED1443" s="160"/>
      <c r="EE1443" s="204"/>
      <c r="EF1443" s="160"/>
      <c r="EG1443" s="160"/>
      <c r="EH1443" s="204"/>
      <c r="EI1443" s="160"/>
      <c r="EJ1443" s="160"/>
      <c r="EK1443" s="160"/>
      <c r="EL1443" s="160"/>
      <c r="EM1443" s="204"/>
      <c r="EN1443" s="160"/>
      <c r="EP1443" s="160"/>
      <c r="EQ1443" s="160"/>
      <c r="ER1443" s="160"/>
      <c r="ES1443" s="160"/>
      <c r="ET1443" s="160" t="str">
        <f t="shared" ca="1" si="76"/>
        <v/>
      </c>
      <c r="EU1443" s="160" t="str">
        <f ca="1">IFERROR(IF(OFFSET($D$6,MATCH(VALUE(SUBSTITUTE(EQ1443,EG1443,"")),$A$6:$A$287,0)-1,MATCH($EG1443,$D$6:$CC$6,0)-1+7,1,1)&gt;0,OFFSET($D$6,MATCH(VALUE(SUBSTITUTE(EQ1443,EG1443,"")),$A$6:$A$287,0)-1,MATCH($EG1443,$D$6:$CC$6,0)-1+7,1,1),""),"")</f>
        <v/>
      </c>
      <c r="EV1443" s="160" t="str">
        <f ca="1">IF($EU1443&lt;&gt;"",IF(OFFSET($D$6,MATCH(VALUE(SUBSTITUTE($EQ1443,$EG1443,"")),$A$6:$A$287,0)-1,MATCH($EG1443,$D$6:$CC$6,0)-1+8,1,1)=0,"",OFFSET($D$6,MATCH(VALUE(SUBSTITUTE($EQ1443,$EG1443,"")),$A$6:$A$287,0)-1,MATCH($EG1443,$D$6:$CC$6,0)-1+8,1,1)),"")</f>
        <v/>
      </c>
      <c r="EW1443" s="160" t="str">
        <f t="shared" ca="1" si="77"/>
        <v/>
      </c>
      <c r="EX1443" s="160" t="str">
        <f t="shared" ca="1" si="78"/>
        <v/>
      </c>
      <c r="EY1443" s="160" t="str">
        <f ca="1">IF(EU1443="","",COUNTIF(EU$6:$EU1443,"&gt;"&amp;0))</f>
        <v/>
      </c>
      <c r="EZ1443" s="160"/>
      <c r="FA1443" s="205"/>
    </row>
    <row r="1444" spans="131:157" ht="27.75" customHeight="1">
      <c r="EA1444" s="204"/>
      <c r="EB1444" s="160"/>
      <c r="EC1444" s="204"/>
      <c r="ED1444" s="160"/>
      <c r="EE1444" s="204"/>
      <c r="EF1444" s="160"/>
      <c r="EG1444" s="160"/>
      <c r="EH1444" s="204"/>
      <c r="EI1444" s="160"/>
      <c r="EJ1444" s="160"/>
      <c r="EK1444" s="160"/>
      <c r="EL1444" s="160"/>
      <c r="EM1444" s="204"/>
      <c r="EN1444" s="160"/>
      <c r="EP1444" s="160"/>
      <c r="EQ1444" s="160"/>
      <c r="ER1444" s="160"/>
      <c r="ES1444" s="160"/>
      <c r="ET1444" s="160" t="str">
        <f t="shared" ca="1" si="76"/>
        <v/>
      </c>
      <c r="EU1444" s="160" t="str">
        <f ca="1">IFERROR(IF(OFFSET($D$6,MATCH(VALUE(SUBSTITUTE(EQ1444,EG1444,"")),$A$6:$A$287,0)-1,MATCH($EG1444,$D$6:$CC$6,0)-1+7,1,1)&gt;0,OFFSET($D$6,MATCH(VALUE(SUBSTITUTE(EQ1444,EG1444,"")),$A$6:$A$287,0)-1,MATCH($EG1444,$D$6:$CC$6,0)-1+7,1,1),""),"")</f>
        <v/>
      </c>
      <c r="EV1444" s="160" t="str">
        <f ca="1">IF($EU1444&lt;&gt;"",IF(OFFSET($D$6,MATCH(VALUE(SUBSTITUTE($EQ1444,$EG1444,"")),$A$6:$A$287,0)-1,MATCH($EG1444,$D$6:$CC$6,0)-1+8,1,1)=0,"",OFFSET($D$6,MATCH(VALUE(SUBSTITUTE($EQ1444,$EG1444,"")),$A$6:$A$287,0)-1,MATCH($EG1444,$D$6:$CC$6,0)-1+8,1,1)),"")</f>
        <v/>
      </c>
      <c r="EW1444" s="160" t="str">
        <f t="shared" ca="1" si="77"/>
        <v/>
      </c>
      <c r="EX1444" s="160" t="str">
        <f t="shared" ca="1" si="78"/>
        <v/>
      </c>
      <c r="EY1444" s="160" t="str">
        <f ca="1">IF(EU1444="","",COUNTIF(EU$6:$EU1444,"&gt;"&amp;0))</f>
        <v/>
      </c>
      <c r="EZ1444" s="160"/>
      <c r="FA1444" s="205"/>
    </row>
    <row r="1445" spans="131:157" ht="27.75" customHeight="1">
      <c r="EA1445" s="204"/>
      <c r="EB1445" s="160"/>
      <c r="EC1445" s="204"/>
      <c r="ED1445" s="160"/>
      <c r="EE1445" s="204"/>
      <c r="EF1445" s="160"/>
      <c r="EG1445" s="160"/>
      <c r="EH1445" s="204"/>
      <c r="EI1445" s="160"/>
      <c r="EJ1445" s="160"/>
      <c r="EK1445" s="160"/>
      <c r="EL1445" s="160"/>
      <c r="EM1445" s="204"/>
      <c r="EN1445" s="160"/>
      <c r="EP1445" s="160"/>
      <c r="EQ1445" s="160"/>
      <c r="ER1445" s="160"/>
      <c r="ES1445" s="160"/>
      <c r="ET1445" s="160" t="str">
        <f t="shared" ca="1" si="76"/>
        <v/>
      </c>
      <c r="EU1445" s="160" t="str">
        <f ca="1">IFERROR(IF(OFFSET($D$6,MATCH(VALUE(SUBSTITUTE(EQ1445,EG1445,"")),$A$6:$A$287,0)-1,MATCH($EG1445,$D$6:$CC$6,0)-1+7,1,1)&gt;0,OFFSET($D$6,MATCH(VALUE(SUBSTITUTE(EQ1445,EG1445,"")),$A$6:$A$287,0)-1,MATCH($EG1445,$D$6:$CC$6,0)-1+7,1,1),""),"")</f>
        <v/>
      </c>
      <c r="EV1445" s="160" t="str">
        <f ca="1">IF($EU1445&lt;&gt;"",IF(OFFSET($D$6,MATCH(VALUE(SUBSTITUTE($EQ1445,$EG1445,"")),$A$6:$A$287,0)-1,MATCH($EG1445,$D$6:$CC$6,0)-1+8,1,1)=0,"",OFFSET($D$6,MATCH(VALUE(SUBSTITUTE($EQ1445,$EG1445,"")),$A$6:$A$287,0)-1,MATCH($EG1445,$D$6:$CC$6,0)-1+8,1,1)),"")</f>
        <v/>
      </c>
      <c r="EW1445" s="160" t="str">
        <f t="shared" ca="1" si="77"/>
        <v/>
      </c>
      <c r="EX1445" s="160" t="str">
        <f t="shared" ca="1" si="78"/>
        <v/>
      </c>
      <c r="EY1445" s="160" t="str">
        <f ca="1">IF(EU1445="","",COUNTIF(EU$6:$EU1445,"&gt;"&amp;0))</f>
        <v/>
      </c>
      <c r="EZ1445" s="160"/>
      <c r="FA1445" s="205"/>
    </row>
    <row r="1446" spans="131:157" ht="27.75" customHeight="1">
      <c r="EA1446" s="204"/>
      <c r="EB1446" s="160"/>
      <c r="EC1446" s="204"/>
      <c r="ED1446" s="160"/>
      <c r="EE1446" s="204"/>
      <c r="EF1446" s="160"/>
      <c r="EG1446" s="160"/>
      <c r="EH1446" s="204"/>
      <c r="EI1446" s="160"/>
      <c r="EJ1446" s="160"/>
      <c r="EK1446" s="160"/>
      <c r="EL1446" s="160"/>
      <c r="EM1446" s="204"/>
      <c r="EN1446" s="160"/>
      <c r="EP1446" s="160"/>
      <c r="EQ1446" s="160"/>
      <c r="ER1446" s="160"/>
      <c r="ES1446" s="160"/>
      <c r="ET1446" s="160" t="str">
        <f t="shared" ca="1" si="76"/>
        <v/>
      </c>
      <c r="EU1446" s="160" t="str">
        <f ca="1">IFERROR(IF(OFFSET($D$6,MATCH(VALUE(SUBSTITUTE(EQ1446,EG1446,"")),$A$6:$A$287,0)-1,MATCH($EG1446,$D$6:$CC$6,0)-1+7,1,1)&gt;0,OFFSET($D$6,MATCH(VALUE(SUBSTITUTE(EQ1446,EG1446,"")),$A$6:$A$287,0)-1,MATCH($EG1446,$D$6:$CC$6,0)-1+7,1,1),""),"")</f>
        <v/>
      </c>
      <c r="EV1446" s="160" t="str">
        <f ca="1">IF($EU1446&lt;&gt;"",IF(OFFSET($D$6,MATCH(VALUE(SUBSTITUTE($EQ1446,$EG1446,"")),$A$6:$A$287,0)-1,MATCH($EG1446,$D$6:$CC$6,0)-1+8,1,1)=0,"",OFFSET($D$6,MATCH(VALUE(SUBSTITUTE($EQ1446,$EG1446,"")),$A$6:$A$287,0)-1,MATCH($EG1446,$D$6:$CC$6,0)-1+8,1,1)),"")</f>
        <v/>
      </c>
      <c r="EW1446" s="160" t="str">
        <f t="shared" ca="1" si="77"/>
        <v/>
      </c>
      <c r="EX1446" s="160" t="str">
        <f t="shared" ca="1" si="78"/>
        <v/>
      </c>
      <c r="EY1446" s="160" t="str">
        <f ca="1">IF(EU1446="","",COUNTIF(EU$6:$EU1446,"&gt;"&amp;0))</f>
        <v/>
      </c>
      <c r="EZ1446" s="160"/>
      <c r="FA1446" s="205"/>
    </row>
    <row r="1447" spans="131:157" ht="27.75" customHeight="1">
      <c r="EA1447" s="204"/>
      <c r="EB1447" s="160"/>
      <c r="EC1447" s="204"/>
      <c r="ED1447" s="160"/>
      <c r="EE1447" s="204"/>
      <c r="EF1447" s="160"/>
      <c r="EG1447" s="160"/>
      <c r="EH1447" s="204"/>
      <c r="EI1447" s="160"/>
      <c r="EJ1447" s="160"/>
      <c r="EK1447" s="160"/>
      <c r="EL1447" s="160"/>
      <c r="EM1447" s="204"/>
      <c r="EN1447" s="160"/>
      <c r="EP1447" s="160"/>
      <c r="EQ1447" s="160"/>
      <c r="ER1447" s="160"/>
      <c r="ES1447" s="160"/>
      <c r="ET1447" s="160" t="str">
        <f t="shared" ca="1" si="76"/>
        <v/>
      </c>
      <c r="EU1447" s="160" t="str">
        <f ca="1">IFERROR(IF(OFFSET($D$6,MATCH(VALUE(SUBSTITUTE(EQ1447,EG1447,"")),$A$6:$A$287,0)-1,MATCH($EG1447,$D$6:$CC$6,0)-1+7,1,1)&gt;0,OFFSET($D$6,MATCH(VALUE(SUBSTITUTE(EQ1447,EG1447,"")),$A$6:$A$287,0)-1,MATCH($EG1447,$D$6:$CC$6,0)-1+7,1,1),""),"")</f>
        <v/>
      </c>
      <c r="EV1447" s="160" t="str">
        <f ca="1">IF($EU1447&lt;&gt;"",IF(OFFSET($D$6,MATCH(VALUE(SUBSTITUTE($EQ1447,$EG1447,"")),$A$6:$A$287,0)-1,MATCH($EG1447,$D$6:$CC$6,0)-1+8,1,1)=0,"",OFFSET($D$6,MATCH(VALUE(SUBSTITUTE($EQ1447,$EG1447,"")),$A$6:$A$287,0)-1,MATCH($EG1447,$D$6:$CC$6,0)-1+8,1,1)),"")</f>
        <v/>
      </c>
      <c r="EW1447" s="160" t="str">
        <f t="shared" ca="1" si="77"/>
        <v/>
      </c>
      <c r="EX1447" s="160" t="str">
        <f t="shared" ca="1" si="78"/>
        <v/>
      </c>
      <c r="EY1447" s="160" t="str">
        <f ca="1">IF(EU1447="","",COUNTIF(EU$6:$EU1447,"&gt;"&amp;0))</f>
        <v/>
      </c>
      <c r="EZ1447" s="160"/>
      <c r="FA1447" s="205"/>
    </row>
    <row r="1448" spans="131:157" ht="27.75" customHeight="1">
      <c r="EA1448" s="204"/>
      <c r="EB1448" s="160"/>
      <c r="EC1448" s="204"/>
      <c r="ED1448" s="160"/>
      <c r="EE1448" s="204"/>
      <c r="EF1448" s="160"/>
      <c r="EG1448" s="160"/>
      <c r="EH1448" s="204"/>
      <c r="EI1448" s="160"/>
      <c r="EJ1448" s="160"/>
      <c r="EK1448" s="160"/>
      <c r="EL1448" s="160"/>
      <c r="EM1448" s="204"/>
      <c r="EN1448" s="160"/>
      <c r="EP1448" s="160"/>
      <c r="EQ1448" s="160"/>
      <c r="ER1448" s="160"/>
      <c r="ES1448" s="160"/>
      <c r="ET1448" s="160" t="str">
        <f t="shared" ca="1" si="76"/>
        <v/>
      </c>
      <c r="EU1448" s="160" t="str">
        <f ca="1">IFERROR(IF(OFFSET($D$6,MATCH(VALUE(SUBSTITUTE(EQ1448,EG1448,"")),$A$6:$A$287,0)-1,MATCH($EG1448,$D$6:$CC$6,0)-1+7,1,1)&gt;0,OFFSET($D$6,MATCH(VALUE(SUBSTITUTE(EQ1448,EG1448,"")),$A$6:$A$287,0)-1,MATCH($EG1448,$D$6:$CC$6,0)-1+7,1,1),""),"")</f>
        <v/>
      </c>
      <c r="EV1448" s="160" t="str">
        <f ca="1">IF($EU1448&lt;&gt;"",IF(OFFSET($D$6,MATCH(VALUE(SUBSTITUTE($EQ1448,$EG1448,"")),$A$6:$A$287,0)-1,MATCH($EG1448,$D$6:$CC$6,0)-1+8,1,1)=0,"",OFFSET($D$6,MATCH(VALUE(SUBSTITUTE($EQ1448,$EG1448,"")),$A$6:$A$287,0)-1,MATCH($EG1448,$D$6:$CC$6,0)-1+8,1,1)),"")</f>
        <v/>
      </c>
      <c r="EW1448" s="160" t="str">
        <f t="shared" ca="1" si="77"/>
        <v/>
      </c>
      <c r="EX1448" s="160" t="str">
        <f t="shared" ca="1" si="78"/>
        <v/>
      </c>
      <c r="EY1448" s="160" t="str">
        <f ca="1">IF(EU1448="","",COUNTIF(EU$6:$EU1448,"&gt;"&amp;0))</f>
        <v/>
      </c>
      <c r="EZ1448" s="160"/>
      <c r="FA1448" s="205"/>
    </row>
    <row r="1449" spans="131:157" ht="27.75" customHeight="1">
      <c r="EA1449" s="204"/>
      <c r="EB1449" s="160"/>
      <c r="EC1449" s="204"/>
      <c r="ED1449" s="160"/>
      <c r="EE1449" s="204"/>
      <c r="EF1449" s="160"/>
      <c r="EG1449" s="160"/>
      <c r="EH1449" s="204"/>
      <c r="EI1449" s="160"/>
      <c r="EJ1449" s="160"/>
      <c r="EK1449" s="160"/>
      <c r="EL1449" s="160"/>
      <c r="EM1449" s="204"/>
      <c r="EN1449" s="160"/>
      <c r="EP1449" s="160"/>
      <c r="EQ1449" s="160"/>
      <c r="ER1449" s="160"/>
      <c r="ES1449" s="160"/>
      <c r="ET1449" s="160" t="str">
        <f t="shared" ca="1" si="76"/>
        <v/>
      </c>
      <c r="EU1449" s="160" t="str">
        <f ca="1">IFERROR(IF(OFFSET($D$6,MATCH(VALUE(SUBSTITUTE(EQ1449,EG1449,"")),$A$6:$A$287,0)-1,MATCH($EG1449,$D$6:$CC$6,0)-1+7,1,1)&gt;0,OFFSET($D$6,MATCH(VALUE(SUBSTITUTE(EQ1449,EG1449,"")),$A$6:$A$287,0)-1,MATCH($EG1449,$D$6:$CC$6,0)-1+7,1,1),""),"")</f>
        <v/>
      </c>
      <c r="EV1449" s="160" t="str">
        <f ca="1">IF($EU1449&lt;&gt;"",IF(OFFSET($D$6,MATCH(VALUE(SUBSTITUTE($EQ1449,$EG1449,"")),$A$6:$A$287,0)-1,MATCH($EG1449,$D$6:$CC$6,0)-1+8,1,1)=0,"",OFFSET($D$6,MATCH(VALUE(SUBSTITUTE($EQ1449,$EG1449,"")),$A$6:$A$287,0)-1,MATCH($EG1449,$D$6:$CC$6,0)-1+8,1,1)),"")</f>
        <v/>
      </c>
      <c r="EW1449" s="160" t="str">
        <f t="shared" ca="1" si="77"/>
        <v/>
      </c>
      <c r="EX1449" s="160" t="str">
        <f t="shared" ca="1" si="78"/>
        <v/>
      </c>
      <c r="EY1449" s="160" t="str">
        <f ca="1">IF(EU1449="","",COUNTIF(EU$6:$EU1449,"&gt;"&amp;0))</f>
        <v/>
      </c>
      <c r="EZ1449" s="160"/>
      <c r="FA1449" s="205"/>
    </row>
    <row r="1450" spans="131:157" ht="27.75" customHeight="1">
      <c r="EA1450" s="204"/>
      <c r="EB1450" s="160"/>
      <c r="EC1450" s="204"/>
      <c r="ED1450" s="160"/>
      <c r="EE1450" s="204"/>
      <c r="EF1450" s="160"/>
      <c r="EG1450" s="160"/>
      <c r="EH1450" s="204"/>
      <c r="EI1450" s="160"/>
      <c r="EJ1450" s="160"/>
      <c r="EK1450" s="160"/>
      <c r="EL1450" s="160"/>
      <c r="EM1450" s="204"/>
      <c r="EN1450" s="160"/>
      <c r="EP1450" s="160"/>
      <c r="EQ1450" s="160"/>
      <c r="ER1450" s="160"/>
      <c r="ES1450" s="160"/>
      <c r="ET1450" s="160" t="str">
        <f t="shared" ca="1" si="76"/>
        <v/>
      </c>
      <c r="EU1450" s="160" t="str">
        <f ca="1">IFERROR(IF(OFFSET($D$6,MATCH(VALUE(SUBSTITUTE(EQ1450,EG1450,"")),$A$6:$A$287,0)-1,MATCH($EG1450,$D$6:$CC$6,0)-1+7,1,1)&gt;0,OFFSET($D$6,MATCH(VALUE(SUBSTITUTE(EQ1450,EG1450,"")),$A$6:$A$287,0)-1,MATCH($EG1450,$D$6:$CC$6,0)-1+7,1,1),""),"")</f>
        <v/>
      </c>
      <c r="EV1450" s="160" t="str">
        <f ca="1">IF($EU1450&lt;&gt;"",IF(OFFSET($D$6,MATCH(VALUE(SUBSTITUTE($EQ1450,$EG1450,"")),$A$6:$A$287,0)-1,MATCH($EG1450,$D$6:$CC$6,0)-1+8,1,1)=0,"",OFFSET($D$6,MATCH(VALUE(SUBSTITUTE($EQ1450,$EG1450,"")),$A$6:$A$287,0)-1,MATCH($EG1450,$D$6:$CC$6,0)-1+8,1,1)),"")</f>
        <v/>
      </c>
      <c r="EW1450" s="160" t="str">
        <f t="shared" ca="1" si="77"/>
        <v/>
      </c>
      <c r="EX1450" s="160" t="str">
        <f t="shared" ca="1" si="78"/>
        <v/>
      </c>
      <c r="EY1450" s="160" t="str">
        <f ca="1">IF(EU1450="","",COUNTIF(EU$6:$EU1450,"&gt;"&amp;0))</f>
        <v/>
      </c>
      <c r="EZ1450" s="160"/>
      <c r="FA1450" s="205"/>
    </row>
    <row r="1451" spans="131:157" ht="27.75" customHeight="1">
      <c r="EA1451" s="204"/>
      <c r="EB1451" s="160"/>
      <c r="EC1451" s="204"/>
      <c r="ED1451" s="160"/>
      <c r="EE1451" s="204"/>
      <c r="EF1451" s="160"/>
      <c r="EG1451" s="160"/>
      <c r="EH1451" s="204"/>
      <c r="EI1451" s="160"/>
      <c r="EJ1451" s="160"/>
      <c r="EK1451" s="160"/>
      <c r="EL1451" s="160"/>
      <c r="EM1451" s="204"/>
      <c r="EN1451" s="160"/>
      <c r="EP1451" s="160"/>
      <c r="EQ1451" s="160"/>
      <c r="ER1451" s="160"/>
      <c r="ES1451" s="160"/>
      <c r="ET1451" s="160" t="str">
        <f t="shared" ca="1" si="76"/>
        <v/>
      </c>
      <c r="EU1451" s="160" t="str">
        <f ca="1">IFERROR(IF(OFFSET($D$6,MATCH(VALUE(SUBSTITUTE(EQ1451,EG1451,"")),$A$6:$A$287,0)-1,MATCH($EG1451,$D$6:$CC$6,0)-1+7,1,1)&gt;0,OFFSET($D$6,MATCH(VALUE(SUBSTITUTE(EQ1451,EG1451,"")),$A$6:$A$287,0)-1,MATCH($EG1451,$D$6:$CC$6,0)-1+7,1,1),""),"")</f>
        <v/>
      </c>
      <c r="EV1451" s="160" t="str">
        <f ca="1">IF($EU1451&lt;&gt;"",IF(OFFSET($D$6,MATCH(VALUE(SUBSTITUTE($EQ1451,$EG1451,"")),$A$6:$A$287,0)-1,MATCH($EG1451,$D$6:$CC$6,0)-1+8,1,1)=0,"",OFFSET($D$6,MATCH(VALUE(SUBSTITUTE($EQ1451,$EG1451,"")),$A$6:$A$287,0)-1,MATCH($EG1451,$D$6:$CC$6,0)-1+8,1,1)),"")</f>
        <v/>
      </c>
      <c r="EW1451" s="160" t="str">
        <f t="shared" ca="1" si="77"/>
        <v/>
      </c>
      <c r="EX1451" s="160" t="str">
        <f t="shared" ca="1" si="78"/>
        <v/>
      </c>
      <c r="EY1451" s="160" t="str">
        <f ca="1">IF(EU1451="","",COUNTIF(EU$6:$EU1451,"&gt;"&amp;0))</f>
        <v/>
      </c>
      <c r="EZ1451" s="160"/>
      <c r="FA1451" s="205"/>
    </row>
    <row r="1452" spans="131:157" ht="27.75" customHeight="1">
      <c r="EA1452" s="204"/>
      <c r="EB1452" s="160"/>
      <c r="EC1452" s="204"/>
      <c r="ED1452" s="160"/>
      <c r="EE1452" s="204"/>
      <c r="EF1452" s="160"/>
      <c r="EG1452" s="160"/>
      <c r="EH1452" s="204"/>
      <c r="EI1452" s="160"/>
      <c r="EJ1452" s="160"/>
      <c r="EK1452" s="160"/>
      <c r="EL1452" s="160"/>
      <c r="EM1452" s="204"/>
      <c r="EN1452" s="160"/>
      <c r="EP1452" s="160"/>
      <c r="EQ1452" s="160"/>
      <c r="ER1452" s="160"/>
      <c r="ES1452" s="160"/>
      <c r="ET1452" s="160" t="str">
        <f t="shared" ca="1" si="76"/>
        <v/>
      </c>
      <c r="EU1452" s="160" t="str">
        <f ca="1">IFERROR(IF(OFFSET($D$6,MATCH(VALUE(SUBSTITUTE(EQ1452,EG1452,"")),$A$6:$A$287,0)-1,MATCH($EG1452,$D$6:$CC$6,0)-1+7,1,1)&gt;0,OFFSET($D$6,MATCH(VALUE(SUBSTITUTE(EQ1452,EG1452,"")),$A$6:$A$287,0)-1,MATCH($EG1452,$D$6:$CC$6,0)-1+7,1,1),""),"")</f>
        <v/>
      </c>
      <c r="EV1452" s="160" t="str">
        <f ca="1">IF($EU1452&lt;&gt;"",IF(OFFSET($D$6,MATCH(VALUE(SUBSTITUTE($EQ1452,$EG1452,"")),$A$6:$A$287,0)-1,MATCH($EG1452,$D$6:$CC$6,0)-1+8,1,1)=0,"",OFFSET($D$6,MATCH(VALUE(SUBSTITUTE($EQ1452,$EG1452,"")),$A$6:$A$287,0)-1,MATCH($EG1452,$D$6:$CC$6,0)-1+8,1,1)),"")</f>
        <v/>
      </c>
      <c r="EW1452" s="160" t="str">
        <f t="shared" ca="1" si="77"/>
        <v/>
      </c>
      <c r="EX1452" s="160" t="str">
        <f t="shared" ca="1" si="78"/>
        <v/>
      </c>
      <c r="EY1452" s="160" t="str">
        <f ca="1">IF(EU1452="","",COUNTIF(EU$6:$EU1452,"&gt;"&amp;0))</f>
        <v/>
      </c>
      <c r="EZ1452" s="160"/>
      <c r="FA1452" s="205"/>
    </row>
    <row r="1453" spans="131:157" ht="27.75" customHeight="1">
      <c r="EA1453" s="204"/>
      <c r="EB1453" s="160"/>
      <c r="EC1453" s="204"/>
      <c r="ED1453" s="160"/>
      <c r="EE1453" s="204"/>
      <c r="EF1453" s="160"/>
      <c r="EG1453" s="160"/>
      <c r="EH1453" s="204"/>
      <c r="EI1453" s="160"/>
      <c r="EJ1453" s="160"/>
      <c r="EK1453" s="160"/>
      <c r="EL1453" s="160"/>
      <c r="EM1453" s="204"/>
      <c r="EN1453" s="160"/>
      <c r="EP1453" s="160"/>
      <c r="EQ1453" s="160"/>
      <c r="ER1453" s="160"/>
      <c r="ES1453" s="160"/>
      <c r="ET1453" s="160" t="str">
        <f t="shared" ca="1" si="76"/>
        <v/>
      </c>
      <c r="EU1453" s="160" t="str">
        <f ca="1">IFERROR(IF(OFFSET($D$6,MATCH(VALUE(SUBSTITUTE(EQ1453,EG1453,"")),$A$6:$A$287,0)-1,MATCH($EG1453,$D$6:$CC$6,0)-1+7,1,1)&gt;0,OFFSET($D$6,MATCH(VALUE(SUBSTITUTE(EQ1453,EG1453,"")),$A$6:$A$287,0)-1,MATCH($EG1453,$D$6:$CC$6,0)-1+7,1,1),""),"")</f>
        <v/>
      </c>
      <c r="EV1453" s="160" t="str">
        <f ca="1">IF($EU1453&lt;&gt;"",IF(OFFSET($D$6,MATCH(VALUE(SUBSTITUTE($EQ1453,$EG1453,"")),$A$6:$A$287,0)-1,MATCH($EG1453,$D$6:$CC$6,0)-1+8,1,1)=0,"",OFFSET($D$6,MATCH(VALUE(SUBSTITUTE($EQ1453,$EG1453,"")),$A$6:$A$287,0)-1,MATCH($EG1453,$D$6:$CC$6,0)-1+8,1,1)),"")</f>
        <v/>
      </c>
      <c r="EW1453" s="160" t="str">
        <f t="shared" ca="1" si="77"/>
        <v/>
      </c>
      <c r="EX1453" s="160" t="str">
        <f t="shared" ca="1" si="78"/>
        <v/>
      </c>
      <c r="EY1453" s="160" t="str">
        <f ca="1">IF(EU1453="","",COUNTIF(EU$6:$EU1453,"&gt;"&amp;0))</f>
        <v/>
      </c>
      <c r="EZ1453" s="160"/>
      <c r="FA1453" s="205"/>
    </row>
    <row r="1454" spans="131:157" ht="27.75" customHeight="1">
      <c r="EA1454" s="204"/>
      <c r="EB1454" s="160"/>
      <c r="EC1454" s="204"/>
      <c r="ED1454" s="160"/>
      <c r="EE1454" s="204"/>
      <c r="EF1454" s="160"/>
      <c r="EG1454" s="160"/>
      <c r="EH1454" s="204"/>
      <c r="EI1454" s="160"/>
      <c r="EJ1454" s="160"/>
      <c r="EK1454" s="160"/>
      <c r="EL1454" s="160"/>
      <c r="EM1454" s="204"/>
      <c r="EN1454" s="160"/>
      <c r="EP1454" s="160"/>
      <c r="EQ1454" s="160"/>
      <c r="ER1454" s="160"/>
      <c r="ES1454" s="160"/>
      <c r="ET1454" s="160" t="str">
        <f t="shared" ca="1" si="76"/>
        <v/>
      </c>
      <c r="EU1454" s="160" t="str">
        <f ca="1">IFERROR(IF(OFFSET($D$6,MATCH(VALUE(SUBSTITUTE(EQ1454,EG1454,"")),$A$6:$A$287,0)-1,MATCH($EG1454,$D$6:$CC$6,0)-1+7,1,1)&gt;0,OFFSET($D$6,MATCH(VALUE(SUBSTITUTE(EQ1454,EG1454,"")),$A$6:$A$287,0)-1,MATCH($EG1454,$D$6:$CC$6,0)-1+7,1,1),""),"")</f>
        <v/>
      </c>
      <c r="EV1454" s="160" t="str">
        <f ca="1">IF($EU1454&lt;&gt;"",IF(OFFSET($D$6,MATCH(VALUE(SUBSTITUTE($EQ1454,$EG1454,"")),$A$6:$A$287,0)-1,MATCH($EG1454,$D$6:$CC$6,0)-1+8,1,1)=0,"",OFFSET($D$6,MATCH(VALUE(SUBSTITUTE($EQ1454,$EG1454,"")),$A$6:$A$287,0)-1,MATCH($EG1454,$D$6:$CC$6,0)-1+8,1,1)),"")</f>
        <v/>
      </c>
      <c r="EW1454" s="160" t="str">
        <f t="shared" ca="1" si="77"/>
        <v/>
      </c>
      <c r="EX1454" s="160" t="str">
        <f t="shared" ca="1" si="78"/>
        <v/>
      </c>
      <c r="EY1454" s="160" t="str">
        <f ca="1">IF(EU1454="","",COUNTIF(EU$6:$EU1454,"&gt;"&amp;0))</f>
        <v/>
      </c>
      <c r="EZ1454" s="160"/>
      <c r="FA1454" s="205"/>
    </row>
    <row r="1455" spans="131:157" ht="27.75" customHeight="1">
      <c r="EA1455" s="204"/>
      <c r="EB1455" s="160"/>
      <c r="EC1455" s="204"/>
      <c r="ED1455" s="160"/>
      <c r="EE1455" s="204"/>
      <c r="EF1455" s="160"/>
      <c r="EG1455" s="160"/>
      <c r="EH1455" s="204"/>
      <c r="EI1455" s="160"/>
      <c r="EJ1455" s="160"/>
      <c r="EK1455" s="160"/>
      <c r="EL1455" s="160"/>
      <c r="EM1455" s="204"/>
      <c r="EN1455" s="160"/>
      <c r="EP1455" s="160"/>
      <c r="EQ1455" s="160"/>
      <c r="ER1455" s="160"/>
      <c r="ES1455" s="160"/>
      <c r="ET1455" s="160" t="str">
        <f t="shared" ca="1" si="76"/>
        <v/>
      </c>
      <c r="EU1455" s="160" t="str">
        <f ca="1">IFERROR(IF(OFFSET($D$6,MATCH(VALUE(SUBSTITUTE(EQ1455,EG1455,"")),$A$6:$A$287,0)-1,MATCH($EG1455,$D$6:$CC$6,0)-1+7,1,1)&gt;0,OFFSET($D$6,MATCH(VALUE(SUBSTITUTE(EQ1455,EG1455,"")),$A$6:$A$287,0)-1,MATCH($EG1455,$D$6:$CC$6,0)-1+7,1,1),""),"")</f>
        <v/>
      </c>
      <c r="EV1455" s="160" t="str">
        <f ca="1">IF($EU1455&lt;&gt;"",IF(OFFSET($D$6,MATCH(VALUE(SUBSTITUTE($EQ1455,$EG1455,"")),$A$6:$A$287,0)-1,MATCH($EG1455,$D$6:$CC$6,0)-1+8,1,1)=0,"",OFFSET($D$6,MATCH(VALUE(SUBSTITUTE($EQ1455,$EG1455,"")),$A$6:$A$287,0)-1,MATCH($EG1455,$D$6:$CC$6,0)-1+8,1,1)),"")</f>
        <v/>
      </c>
      <c r="EW1455" s="160" t="str">
        <f t="shared" ca="1" si="77"/>
        <v/>
      </c>
      <c r="EX1455" s="160" t="str">
        <f t="shared" ca="1" si="78"/>
        <v/>
      </c>
      <c r="EY1455" s="160" t="str">
        <f ca="1">IF(EU1455="","",COUNTIF(EU$6:$EU1455,"&gt;"&amp;0))</f>
        <v/>
      </c>
      <c r="EZ1455" s="160"/>
      <c r="FA1455" s="205"/>
    </row>
    <row r="1456" spans="131:157" ht="27.75" customHeight="1">
      <c r="EA1456" s="204"/>
      <c r="EB1456" s="160"/>
      <c r="EC1456" s="204"/>
      <c r="ED1456" s="160"/>
      <c r="EE1456" s="204"/>
      <c r="EF1456" s="160"/>
      <c r="EG1456" s="160"/>
      <c r="EH1456" s="204"/>
      <c r="EI1456" s="160"/>
      <c r="EJ1456" s="160"/>
      <c r="EK1456" s="160"/>
      <c r="EL1456" s="160"/>
      <c r="EM1456" s="204"/>
      <c r="EN1456" s="160"/>
      <c r="EP1456" s="160"/>
      <c r="EQ1456" s="160"/>
      <c r="ER1456" s="160"/>
      <c r="ES1456" s="160"/>
      <c r="ET1456" s="160" t="str">
        <f t="shared" ca="1" si="76"/>
        <v/>
      </c>
      <c r="EU1456" s="160" t="str">
        <f ca="1">IFERROR(IF(OFFSET($D$6,MATCH(VALUE(SUBSTITUTE(EQ1456,EG1456,"")),$A$6:$A$287,0)-1,MATCH($EG1456,$D$6:$CC$6,0)-1+7,1,1)&gt;0,OFFSET($D$6,MATCH(VALUE(SUBSTITUTE(EQ1456,EG1456,"")),$A$6:$A$287,0)-1,MATCH($EG1456,$D$6:$CC$6,0)-1+7,1,1),""),"")</f>
        <v/>
      </c>
      <c r="EV1456" s="160" t="str">
        <f ca="1">IF($EU1456&lt;&gt;"",IF(OFFSET($D$6,MATCH(VALUE(SUBSTITUTE($EQ1456,$EG1456,"")),$A$6:$A$287,0)-1,MATCH($EG1456,$D$6:$CC$6,0)-1+8,1,1)=0,"",OFFSET($D$6,MATCH(VALUE(SUBSTITUTE($EQ1456,$EG1456,"")),$A$6:$A$287,0)-1,MATCH($EG1456,$D$6:$CC$6,0)-1+8,1,1)),"")</f>
        <v/>
      </c>
      <c r="EW1456" s="160" t="str">
        <f t="shared" ca="1" si="77"/>
        <v/>
      </c>
      <c r="EX1456" s="160" t="str">
        <f t="shared" ca="1" si="78"/>
        <v/>
      </c>
      <c r="EY1456" s="160" t="str">
        <f ca="1">IF(EU1456="","",COUNTIF(EU$6:$EU1456,"&gt;"&amp;0))</f>
        <v/>
      </c>
      <c r="EZ1456" s="160"/>
      <c r="FA1456" s="205"/>
    </row>
    <row r="1457" spans="131:157" ht="27.75" customHeight="1">
      <c r="EA1457" s="204"/>
      <c r="EB1457" s="160"/>
      <c r="EC1457" s="204"/>
      <c r="ED1457" s="160"/>
      <c r="EE1457" s="204"/>
      <c r="EF1457" s="160"/>
      <c r="EG1457" s="160"/>
      <c r="EH1457" s="204"/>
      <c r="EI1457" s="160"/>
      <c r="EJ1457" s="160"/>
      <c r="EK1457" s="160"/>
      <c r="EL1457" s="160"/>
      <c r="EM1457" s="204"/>
      <c r="EN1457" s="160"/>
      <c r="EP1457" s="160"/>
      <c r="EQ1457" s="160"/>
      <c r="ER1457" s="160"/>
      <c r="ES1457" s="160"/>
      <c r="ET1457" s="160" t="str">
        <f t="shared" ca="1" si="76"/>
        <v/>
      </c>
      <c r="EU1457" s="160" t="str">
        <f ca="1">IFERROR(IF(OFFSET($D$6,MATCH(VALUE(SUBSTITUTE(EQ1457,EG1457,"")),$A$6:$A$287,0)-1,MATCH($EG1457,$D$6:$CC$6,0)-1+7,1,1)&gt;0,OFFSET($D$6,MATCH(VALUE(SUBSTITUTE(EQ1457,EG1457,"")),$A$6:$A$287,0)-1,MATCH($EG1457,$D$6:$CC$6,0)-1+7,1,1),""),"")</f>
        <v/>
      </c>
      <c r="EV1457" s="160" t="str">
        <f ca="1">IF($EU1457&lt;&gt;"",IF(OFFSET($D$6,MATCH(VALUE(SUBSTITUTE($EQ1457,$EG1457,"")),$A$6:$A$287,0)-1,MATCH($EG1457,$D$6:$CC$6,0)-1+8,1,1)=0,"",OFFSET($D$6,MATCH(VALUE(SUBSTITUTE($EQ1457,$EG1457,"")),$A$6:$A$287,0)-1,MATCH($EG1457,$D$6:$CC$6,0)-1+8,1,1)),"")</f>
        <v/>
      </c>
      <c r="EW1457" s="160" t="str">
        <f t="shared" ca="1" si="77"/>
        <v/>
      </c>
      <c r="EX1457" s="160" t="str">
        <f t="shared" ca="1" si="78"/>
        <v/>
      </c>
      <c r="EY1457" s="160" t="str">
        <f ca="1">IF(EU1457="","",COUNTIF(EU$6:$EU1457,"&gt;"&amp;0))</f>
        <v/>
      </c>
      <c r="EZ1457" s="160"/>
      <c r="FA1457" s="205"/>
    </row>
    <row r="1458" spans="131:157" ht="27.75" customHeight="1">
      <c r="EA1458" s="204"/>
      <c r="EB1458" s="160"/>
      <c r="EC1458" s="204"/>
      <c r="ED1458" s="160"/>
      <c r="EE1458" s="204"/>
      <c r="EF1458" s="160"/>
      <c r="EG1458" s="160"/>
      <c r="EH1458" s="204"/>
      <c r="EI1458" s="160"/>
      <c r="EJ1458" s="160"/>
      <c r="EK1458" s="160"/>
      <c r="EL1458" s="160"/>
      <c r="EM1458" s="204"/>
      <c r="EN1458" s="160"/>
      <c r="EP1458" s="160"/>
      <c r="EQ1458" s="160"/>
      <c r="ER1458" s="160"/>
      <c r="ES1458" s="160"/>
      <c r="ET1458" s="160" t="str">
        <f t="shared" ca="1" si="76"/>
        <v/>
      </c>
      <c r="EU1458" s="160" t="str">
        <f ca="1">IFERROR(IF(OFFSET($D$6,MATCH(VALUE(SUBSTITUTE(EQ1458,EG1458,"")),$A$6:$A$287,0)-1,MATCH($EG1458,$D$6:$CC$6,0)-1+7,1,1)&gt;0,OFFSET($D$6,MATCH(VALUE(SUBSTITUTE(EQ1458,EG1458,"")),$A$6:$A$287,0)-1,MATCH($EG1458,$D$6:$CC$6,0)-1+7,1,1),""),"")</f>
        <v/>
      </c>
      <c r="EV1458" s="160" t="str">
        <f ca="1">IF($EU1458&lt;&gt;"",IF(OFFSET($D$6,MATCH(VALUE(SUBSTITUTE($EQ1458,$EG1458,"")),$A$6:$A$287,0)-1,MATCH($EG1458,$D$6:$CC$6,0)-1+8,1,1)=0,"",OFFSET($D$6,MATCH(VALUE(SUBSTITUTE($EQ1458,$EG1458,"")),$A$6:$A$287,0)-1,MATCH($EG1458,$D$6:$CC$6,0)-1+8,1,1)),"")</f>
        <v/>
      </c>
      <c r="EW1458" s="160" t="str">
        <f t="shared" ca="1" si="77"/>
        <v/>
      </c>
      <c r="EX1458" s="160" t="str">
        <f t="shared" ca="1" si="78"/>
        <v/>
      </c>
      <c r="EY1458" s="160" t="str">
        <f ca="1">IF(EU1458="","",COUNTIF(EU$6:$EU1458,"&gt;"&amp;0))</f>
        <v/>
      </c>
      <c r="EZ1458" s="160"/>
      <c r="FA1458" s="205"/>
    </row>
    <row r="1459" spans="131:157" ht="27.75" customHeight="1">
      <c r="EA1459" s="204"/>
      <c r="EB1459" s="160"/>
      <c r="EC1459" s="204"/>
      <c r="ED1459" s="160"/>
      <c r="EE1459" s="204"/>
      <c r="EF1459" s="160"/>
      <c r="EG1459" s="160"/>
      <c r="EH1459" s="204"/>
      <c r="EI1459" s="160"/>
      <c r="EJ1459" s="160"/>
      <c r="EK1459" s="160"/>
      <c r="EL1459" s="160"/>
      <c r="EM1459" s="204"/>
      <c r="EN1459" s="160"/>
      <c r="EP1459" s="160"/>
      <c r="EQ1459" s="160"/>
      <c r="ER1459" s="160"/>
      <c r="ES1459" s="160"/>
      <c r="ET1459" s="160" t="str">
        <f t="shared" ca="1" si="76"/>
        <v/>
      </c>
      <c r="EU1459" s="160" t="str">
        <f ca="1">IFERROR(IF(OFFSET($D$6,MATCH(VALUE(SUBSTITUTE(EQ1459,EG1459,"")),$A$6:$A$287,0)-1,MATCH($EG1459,$D$6:$CC$6,0)-1+7,1,1)&gt;0,OFFSET($D$6,MATCH(VALUE(SUBSTITUTE(EQ1459,EG1459,"")),$A$6:$A$287,0)-1,MATCH($EG1459,$D$6:$CC$6,0)-1+7,1,1),""),"")</f>
        <v/>
      </c>
      <c r="EV1459" s="160" t="str">
        <f ca="1">IF($EU1459&lt;&gt;"",IF(OFFSET($D$6,MATCH(VALUE(SUBSTITUTE($EQ1459,$EG1459,"")),$A$6:$A$287,0)-1,MATCH($EG1459,$D$6:$CC$6,0)-1+8,1,1)=0,"",OFFSET($D$6,MATCH(VALUE(SUBSTITUTE($EQ1459,$EG1459,"")),$A$6:$A$287,0)-1,MATCH($EG1459,$D$6:$CC$6,0)-1+8,1,1)),"")</f>
        <v/>
      </c>
      <c r="EW1459" s="160" t="str">
        <f t="shared" ca="1" si="77"/>
        <v/>
      </c>
      <c r="EX1459" s="160" t="str">
        <f t="shared" ca="1" si="78"/>
        <v/>
      </c>
      <c r="EY1459" s="160" t="str">
        <f ca="1">IF(EU1459="","",COUNTIF(EU$6:$EU1459,"&gt;"&amp;0))</f>
        <v/>
      </c>
      <c r="EZ1459" s="160"/>
      <c r="FA1459" s="205"/>
    </row>
    <row r="1460" spans="131:157" ht="27.75" customHeight="1">
      <c r="EA1460" s="204"/>
      <c r="EB1460" s="160"/>
      <c r="EC1460" s="204"/>
      <c r="ED1460" s="160"/>
      <c r="EE1460" s="204"/>
      <c r="EF1460" s="160"/>
      <c r="EG1460" s="160"/>
      <c r="EH1460" s="204"/>
      <c r="EI1460" s="160"/>
      <c r="EJ1460" s="160"/>
      <c r="EK1460" s="160"/>
      <c r="EL1460" s="160"/>
      <c r="EM1460" s="204"/>
      <c r="EN1460" s="160"/>
      <c r="EP1460" s="160"/>
      <c r="EQ1460" s="160"/>
      <c r="ER1460" s="160"/>
      <c r="ES1460" s="160"/>
      <c r="ET1460" s="160" t="str">
        <f t="shared" ca="1" si="76"/>
        <v/>
      </c>
      <c r="EU1460" s="160" t="str">
        <f ca="1">IFERROR(IF(OFFSET($D$6,MATCH(VALUE(SUBSTITUTE(EQ1460,EG1460,"")),$A$6:$A$287,0)-1,MATCH($EG1460,$D$6:$CC$6,0)-1+7,1,1)&gt;0,OFFSET($D$6,MATCH(VALUE(SUBSTITUTE(EQ1460,EG1460,"")),$A$6:$A$287,0)-1,MATCH($EG1460,$D$6:$CC$6,0)-1+7,1,1),""),"")</f>
        <v/>
      </c>
      <c r="EV1460" s="160" t="str">
        <f ca="1">IF($EU1460&lt;&gt;"",IF(OFFSET($D$6,MATCH(VALUE(SUBSTITUTE($EQ1460,$EG1460,"")),$A$6:$A$287,0)-1,MATCH($EG1460,$D$6:$CC$6,0)-1+8,1,1)=0,"",OFFSET($D$6,MATCH(VALUE(SUBSTITUTE($EQ1460,$EG1460,"")),$A$6:$A$287,0)-1,MATCH($EG1460,$D$6:$CC$6,0)-1+8,1,1)),"")</f>
        <v/>
      </c>
      <c r="EW1460" s="160" t="str">
        <f t="shared" ca="1" si="77"/>
        <v/>
      </c>
      <c r="EX1460" s="160" t="str">
        <f t="shared" ca="1" si="78"/>
        <v/>
      </c>
      <c r="EY1460" s="160" t="str">
        <f ca="1">IF(EU1460="","",COUNTIF(EU$6:$EU1460,"&gt;"&amp;0))</f>
        <v/>
      </c>
      <c r="EZ1460" s="160"/>
      <c r="FA1460" s="205"/>
    </row>
    <row r="1461" spans="131:157" ht="27.75" customHeight="1">
      <c r="EA1461" s="204"/>
      <c r="EB1461" s="160"/>
      <c r="EC1461" s="204"/>
      <c r="ED1461" s="160"/>
      <c r="EE1461" s="204"/>
      <c r="EF1461" s="160"/>
      <c r="EG1461" s="160"/>
      <c r="EH1461" s="204"/>
      <c r="EI1461" s="160"/>
      <c r="EJ1461" s="160"/>
      <c r="EK1461" s="160"/>
      <c r="EL1461" s="160"/>
      <c r="EM1461" s="204"/>
      <c r="EN1461" s="160"/>
      <c r="EP1461" s="160"/>
      <c r="EQ1461" s="160"/>
      <c r="ER1461" s="160"/>
      <c r="ES1461" s="160"/>
      <c r="ET1461" s="160" t="str">
        <f t="shared" ca="1" si="76"/>
        <v/>
      </c>
      <c r="EU1461" s="160" t="str">
        <f ca="1">IFERROR(IF(OFFSET($D$6,MATCH(VALUE(SUBSTITUTE(EQ1461,EG1461,"")),$A$6:$A$287,0)-1,MATCH($EG1461,$D$6:$CC$6,0)-1+7,1,1)&gt;0,OFFSET($D$6,MATCH(VALUE(SUBSTITUTE(EQ1461,EG1461,"")),$A$6:$A$287,0)-1,MATCH($EG1461,$D$6:$CC$6,0)-1+7,1,1),""),"")</f>
        <v/>
      </c>
      <c r="EV1461" s="160" t="str">
        <f ca="1">IF($EU1461&lt;&gt;"",IF(OFFSET($D$6,MATCH(VALUE(SUBSTITUTE($EQ1461,$EG1461,"")),$A$6:$A$287,0)-1,MATCH($EG1461,$D$6:$CC$6,0)-1+8,1,1)=0,"",OFFSET($D$6,MATCH(VALUE(SUBSTITUTE($EQ1461,$EG1461,"")),$A$6:$A$287,0)-1,MATCH($EG1461,$D$6:$CC$6,0)-1+8,1,1)),"")</f>
        <v/>
      </c>
      <c r="EW1461" s="160" t="str">
        <f t="shared" ca="1" si="77"/>
        <v/>
      </c>
      <c r="EX1461" s="160" t="str">
        <f t="shared" ca="1" si="78"/>
        <v/>
      </c>
      <c r="EY1461" s="160" t="str">
        <f ca="1">IF(EU1461="","",COUNTIF(EU$6:$EU1461,"&gt;"&amp;0))</f>
        <v/>
      </c>
      <c r="EZ1461" s="160"/>
      <c r="FA1461" s="205"/>
    </row>
    <row r="1462" spans="131:157" ht="27.75" customHeight="1">
      <c r="EA1462" s="204"/>
      <c r="EB1462" s="160"/>
      <c r="EC1462" s="204"/>
      <c r="ED1462" s="160"/>
      <c r="EE1462" s="204"/>
      <c r="EF1462" s="160"/>
      <c r="EG1462" s="160"/>
      <c r="EH1462" s="204"/>
      <c r="EI1462" s="160"/>
      <c r="EJ1462" s="160"/>
      <c r="EK1462" s="160"/>
      <c r="EL1462" s="160"/>
      <c r="EM1462" s="204"/>
      <c r="EN1462" s="160"/>
      <c r="EP1462" s="160"/>
      <c r="EQ1462" s="160"/>
      <c r="ER1462" s="160"/>
      <c r="ES1462" s="160"/>
      <c r="ET1462" s="160" t="str">
        <f t="shared" ca="1" si="76"/>
        <v/>
      </c>
      <c r="EU1462" s="160" t="str">
        <f ca="1">IFERROR(IF(OFFSET($D$6,MATCH(VALUE(SUBSTITUTE(EQ1462,EG1462,"")),$A$6:$A$287,0)-1,MATCH($EG1462,$D$6:$CC$6,0)-1+7,1,1)&gt;0,OFFSET($D$6,MATCH(VALUE(SUBSTITUTE(EQ1462,EG1462,"")),$A$6:$A$287,0)-1,MATCH($EG1462,$D$6:$CC$6,0)-1+7,1,1),""),"")</f>
        <v/>
      </c>
      <c r="EV1462" s="160" t="str">
        <f ca="1">IF($EU1462&lt;&gt;"",IF(OFFSET($D$6,MATCH(VALUE(SUBSTITUTE($EQ1462,$EG1462,"")),$A$6:$A$287,0)-1,MATCH($EG1462,$D$6:$CC$6,0)-1+8,1,1)=0,"",OFFSET($D$6,MATCH(VALUE(SUBSTITUTE($EQ1462,$EG1462,"")),$A$6:$A$287,0)-1,MATCH($EG1462,$D$6:$CC$6,0)-1+8,1,1)),"")</f>
        <v/>
      </c>
      <c r="EW1462" s="160" t="str">
        <f t="shared" ca="1" si="77"/>
        <v/>
      </c>
      <c r="EX1462" s="160" t="str">
        <f t="shared" ca="1" si="78"/>
        <v/>
      </c>
      <c r="EY1462" s="160" t="str">
        <f ca="1">IF(EU1462="","",COUNTIF(EU$6:$EU1462,"&gt;"&amp;0))</f>
        <v/>
      </c>
      <c r="EZ1462" s="160"/>
      <c r="FA1462" s="205"/>
    </row>
    <row r="1463" spans="131:157" ht="27.75" customHeight="1">
      <c r="EA1463" s="204"/>
      <c r="EB1463" s="160"/>
      <c r="EC1463" s="204"/>
      <c r="ED1463" s="160"/>
      <c r="EE1463" s="204"/>
      <c r="EF1463" s="160"/>
      <c r="EG1463" s="160"/>
      <c r="EH1463" s="204"/>
      <c r="EI1463" s="160"/>
      <c r="EJ1463" s="160"/>
      <c r="EK1463" s="160"/>
      <c r="EL1463" s="160"/>
      <c r="EM1463" s="204"/>
      <c r="EN1463" s="160"/>
      <c r="EP1463" s="160"/>
      <c r="EQ1463" s="160"/>
      <c r="ER1463" s="160"/>
      <c r="ES1463" s="160"/>
      <c r="ET1463" s="160" t="str">
        <f t="shared" ca="1" si="76"/>
        <v/>
      </c>
      <c r="EU1463" s="160" t="str">
        <f ca="1">IFERROR(IF(OFFSET($D$6,MATCH(VALUE(SUBSTITUTE(EQ1463,EG1463,"")),$A$6:$A$287,0)-1,MATCH($EG1463,$D$6:$CC$6,0)-1+7,1,1)&gt;0,OFFSET($D$6,MATCH(VALUE(SUBSTITUTE(EQ1463,EG1463,"")),$A$6:$A$287,0)-1,MATCH($EG1463,$D$6:$CC$6,0)-1+7,1,1),""),"")</f>
        <v/>
      </c>
      <c r="EV1463" s="160" t="str">
        <f ca="1">IF($EU1463&lt;&gt;"",IF(OFFSET($D$6,MATCH(VALUE(SUBSTITUTE($EQ1463,$EG1463,"")),$A$6:$A$287,0)-1,MATCH($EG1463,$D$6:$CC$6,0)-1+8,1,1)=0,"",OFFSET($D$6,MATCH(VALUE(SUBSTITUTE($EQ1463,$EG1463,"")),$A$6:$A$287,0)-1,MATCH($EG1463,$D$6:$CC$6,0)-1+8,1,1)),"")</f>
        <v/>
      </c>
      <c r="EW1463" s="160" t="str">
        <f t="shared" ca="1" si="77"/>
        <v/>
      </c>
      <c r="EX1463" s="160" t="str">
        <f t="shared" ca="1" si="78"/>
        <v/>
      </c>
      <c r="EY1463" s="160" t="str">
        <f ca="1">IF(EU1463="","",COUNTIF(EU$6:$EU1463,"&gt;"&amp;0))</f>
        <v/>
      </c>
      <c r="EZ1463" s="160"/>
      <c r="FA1463" s="205"/>
    </row>
    <row r="1464" spans="131:157" ht="27.75" customHeight="1">
      <c r="EA1464" s="204"/>
      <c r="EB1464" s="160"/>
      <c r="EC1464" s="204"/>
      <c r="ED1464" s="160"/>
      <c r="EE1464" s="204"/>
      <c r="EF1464" s="160"/>
      <c r="EG1464" s="160"/>
      <c r="EH1464" s="204"/>
      <c r="EI1464" s="160"/>
      <c r="EJ1464" s="160"/>
      <c r="EK1464" s="160"/>
      <c r="EL1464" s="160"/>
      <c r="EM1464" s="204"/>
      <c r="EN1464" s="160"/>
      <c r="EP1464" s="160"/>
      <c r="EQ1464" s="160"/>
      <c r="ER1464" s="160"/>
      <c r="ES1464" s="160"/>
      <c r="ET1464" s="160" t="str">
        <f t="shared" ca="1" si="76"/>
        <v/>
      </c>
      <c r="EU1464" s="160" t="str">
        <f ca="1">IFERROR(IF(OFFSET($D$6,MATCH(VALUE(SUBSTITUTE(EQ1464,EG1464,"")),$A$6:$A$287,0)-1,MATCH($EG1464,$D$6:$CC$6,0)-1+7,1,1)&gt;0,OFFSET($D$6,MATCH(VALUE(SUBSTITUTE(EQ1464,EG1464,"")),$A$6:$A$287,0)-1,MATCH($EG1464,$D$6:$CC$6,0)-1+7,1,1),""),"")</f>
        <v/>
      </c>
      <c r="EV1464" s="160" t="str">
        <f ca="1">IF($EU1464&lt;&gt;"",IF(OFFSET($D$6,MATCH(VALUE(SUBSTITUTE($EQ1464,$EG1464,"")),$A$6:$A$287,0)-1,MATCH($EG1464,$D$6:$CC$6,0)-1+8,1,1)=0,"",OFFSET($D$6,MATCH(VALUE(SUBSTITUTE($EQ1464,$EG1464,"")),$A$6:$A$287,0)-1,MATCH($EG1464,$D$6:$CC$6,0)-1+8,1,1)),"")</f>
        <v/>
      </c>
      <c r="EW1464" s="160" t="str">
        <f t="shared" ca="1" si="77"/>
        <v/>
      </c>
      <c r="EX1464" s="160" t="str">
        <f t="shared" ca="1" si="78"/>
        <v/>
      </c>
      <c r="EY1464" s="160" t="str">
        <f ca="1">IF(EU1464="","",COUNTIF(EU$6:$EU1464,"&gt;"&amp;0))</f>
        <v/>
      </c>
      <c r="EZ1464" s="160"/>
      <c r="FA1464" s="205"/>
    </row>
    <row r="1465" spans="131:157" ht="27.75" customHeight="1">
      <c r="EA1465" s="204"/>
      <c r="EB1465" s="160"/>
      <c r="EC1465" s="204"/>
      <c r="ED1465" s="160"/>
      <c r="EE1465" s="204"/>
      <c r="EF1465" s="160"/>
      <c r="EG1465" s="160"/>
      <c r="EH1465" s="204"/>
      <c r="EI1465" s="160"/>
      <c r="EJ1465" s="160"/>
      <c r="EK1465" s="160"/>
      <c r="EL1465" s="160"/>
      <c r="EM1465" s="204"/>
      <c r="EN1465" s="160"/>
      <c r="EP1465" s="160"/>
      <c r="EQ1465" s="160"/>
      <c r="ER1465" s="160"/>
      <c r="ES1465" s="160"/>
      <c r="ET1465" s="160" t="str">
        <f t="shared" ca="1" si="76"/>
        <v/>
      </c>
      <c r="EU1465" s="160" t="str">
        <f ca="1">IFERROR(IF(OFFSET($D$6,MATCH(VALUE(SUBSTITUTE(EQ1465,EG1465,"")),$A$6:$A$287,0)-1,MATCH($EG1465,$D$6:$CC$6,0)-1+7,1,1)&gt;0,OFFSET($D$6,MATCH(VALUE(SUBSTITUTE(EQ1465,EG1465,"")),$A$6:$A$287,0)-1,MATCH($EG1465,$D$6:$CC$6,0)-1+7,1,1),""),"")</f>
        <v/>
      </c>
      <c r="EV1465" s="160" t="str">
        <f ca="1">IF($EU1465&lt;&gt;"",IF(OFFSET($D$6,MATCH(VALUE(SUBSTITUTE($EQ1465,$EG1465,"")),$A$6:$A$287,0)-1,MATCH($EG1465,$D$6:$CC$6,0)-1+8,1,1)=0,"",OFFSET($D$6,MATCH(VALUE(SUBSTITUTE($EQ1465,$EG1465,"")),$A$6:$A$287,0)-1,MATCH($EG1465,$D$6:$CC$6,0)-1+8,1,1)),"")</f>
        <v/>
      </c>
      <c r="EW1465" s="160" t="str">
        <f t="shared" ca="1" si="77"/>
        <v/>
      </c>
      <c r="EX1465" s="160" t="str">
        <f t="shared" ca="1" si="78"/>
        <v/>
      </c>
      <c r="EY1465" s="160" t="str">
        <f ca="1">IF(EU1465="","",COUNTIF(EU$6:$EU1465,"&gt;"&amp;0))</f>
        <v/>
      </c>
      <c r="EZ1465" s="160"/>
      <c r="FA1465" s="205"/>
    </row>
    <row r="1466" spans="131:157" ht="27.75" customHeight="1">
      <c r="EA1466" s="204"/>
      <c r="EB1466" s="160"/>
      <c r="EC1466" s="204"/>
      <c r="ED1466" s="160"/>
      <c r="EE1466" s="204"/>
      <c r="EF1466" s="160"/>
      <c r="EG1466" s="160"/>
      <c r="EH1466" s="204"/>
      <c r="EI1466" s="160"/>
      <c r="EJ1466" s="160"/>
      <c r="EK1466" s="160"/>
      <c r="EL1466" s="160"/>
      <c r="EM1466" s="204"/>
      <c r="EN1466" s="160"/>
      <c r="EP1466" s="160"/>
      <c r="EQ1466" s="160"/>
      <c r="ER1466" s="160"/>
      <c r="ES1466" s="160"/>
      <c r="ET1466" s="160" t="str">
        <f t="shared" ca="1" si="76"/>
        <v/>
      </c>
      <c r="EU1466" s="160" t="str">
        <f ca="1">IFERROR(IF(OFFSET($D$6,MATCH(VALUE(SUBSTITUTE(EQ1466,EG1466,"")),$A$6:$A$287,0)-1,MATCH($EG1466,$D$6:$CC$6,0)-1+7,1,1)&gt;0,OFFSET($D$6,MATCH(VALUE(SUBSTITUTE(EQ1466,EG1466,"")),$A$6:$A$287,0)-1,MATCH($EG1466,$D$6:$CC$6,0)-1+7,1,1),""),"")</f>
        <v/>
      </c>
      <c r="EV1466" s="160" t="str">
        <f ca="1">IF($EU1466&lt;&gt;"",IF(OFFSET($D$6,MATCH(VALUE(SUBSTITUTE($EQ1466,$EG1466,"")),$A$6:$A$287,0)-1,MATCH($EG1466,$D$6:$CC$6,0)-1+8,1,1)=0,"",OFFSET($D$6,MATCH(VALUE(SUBSTITUTE($EQ1466,$EG1466,"")),$A$6:$A$287,0)-1,MATCH($EG1466,$D$6:$CC$6,0)-1+8,1,1)),"")</f>
        <v/>
      </c>
      <c r="EW1466" s="160" t="str">
        <f t="shared" ca="1" si="77"/>
        <v/>
      </c>
      <c r="EX1466" s="160" t="str">
        <f t="shared" ca="1" si="78"/>
        <v/>
      </c>
      <c r="EY1466" s="160" t="str">
        <f ca="1">IF(EU1466="","",COUNTIF(EU$6:$EU1466,"&gt;"&amp;0))</f>
        <v/>
      </c>
      <c r="EZ1466" s="160"/>
      <c r="FA1466" s="205"/>
    </row>
    <row r="1467" spans="131:157" ht="27.75" customHeight="1">
      <c r="EA1467" s="204"/>
      <c r="EB1467" s="160"/>
      <c r="EC1467" s="204"/>
      <c r="ED1467" s="160"/>
      <c r="EE1467" s="204"/>
      <c r="EF1467" s="160"/>
      <c r="EG1467" s="160"/>
      <c r="EH1467" s="204"/>
      <c r="EI1467" s="160"/>
      <c r="EJ1467" s="160"/>
      <c r="EK1467" s="160"/>
      <c r="EL1467" s="160"/>
      <c r="EM1467" s="204"/>
      <c r="EN1467" s="160"/>
      <c r="EP1467" s="160"/>
      <c r="EQ1467" s="160"/>
      <c r="ER1467" s="160"/>
      <c r="ES1467" s="160"/>
      <c r="ET1467" s="160" t="str">
        <f t="shared" ca="1" si="76"/>
        <v/>
      </c>
      <c r="EU1467" s="160" t="str">
        <f ca="1">IFERROR(IF(OFFSET($D$6,MATCH(VALUE(SUBSTITUTE(EQ1467,EG1467,"")),$A$6:$A$287,0)-1,MATCH($EG1467,$D$6:$CC$6,0)-1+7,1,1)&gt;0,OFFSET($D$6,MATCH(VALUE(SUBSTITUTE(EQ1467,EG1467,"")),$A$6:$A$287,0)-1,MATCH($EG1467,$D$6:$CC$6,0)-1+7,1,1),""),"")</f>
        <v/>
      </c>
      <c r="EV1467" s="160" t="str">
        <f ca="1">IF($EU1467&lt;&gt;"",IF(OFFSET($D$6,MATCH(VALUE(SUBSTITUTE($EQ1467,$EG1467,"")),$A$6:$A$287,0)-1,MATCH($EG1467,$D$6:$CC$6,0)-1+8,1,1)=0,"",OFFSET($D$6,MATCH(VALUE(SUBSTITUTE($EQ1467,$EG1467,"")),$A$6:$A$287,0)-1,MATCH($EG1467,$D$6:$CC$6,0)-1+8,1,1)),"")</f>
        <v/>
      </c>
      <c r="EW1467" s="160" t="str">
        <f t="shared" ca="1" si="77"/>
        <v/>
      </c>
      <c r="EX1467" s="160" t="str">
        <f t="shared" ca="1" si="78"/>
        <v/>
      </c>
      <c r="EY1467" s="160" t="str">
        <f ca="1">IF(EU1467="","",COUNTIF(EU$6:$EU1467,"&gt;"&amp;0))</f>
        <v/>
      </c>
      <c r="EZ1467" s="160"/>
      <c r="FA1467" s="205"/>
    </row>
    <row r="1468" spans="131:157" ht="27.75" customHeight="1">
      <c r="EA1468" s="204"/>
      <c r="EB1468" s="160"/>
      <c r="EC1468" s="204"/>
      <c r="ED1468" s="160"/>
      <c r="EE1468" s="204"/>
      <c r="EF1468" s="160"/>
      <c r="EG1468" s="160"/>
      <c r="EH1468" s="204"/>
      <c r="EI1468" s="160"/>
      <c r="EJ1468" s="160"/>
      <c r="EK1468" s="160"/>
      <c r="EL1468" s="160"/>
      <c r="EM1468" s="204"/>
      <c r="EN1468" s="160"/>
      <c r="EP1468" s="160"/>
      <c r="EQ1468" s="160"/>
      <c r="ER1468" s="160"/>
      <c r="ES1468" s="160"/>
      <c r="ET1468" s="160" t="str">
        <f t="shared" ca="1" si="76"/>
        <v/>
      </c>
      <c r="EU1468" s="160" t="str">
        <f ca="1">IFERROR(IF(OFFSET($D$6,MATCH(VALUE(SUBSTITUTE(EQ1468,EG1468,"")),$A$6:$A$287,0)-1,MATCH($EG1468,$D$6:$CC$6,0)-1+7,1,1)&gt;0,OFFSET($D$6,MATCH(VALUE(SUBSTITUTE(EQ1468,EG1468,"")),$A$6:$A$287,0)-1,MATCH($EG1468,$D$6:$CC$6,0)-1+7,1,1),""),"")</f>
        <v/>
      </c>
      <c r="EV1468" s="160" t="str">
        <f ca="1">IF($EU1468&lt;&gt;"",IF(OFFSET($D$6,MATCH(VALUE(SUBSTITUTE($EQ1468,$EG1468,"")),$A$6:$A$287,0)-1,MATCH($EG1468,$D$6:$CC$6,0)-1+8,1,1)=0,"",OFFSET($D$6,MATCH(VALUE(SUBSTITUTE($EQ1468,$EG1468,"")),$A$6:$A$287,0)-1,MATCH($EG1468,$D$6:$CC$6,0)-1+8,1,1)),"")</f>
        <v/>
      </c>
      <c r="EW1468" s="160" t="str">
        <f t="shared" ca="1" si="77"/>
        <v/>
      </c>
      <c r="EX1468" s="160" t="str">
        <f t="shared" ca="1" si="78"/>
        <v/>
      </c>
      <c r="EY1468" s="160" t="str">
        <f ca="1">IF(EU1468="","",COUNTIF(EU$6:$EU1468,"&gt;"&amp;0))</f>
        <v/>
      </c>
      <c r="EZ1468" s="160"/>
      <c r="FA1468" s="205"/>
    </row>
    <row r="1469" spans="131:157" ht="27.75" customHeight="1">
      <c r="EA1469" s="204"/>
      <c r="EB1469" s="160"/>
      <c r="EC1469" s="204"/>
      <c r="ED1469" s="160"/>
      <c r="EE1469" s="204"/>
      <c r="EF1469" s="160"/>
      <c r="EG1469" s="160"/>
      <c r="EH1469" s="204"/>
      <c r="EI1469" s="160"/>
      <c r="EJ1469" s="160"/>
      <c r="EK1469" s="160"/>
      <c r="EL1469" s="160"/>
      <c r="EM1469" s="204"/>
      <c r="EN1469" s="160"/>
      <c r="EP1469" s="160"/>
      <c r="EQ1469" s="160"/>
      <c r="ER1469" s="160"/>
      <c r="ES1469" s="160"/>
      <c r="ET1469" s="160" t="str">
        <f t="shared" ca="1" si="76"/>
        <v/>
      </c>
      <c r="EU1469" s="160" t="str">
        <f ca="1">IFERROR(IF(OFFSET($D$6,MATCH(VALUE(SUBSTITUTE(EQ1469,EG1469,"")),$A$6:$A$287,0)-1,MATCH($EG1469,$D$6:$CC$6,0)-1+7,1,1)&gt;0,OFFSET($D$6,MATCH(VALUE(SUBSTITUTE(EQ1469,EG1469,"")),$A$6:$A$287,0)-1,MATCH($EG1469,$D$6:$CC$6,0)-1+7,1,1),""),"")</f>
        <v/>
      </c>
      <c r="EV1469" s="160" t="str">
        <f ca="1">IF($EU1469&lt;&gt;"",IF(OFFSET($D$6,MATCH(VALUE(SUBSTITUTE($EQ1469,$EG1469,"")),$A$6:$A$287,0)-1,MATCH($EG1469,$D$6:$CC$6,0)-1+8,1,1)=0,"",OFFSET($D$6,MATCH(VALUE(SUBSTITUTE($EQ1469,$EG1469,"")),$A$6:$A$287,0)-1,MATCH($EG1469,$D$6:$CC$6,0)-1+8,1,1)),"")</f>
        <v/>
      </c>
      <c r="EW1469" s="160" t="str">
        <f t="shared" ca="1" si="77"/>
        <v/>
      </c>
      <c r="EX1469" s="160" t="str">
        <f t="shared" ca="1" si="78"/>
        <v/>
      </c>
      <c r="EY1469" s="160" t="str">
        <f ca="1">IF(EU1469="","",COUNTIF(EU$6:$EU1469,"&gt;"&amp;0))</f>
        <v/>
      </c>
      <c r="EZ1469" s="160"/>
      <c r="FA1469" s="205"/>
    </row>
    <row r="1470" spans="131:157" ht="27.75" customHeight="1">
      <c r="EA1470" s="204"/>
      <c r="EB1470" s="160"/>
      <c r="EC1470" s="204"/>
      <c r="ED1470" s="160"/>
      <c r="EE1470" s="204"/>
      <c r="EF1470" s="160"/>
      <c r="EG1470" s="160"/>
      <c r="EH1470" s="204"/>
      <c r="EI1470" s="160"/>
      <c r="EJ1470" s="160"/>
      <c r="EK1470" s="160"/>
      <c r="EL1470" s="160"/>
      <c r="EM1470" s="204"/>
      <c r="EN1470" s="160"/>
      <c r="EP1470" s="160"/>
      <c r="EQ1470" s="160"/>
      <c r="ER1470" s="160"/>
      <c r="ES1470" s="160"/>
      <c r="ET1470" s="160" t="str">
        <f t="shared" ca="1" si="76"/>
        <v/>
      </c>
      <c r="EU1470" s="160" t="str">
        <f ca="1">IFERROR(IF(OFFSET($D$6,MATCH(VALUE(SUBSTITUTE(EQ1470,EG1470,"")),$A$6:$A$287,0)-1,MATCH($EG1470,$D$6:$CC$6,0)-1+7,1,1)&gt;0,OFFSET($D$6,MATCH(VALUE(SUBSTITUTE(EQ1470,EG1470,"")),$A$6:$A$287,0)-1,MATCH($EG1470,$D$6:$CC$6,0)-1+7,1,1),""),"")</f>
        <v/>
      </c>
      <c r="EV1470" s="160" t="str">
        <f ca="1">IF($EU1470&lt;&gt;"",IF(OFFSET($D$6,MATCH(VALUE(SUBSTITUTE($EQ1470,$EG1470,"")),$A$6:$A$287,0)-1,MATCH($EG1470,$D$6:$CC$6,0)-1+8,1,1)=0,"",OFFSET($D$6,MATCH(VALUE(SUBSTITUTE($EQ1470,$EG1470,"")),$A$6:$A$287,0)-1,MATCH($EG1470,$D$6:$CC$6,0)-1+8,1,1)),"")</f>
        <v/>
      </c>
      <c r="EW1470" s="160" t="str">
        <f t="shared" ca="1" si="77"/>
        <v/>
      </c>
      <c r="EX1470" s="160" t="str">
        <f t="shared" ca="1" si="78"/>
        <v/>
      </c>
      <c r="EY1470" s="160" t="str">
        <f ca="1">IF(EU1470="","",COUNTIF(EU$6:$EU1470,"&gt;"&amp;0))</f>
        <v/>
      </c>
      <c r="EZ1470" s="160"/>
      <c r="FA1470" s="205"/>
    </row>
    <row r="1471" spans="131:157" ht="27.75" customHeight="1">
      <c r="EA1471" s="204"/>
      <c r="EB1471" s="160"/>
      <c r="EC1471" s="204"/>
      <c r="ED1471" s="160"/>
      <c r="EE1471" s="204"/>
      <c r="EF1471" s="160"/>
      <c r="EG1471" s="160"/>
      <c r="EH1471" s="204"/>
      <c r="EI1471" s="160"/>
      <c r="EJ1471" s="160"/>
      <c r="EK1471" s="160"/>
      <c r="EL1471" s="160"/>
      <c r="EM1471" s="204"/>
      <c r="EN1471" s="160"/>
      <c r="EP1471" s="160"/>
      <c r="EQ1471" s="160"/>
      <c r="ER1471" s="160"/>
      <c r="ES1471" s="160"/>
      <c r="ET1471" s="160" t="str">
        <f t="shared" ca="1" si="76"/>
        <v/>
      </c>
      <c r="EU1471" s="160" t="str">
        <f ca="1">IFERROR(IF(OFFSET($D$6,MATCH(VALUE(SUBSTITUTE(EQ1471,EG1471,"")),$A$6:$A$287,0)-1,MATCH($EG1471,$D$6:$CC$6,0)-1+7,1,1)&gt;0,OFFSET($D$6,MATCH(VALUE(SUBSTITUTE(EQ1471,EG1471,"")),$A$6:$A$287,0)-1,MATCH($EG1471,$D$6:$CC$6,0)-1+7,1,1),""),"")</f>
        <v/>
      </c>
      <c r="EV1471" s="160" t="str">
        <f ca="1">IF($EU1471&lt;&gt;"",IF(OFFSET($D$6,MATCH(VALUE(SUBSTITUTE($EQ1471,$EG1471,"")),$A$6:$A$287,0)-1,MATCH($EG1471,$D$6:$CC$6,0)-1+8,1,1)=0,"",OFFSET($D$6,MATCH(VALUE(SUBSTITUTE($EQ1471,$EG1471,"")),$A$6:$A$287,0)-1,MATCH($EG1471,$D$6:$CC$6,0)-1+8,1,1)),"")</f>
        <v/>
      </c>
      <c r="EW1471" s="160" t="str">
        <f t="shared" ca="1" si="77"/>
        <v/>
      </c>
      <c r="EX1471" s="160" t="str">
        <f t="shared" ca="1" si="78"/>
        <v/>
      </c>
      <c r="EY1471" s="160" t="str">
        <f ca="1">IF(EU1471="","",COUNTIF(EU$6:$EU1471,"&gt;"&amp;0))</f>
        <v/>
      </c>
      <c r="EZ1471" s="160"/>
      <c r="FA1471" s="205"/>
    </row>
    <row r="1472" spans="131:157" ht="27.75" customHeight="1">
      <c r="EA1472" s="204"/>
      <c r="EB1472" s="160"/>
      <c r="EC1472" s="204"/>
      <c r="ED1472" s="160"/>
      <c r="EE1472" s="204"/>
      <c r="EF1472" s="160"/>
      <c r="EG1472" s="160"/>
      <c r="EH1472" s="204"/>
      <c r="EI1472" s="160"/>
      <c r="EJ1472" s="160"/>
      <c r="EK1472" s="160"/>
      <c r="EL1472" s="160"/>
      <c r="EM1472" s="204"/>
      <c r="EN1472" s="160"/>
      <c r="EP1472" s="160"/>
      <c r="EQ1472" s="160"/>
      <c r="ER1472" s="160"/>
      <c r="ES1472" s="160"/>
      <c r="ET1472" s="160" t="str">
        <f t="shared" ca="1" si="76"/>
        <v/>
      </c>
      <c r="EU1472" s="160" t="str">
        <f ca="1">IFERROR(IF(OFFSET($D$6,MATCH(VALUE(SUBSTITUTE(EQ1472,EG1472,"")),$A$6:$A$287,0)-1,MATCH($EG1472,$D$6:$CC$6,0)-1+7,1,1)&gt;0,OFFSET($D$6,MATCH(VALUE(SUBSTITUTE(EQ1472,EG1472,"")),$A$6:$A$287,0)-1,MATCH($EG1472,$D$6:$CC$6,0)-1+7,1,1),""),"")</f>
        <v/>
      </c>
      <c r="EV1472" s="160" t="str">
        <f ca="1">IF($EU1472&lt;&gt;"",IF(OFFSET($D$6,MATCH(VALUE(SUBSTITUTE($EQ1472,$EG1472,"")),$A$6:$A$287,0)-1,MATCH($EG1472,$D$6:$CC$6,0)-1+8,1,1)=0,"",OFFSET($D$6,MATCH(VALUE(SUBSTITUTE($EQ1472,$EG1472,"")),$A$6:$A$287,0)-1,MATCH($EG1472,$D$6:$CC$6,0)-1+8,1,1)),"")</f>
        <v/>
      </c>
      <c r="EW1472" s="160" t="str">
        <f t="shared" ca="1" si="77"/>
        <v/>
      </c>
      <c r="EX1472" s="160" t="str">
        <f t="shared" ca="1" si="78"/>
        <v/>
      </c>
      <c r="EY1472" s="160" t="str">
        <f ca="1">IF(EU1472="","",COUNTIF(EU$6:$EU1472,"&gt;"&amp;0))</f>
        <v/>
      </c>
      <c r="EZ1472" s="160"/>
      <c r="FA1472" s="205"/>
    </row>
    <row r="1473" spans="131:157" ht="27.75" customHeight="1">
      <c r="EA1473" s="204"/>
      <c r="EB1473" s="160"/>
      <c r="EC1473" s="204"/>
      <c r="ED1473" s="160"/>
      <c r="EE1473" s="204"/>
      <c r="EF1473" s="160"/>
      <c r="EG1473" s="160"/>
      <c r="EH1473" s="204"/>
      <c r="EI1473" s="160"/>
      <c r="EJ1473" s="160"/>
      <c r="EK1473" s="160"/>
      <c r="EL1473" s="160"/>
      <c r="EM1473" s="204"/>
      <c r="EN1473" s="160"/>
      <c r="EP1473" s="160"/>
      <c r="EQ1473" s="160"/>
      <c r="ER1473" s="160"/>
      <c r="ES1473" s="160"/>
      <c r="ET1473" s="160" t="str">
        <f t="shared" ca="1" si="76"/>
        <v/>
      </c>
      <c r="EU1473" s="160" t="str">
        <f ca="1">IFERROR(IF(OFFSET($D$6,MATCH(VALUE(SUBSTITUTE(EQ1473,EG1473,"")),$A$6:$A$287,0)-1,MATCH($EG1473,$D$6:$CC$6,0)-1+7,1,1)&gt;0,OFFSET($D$6,MATCH(VALUE(SUBSTITUTE(EQ1473,EG1473,"")),$A$6:$A$287,0)-1,MATCH($EG1473,$D$6:$CC$6,0)-1+7,1,1),""),"")</f>
        <v/>
      </c>
      <c r="EV1473" s="160" t="str">
        <f ca="1">IF($EU1473&lt;&gt;"",IF(OFFSET($D$6,MATCH(VALUE(SUBSTITUTE($EQ1473,$EG1473,"")),$A$6:$A$287,0)-1,MATCH($EG1473,$D$6:$CC$6,0)-1+8,1,1)=0,"",OFFSET($D$6,MATCH(VALUE(SUBSTITUTE($EQ1473,$EG1473,"")),$A$6:$A$287,0)-1,MATCH($EG1473,$D$6:$CC$6,0)-1+8,1,1)),"")</f>
        <v/>
      </c>
      <c r="EW1473" s="160" t="str">
        <f t="shared" ca="1" si="77"/>
        <v/>
      </c>
      <c r="EX1473" s="160" t="str">
        <f t="shared" ca="1" si="78"/>
        <v/>
      </c>
      <c r="EY1473" s="160" t="str">
        <f ca="1">IF(EU1473="","",COUNTIF(EU$6:$EU1473,"&gt;"&amp;0))</f>
        <v/>
      </c>
      <c r="EZ1473" s="160"/>
      <c r="FA1473" s="205"/>
    </row>
    <row r="1474" spans="131:157" ht="27.75" customHeight="1">
      <c r="EA1474" s="204"/>
      <c r="EB1474" s="160"/>
      <c r="EC1474" s="204"/>
      <c r="ED1474" s="160"/>
      <c r="EE1474" s="204"/>
      <c r="EF1474" s="160"/>
      <c r="EG1474" s="160"/>
      <c r="EH1474" s="204"/>
      <c r="EI1474" s="160"/>
      <c r="EJ1474" s="160"/>
      <c r="EK1474" s="160"/>
      <c r="EL1474" s="160"/>
      <c r="EM1474" s="204"/>
      <c r="EN1474" s="160"/>
      <c r="EP1474" s="160"/>
      <c r="EQ1474" s="160"/>
      <c r="ER1474" s="160"/>
      <c r="ES1474" s="160"/>
      <c r="ET1474" s="160" t="str">
        <f t="shared" ca="1" si="76"/>
        <v/>
      </c>
      <c r="EU1474" s="160" t="str">
        <f ca="1">IFERROR(IF(OFFSET($D$6,MATCH(VALUE(SUBSTITUTE(EQ1474,EG1474,"")),$A$6:$A$287,0)-1,MATCH($EG1474,$D$6:$CC$6,0)-1+7,1,1)&gt;0,OFFSET($D$6,MATCH(VALUE(SUBSTITUTE(EQ1474,EG1474,"")),$A$6:$A$287,0)-1,MATCH($EG1474,$D$6:$CC$6,0)-1+7,1,1),""),"")</f>
        <v/>
      </c>
      <c r="EV1474" s="160" t="str">
        <f ca="1">IF($EU1474&lt;&gt;"",IF(OFFSET($D$6,MATCH(VALUE(SUBSTITUTE($EQ1474,$EG1474,"")),$A$6:$A$287,0)-1,MATCH($EG1474,$D$6:$CC$6,0)-1+8,1,1)=0,"",OFFSET($D$6,MATCH(VALUE(SUBSTITUTE($EQ1474,$EG1474,"")),$A$6:$A$287,0)-1,MATCH($EG1474,$D$6:$CC$6,0)-1+8,1,1)),"")</f>
        <v/>
      </c>
      <c r="EW1474" s="160" t="str">
        <f t="shared" ca="1" si="77"/>
        <v/>
      </c>
      <c r="EX1474" s="160" t="str">
        <f t="shared" ca="1" si="78"/>
        <v/>
      </c>
      <c r="EY1474" s="160" t="str">
        <f ca="1">IF(EU1474="","",COUNTIF(EU$6:$EU1474,"&gt;"&amp;0))</f>
        <v/>
      </c>
      <c r="EZ1474" s="160"/>
      <c r="FA1474" s="205"/>
    </row>
    <row r="1475" spans="131:157" ht="27.75" customHeight="1">
      <c r="EA1475" s="204"/>
      <c r="EB1475" s="160"/>
      <c r="EC1475" s="204"/>
      <c r="ED1475" s="160"/>
      <c r="EE1475" s="204"/>
      <c r="EF1475" s="160"/>
      <c r="EG1475" s="160"/>
      <c r="EH1475" s="204"/>
      <c r="EI1475" s="160"/>
      <c r="EJ1475" s="160"/>
      <c r="EK1475" s="160"/>
      <c r="EL1475" s="160"/>
      <c r="EM1475" s="204"/>
      <c r="EN1475" s="160"/>
      <c r="EP1475" s="160"/>
      <c r="EQ1475" s="160"/>
      <c r="ER1475" s="160"/>
      <c r="ES1475" s="160"/>
      <c r="ET1475" s="160" t="str">
        <f t="shared" ca="1" si="76"/>
        <v/>
      </c>
      <c r="EU1475" s="160" t="str">
        <f ca="1">IFERROR(IF(OFFSET($D$6,MATCH(VALUE(SUBSTITUTE(EQ1475,EG1475,"")),$A$6:$A$287,0)-1,MATCH($EG1475,$D$6:$CC$6,0)-1+7,1,1)&gt;0,OFFSET($D$6,MATCH(VALUE(SUBSTITUTE(EQ1475,EG1475,"")),$A$6:$A$287,0)-1,MATCH($EG1475,$D$6:$CC$6,0)-1+7,1,1),""),"")</f>
        <v/>
      </c>
      <c r="EV1475" s="160" t="str">
        <f ca="1">IF($EU1475&lt;&gt;"",IF(OFFSET($D$6,MATCH(VALUE(SUBSTITUTE($EQ1475,$EG1475,"")),$A$6:$A$287,0)-1,MATCH($EG1475,$D$6:$CC$6,0)-1+8,1,1)=0,"",OFFSET($D$6,MATCH(VALUE(SUBSTITUTE($EQ1475,$EG1475,"")),$A$6:$A$287,0)-1,MATCH($EG1475,$D$6:$CC$6,0)-1+8,1,1)),"")</f>
        <v/>
      </c>
      <c r="EW1475" s="160" t="str">
        <f t="shared" ca="1" si="77"/>
        <v/>
      </c>
      <c r="EX1475" s="160" t="str">
        <f t="shared" ca="1" si="78"/>
        <v/>
      </c>
      <c r="EY1475" s="160" t="str">
        <f ca="1">IF(EU1475="","",COUNTIF(EU$6:$EU1475,"&gt;"&amp;0))</f>
        <v/>
      </c>
      <c r="EZ1475" s="160"/>
      <c r="FA1475" s="205"/>
    </row>
    <row r="1476" spans="131:157" ht="27.75" customHeight="1">
      <c r="EA1476" s="204"/>
      <c r="EB1476" s="160"/>
      <c r="EC1476" s="204"/>
      <c r="ED1476" s="160"/>
      <c r="EE1476" s="204"/>
      <c r="EF1476" s="160"/>
      <c r="EG1476" s="160"/>
      <c r="EH1476" s="204"/>
      <c r="EI1476" s="160"/>
      <c r="EJ1476" s="160"/>
      <c r="EK1476" s="160"/>
      <c r="EL1476" s="160"/>
      <c r="EM1476" s="204"/>
      <c r="EN1476" s="160"/>
      <c r="EP1476" s="160"/>
      <c r="EQ1476" s="160"/>
      <c r="ER1476" s="160"/>
      <c r="ES1476" s="160"/>
      <c r="ET1476" s="160" t="str">
        <f t="shared" ca="1" si="76"/>
        <v/>
      </c>
      <c r="EU1476" s="160" t="str">
        <f ca="1">IFERROR(IF(OFFSET($D$6,MATCH(VALUE(SUBSTITUTE(EQ1476,EG1476,"")),$A$6:$A$287,0)-1,MATCH($EG1476,$D$6:$CC$6,0)-1+7,1,1)&gt;0,OFFSET($D$6,MATCH(VALUE(SUBSTITUTE(EQ1476,EG1476,"")),$A$6:$A$287,0)-1,MATCH($EG1476,$D$6:$CC$6,0)-1+7,1,1),""),"")</f>
        <v/>
      </c>
      <c r="EV1476" s="160" t="str">
        <f ca="1">IF($EU1476&lt;&gt;"",IF(OFFSET($D$6,MATCH(VALUE(SUBSTITUTE($EQ1476,$EG1476,"")),$A$6:$A$287,0)-1,MATCH($EG1476,$D$6:$CC$6,0)-1+8,1,1)=0,"",OFFSET($D$6,MATCH(VALUE(SUBSTITUTE($EQ1476,$EG1476,"")),$A$6:$A$287,0)-1,MATCH($EG1476,$D$6:$CC$6,0)-1+8,1,1)),"")</f>
        <v/>
      </c>
      <c r="EW1476" s="160" t="str">
        <f t="shared" ca="1" si="77"/>
        <v/>
      </c>
      <c r="EX1476" s="160" t="str">
        <f t="shared" ca="1" si="78"/>
        <v/>
      </c>
      <c r="EY1476" s="160" t="str">
        <f ca="1">IF(EU1476="","",COUNTIF(EU$6:$EU1476,"&gt;"&amp;0))</f>
        <v/>
      </c>
      <c r="EZ1476" s="160"/>
      <c r="FA1476" s="205"/>
    </row>
    <row r="1477" spans="131:157" ht="27.75" customHeight="1">
      <c r="EA1477" s="204"/>
      <c r="EB1477" s="160"/>
      <c r="EC1477" s="204"/>
      <c r="ED1477" s="160"/>
      <c r="EE1477" s="204"/>
      <c r="EF1477" s="160"/>
      <c r="EG1477" s="160"/>
      <c r="EH1477" s="204"/>
      <c r="EI1477" s="160"/>
      <c r="EJ1477" s="160"/>
      <c r="EK1477" s="160"/>
      <c r="EL1477" s="160"/>
      <c r="EM1477" s="204"/>
      <c r="EN1477" s="160"/>
      <c r="EP1477" s="160"/>
      <c r="EQ1477" s="160"/>
      <c r="ER1477" s="160"/>
      <c r="ES1477" s="160"/>
      <c r="ET1477" s="160" t="str">
        <f t="shared" ca="1" si="76"/>
        <v/>
      </c>
      <c r="EU1477" s="160" t="str">
        <f ca="1">IFERROR(IF(OFFSET($D$6,MATCH(VALUE(SUBSTITUTE(EQ1477,EG1477,"")),$A$6:$A$287,0)-1,MATCH($EG1477,$D$6:$CC$6,0)-1+7,1,1)&gt;0,OFFSET($D$6,MATCH(VALUE(SUBSTITUTE(EQ1477,EG1477,"")),$A$6:$A$287,0)-1,MATCH($EG1477,$D$6:$CC$6,0)-1+7,1,1),""),"")</f>
        <v/>
      </c>
      <c r="EV1477" s="160" t="str">
        <f ca="1">IF($EU1477&lt;&gt;"",IF(OFFSET($D$6,MATCH(VALUE(SUBSTITUTE($EQ1477,$EG1477,"")),$A$6:$A$287,0)-1,MATCH($EG1477,$D$6:$CC$6,0)-1+8,1,1)=0,"",OFFSET($D$6,MATCH(VALUE(SUBSTITUTE($EQ1477,$EG1477,"")),$A$6:$A$287,0)-1,MATCH($EG1477,$D$6:$CC$6,0)-1+8,1,1)),"")</f>
        <v/>
      </c>
      <c r="EW1477" s="160" t="str">
        <f t="shared" ca="1" si="77"/>
        <v/>
      </c>
      <c r="EX1477" s="160" t="str">
        <f t="shared" ca="1" si="78"/>
        <v/>
      </c>
      <c r="EY1477" s="160" t="str">
        <f ca="1">IF(EU1477="","",COUNTIF(EU$6:$EU1477,"&gt;"&amp;0))</f>
        <v/>
      </c>
      <c r="EZ1477" s="160"/>
      <c r="FA1477" s="205"/>
    </row>
    <row r="1478" spans="131:157" ht="27.75" customHeight="1">
      <c r="EA1478" s="204"/>
      <c r="EB1478" s="160"/>
      <c r="EC1478" s="204"/>
      <c r="ED1478" s="160"/>
      <c r="EE1478" s="204"/>
      <c r="EF1478" s="160"/>
      <c r="EG1478" s="160"/>
      <c r="EH1478" s="204"/>
      <c r="EI1478" s="160"/>
      <c r="EJ1478" s="160"/>
      <c r="EK1478" s="160"/>
      <c r="EL1478" s="160"/>
      <c r="EM1478" s="204"/>
      <c r="EN1478" s="160"/>
      <c r="EP1478" s="160"/>
      <c r="EQ1478" s="160"/>
      <c r="ER1478" s="160"/>
      <c r="ES1478" s="160"/>
      <c r="ET1478" s="160" t="str">
        <f t="shared" ca="1" si="76"/>
        <v/>
      </c>
      <c r="EU1478" s="160" t="str">
        <f ca="1">IFERROR(IF(OFFSET($D$6,MATCH(VALUE(SUBSTITUTE(EQ1478,EG1478,"")),$A$6:$A$287,0)-1,MATCH($EG1478,$D$6:$CC$6,0)-1+7,1,1)&gt;0,OFFSET($D$6,MATCH(VALUE(SUBSTITUTE(EQ1478,EG1478,"")),$A$6:$A$287,0)-1,MATCH($EG1478,$D$6:$CC$6,0)-1+7,1,1),""),"")</f>
        <v/>
      </c>
      <c r="EV1478" s="160" t="str">
        <f ca="1">IF($EU1478&lt;&gt;"",IF(OFFSET($D$6,MATCH(VALUE(SUBSTITUTE($EQ1478,$EG1478,"")),$A$6:$A$287,0)-1,MATCH($EG1478,$D$6:$CC$6,0)-1+8,1,1)=0,"",OFFSET($D$6,MATCH(VALUE(SUBSTITUTE($EQ1478,$EG1478,"")),$A$6:$A$287,0)-1,MATCH($EG1478,$D$6:$CC$6,0)-1+8,1,1)),"")</f>
        <v/>
      </c>
      <c r="EW1478" s="160" t="str">
        <f t="shared" ca="1" si="77"/>
        <v/>
      </c>
      <c r="EX1478" s="160" t="str">
        <f t="shared" ca="1" si="78"/>
        <v/>
      </c>
      <c r="EY1478" s="160" t="str">
        <f ca="1">IF(EU1478="","",COUNTIF(EU$6:$EU1478,"&gt;"&amp;0))</f>
        <v/>
      </c>
      <c r="EZ1478" s="160"/>
      <c r="FA1478" s="205"/>
    </row>
    <row r="1479" spans="131:157" ht="27.75" customHeight="1">
      <c r="EA1479" s="204"/>
      <c r="EB1479" s="160"/>
      <c r="EC1479" s="204"/>
      <c r="ED1479" s="160"/>
      <c r="EE1479" s="204"/>
      <c r="EF1479" s="160"/>
      <c r="EG1479" s="160"/>
      <c r="EH1479" s="204"/>
      <c r="EI1479" s="160"/>
      <c r="EJ1479" s="160"/>
      <c r="EK1479" s="160"/>
      <c r="EL1479" s="160"/>
      <c r="EM1479" s="204"/>
      <c r="EN1479" s="160"/>
      <c r="EP1479" s="160"/>
      <c r="EQ1479" s="160"/>
      <c r="ER1479" s="160"/>
      <c r="ES1479" s="160"/>
      <c r="ET1479" s="160" t="str">
        <f t="shared" ref="ET1479:ET1542" ca="1" si="79">IF(EY1479="","",EN1479)</f>
        <v/>
      </c>
      <c r="EU1479" s="160" t="str">
        <f ca="1">IFERROR(IF(OFFSET($D$6,MATCH(VALUE(SUBSTITUTE(EQ1479,EG1479,"")),$A$6:$A$287,0)-1,MATCH($EG1479,$D$6:$CC$6,0)-1+7,1,1)&gt;0,OFFSET($D$6,MATCH(VALUE(SUBSTITUTE(EQ1479,EG1479,"")),$A$6:$A$287,0)-1,MATCH($EG1479,$D$6:$CC$6,0)-1+7,1,1),""),"")</f>
        <v/>
      </c>
      <c r="EV1479" s="160" t="str">
        <f ca="1">IF($EU1479&lt;&gt;"",IF(OFFSET($D$6,MATCH(VALUE(SUBSTITUTE($EQ1479,$EG1479,"")),$A$6:$A$287,0)-1,MATCH($EG1479,$D$6:$CC$6,0)-1+8,1,1)=0,"",OFFSET($D$6,MATCH(VALUE(SUBSTITUTE($EQ1479,$EG1479,"")),$A$6:$A$287,0)-1,MATCH($EG1479,$D$6:$CC$6,0)-1+8,1,1)),"")</f>
        <v/>
      </c>
      <c r="EW1479" s="160" t="str">
        <f t="shared" ref="EW1479:EW1542" ca="1" si="80">IF(EY1479="","","F")</f>
        <v/>
      </c>
      <c r="EX1479" s="160" t="str">
        <f t="shared" ref="EX1479:EX1542" ca="1" si="81">IF(EY1479="","",EM1479)</f>
        <v/>
      </c>
      <c r="EY1479" s="160" t="str">
        <f ca="1">IF(EU1479="","",COUNTIF(EU$6:$EU1479,"&gt;"&amp;0))</f>
        <v/>
      </c>
      <c r="EZ1479" s="160"/>
      <c r="FA1479" s="205"/>
    </row>
    <row r="1480" spans="131:157" ht="27.75" customHeight="1">
      <c r="EA1480" s="204"/>
      <c r="EB1480" s="160"/>
      <c r="EC1480" s="204"/>
      <c r="ED1480" s="160"/>
      <c r="EE1480" s="204"/>
      <c r="EF1480" s="160"/>
      <c r="EG1480" s="160"/>
      <c r="EH1480" s="204"/>
      <c r="EI1480" s="160"/>
      <c r="EJ1480" s="160"/>
      <c r="EK1480" s="160"/>
      <c r="EL1480" s="160"/>
      <c r="EM1480" s="204"/>
      <c r="EN1480" s="160"/>
      <c r="EP1480" s="160"/>
      <c r="EQ1480" s="160"/>
      <c r="ER1480" s="160"/>
      <c r="ES1480" s="160"/>
      <c r="ET1480" s="160" t="str">
        <f t="shared" ca="1" si="79"/>
        <v/>
      </c>
      <c r="EU1480" s="160" t="str">
        <f ca="1">IFERROR(IF(OFFSET($D$6,MATCH(VALUE(SUBSTITUTE(EQ1480,EG1480,"")),$A$6:$A$287,0)-1,MATCH($EG1480,$D$6:$CC$6,0)-1+7,1,1)&gt;0,OFFSET($D$6,MATCH(VALUE(SUBSTITUTE(EQ1480,EG1480,"")),$A$6:$A$287,0)-1,MATCH($EG1480,$D$6:$CC$6,0)-1+7,1,1),""),"")</f>
        <v/>
      </c>
      <c r="EV1480" s="160" t="str">
        <f ca="1">IF($EU1480&lt;&gt;"",IF(OFFSET($D$6,MATCH(VALUE(SUBSTITUTE($EQ1480,$EG1480,"")),$A$6:$A$287,0)-1,MATCH($EG1480,$D$6:$CC$6,0)-1+8,1,1)=0,"",OFFSET($D$6,MATCH(VALUE(SUBSTITUTE($EQ1480,$EG1480,"")),$A$6:$A$287,0)-1,MATCH($EG1480,$D$6:$CC$6,0)-1+8,1,1)),"")</f>
        <v/>
      </c>
      <c r="EW1480" s="160" t="str">
        <f t="shared" ca="1" si="80"/>
        <v/>
      </c>
      <c r="EX1480" s="160" t="str">
        <f t="shared" ca="1" si="81"/>
        <v/>
      </c>
      <c r="EY1480" s="160" t="str">
        <f ca="1">IF(EU1480="","",COUNTIF(EU$6:$EU1480,"&gt;"&amp;0))</f>
        <v/>
      </c>
      <c r="EZ1480" s="160"/>
      <c r="FA1480" s="205"/>
    </row>
    <row r="1481" spans="131:157" ht="27.75" customHeight="1">
      <c r="EA1481" s="204"/>
      <c r="EB1481" s="160"/>
      <c r="EC1481" s="204"/>
      <c r="ED1481" s="160"/>
      <c r="EE1481" s="204"/>
      <c r="EF1481" s="160"/>
      <c r="EG1481" s="160"/>
      <c r="EH1481" s="204"/>
      <c r="EI1481" s="160"/>
      <c r="EJ1481" s="160"/>
      <c r="EK1481" s="160"/>
      <c r="EL1481" s="160"/>
      <c r="EM1481" s="204"/>
      <c r="EN1481" s="160"/>
      <c r="EP1481" s="160"/>
      <c r="EQ1481" s="160"/>
      <c r="ER1481" s="160"/>
      <c r="ES1481" s="160"/>
      <c r="ET1481" s="160" t="str">
        <f t="shared" ca="1" si="79"/>
        <v/>
      </c>
      <c r="EU1481" s="160" t="str">
        <f ca="1">IFERROR(IF(OFFSET($D$6,MATCH(VALUE(SUBSTITUTE(EQ1481,EG1481,"")),$A$6:$A$287,0)-1,MATCH($EG1481,$D$6:$CC$6,0)-1+7,1,1)&gt;0,OFFSET($D$6,MATCH(VALUE(SUBSTITUTE(EQ1481,EG1481,"")),$A$6:$A$287,0)-1,MATCH($EG1481,$D$6:$CC$6,0)-1+7,1,1),""),"")</f>
        <v/>
      </c>
      <c r="EV1481" s="160" t="str">
        <f ca="1">IF($EU1481&lt;&gt;"",IF(OFFSET($D$6,MATCH(VALUE(SUBSTITUTE($EQ1481,$EG1481,"")),$A$6:$A$287,0)-1,MATCH($EG1481,$D$6:$CC$6,0)-1+8,1,1)=0,"",OFFSET($D$6,MATCH(VALUE(SUBSTITUTE($EQ1481,$EG1481,"")),$A$6:$A$287,0)-1,MATCH($EG1481,$D$6:$CC$6,0)-1+8,1,1)),"")</f>
        <v/>
      </c>
      <c r="EW1481" s="160" t="str">
        <f t="shared" ca="1" si="80"/>
        <v/>
      </c>
      <c r="EX1481" s="160" t="str">
        <f t="shared" ca="1" si="81"/>
        <v/>
      </c>
      <c r="EY1481" s="160" t="str">
        <f ca="1">IF(EU1481="","",COUNTIF(EU$6:$EU1481,"&gt;"&amp;0))</f>
        <v/>
      </c>
      <c r="EZ1481" s="160"/>
      <c r="FA1481" s="205"/>
    </row>
    <row r="1482" spans="131:157" ht="27.75" customHeight="1">
      <c r="EA1482" s="204"/>
      <c r="EB1482" s="160"/>
      <c r="EC1482" s="204"/>
      <c r="ED1482" s="160"/>
      <c r="EE1482" s="204"/>
      <c r="EF1482" s="160"/>
      <c r="EG1482" s="160"/>
      <c r="EH1482" s="204"/>
      <c r="EI1482" s="160"/>
      <c r="EJ1482" s="160"/>
      <c r="EK1482" s="160"/>
      <c r="EL1482" s="160"/>
      <c r="EM1482" s="204"/>
      <c r="EN1482" s="160"/>
      <c r="EP1482" s="160"/>
      <c r="EQ1482" s="160"/>
      <c r="ER1482" s="160"/>
      <c r="ES1482" s="160"/>
      <c r="ET1482" s="160" t="str">
        <f t="shared" ca="1" si="79"/>
        <v/>
      </c>
      <c r="EU1482" s="160" t="str">
        <f ca="1">IFERROR(IF(OFFSET($D$6,MATCH(VALUE(SUBSTITUTE(EQ1482,EG1482,"")),$A$6:$A$287,0)-1,MATCH($EG1482,$D$6:$CC$6,0)-1+7,1,1)&gt;0,OFFSET($D$6,MATCH(VALUE(SUBSTITUTE(EQ1482,EG1482,"")),$A$6:$A$287,0)-1,MATCH($EG1482,$D$6:$CC$6,0)-1+7,1,1),""),"")</f>
        <v/>
      </c>
      <c r="EV1482" s="160" t="str">
        <f ca="1">IF($EU1482&lt;&gt;"",IF(OFFSET($D$6,MATCH(VALUE(SUBSTITUTE($EQ1482,$EG1482,"")),$A$6:$A$287,0)-1,MATCH($EG1482,$D$6:$CC$6,0)-1+8,1,1)=0,"",OFFSET($D$6,MATCH(VALUE(SUBSTITUTE($EQ1482,$EG1482,"")),$A$6:$A$287,0)-1,MATCH($EG1482,$D$6:$CC$6,0)-1+8,1,1)),"")</f>
        <v/>
      </c>
      <c r="EW1482" s="160" t="str">
        <f t="shared" ca="1" si="80"/>
        <v/>
      </c>
      <c r="EX1482" s="160" t="str">
        <f t="shared" ca="1" si="81"/>
        <v/>
      </c>
      <c r="EY1482" s="160" t="str">
        <f ca="1">IF(EU1482="","",COUNTIF(EU$6:$EU1482,"&gt;"&amp;0))</f>
        <v/>
      </c>
      <c r="EZ1482" s="160"/>
      <c r="FA1482" s="205"/>
    </row>
    <row r="1483" spans="131:157" ht="27.75" customHeight="1">
      <c r="EA1483" s="204"/>
      <c r="EB1483" s="160"/>
      <c r="EC1483" s="204"/>
      <c r="ED1483" s="160"/>
      <c r="EE1483" s="204"/>
      <c r="EF1483" s="160"/>
      <c r="EG1483" s="160"/>
      <c r="EH1483" s="204"/>
      <c r="EI1483" s="160"/>
      <c r="EJ1483" s="160"/>
      <c r="EK1483" s="160"/>
      <c r="EL1483" s="160"/>
      <c r="EM1483" s="204"/>
      <c r="EN1483" s="160"/>
      <c r="EP1483" s="160"/>
      <c r="EQ1483" s="160"/>
      <c r="ER1483" s="160"/>
      <c r="ES1483" s="160"/>
      <c r="ET1483" s="160" t="str">
        <f t="shared" ca="1" si="79"/>
        <v/>
      </c>
      <c r="EU1483" s="160" t="str">
        <f ca="1">IFERROR(IF(OFFSET($D$6,MATCH(VALUE(SUBSTITUTE(EQ1483,EG1483,"")),$A$6:$A$287,0)-1,MATCH($EG1483,$D$6:$CC$6,0)-1+7,1,1)&gt;0,OFFSET($D$6,MATCH(VALUE(SUBSTITUTE(EQ1483,EG1483,"")),$A$6:$A$287,0)-1,MATCH($EG1483,$D$6:$CC$6,0)-1+7,1,1),""),"")</f>
        <v/>
      </c>
      <c r="EV1483" s="160" t="str">
        <f ca="1">IF($EU1483&lt;&gt;"",IF(OFFSET($D$6,MATCH(VALUE(SUBSTITUTE($EQ1483,$EG1483,"")),$A$6:$A$287,0)-1,MATCH($EG1483,$D$6:$CC$6,0)-1+8,1,1)=0,"",OFFSET($D$6,MATCH(VALUE(SUBSTITUTE($EQ1483,$EG1483,"")),$A$6:$A$287,0)-1,MATCH($EG1483,$D$6:$CC$6,0)-1+8,1,1)),"")</f>
        <v/>
      </c>
      <c r="EW1483" s="160" t="str">
        <f t="shared" ca="1" si="80"/>
        <v/>
      </c>
      <c r="EX1483" s="160" t="str">
        <f t="shared" ca="1" si="81"/>
        <v/>
      </c>
      <c r="EY1483" s="160" t="str">
        <f ca="1">IF(EU1483="","",COUNTIF(EU$6:$EU1483,"&gt;"&amp;0))</f>
        <v/>
      </c>
      <c r="EZ1483" s="160"/>
      <c r="FA1483" s="205"/>
    </row>
    <row r="1484" spans="131:157" ht="27.75" customHeight="1">
      <c r="EA1484" s="204"/>
      <c r="EB1484" s="160"/>
      <c r="EC1484" s="204"/>
      <c r="ED1484" s="160"/>
      <c r="EE1484" s="204"/>
      <c r="EF1484" s="160"/>
      <c r="EG1484" s="160"/>
      <c r="EH1484" s="204"/>
      <c r="EI1484" s="160"/>
      <c r="EJ1484" s="160"/>
      <c r="EK1484" s="160"/>
      <c r="EL1484" s="160"/>
      <c r="EM1484" s="204"/>
      <c r="EN1484" s="160"/>
      <c r="EP1484" s="160"/>
      <c r="EQ1484" s="160"/>
      <c r="ER1484" s="160"/>
      <c r="ES1484" s="160"/>
      <c r="ET1484" s="160" t="str">
        <f t="shared" ca="1" si="79"/>
        <v/>
      </c>
      <c r="EU1484" s="160" t="str">
        <f ca="1">IFERROR(IF(OFFSET($D$6,MATCH(VALUE(SUBSTITUTE(EQ1484,EG1484,"")),$A$6:$A$287,0)-1,MATCH($EG1484,$D$6:$CC$6,0)-1+7,1,1)&gt;0,OFFSET($D$6,MATCH(VALUE(SUBSTITUTE(EQ1484,EG1484,"")),$A$6:$A$287,0)-1,MATCH($EG1484,$D$6:$CC$6,0)-1+7,1,1),""),"")</f>
        <v/>
      </c>
      <c r="EV1484" s="160" t="str">
        <f ca="1">IF($EU1484&lt;&gt;"",IF(OFFSET($D$6,MATCH(VALUE(SUBSTITUTE($EQ1484,$EG1484,"")),$A$6:$A$287,0)-1,MATCH($EG1484,$D$6:$CC$6,0)-1+8,1,1)=0,"",OFFSET($D$6,MATCH(VALUE(SUBSTITUTE($EQ1484,$EG1484,"")),$A$6:$A$287,0)-1,MATCH($EG1484,$D$6:$CC$6,0)-1+8,1,1)),"")</f>
        <v/>
      </c>
      <c r="EW1484" s="160" t="str">
        <f t="shared" ca="1" si="80"/>
        <v/>
      </c>
      <c r="EX1484" s="160" t="str">
        <f t="shared" ca="1" si="81"/>
        <v/>
      </c>
      <c r="EY1484" s="160" t="str">
        <f ca="1">IF(EU1484="","",COUNTIF(EU$6:$EU1484,"&gt;"&amp;0))</f>
        <v/>
      </c>
      <c r="EZ1484" s="160"/>
      <c r="FA1484" s="205"/>
    </row>
    <row r="1485" spans="131:157" ht="27.75" customHeight="1">
      <c r="EA1485" s="204"/>
      <c r="EB1485" s="160"/>
      <c r="EC1485" s="204"/>
      <c r="ED1485" s="160"/>
      <c r="EE1485" s="204"/>
      <c r="EF1485" s="160"/>
      <c r="EG1485" s="160"/>
      <c r="EH1485" s="204"/>
      <c r="EI1485" s="160"/>
      <c r="EJ1485" s="160"/>
      <c r="EK1485" s="160"/>
      <c r="EL1485" s="160"/>
      <c r="EM1485" s="204"/>
      <c r="EN1485" s="160"/>
      <c r="EP1485" s="160"/>
      <c r="EQ1485" s="160"/>
      <c r="ER1485" s="160"/>
      <c r="ES1485" s="160"/>
      <c r="ET1485" s="160" t="str">
        <f t="shared" ca="1" si="79"/>
        <v/>
      </c>
      <c r="EU1485" s="160" t="str">
        <f ca="1">IFERROR(IF(OFFSET($D$6,MATCH(VALUE(SUBSTITUTE(EQ1485,EG1485,"")),$A$6:$A$287,0)-1,MATCH($EG1485,$D$6:$CC$6,0)-1+7,1,1)&gt;0,OFFSET($D$6,MATCH(VALUE(SUBSTITUTE(EQ1485,EG1485,"")),$A$6:$A$287,0)-1,MATCH($EG1485,$D$6:$CC$6,0)-1+7,1,1),""),"")</f>
        <v/>
      </c>
      <c r="EV1485" s="160" t="str">
        <f ca="1">IF($EU1485&lt;&gt;"",IF(OFFSET($D$6,MATCH(VALUE(SUBSTITUTE($EQ1485,$EG1485,"")),$A$6:$A$287,0)-1,MATCH($EG1485,$D$6:$CC$6,0)-1+8,1,1)=0,"",OFFSET($D$6,MATCH(VALUE(SUBSTITUTE($EQ1485,$EG1485,"")),$A$6:$A$287,0)-1,MATCH($EG1485,$D$6:$CC$6,0)-1+8,1,1)),"")</f>
        <v/>
      </c>
      <c r="EW1485" s="160" t="str">
        <f t="shared" ca="1" si="80"/>
        <v/>
      </c>
      <c r="EX1485" s="160" t="str">
        <f t="shared" ca="1" si="81"/>
        <v/>
      </c>
      <c r="EY1485" s="160" t="str">
        <f ca="1">IF(EU1485="","",COUNTIF(EU$6:$EU1485,"&gt;"&amp;0))</f>
        <v/>
      </c>
      <c r="EZ1485" s="160"/>
      <c r="FA1485" s="205"/>
    </row>
    <row r="1486" spans="131:157" ht="27.75" customHeight="1">
      <c r="EA1486" s="204"/>
      <c r="EB1486" s="160"/>
      <c r="EC1486" s="204"/>
      <c r="ED1486" s="160"/>
      <c r="EE1486" s="204"/>
      <c r="EF1486" s="160"/>
      <c r="EG1486" s="160"/>
      <c r="EH1486" s="204"/>
      <c r="EI1486" s="160"/>
      <c r="EJ1486" s="160"/>
      <c r="EK1486" s="160"/>
      <c r="EL1486" s="160"/>
      <c r="EM1486" s="204"/>
      <c r="EN1486" s="160"/>
      <c r="EP1486" s="160"/>
      <c r="EQ1486" s="160"/>
      <c r="ER1486" s="160"/>
      <c r="ES1486" s="160"/>
      <c r="ET1486" s="160" t="str">
        <f t="shared" ca="1" si="79"/>
        <v/>
      </c>
      <c r="EU1486" s="160" t="str">
        <f ca="1">IFERROR(IF(OFFSET($D$6,MATCH(VALUE(SUBSTITUTE(EQ1486,EG1486,"")),$A$6:$A$287,0)-1,MATCH($EG1486,$D$6:$CC$6,0)-1+7,1,1)&gt;0,OFFSET($D$6,MATCH(VALUE(SUBSTITUTE(EQ1486,EG1486,"")),$A$6:$A$287,0)-1,MATCH($EG1486,$D$6:$CC$6,0)-1+7,1,1),""),"")</f>
        <v/>
      </c>
      <c r="EV1486" s="160" t="str">
        <f ca="1">IF($EU1486&lt;&gt;"",IF(OFFSET($D$6,MATCH(VALUE(SUBSTITUTE($EQ1486,$EG1486,"")),$A$6:$A$287,0)-1,MATCH($EG1486,$D$6:$CC$6,0)-1+8,1,1)=0,"",OFFSET($D$6,MATCH(VALUE(SUBSTITUTE($EQ1486,$EG1486,"")),$A$6:$A$287,0)-1,MATCH($EG1486,$D$6:$CC$6,0)-1+8,1,1)),"")</f>
        <v/>
      </c>
      <c r="EW1486" s="160" t="str">
        <f t="shared" ca="1" si="80"/>
        <v/>
      </c>
      <c r="EX1486" s="160" t="str">
        <f t="shared" ca="1" si="81"/>
        <v/>
      </c>
      <c r="EY1486" s="160" t="str">
        <f ca="1">IF(EU1486="","",COUNTIF(EU$6:$EU1486,"&gt;"&amp;0))</f>
        <v/>
      </c>
      <c r="EZ1486" s="160"/>
      <c r="FA1486" s="205"/>
    </row>
    <row r="1487" spans="131:157" ht="27.75" customHeight="1">
      <c r="EA1487" s="204"/>
      <c r="EB1487" s="160"/>
      <c r="EC1487" s="204"/>
      <c r="ED1487" s="160"/>
      <c r="EE1487" s="204"/>
      <c r="EF1487" s="160"/>
      <c r="EG1487" s="160"/>
      <c r="EH1487" s="204"/>
      <c r="EI1487" s="160"/>
      <c r="EJ1487" s="160"/>
      <c r="EK1487" s="160"/>
      <c r="EL1487" s="160"/>
      <c r="EM1487" s="204"/>
      <c r="EN1487" s="160"/>
      <c r="EP1487" s="160"/>
      <c r="EQ1487" s="160"/>
      <c r="ER1487" s="160"/>
      <c r="ES1487" s="160"/>
      <c r="ET1487" s="160" t="str">
        <f t="shared" ca="1" si="79"/>
        <v/>
      </c>
      <c r="EU1487" s="160" t="str">
        <f ca="1">IFERROR(IF(OFFSET($D$6,MATCH(VALUE(SUBSTITUTE(EQ1487,EG1487,"")),$A$6:$A$287,0)-1,MATCH($EG1487,$D$6:$CC$6,0)-1+7,1,1)&gt;0,OFFSET($D$6,MATCH(VALUE(SUBSTITUTE(EQ1487,EG1487,"")),$A$6:$A$287,0)-1,MATCH($EG1487,$D$6:$CC$6,0)-1+7,1,1),""),"")</f>
        <v/>
      </c>
      <c r="EV1487" s="160" t="str">
        <f ca="1">IF($EU1487&lt;&gt;"",IF(OFFSET($D$6,MATCH(VALUE(SUBSTITUTE($EQ1487,$EG1487,"")),$A$6:$A$287,0)-1,MATCH($EG1487,$D$6:$CC$6,0)-1+8,1,1)=0,"",OFFSET($D$6,MATCH(VALUE(SUBSTITUTE($EQ1487,$EG1487,"")),$A$6:$A$287,0)-1,MATCH($EG1487,$D$6:$CC$6,0)-1+8,1,1)),"")</f>
        <v/>
      </c>
      <c r="EW1487" s="160" t="str">
        <f t="shared" ca="1" si="80"/>
        <v/>
      </c>
      <c r="EX1487" s="160" t="str">
        <f t="shared" ca="1" si="81"/>
        <v/>
      </c>
      <c r="EY1487" s="160" t="str">
        <f ca="1">IF(EU1487="","",COUNTIF(EU$6:$EU1487,"&gt;"&amp;0))</f>
        <v/>
      </c>
      <c r="EZ1487" s="160"/>
      <c r="FA1487" s="205"/>
    </row>
    <row r="1488" spans="131:157" ht="27.75" customHeight="1">
      <c r="EA1488" s="204"/>
      <c r="EB1488" s="160"/>
      <c r="EC1488" s="204"/>
      <c r="ED1488" s="160"/>
      <c r="EE1488" s="204"/>
      <c r="EF1488" s="160"/>
      <c r="EG1488" s="160"/>
      <c r="EH1488" s="204"/>
      <c r="EI1488" s="160"/>
      <c r="EJ1488" s="160"/>
      <c r="EK1488" s="160"/>
      <c r="EL1488" s="160"/>
      <c r="EM1488" s="204"/>
      <c r="EN1488" s="160"/>
      <c r="EP1488" s="160"/>
      <c r="EQ1488" s="160"/>
      <c r="ER1488" s="160"/>
      <c r="ES1488" s="160"/>
      <c r="ET1488" s="160" t="str">
        <f t="shared" ca="1" si="79"/>
        <v/>
      </c>
      <c r="EU1488" s="160" t="str">
        <f ca="1">IFERROR(IF(OFFSET($D$6,MATCH(VALUE(SUBSTITUTE(EQ1488,EG1488,"")),$A$6:$A$287,0)-1,MATCH($EG1488,$D$6:$CC$6,0)-1+7,1,1)&gt;0,OFFSET($D$6,MATCH(VALUE(SUBSTITUTE(EQ1488,EG1488,"")),$A$6:$A$287,0)-1,MATCH($EG1488,$D$6:$CC$6,0)-1+7,1,1),""),"")</f>
        <v/>
      </c>
      <c r="EV1488" s="160" t="str">
        <f ca="1">IF($EU1488&lt;&gt;"",IF(OFFSET($D$6,MATCH(VALUE(SUBSTITUTE($EQ1488,$EG1488,"")),$A$6:$A$287,0)-1,MATCH($EG1488,$D$6:$CC$6,0)-1+8,1,1)=0,"",OFFSET($D$6,MATCH(VALUE(SUBSTITUTE($EQ1488,$EG1488,"")),$A$6:$A$287,0)-1,MATCH($EG1488,$D$6:$CC$6,0)-1+8,1,1)),"")</f>
        <v/>
      </c>
      <c r="EW1488" s="160" t="str">
        <f t="shared" ca="1" si="80"/>
        <v/>
      </c>
      <c r="EX1488" s="160" t="str">
        <f t="shared" ca="1" si="81"/>
        <v/>
      </c>
      <c r="EY1488" s="160" t="str">
        <f ca="1">IF(EU1488="","",COUNTIF(EU$6:$EU1488,"&gt;"&amp;0))</f>
        <v/>
      </c>
      <c r="EZ1488" s="160"/>
      <c r="FA1488" s="205"/>
    </row>
    <row r="1489" spans="131:157" ht="27.75" customHeight="1">
      <c r="EA1489" s="204"/>
      <c r="EB1489" s="160"/>
      <c r="EC1489" s="204"/>
      <c r="ED1489" s="160"/>
      <c r="EE1489" s="204"/>
      <c r="EF1489" s="160"/>
      <c r="EG1489" s="160"/>
      <c r="EH1489" s="204"/>
      <c r="EI1489" s="160"/>
      <c r="EJ1489" s="160"/>
      <c r="EK1489" s="160"/>
      <c r="EL1489" s="160"/>
      <c r="EM1489" s="204"/>
      <c r="EN1489" s="160"/>
      <c r="EP1489" s="160"/>
      <c r="EQ1489" s="160"/>
      <c r="ER1489" s="160"/>
      <c r="ES1489" s="160"/>
      <c r="ET1489" s="160" t="str">
        <f t="shared" ca="1" si="79"/>
        <v/>
      </c>
      <c r="EU1489" s="160" t="str">
        <f ca="1">IFERROR(IF(OFFSET($D$6,MATCH(VALUE(SUBSTITUTE(EQ1489,EG1489,"")),$A$6:$A$287,0)-1,MATCH($EG1489,$D$6:$CC$6,0)-1+7,1,1)&gt;0,OFFSET($D$6,MATCH(VALUE(SUBSTITUTE(EQ1489,EG1489,"")),$A$6:$A$287,0)-1,MATCH($EG1489,$D$6:$CC$6,0)-1+7,1,1),""),"")</f>
        <v/>
      </c>
      <c r="EV1489" s="160" t="str">
        <f ca="1">IF($EU1489&lt;&gt;"",IF(OFFSET($D$6,MATCH(VALUE(SUBSTITUTE($EQ1489,$EG1489,"")),$A$6:$A$287,0)-1,MATCH($EG1489,$D$6:$CC$6,0)-1+8,1,1)=0,"",OFFSET($D$6,MATCH(VALUE(SUBSTITUTE($EQ1489,$EG1489,"")),$A$6:$A$287,0)-1,MATCH($EG1489,$D$6:$CC$6,0)-1+8,1,1)),"")</f>
        <v/>
      </c>
      <c r="EW1489" s="160" t="str">
        <f t="shared" ca="1" si="80"/>
        <v/>
      </c>
      <c r="EX1489" s="160" t="str">
        <f t="shared" ca="1" si="81"/>
        <v/>
      </c>
      <c r="EY1489" s="160" t="str">
        <f ca="1">IF(EU1489="","",COUNTIF(EU$6:$EU1489,"&gt;"&amp;0))</f>
        <v/>
      </c>
      <c r="EZ1489" s="160"/>
      <c r="FA1489" s="205"/>
    </row>
    <row r="1490" spans="131:157" ht="27.75" customHeight="1">
      <c r="EA1490" s="204"/>
      <c r="EB1490" s="160"/>
      <c r="EC1490" s="204"/>
      <c r="ED1490" s="160"/>
      <c r="EE1490" s="204"/>
      <c r="EF1490" s="160"/>
      <c r="EG1490" s="160"/>
      <c r="EH1490" s="204"/>
      <c r="EI1490" s="160"/>
      <c r="EJ1490" s="160"/>
      <c r="EK1490" s="160"/>
      <c r="EL1490" s="160"/>
      <c r="EM1490" s="204"/>
      <c r="EN1490" s="160"/>
      <c r="EP1490" s="160"/>
      <c r="EQ1490" s="160"/>
      <c r="ER1490" s="160"/>
      <c r="ES1490" s="160"/>
      <c r="ET1490" s="160" t="str">
        <f t="shared" ca="1" si="79"/>
        <v/>
      </c>
      <c r="EU1490" s="160" t="str">
        <f ca="1">IFERROR(IF(OFFSET($D$6,MATCH(VALUE(SUBSTITUTE(EQ1490,EG1490,"")),$A$6:$A$287,0)-1,MATCH($EG1490,$D$6:$CC$6,0)-1+7,1,1)&gt;0,OFFSET($D$6,MATCH(VALUE(SUBSTITUTE(EQ1490,EG1490,"")),$A$6:$A$287,0)-1,MATCH($EG1490,$D$6:$CC$6,0)-1+7,1,1),""),"")</f>
        <v/>
      </c>
      <c r="EV1490" s="160" t="str">
        <f ca="1">IF($EU1490&lt;&gt;"",IF(OFFSET($D$6,MATCH(VALUE(SUBSTITUTE($EQ1490,$EG1490,"")),$A$6:$A$287,0)-1,MATCH($EG1490,$D$6:$CC$6,0)-1+8,1,1)=0,"",OFFSET($D$6,MATCH(VALUE(SUBSTITUTE($EQ1490,$EG1490,"")),$A$6:$A$287,0)-1,MATCH($EG1490,$D$6:$CC$6,0)-1+8,1,1)),"")</f>
        <v/>
      </c>
      <c r="EW1490" s="160" t="str">
        <f t="shared" ca="1" si="80"/>
        <v/>
      </c>
      <c r="EX1490" s="160" t="str">
        <f t="shared" ca="1" si="81"/>
        <v/>
      </c>
      <c r="EY1490" s="160" t="str">
        <f ca="1">IF(EU1490="","",COUNTIF(EU$6:$EU1490,"&gt;"&amp;0))</f>
        <v/>
      </c>
      <c r="EZ1490" s="160"/>
      <c r="FA1490" s="205"/>
    </row>
    <row r="1491" spans="131:157" ht="27.75" customHeight="1">
      <c r="EA1491" s="204"/>
      <c r="EB1491" s="160"/>
      <c r="EC1491" s="204"/>
      <c r="ED1491" s="160"/>
      <c r="EE1491" s="204"/>
      <c r="EF1491" s="160"/>
      <c r="EG1491" s="160"/>
      <c r="EH1491" s="204"/>
      <c r="EI1491" s="160"/>
      <c r="EJ1491" s="160"/>
      <c r="EK1491" s="160"/>
      <c r="EL1491" s="160"/>
      <c r="EM1491" s="204"/>
      <c r="EN1491" s="160"/>
      <c r="EP1491" s="160"/>
      <c r="EQ1491" s="160"/>
      <c r="ER1491" s="160"/>
      <c r="ES1491" s="160"/>
      <c r="ET1491" s="160" t="str">
        <f t="shared" ca="1" si="79"/>
        <v/>
      </c>
      <c r="EU1491" s="160" t="str">
        <f ca="1">IFERROR(IF(OFFSET($D$6,MATCH(VALUE(SUBSTITUTE(EQ1491,EG1491,"")),$A$6:$A$287,0)-1,MATCH($EG1491,$D$6:$CC$6,0)-1+7,1,1)&gt;0,OFFSET($D$6,MATCH(VALUE(SUBSTITUTE(EQ1491,EG1491,"")),$A$6:$A$287,0)-1,MATCH($EG1491,$D$6:$CC$6,0)-1+7,1,1),""),"")</f>
        <v/>
      </c>
      <c r="EV1491" s="160" t="str">
        <f ca="1">IF($EU1491&lt;&gt;"",IF(OFFSET($D$6,MATCH(VALUE(SUBSTITUTE($EQ1491,$EG1491,"")),$A$6:$A$287,0)-1,MATCH($EG1491,$D$6:$CC$6,0)-1+8,1,1)=0,"",OFFSET($D$6,MATCH(VALUE(SUBSTITUTE($EQ1491,$EG1491,"")),$A$6:$A$287,0)-1,MATCH($EG1491,$D$6:$CC$6,0)-1+8,1,1)),"")</f>
        <v/>
      </c>
      <c r="EW1491" s="160" t="str">
        <f t="shared" ca="1" si="80"/>
        <v/>
      </c>
      <c r="EX1491" s="160" t="str">
        <f t="shared" ca="1" si="81"/>
        <v/>
      </c>
      <c r="EY1491" s="160" t="str">
        <f ca="1">IF(EU1491="","",COUNTIF(EU$6:$EU1491,"&gt;"&amp;0))</f>
        <v/>
      </c>
      <c r="EZ1491" s="160"/>
      <c r="FA1491" s="205"/>
    </row>
    <row r="1492" spans="131:157" ht="27.75" customHeight="1">
      <c r="EA1492" s="204"/>
      <c r="EB1492" s="160"/>
      <c r="EC1492" s="204"/>
      <c r="ED1492" s="160"/>
      <c r="EE1492" s="204"/>
      <c r="EF1492" s="160"/>
      <c r="EG1492" s="160"/>
      <c r="EH1492" s="204"/>
      <c r="EI1492" s="160"/>
      <c r="EJ1492" s="160"/>
      <c r="EK1492" s="160"/>
      <c r="EL1492" s="160"/>
      <c r="EM1492" s="204"/>
      <c r="EN1492" s="160"/>
      <c r="EP1492" s="160"/>
      <c r="EQ1492" s="160"/>
      <c r="ER1492" s="160"/>
      <c r="ES1492" s="160"/>
      <c r="ET1492" s="160" t="str">
        <f t="shared" ca="1" si="79"/>
        <v/>
      </c>
      <c r="EU1492" s="160" t="str">
        <f ca="1">IFERROR(IF(OFFSET($D$6,MATCH(VALUE(SUBSTITUTE(EQ1492,EG1492,"")),$A$6:$A$287,0)-1,MATCH($EG1492,$D$6:$CC$6,0)-1+7,1,1)&gt;0,OFFSET($D$6,MATCH(VALUE(SUBSTITUTE(EQ1492,EG1492,"")),$A$6:$A$287,0)-1,MATCH($EG1492,$D$6:$CC$6,0)-1+7,1,1),""),"")</f>
        <v/>
      </c>
      <c r="EV1492" s="160" t="str">
        <f ca="1">IF($EU1492&lt;&gt;"",IF(OFFSET($D$6,MATCH(VALUE(SUBSTITUTE($EQ1492,$EG1492,"")),$A$6:$A$287,0)-1,MATCH($EG1492,$D$6:$CC$6,0)-1+8,1,1)=0,"",OFFSET($D$6,MATCH(VALUE(SUBSTITUTE($EQ1492,$EG1492,"")),$A$6:$A$287,0)-1,MATCH($EG1492,$D$6:$CC$6,0)-1+8,1,1)),"")</f>
        <v/>
      </c>
      <c r="EW1492" s="160" t="str">
        <f t="shared" ca="1" si="80"/>
        <v/>
      </c>
      <c r="EX1492" s="160" t="str">
        <f t="shared" ca="1" si="81"/>
        <v/>
      </c>
      <c r="EY1492" s="160" t="str">
        <f ca="1">IF(EU1492="","",COUNTIF(EU$6:$EU1492,"&gt;"&amp;0))</f>
        <v/>
      </c>
      <c r="EZ1492" s="160"/>
      <c r="FA1492" s="205"/>
    </row>
    <row r="1493" spans="131:157" ht="27.75" customHeight="1">
      <c r="EA1493" s="204"/>
      <c r="EB1493" s="160"/>
      <c r="EC1493" s="204"/>
      <c r="ED1493" s="160"/>
      <c r="EE1493" s="204"/>
      <c r="EF1493" s="160"/>
      <c r="EG1493" s="160"/>
      <c r="EH1493" s="204"/>
      <c r="EI1493" s="160"/>
      <c r="EJ1493" s="160"/>
      <c r="EK1493" s="160"/>
      <c r="EL1493" s="160"/>
      <c r="EM1493" s="204"/>
      <c r="EN1493" s="160"/>
      <c r="EP1493" s="160"/>
      <c r="EQ1493" s="160"/>
      <c r="ER1493" s="160"/>
      <c r="ES1493" s="160"/>
      <c r="ET1493" s="160" t="str">
        <f t="shared" ca="1" si="79"/>
        <v/>
      </c>
      <c r="EU1493" s="160" t="str">
        <f ca="1">IFERROR(IF(OFFSET($D$6,MATCH(VALUE(SUBSTITUTE(EQ1493,EG1493,"")),$A$6:$A$287,0)-1,MATCH($EG1493,$D$6:$CC$6,0)-1+7,1,1)&gt;0,OFFSET($D$6,MATCH(VALUE(SUBSTITUTE(EQ1493,EG1493,"")),$A$6:$A$287,0)-1,MATCH($EG1493,$D$6:$CC$6,0)-1+7,1,1),""),"")</f>
        <v/>
      </c>
      <c r="EV1493" s="160" t="str">
        <f ca="1">IF($EU1493&lt;&gt;"",IF(OFFSET($D$6,MATCH(VALUE(SUBSTITUTE($EQ1493,$EG1493,"")),$A$6:$A$287,0)-1,MATCH($EG1493,$D$6:$CC$6,0)-1+8,1,1)=0,"",OFFSET($D$6,MATCH(VALUE(SUBSTITUTE($EQ1493,$EG1493,"")),$A$6:$A$287,0)-1,MATCH($EG1493,$D$6:$CC$6,0)-1+8,1,1)),"")</f>
        <v/>
      </c>
      <c r="EW1493" s="160" t="str">
        <f t="shared" ca="1" si="80"/>
        <v/>
      </c>
      <c r="EX1493" s="160" t="str">
        <f t="shared" ca="1" si="81"/>
        <v/>
      </c>
      <c r="EY1493" s="160" t="str">
        <f ca="1">IF(EU1493="","",COUNTIF(EU$6:$EU1493,"&gt;"&amp;0))</f>
        <v/>
      </c>
      <c r="EZ1493" s="160"/>
      <c r="FA1493" s="205"/>
    </row>
    <row r="1494" spans="131:157" ht="27.75" customHeight="1">
      <c r="EA1494" s="204"/>
      <c r="EB1494" s="160"/>
      <c r="EC1494" s="204"/>
      <c r="ED1494" s="160"/>
      <c r="EE1494" s="204"/>
      <c r="EF1494" s="160"/>
      <c r="EG1494" s="160"/>
      <c r="EH1494" s="204"/>
      <c r="EI1494" s="160"/>
      <c r="EJ1494" s="160"/>
      <c r="EK1494" s="160"/>
      <c r="EL1494" s="160"/>
      <c r="EM1494" s="204"/>
      <c r="EN1494" s="160"/>
      <c r="EP1494" s="160"/>
      <c r="EQ1494" s="160"/>
      <c r="ER1494" s="160"/>
      <c r="ES1494" s="160"/>
      <c r="ET1494" s="160" t="str">
        <f t="shared" ca="1" si="79"/>
        <v/>
      </c>
      <c r="EU1494" s="160" t="str">
        <f ca="1">IFERROR(IF(OFFSET($D$6,MATCH(VALUE(SUBSTITUTE(EQ1494,EG1494,"")),$A$6:$A$287,0)-1,MATCH($EG1494,$D$6:$CC$6,0)-1+7,1,1)&gt;0,OFFSET($D$6,MATCH(VALUE(SUBSTITUTE(EQ1494,EG1494,"")),$A$6:$A$287,0)-1,MATCH($EG1494,$D$6:$CC$6,0)-1+7,1,1),""),"")</f>
        <v/>
      </c>
      <c r="EV1494" s="160" t="str">
        <f ca="1">IF($EU1494&lt;&gt;"",IF(OFFSET($D$6,MATCH(VALUE(SUBSTITUTE($EQ1494,$EG1494,"")),$A$6:$A$287,0)-1,MATCH($EG1494,$D$6:$CC$6,0)-1+8,1,1)=0,"",OFFSET($D$6,MATCH(VALUE(SUBSTITUTE($EQ1494,$EG1494,"")),$A$6:$A$287,0)-1,MATCH($EG1494,$D$6:$CC$6,0)-1+8,1,1)),"")</f>
        <v/>
      </c>
      <c r="EW1494" s="160" t="str">
        <f t="shared" ca="1" si="80"/>
        <v/>
      </c>
      <c r="EX1494" s="160" t="str">
        <f t="shared" ca="1" si="81"/>
        <v/>
      </c>
      <c r="EY1494" s="160" t="str">
        <f ca="1">IF(EU1494="","",COUNTIF(EU$6:$EU1494,"&gt;"&amp;0))</f>
        <v/>
      </c>
      <c r="EZ1494" s="160"/>
      <c r="FA1494" s="205"/>
    </row>
    <row r="1495" spans="131:157" ht="27.75" customHeight="1">
      <c r="EA1495" s="204"/>
      <c r="EB1495" s="160"/>
      <c r="EC1495" s="204"/>
      <c r="ED1495" s="160"/>
      <c r="EE1495" s="204"/>
      <c r="EF1495" s="160"/>
      <c r="EG1495" s="160"/>
      <c r="EH1495" s="204"/>
      <c r="EI1495" s="160"/>
      <c r="EJ1495" s="160"/>
      <c r="EK1495" s="160"/>
      <c r="EL1495" s="160"/>
      <c r="EM1495" s="204"/>
      <c r="EN1495" s="160"/>
      <c r="EP1495" s="160"/>
      <c r="EQ1495" s="160"/>
      <c r="ER1495" s="160"/>
      <c r="ES1495" s="160"/>
      <c r="ET1495" s="160" t="str">
        <f t="shared" ca="1" si="79"/>
        <v/>
      </c>
      <c r="EU1495" s="160" t="str">
        <f ca="1">IFERROR(IF(OFFSET($D$6,MATCH(VALUE(SUBSTITUTE(EQ1495,EG1495,"")),$A$6:$A$287,0)-1,MATCH($EG1495,$D$6:$CC$6,0)-1+7,1,1)&gt;0,OFFSET($D$6,MATCH(VALUE(SUBSTITUTE(EQ1495,EG1495,"")),$A$6:$A$287,0)-1,MATCH($EG1495,$D$6:$CC$6,0)-1+7,1,1),""),"")</f>
        <v/>
      </c>
      <c r="EV1495" s="160" t="str">
        <f ca="1">IF($EU1495&lt;&gt;"",IF(OFFSET($D$6,MATCH(VALUE(SUBSTITUTE($EQ1495,$EG1495,"")),$A$6:$A$287,0)-1,MATCH($EG1495,$D$6:$CC$6,0)-1+8,1,1)=0,"",OFFSET($D$6,MATCH(VALUE(SUBSTITUTE($EQ1495,$EG1495,"")),$A$6:$A$287,0)-1,MATCH($EG1495,$D$6:$CC$6,0)-1+8,1,1)),"")</f>
        <v/>
      </c>
      <c r="EW1495" s="160" t="str">
        <f t="shared" ca="1" si="80"/>
        <v/>
      </c>
      <c r="EX1495" s="160" t="str">
        <f t="shared" ca="1" si="81"/>
        <v/>
      </c>
      <c r="EY1495" s="160" t="str">
        <f ca="1">IF(EU1495="","",COUNTIF(EU$6:$EU1495,"&gt;"&amp;0))</f>
        <v/>
      </c>
      <c r="EZ1495" s="160"/>
      <c r="FA1495" s="205"/>
    </row>
    <row r="1496" spans="131:157" ht="27.75" customHeight="1">
      <c r="EA1496" s="204"/>
      <c r="EB1496" s="160"/>
      <c r="EC1496" s="204"/>
      <c r="ED1496" s="160"/>
      <c r="EE1496" s="204"/>
      <c r="EF1496" s="160"/>
      <c r="EG1496" s="160"/>
      <c r="EH1496" s="204"/>
      <c r="EI1496" s="160"/>
      <c r="EJ1496" s="160"/>
      <c r="EK1496" s="160"/>
      <c r="EL1496" s="160"/>
      <c r="EM1496" s="204"/>
      <c r="EN1496" s="160"/>
      <c r="EP1496" s="160"/>
      <c r="EQ1496" s="160"/>
      <c r="ER1496" s="160"/>
      <c r="ES1496" s="160"/>
      <c r="ET1496" s="160" t="str">
        <f t="shared" ca="1" si="79"/>
        <v/>
      </c>
      <c r="EU1496" s="160" t="str">
        <f ca="1">IFERROR(IF(OFFSET($D$6,MATCH(VALUE(SUBSTITUTE(EQ1496,EG1496,"")),$A$6:$A$287,0)-1,MATCH($EG1496,$D$6:$CC$6,0)-1+7,1,1)&gt;0,OFFSET($D$6,MATCH(VALUE(SUBSTITUTE(EQ1496,EG1496,"")),$A$6:$A$287,0)-1,MATCH($EG1496,$D$6:$CC$6,0)-1+7,1,1),""),"")</f>
        <v/>
      </c>
      <c r="EV1496" s="160" t="str">
        <f ca="1">IF($EU1496&lt;&gt;"",IF(OFFSET($D$6,MATCH(VALUE(SUBSTITUTE($EQ1496,$EG1496,"")),$A$6:$A$287,0)-1,MATCH($EG1496,$D$6:$CC$6,0)-1+8,1,1)=0,"",OFFSET($D$6,MATCH(VALUE(SUBSTITUTE($EQ1496,$EG1496,"")),$A$6:$A$287,0)-1,MATCH($EG1496,$D$6:$CC$6,0)-1+8,1,1)),"")</f>
        <v/>
      </c>
      <c r="EW1496" s="160" t="str">
        <f t="shared" ca="1" si="80"/>
        <v/>
      </c>
      <c r="EX1496" s="160" t="str">
        <f t="shared" ca="1" si="81"/>
        <v/>
      </c>
      <c r="EY1496" s="160" t="str">
        <f ca="1">IF(EU1496="","",COUNTIF(EU$6:$EU1496,"&gt;"&amp;0))</f>
        <v/>
      </c>
      <c r="EZ1496" s="160"/>
      <c r="FA1496" s="205"/>
    </row>
    <row r="1497" spans="131:157" ht="27.75" customHeight="1">
      <c r="EA1497" s="204"/>
      <c r="EB1497" s="160"/>
      <c r="EC1497" s="204"/>
      <c r="ED1497" s="160"/>
      <c r="EE1497" s="204"/>
      <c r="EF1497" s="160"/>
      <c r="EG1497" s="160"/>
      <c r="EH1497" s="204"/>
      <c r="EI1497" s="160"/>
      <c r="EJ1497" s="160"/>
      <c r="EK1497" s="160"/>
      <c r="EL1497" s="160"/>
      <c r="EM1497" s="204"/>
      <c r="EN1497" s="160"/>
      <c r="EP1497" s="160"/>
      <c r="EQ1497" s="160"/>
      <c r="ER1497" s="160"/>
      <c r="ES1497" s="160"/>
      <c r="ET1497" s="160" t="str">
        <f t="shared" ca="1" si="79"/>
        <v/>
      </c>
      <c r="EU1497" s="160" t="str">
        <f ca="1">IFERROR(IF(OFFSET($D$6,MATCH(VALUE(SUBSTITUTE(EQ1497,EG1497,"")),$A$6:$A$287,0)-1,MATCH($EG1497,$D$6:$CC$6,0)-1+7,1,1)&gt;0,OFFSET($D$6,MATCH(VALUE(SUBSTITUTE(EQ1497,EG1497,"")),$A$6:$A$287,0)-1,MATCH($EG1497,$D$6:$CC$6,0)-1+7,1,1),""),"")</f>
        <v/>
      </c>
      <c r="EV1497" s="160" t="str">
        <f ca="1">IF($EU1497&lt;&gt;"",IF(OFFSET($D$6,MATCH(VALUE(SUBSTITUTE($EQ1497,$EG1497,"")),$A$6:$A$287,0)-1,MATCH($EG1497,$D$6:$CC$6,0)-1+8,1,1)=0,"",OFFSET($D$6,MATCH(VALUE(SUBSTITUTE($EQ1497,$EG1497,"")),$A$6:$A$287,0)-1,MATCH($EG1497,$D$6:$CC$6,0)-1+8,1,1)),"")</f>
        <v/>
      </c>
      <c r="EW1497" s="160" t="str">
        <f t="shared" ca="1" si="80"/>
        <v/>
      </c>
      <c r="EX1497" s="160" t="str">
        <f t="shared" ca="1" si="81"/>
        <v/>
      </c>
      <c r="EY1497" s="160" t="str">
        <f ca="1">IF(EU1497="","",COUNTIF(EU$6:$EU1497,"&gt;"&amp;0))</f>
        <v/>
      </c>
      <c r="EZ1497" s="160"/>
      <c r="FA1497" s="205"/>
    </row>
    <row r="1498" spans="131:157" ht="27.75" customHeight="1">
      <c r="EA1498" s="204"/>
      <c r="EB1498" s="160"/>
      <c r="EC1498" s="204"/>
      <c r="ED1498" s="160"/>
      <c r="EE1498" s="204"/>
      <c r="EF1498" s="160"/>
      <c r="EG1498" s="160"/>
      <c r="EH1498" s="204"/>
      <c r="EI1498" s="160"/>
      <c r="EJ1498" s="160"/>
      <c r="EK1498" s="160"/>
      <c r="EL1498" s="160"/>
      <c r="EM1498" s="204"/>
      <c r="EN1498" s="160"/>
      <c r="EP1498" s="160"/>
      <c r="EQ1498" s="160"/>
      <c r="ER1498" s="160"/>
      <c r="ES1498" s="160"/>
      <c r="ET1498" s="160" t="str">
        <f t="shared" ca="1" si="79"/>
        <v/>
      </c>
      <c r="EU1498" s="160" t="str">
        <f ca="1">IFERROR(IF(OFFSET($D$6,MATCH(VALUE(SUBSTITUTE(EQ1498,EG1498,"")),$A$6:$A$287,0)-1,MATCH($EG1498,$D$6:$CC$6,0)-1+7,1,1)&gt;0,OFFSET($D$6,MATCH(VALUE(SUBSTITUTE(EQ1498,EG1498,"")),$A$6:$A$287,0)-1,MATCH($EG1498,$D$6:$CC$6,0)-1+7,1,1),""),"")</f>
        <v/>
      </c>
      <c r="EV1498" s="160" t="str">
        <f ca="1">IF($EU1498&lt;&gt;"",IF(OFFSET($D$6,MATCH(VALUE(SUBSTITUTE($EQ1498,$EG1498,"")),$A$6:$A$287,0)-1,MATCH($EG1498,$D$6:$CC$6,0)-1+8,1,1)=0,"",OFFSET($D$6,MATCH(VALUE(SUBSTITUTE($EQ1498,$EG1498,"")),$A$6:$A$287,0)-1,MATCH($EG1498,$D$6:$CC$6,0)-1+8,1,1)),"")</f>
        <v/>
      </c>
      <c r="EW1498" s="160" t="str">
        <f t="shared" ca="1" si="80"/>
        <v/>
      </c>
      <c r="EX1498" s="160" t="str">
        <f t="shared" ca="1" si="81"/>
        <v/>
      </c>
      <c r="EY1498" s="160" t="str">
        <f ca="1">IF(EU1498="","",COUNTIF(EU$6:$EU1498,"&gt;"&amp;0))</f>
        <v/>
      </c>
      <c r="EZ1498" s="160"/>
      <c r="FA1498" s="205"/>
    </row>
    <row r="1499" spans="131:157" ht="27.75" customHeight="1">
      <c r="EA1499" s="204"/>
      <c r="EB1499" s="160"/>
      <c r="EC1499" s="204"/>
      <c r="ED1499" s="160"/>
      <c r="EE1499" s="204"/>
      <c r="EF1499" s="160"/>
      <c r="EG1499" s="160"/>
      <c r="EH1499" s="204"/>
      <c r="EI1499" s="160"/>
      <c r="EJ1499" s="160"/>
      <c r="EK1499" s="160"/>
      <c r="EL1499" s="160"/>
      <c r="EM1499" s="204"/>
      <c r="EN1499" s="160"/>
      <c r="EP1499" s="160"/>
      <c r="EQ1499" s="160"/>
      <c r="ER1499" s="160"/>
      <c r="ES1499" s="160"/>
      <c r="ET1499" s="160" t="str">
        <f t="shared" ca="1" si="79"/>
        <v/>
      </c>
      <c r="EU1499" s="160" t="str">
        <f ca="1">IFERROR(IF(OFFSET($D$6,MATCH(VALUE(SUBSTITUTE(EQ1499,EG1499,"")),$A$6:$A$287,0)-1,MATCH($EG1499,$D$6:$CC$6,0)-1+7,1,1)&gt;0,OFFSET($D$6,MATCH(VALUE(SUBSTITUTE(EQ1499,EG1499,"")),$A$6:$A$287,0)-1,MATCH($EG1499,$D$6:$CC$6,0)-1+7,1,1),""),"")</f>
        <v/>
      </c>
      <c r="EV1499" s="160" t="str">
        <f ca="1">IF($EU1499&lt;&gt;"",IF(OFFSET($D$6,MATCH(VALUE(SUBSTITUTE($EQ1499,$EG1499,"")),$A$6:$A$287,0)-1,MATCH($EG1499,$D$6:$CC$6,0)-1+8,1,1)=0,"",OFFSET($D$6,MATCH(VALUE(SUBSTITUTE($EQ1499,$EG1499,"")),$A$6:$A$287,0)-1,MATCH($EG1499,$D$6:$CC$6,0)-1+8,1,1)),"")</f>
        <v/>
      </c>
      <c r="EW1499" s="160" t="str">
        <f t="shared" ca="1" si="80"/>
        <v/>
      </c>
      <c r="EX1499" s="160" t="str">
        <f t="shared" ca="1" si="81"/>
        <v/>
      </c>
      <c r="EY1499" s="160" t="str">
        <f ca="1">IF(EU1499="","",COUNTIF(EU$6:$EU1499,"&gt;"&amp;0))</f>
        <v/>
      </c>
      <c r="EZ1499" s="160"/>
      <c r="FA1499" s="205"/>
    </row>
    <row r="1500" spans="131:157" ht="27.75" customHeight="1">
      <c r="EA1500" s="204"/>
      <c r="EB1500" s="160"/>
      <c r="EC1500" s="204"/>
      <c r="ED1500" s="160"/>
      <c r="EE1500" s="204"/>
      <c r="EF1500" s="160"/>
      <c r="EG1500" s="160"/>
      <c r="EH1500" s="204"/>
      <c r="EI1500" s="160"/>
      <c r="EJ1500" s="160"/>
      <c r="EK1500" s="160"/>
      <c r="EL1500" s="160"/>
      <c r="EM1500" s="204"/>
      <c r="EN1500" s="160"/>
      <c r="EP1500" s="160"/>
      <c r="EQ1500" s="160"/>
      <c r="ER1500" s="160"/>
      <c r="ES1500" s="160"/>
      <c r="ET1500" s="160" t="str">
        <f t="shared" ca="1" si="79"/>
        <v/>
      </c>
      <c r="EU1500" s="160" t="str">
        <f ca="1">IFERROR(IF(OFFSET($D$6,MATCH(VALUE(SUBSTITUTE(EQ1500,EG1500,"")),$A$6:$A$287,0)-1,MATCH($EG1500,$D$6:$CC$6,0)-1+7,1,1)&gt;0,OFFSET($D$6,MATCH(VALUE(SUBSTITUTE(EQ1500,EG1500,"")),$A$6:$A$287,0)-1,MATCH($EG1500,$D$6:$CC$6,0)-1+7,1,1),""),"")</f>
        <v/>
      </c>
      <c r="EV1500" s="160" t="str">
        <f ca="1">IF($EU1500&lt;&gt;"",IF(OFFSET($D$6,MATCH(VALUE(SUBSTITUTE($EQ1500,$EG1500,"")),$A$6:$A$287,0)-1,MATCH($EG1500,$D$6:$CC$6,0)-1+8,1,1)=0,"",OFFSET($D$6,MATCH(VALUE(SUBSTITUTE($EQ1500,$EG1500,"")),$A$6:$A$287,0)-1,MATCH($EG1500,$D$6:$CC$6,0)-1+8,1,1)),"")</f>
        <v/>
      </c>
      <c r="EW1500" s="160" t="str">
        <f t="shared" ca="1" si="80"/>
        <v/>
      </c>
      <c r="EX1500" s="160" t="str">
        <f t="shared" ca="1" si="81"/>
        <v/>
      </c>
      <c r="EY1500" s="160" t="str">
        <f ca="1">IF(EU1500="","",COUNTIF(EU$6:$EU1500,"&gt;"&amp;0))</f>
        <v/>
      </c>
      <c r="EZ1500" s="160"/>
      <c r="FA1500" s="205"/>
    </row>
    <row r="1501" spans="131:157" ht="27.75" customHeight="1">
      <c r="EA1501" s="204"/>
      <c r="EB1501" s="160"/>
      <c r="EC1501" s="204"/>
      <c r="ED1501" s="160"/>
      <c r="EE1501" s="204"/>
      <c r="EF1501" s="160"/>
      <c r="EG1501" s="160"/>
      <c r="EH1501" s="204"/>
      <c r="EI1501" s="160"/>
      <c r="EJ1501" s="160"/>
      <c r="EK1501" s="160"/>
      <c r="EL1501" s="160"/>
      <c r="EM1501" s="204"/>
      <c r="EN1501" s="160"/>
      <c r="EP1501" s="160"/>
      <c r="EQ1501" s="160"/>
      <c r="ER1501" s="160"/>
      <c r="ES1501" s="160"/>
      <c r="ET1501" s="160" t="str">
        <f t="shared" ca="1" si="79"/>
        <v/>
      </c>
      <c r="EU1501" s="160" t="str">
        <f ca="1">IFERROR(IF(OFFSET($D$6,MATCH(VALUE(SUBSTITUTE(EQ1501,EG1501,"")),$A$6:$A$287,0)-1,MATCH($EG1501,$D$6:$CC$6,0)-1+7,1,1)&gt;0,OFFSET($D$6,MATCH(VALUE(SUBSTITUTE(EQ1501,EG1501,"")),$A$6:$A$287,0)-1,MATCH($EG1501,$D$6:$CC$6,0)-1+7,1,1),""),"")</f>
        <v/>
      </c>
      <c r="EV1501" s="160" t="str">
        <f ca="1">IF($EU1501&lt;&gt;"",IF(OFFSET($D$6,MATCH(VALUE(SUBSTITUTE($EQ1501,$EG1501,"")),$A$6:$A$287,0)-1,MATCH($EG1501,$D$6:$CC$6,0)-1+8,1,1)=0,"",OFFSET($D$6,MATCH(VALUE(SUBSTITUTE($EQ1501,$EG1501,"")),$A$6:$A$287,0)-1,MATCH($EG1501,$D$6:$CC$6,0)-1+8,1,1)),"")</f>
        <v/>
      </c>
      <c r="EW1501" s="160" t="str">
        <f t="shared" ca="1" si="80"/>
        <v/>
      </c>
      <c r="EX1501" s="160" t="str">
        <f t="shared" ca="1" si="81"/>
        <v/>
      </c>
      <c r="EY1501" s="160" t="str">
        <f ca="1">IF(EU1501="","",COUNTIF(EU$6:$EU1501,"&gt;"&amp;0))</f>
        <v/>
      </c>
      <c r="EZ1501" s="160"/>
      <c r="FA1501" s="205"/>
    </row>
    <row r="1502" spans="131:157" ht="27.75" customHeight="1">
      <c r="EA1502" s="204"/>
      <c r="EB1502" s="160"/>
      <c r="EC1502" s="204"/>
      <c r="ED1502" s="160"/>
      <c r="EE1502" s="204"/>
      <c r="EF1502" s="160"/>
      <c r="EG1502" s="160"/>
      <c r="EH1502" s="204"/>
      <c r="EI1502" s="160"/>
      <c r="EJ1502" s="160"/>
      <c r="EK1502" s="160"/>
      <c r="EL1502" s="160"/>
      <c r="EM1502" s="204"/>
      <c r="EN1502" s="160"/>
      <c r="EP1502" s="160"/>
      <c r="EQ1502" s="160"/>
      <c r="ER1502" s="160"/>
      <c r="ES1502" s="160"/>
      <c r="ET1502" s="160" t="str">
        <f t="shared" ca="1" si="79"/>
        <v/>
      </c>
      <c r="EU1502" s="160" t="str">
        <f ca="1">IFERROR(IF(OFFSET($D$6,MATCH(VALUE(SUBSTITUTE(EQ1502,EG1502,"")),$A$6:$A$287,0)-1,MATCH($EG1502,$D$6:$CC$6,0)-1+7,1,1)&gt;0,OFFSET($D$6,MATCH(VALUE(SUBSTITUTE(EQ1502,EG1502,"")),$A$6:$A$287,0)-1,MATCH($EG1502,$D$6:$CC$6,0)-1+7,1,1),""),"")</f>
        <v/>
      </c>
      <c r="EV1502" s="160" t="str">
        <f ca="1">IF($EU1502&lt;&gt;"",IF(OFFSET($D$6,MATCH(VALUE(SUBSTITUTE($EQ1502,$EG1502,"")),$A$6:$A$287,0)-1,MATCH($EG1502,$D$6:$CC$6,0)-1+8,1,1)=0,"",OFFSET($D$6,MATCH(VALUE(SUBSTITUTE($EQ1502,$EG1502,"")),$A$6:$A$287,0)-1,MATCH($EG1502,$D$6:$CC$6,0)-1+8,1,1)),"")</f>
        <v/>
      </c>
      <c r="EW1502" s="160" t="str">
        <f t="shared" ca="1" si="80"/>
        <v/>
      </c>
      <c r="EX1502" s="160" t="str">
        <f t="shared" ca="1" si="81"/>
        <v/>
      </c>
      <c r="EY1502" s="160" t="str">
        <f ca="1">IF(EU1502="","",COUNTIF(EU$6:$EU1502,"&gt;"&amp;0))</f>
        <v/>
      </c>
      <c r="EZ1502" s="160"/>
      <c r="FA1502" s="205"/>
    </row>
    <row r="1503" spans="131:157" ht="27.75" customHeight="1">
      <c r="EA1503" s="204"/>
      <c r="EB1503" s="160"/>
      <c r="EC1503" s="204"/>
      <c r="ED1503" s="160"/>
      <c r="EE1503" s="204"/>
      <c r="EF1503" s="160"/>
      <c r="EG1503" s="160"/>
      <c r="EH1503" s="204"/>
      <c r="EI1503" s="160"/>
      <c r="EJ1503" s="160"/>
      <c r="EK1503" s="160"/>
      <c r="EL1503" s="160"/>
      <c r="EM1503" s="204"/>
      <c r="EN1503" s="160"/>
      <c r="EP1503" s="160"/>
      <c r="EQ1503" s="160"/>
      <c r="ER1503" s="160"/>
      <c r="ES1503" s="160"/>
      <c r="ET1503" s="160" t="str">
        <f t="shared" ca="1" si="79"/>
        <v/>
      </c>
      <c r="EU1503" s="160" t="str">
        <f ca="1">IFERROR(IF(OFFSET($D$6,MATCH(VALUE(SUBSTITUTE(EQ1503,EG1503,"")),$A$6:$A$287,0)-1,MATCH($EG1503,$D$6:$CC$6,0)-1+7,1,1)&gt;0,OFFSET($D$6,MATCH(VALUE(SUBSTITUTE(EQ1503,EG1503,"")),$A$6:$A$287,0)-1,MATCH($EG1503,$D$6:$CC$6,0)-1+7,1,1),""),"")</f>
        <v/>
      </c>
      <c r="EV1503" s="160" t="str">
        <f ca="1">IF($EU1503&lt;&gt;"",IF(OFFSET($D$6,MATCH(VALUE(SUBSTITUTE($EQ1503,$EG1503,"")),$A$6:$A$287,0)-1,MATCH($EG1503,$D$6:$CC$6,0)-1+8,1,1)=0,"",OFFSET($D$6,MATCH(VALUE(SUBSTITUTE($EQ1503,$EG1503,"")),$A$6:$A$287,0)-1,MATCH($EG1503,$D$6:$CC$6,0)-1+8,1,1)),"")</f>
        <v/>
      </c>
      <c r="EW1503" s="160" t="str">
        <f t="shared" ca="1" si="80"/>
        <v/>
      </c>
      <c r="EX1503" s="160" t="str">
        <f t="shared" ca="1" si="81"/>
        <v/>
      </c>
      <c r="EY1503" s="160" t="str">
        <f ca="1">IF(EU1503="","",COUNTIF(EU$6:$EU1503,"&gt;"&amp;0))</f>
        <v/>
      </c>
      <c r="EZ1503" s="160"/>
      <c r="FA1503" s="205"/>
    </row>
    <row r="1504" spans="131:157" ht="27.75" customHeight="1">
      <c r="EA1504" s="204"/>
      <c r="EB1504" s="160"/>
      <c r="EC1504" s="204"/>
      <c r="ED1504" s="160"/>
      <c r="EE1504" s="204"/>
      <c r="EF1504" s="160"/>
      <c r="EG1504" s="160"/>
      <c r="EH1504" s="204"/>
      <c r="EI1504" s="160"/>
      <c r="EJ1504" s="160"/>
      <c r="EK1504" s="160"/>
      <c r="EL1504" s="160"/>
      <c r="EM1504" s="204"/>
      <c r="EN1504" s="160"/>
      <c r="EP1504" s="160"/>
      <c r="EQ1504" s="160"/>
      <c r="ER1504" s="160"/>
      <c r="ES1504" s="160"/>
      <c r="ET1504" s="160" t="str">
        <f t="shared" ca="1" si="79"/>
        <v/>
      </c>
      <c r="EU1504" s="160" t="str">
        <f ca="1">IFERROR(IF(OFFSET($D$6,MATCH(VALUE(SUBSTITUTE(EQ1504,EG1504,"")),$A$6:$A$287,0)-1,MATCH($EG1504,$D$6:$CC$6,0)-1+7,1,1)&gt;0,OFFSET($D$6,MATCH(VALUE(SUBSTITUTE(EQ1504,EG1504,"")),$A$6:$A$287,0)-1,MATCH($EG1504,$D$6:$CC$6,0)-1+7,1,1),""),"")</f>
        <v/>
      </c>
      <c r="EV1504" s="160" t="str">
        <f ca="1">IF($EU1504&lt;&gt;"",IF(OFFSET($D$6,MATCH(VALUE(SUBSTITUTE($EQ1504,$EG1504,"")),$A$6:$A$287,0)-1,MATCH($EG1504,$D$6:$CC$6,0)-1+8,1,1)=0,"",OFFSET($D$6,MATCH(VALUE(SUBSTITUTE($EQ1504,$EG1504,"")),$A$6:$A$287,0)-1,MATCH($EG1504,$D$6:$CC$6,0)-1+8,1,1)),"")</f>
        <v/>
      </c>
      <c r="EW1504" s="160" t="str">
        <f t="shared" ca="1" si="80"/>
        <v/>
      </c>
      <c r="EX1504" s="160" t="str">
        <f t="shared" ca="1" si="81"/>
        <v/>
      </c>
      <c r="EY1504" s="160" t="str">
        <f ca="1">IF(EU1504="","",COUNTIF(EU$6:$EU1504,"&gt;"&amp;0))</f>
        <v/>
      </c>
      <c r="EZ1504" s="160"/>
      <c r="FA1504" s="205"/>
    </row>
    <row r="1505" spans="131:157" ht="27.75" customHeight="1">
      <c r="EA1505" s="204"/>
      <c r="EB1505" s="160"/>
      <c r="EC1505" s="204"/>
      <c r="ED1505" s="160"/>
      <c r="EE1505" s="204"/>
      <c r="EF1505" s="160"/>
      <c r="EG1505" s="160"/>
      <c r="EH1505" s="204"/>
      <c r="EI1505" s="160"/>
      <c r="EJ1505" s="160"/>
      <c r="EK1505" s="160"/>
      <c r="EL1505" s="160"/>
      <c r="EM1505" s="204"/>
      <c r="EN1505" s="160"/>
      <c r="EP1505" s="160"/>
      <c r="EQ1505" s="160"/>
      <c r="ER1505" s="160"/>
      <c r="ES1505" s="160"/>
      <c r="ET1505" s="160" t="str">
        <f t="shared" ca="1" si="79"/>
        <v/>
      </c>
      <c r="EU1505" s="160" t="str">
        <f ca="1">IFERROR(IF(OFFSET($D$6,MATCH(VALUE(SUBSTITUTE(EQ1505,EG1505,"")),$A$6:$A$287,0)-1,MATCH($EG1505,$D$6:$CC$6,0)-1+7,1,1)&gt;0,OFFSET($D$6,MATCH(VALUE(SUBSTITUTE(EQ1505,EG1505,"")),$A$6:$A$287,0)-1,MATCH($EG1505,$D$6:$CC$6,0)-1+7,1,1),""),"")</f>
        <v/>
      </c>
      <c r="EV1505" s="160" t="str">
        <f ca="1">IF($EU1505&lt;&gt;"",IF(OFFSET($D$6,MATCH(VALUE(SUBSTITUTE($EQ1505,$EG1505,"")),$A$6:$A$287,0)-1,MATCH($EG1505,$D$6:$CC$6,0)-1+8,1,1)=0,"",OFFSET($D$6,MATCH(VALUE(SUBSTITUTE($EQ1505,$EG1505,"")),$A$6:$A$287,0)-1,MATCH($EG1505,$D$6:$CC$6,0)-1+8,1,1)),"")</f>
        <v/>
      </c>
      <c r="EW1505" s="160" t="str">
        <f t="shared" ca="1" si="80"/>
        <v/>
      </c>
      <c r="EX1505" s="160" t="str">
        <f t="shared" ca="1" si="81"/>
        <v/>
      </c>
      <c r="EY1505" s="160" t="str">
        <f ca="1">IF(EU1505="","",COUNTIF(EU$6:$EU1505,"&gt;"&amp;0))</f>
        <v/>
      </c>
      <c r="EZ1505" s="160"/>
      <c r="FA1505" s="205"/>
    </row>
    <row r="1506" spans="131:157" ht="27.75" customHeight="1">
      <c r="EA1506" s="204"/>
      <c r="EB1506" s="160"/>
      <c r="EC1506" s="204"/>
      <c r="ED1506" s="160"/>
      <c r="EE1506" s="204"/>
      <c r="EF1506" s="160"/>
      <c r="EG1506" s="160"/>
      <c r="EH1506" s="204"/>
      <c r="EI1506" s="160"/>
      <c r="EJ1506" s="160"/>
      <c r="EK1506" s="160"/>
      <c r="EL1506" s="160"/>
      <c r="EM1506" s="204"/>
      <c r="EN1506" s="160"/>
      <c r="EP1506" s="160"/>
      <c r="EQ1506" s="160"/>
      <c r="ER1506" s="160"/>
      <c r="ES1506" s="160"/>
      <c r="ET1506" s="160" t="str">
        <f t="shared" ca="1" si="79"/>
        <v/>
      </c>
      <c r="EU1506" s="160" t="str">
        <f ca="1">IFERROR(IF(OFFSET($D$6,MATCH(VALUE(SUBSTITUTE(EQ1506,EG1506,"")),$A$6:$A$287,0)-1,MATCH($EG1506,$D$6:$CC$6,0)-1+7,1,1)&gt;0,OFFSET($D$6,MATCH(VALUE(SUBSTITUTE(EQ1506,EG1506,"")),$A$6:$A$287,0)-1,MATCH($EG1506,$D$6:$CC$6,0)-1+7,1,1),""),"")</f>
        <v/>
      </c>
      <c r="EV1506" s="160" t="str">
        <f ca="1">IF($EU1506&lt;&gt;"",IF(OFFSET($D$6,MATCH(VALUE(SUBSTITUTE($EQ1506,$EG1506,"")),$A$6:$A$287,0)-1,MATCH($EG1506,$D$6:$CC$6,0)-1+8,1,1)=0,"",OFFSET($D$6,MATCH(VALUE(SUBSTITUTE($EQ1506,$EG1506,"")),$A$6:$A$287,0)-1,MATCH($EG1506,$D$6:$CC$6,0)-1+8,1,1)),"")</f>
        <v/>
      </c>
      <c r="EW1506" s="160" t="str">
        <f t="shared" ca="1" si="80"/>
        <v/>
      </c>
      <c r="EX1506" s="160" t="str">
        <f t="shared" ca="1" si="81"/>
        <v/>
      </c>
      <c r="EY1506" s="160" t="str">
        <f ca="1">IF(EU1506="","",COUNTIF(EU$6:$EU1506,"&gt;"&amp;0))</f>
        <v/>
      </c>
      <c r="EZ1506" s="160"/>
      <c r="FA1506" s="205"/>
    </row>
    <row r="1507" spans="131:157" ht="27.75" customHeight="1">
      <c r="EA1507" s="204"/>
      <c r="EB1507" s="160"/>
      <c r="EC1507" s="204"/>
      <c r="ED1507" s="160"/>
      <c r="EE1507" s="204"/>
      <c r="EF1507" s="160"/>
      <c r="EG1507" s="160"/>
      <c r="EH1507" s="204"/>
      <c r="EI1507" s="160"/>
      <c r="EJ1507" s="160"/>
      <c r="EK1507" s="160"/>
      <c r="EL1507" s="160"/>
      <c r="EM1507" s="204"/>
      <c r="EN1507" s="160"/>
      <c r="EP1507" s="160"/>
      <c r="EQ1507" s="160"/>
      <c r="ER1507" s="160"/>
      <c r="ES1507" s="160"/>
      <c r="ET1507" s="160" t="str">
        <f t="shared" ca="1" si="79"/>
        <v/>
      </c>
      <c r="EU1507" s="160" t="str">
        <f ca="1">IFERROR(IF(OFFSET($D$6,MATCH(VALUE(SUBSTITUTE(EQ1507,EG1507,"")),$A$6:$A$287,0)-1,MATCH($EG1507,$D$6:$CC$6,0)-1+7,1,1)&gt;0,OFFSET($D$6,MATCH(VALUE(SUBSTITUTE(EQ1507,EG1507,"")),$A$6:$A$287,0)-1,MATCH($EG1507,$D$6:$CC$6,0)-1+7,1,1),""),"")</f>
        <v/>
      </c>
      <c r="EV1507" s="160" t="str">
        <f ca="1">IF($EU1507&lt;&gt;"",IF(OFFSET($D$6,MATCH(VALUE(SUBSTITUTE($EQ1507,$EG1507,"")),$A$6:$A$287,0)-1,MATCH($EG1507,$D$6:$CC$6,0)-1+8,1,1)=0,"",OFFSET($D$6,MATCH(VALUE(SUBSTITUTE($EQ1507,$EG1507,"")),$A$6:$A$287,0)-1,MATCH($EG1507,$D$6:$CC$6,0)-1+8,1,1)),"")</f>
        <v/>
      </c>
      <c r="EW1507" s="160" t="str">
        <f t="shared" ca="1" si="80"/>
        <v/>
      </c>
      <c r="EX1507" s="160" t="str">
        <f t="shared" ca="1" si="81"/>
        <v/>
      </c>
      <c r="EY1507" s="160" t="str">
        <f ca="1">IF(EU1507="","",COUNTIF(EU$6:$EU1507,"&gt;"&amp;0))</f>
        <v/>
      </c>
      <c r="EZ1507" s="160"/>
      <c r="FA1507" s="205"/>
    </row>
    <row r="1508" spans="131:157" ht="27.75" customHeight="1">
      <c r="EA1508" s="204"/>
      <c r="EB1508" s="160"/>
      <c r="EC1508" s="204"/>
      <c r="ED1508" s="160"/>
      <c r="EE1508" s="204"/>
      <c r="EF1508" s="160"/>
      <c r="EG1508" s="160"/>
      <c r="EH1508" s="204"/>
      <c r="EI1508" s="160"/>
      <c r="EJ1508" s="160"/>
      <c r="EK1508" s="160"/>
      <c r="EL1508" s="160"/>
      <c r="EM1508" s="204"/>
      <c r="EN1508" s="160"/>
      <c r="EP1508" s="160"/>
      <c r="EQ1508" s="160"/>
      <c r="ER1508" s="160"/>
      <c r="ES1508" s="160"/>
      <c r="ET1508" s="160" t="str">
        <f t="shared" ca="1" si="79"/>
        <v/>
      </c>
      <c r="EU1508" s="160" t="str">
        <f ca="1">IFERROR(IF(OFFSET($D$6,MATCH(VALUE(SUBSTITUTE(EQ1508,EG1508,"")),$A$6:$A$287,0)-1,MATCH($EG1508,$D$6:$CC$6,0)-1+7,1,1)&gt;0,OFFSET($D$6,MATCH(VALUE(SUBSTITUTE(EQ1508,EG1508,"")),$A$6:$A$287,0)-1,MATCH($EG1508,$D$6:$CC$6,0)-1+7,1,1),""),"")</f>
        <v/>
      </c>
      <c r="EV1508" s="160" t="str">
        <f ca="1">IF($EU1508&lt;&gt;"",IF(OFFSET($D$6,MATCH(VALUE(SUBSTITUTE($EQ1508,$EG1508,"")),$A$6:$A$287,0)-1,MATCH($EG1508,$D$6:$CC$6,0)-1+8,1,1)=0,"",OFFSET($D$6,MATCH(VALUE(SUBSTITUTE($EQ1508,$EG1508,"")),$A$6:$A$287,0)-1,MATCH($EG1508,$D$6:$CC$6,0)-1+8,1,1)),"")</f>
        <v/>
      </c>
      <c r="EW1508" s="160" t="str">
        <f t="shared" ca="1" si="80"/>
        <v/>
      </c>
      <c r="EX1508" s="160" t="str">
        <f t="shared" ca="1" si="81"/>
        <v/>
      </c>
      <c r="EY1508" s="160" t="str">
        <f ca="1">IF(EU1508="","",COUNTIF(EU$6:$EU1508,"&gt;"&amp;0))</f>
        <v/>
      </c>
      <c r="EZ1508" s="160"/>
      <c r="FA1508" s="205"/>
    </row>
    <row r="1509" spans="131:157" ht="27.75" customHeight="1">
      <c r="EA1509" s="204"/>
      <c r="EB1509" s="160"/>
      <c r="EC1509" s="204"/>
      <c r="ED1509" s="160"/>
      <c r="EE1509" s="204"/>
      <c r="EF1509" s="160"/>
      <c r="EG1509" s="160"/>
      <c r="EH1509" s="204"/>
      <c r="EI1509" s="160"/>
      <c r="EJ1509" s="160"/>
      <c r="EK1509" s="160"/>
      <c r="EL1509" s="160"/>
      <c r="EM1509" s="204"/>
      <c r="EN1509" s="160"/>
      <c r="EP1509" s="160"/>
      <c r="EQ1509" s="160"/>
      <c r="ER1509" s="160"/>
      <c r="ES1509" s="160"/>
      <c r="ET1509" s="160" t="str">
        <f t="shared" ca="1" si="79"/>
        <v/>
      </c>
      <c r="EU1509" s="160" t="str">
        <f ca="1">IFERROR(IF(OFFSET($D$6,MATCH(VALUE(SUBSTITUTE(EQ1509,EG1509,"")),$A$6:$A$287,0)-1,MATCH($EG1509,$D$6:$CC$6,0)-1+7,1,1)&gt;0,OFFSET($D$6,MATCH(VALUE(SUBSTITUTE(EQ1509,EG1509,"")),$A$6:$A$287,0)-1,MATCH($EG1509,$D$6:$CC$6,0)-1+7,1,1),""),"")</f>
        <v/>
      </c>
      <c r="EV1509" s="160" t="str">
        <f ca="1">IF($EU1509&lt;&gt;"",IF(OFFSET($D$6,MATCH(VALUE(SUBSTITUTE($EQ1509,$EG1509,"")),$A$6:$A$287,0)-1,MATCH($EG1509,$D$6:$CC$6,0)-1+8,1,1)=0,"",OFFSET($D$6,MATCH(VALUE(SUBSTITUTE($EQ1509,$EG1509,"")),$A$6:$A$287,0)-1,MATCH($EG1509,$D$6:$CC$6,0)-1+8,1,1)),"")</f>
        <v/>
      </c>
      <c r="EW1509" s="160" t="str">
        <f t="shared" ca="1" si="80"/>
        <v/>
      </c>
      <c r="EX1509" s="160" t="str">
        <f t="shared" ca="1" si="81"/>
        <v/>
      </c>
      <c r="EY1509" s="160" t="str">
        <f ca="1">IF(EU1509="","",COUNTIF(EU$6:$EU1509,"&gt;"&amp;0))</f>
        <v/>
      </c>
      <c r="EZ1509" s="160"/>
      <c r="FA1509" s="205"/>
    </row>
    <row r="1510" spans="131:157" ht="27.75" customHeight="1">
      <c r="EA1510" s="204"/>
      <c r="EB1510" s="160"/>
      <c r="EC1510" s="204"/>
      <c r="ED1510" s="160"/>
      <c r="EE1510" s="204"/>
      <c r="EF1510" s="160"/>
      <c r="EG1510" s="160"/>
      <c r="EH1510" s="204"/>
      <c r="EI1510" s="160"/>
      <c r="EJ1510" s="160"/>
      <c r="EK1510" s="160"/>
      <c r="EL1510" s="160"/>
      <c r="EM1510" s="204"/>
      <c r="EN1510" s="160"/>
      <c r="EP1510" s="160"/>
      <c r="EQ1510" s="160"/>
      <c r="ER1510" s="160"/>
      <c r="ES1510" s="160"/>
      <c r="ET1510" s="160" t="str">
        <f t="shared" ca="1" si="79"/>
        <v/>
      </c>
      <c r="EU1510" s="160" t="str">
        <f ca="1">IFERROR(IF(OFFSET($D$6,MATCH(VALUE(SUBSTITUTE(EQ1510,EG1510,"")),$A$6:$A$287,0)-1,MATCH($EG1510,$D$6:$CC$6,0)-1+7,1,1)&gt;0,OFFSET($D$6,MATCH(VALUE(SUBSTITUTE(EQ1510,EG1510,"")),$A$6:$A$287,0)-1,MATCH($EG1510,$D$6:$CC$6,0)-1+7,1,1),""),"")</f>
        <v/>
      </c>
      <c r="EV1510" s="160" t="str">
        <f ca="1">IF($EU1510&lt;&gt;"",IF(OFFSET($D$6,MATCH(VALUE(SUBSTITUTE($EQ1510,$EG1510,"")),$A$6:$A$287,0)-1,MATCH($EG1510,$D$6:$CC$6,0)-1+8,1,1)=0,"",OFFSET($D$6,MATCH(VALUE(SUBSTITUTE($EQ1510,$EG1510,"")),$A$6:$A$287,0)-1,MATCH($EG1510,$D$6:$CC$6,0)-1+8,1,1)),"")</f>
        <v/>
      </c>
      <c r="EW1510" s="160" t="str">
        <f t="shared" ca="1" si="80"/>
        <v/>
      </c>
      <c r="EX1510" s="160" t="str">
        <f t="shared" ca="1" si="81"/>
        <v/>
      </c>
      <c r="EY1510" s="160" t="str">
        <f ca="1">IF(EU1510="","",COUNTIF(EU$6:$EU1510,"&gt;"&amp;0))</f>
        <v/>
      </c>
      <c r="EZ1510" s="160"/>
      <c r="FA1510" s="205"/>
    </row>
    <row r="1511" spans="131:157" ht="27.75" customHeight="1">
      <c r="EA1511" s="204"/>
      <c r="EB1511" s="160"/>
      <c r="EC1511" s="204"/>
      <c r="ED1511" s="160"/>
      <c r="EE1511" s="204"/>
      <c r="EF1511" s="160"/>
      <c r="EG1511" s="160"/>
      <c r="EH1511" s="204"/>
      <c r="EI1511" s="160"/>
      <c r="EJ1511" s="160"/>
      <c r="EK1511" s="160"/>
      <c r="EL1511" s="160"/>
      <c r="EM1511" s="204"/>
      <c r="EN1511" s="160"/>
      <c r="EP1511" s="160"/>
      <c r="EQ1511" s="160"/>
      <c r="ER1511" s="160"/>
      <c r="ES1511" s="160"/>
      <c r="ET1511" s="160" t="str">
        <f t="shared" ca="1" si="79"/>
        <v/>
      </c>
      <c r="EU1511" s="160" t="str">
        <f ca="1">IFERROR(IF(OFFSET($D$6,MATCH(VALUE(SUBSTITUTE(EQ1511,EG1511,"")),$A$6:$A$287,0)-1,MATCH($EG1511,$D$6:$CC$6,0)-1+7,1,1)&gt;0,OFFSET($D$6,MATCH(VALUE(SUBSTITUTE(EQ1511,EG1511,"")),$A$6:$A$287,0)-1,MATCH($EG1511,$D$6:$CC$6,0)-1+7,1,1),""),"")</f>
        <v/>
      </c>
      <c r="EV1511" s="160" t="str">
        <f ca="1">IF($EU1511&lt;&gt;"",IF(OFFSET($D$6,MATCH(VALUE(SUBSTITUTE($EQ1511,$EG1511,"")),$A$6:$A$287,0)-1,MATCH($EG1511,$D$6:$CC$6,0)-1+8,1,1)=0,"",OFFSET($D$6,MATCH(VALUE(SUBSTITUTE($EQ1511,$EG1511,"")),$A$6:$A$287,0)-1,MATCH($EG1511,$D$6:$CC$6,0)-1+8,1,1)),"")</f>
        <v/>
      </c>
      <c r="EW1511" s="160" t="str">
        <f t="shared" ca="1" si="80"/>
        <v/>
      </c>
      <c r="EX1511" s="160" t="str">
        <f t="shared" ca="1" si="81"/>
        <v/>
      </c>
      <c r="EY1511" s="160" t="str">
        <f ca="1">IF(EU1511="","",COUNTIF(EU$6:$EU1511,"&gt;"&amp;0))</f>
        <v/>
      </c>
      <c r="EZ1511" s="160"/>
      <c r="FA1511" s="205"/>
    </row>
    <row r="1512" spans="131:157" ht="27.75" customHeight="1">
      <c r="EA1512" s="204"/>
      <c r="EB1512" s="160"/>
      <c r="EC1512" s="204"/>
      <c r="ED1512" s="160"/>
      <c r="EE1512" s="204"/>
      <c r="EF1512" s="160"/>
      <c r="EG1512" s="160"/>
      <c r="EH1512" s="204"/>
      <c r="EI1512" s="160"/>
      <c r="EJ1512" s="160"/>
      <c r="EK1512" s="160"/>
      <c r="EL1512" s="160"/>
      <c r="EM1512" s="204"/>
      <c r="EN1512" s="160"/>
      <c r="EP1512" s="160"/>
      <c r="EQ1512" s="160"/>
      <c r="ER1512" s="160"/>
      <c r="ES1512" s="160"/>
      <c r="ET1512" s="160" t="str">
        <f t="shared" ca="1" si="79"/>
        <v/>
      </c>
      <c r="EU1512" s="160" t="str">
        <f ca="1">IFERROR(IF(OFFSET($D$6,MATCH(VALUE(SUBSTITUTE(EQ1512,EG1512,"")),$A$6:$A$287,0)-1,MATCH($EG1512,$D$6:$CC$6,0)-1+7,1,1)&gt;0,OFFSET($D$6,MATCH(VALUE(SUBSTITUTE(EQ1512,EG1512,"")),$A$6:$A$287,0)-1,MATCH($EG1512,$D$6:$CC$6,0)-1+7,1,1),""),"")</f>
        <v/>
      </c>
      <c r="EV1512" s="160" t="str">
        <f ca="1">IF($EU1512&lt;&gt;"",IF(OFFSET($D$6,MATCH(VALUE(SUBSTITUTE($EQ1512,$EG1512,"")),$A$6:$A$287,0)-1,MATCH($EG1512,$D$6:$CC$6,0)-1+8,1,1)=0,"",OFFSET($D$6,MATCH(VALUE(SUBSTITUTE($EQ1512,$EG1512,"")),$A$6:$A$287,0)-1,MATCH($EG1512,$D$6:$CC$6,0)-1+8,1,1)),"")</f>
        <v/>
      </c>
      <c r="EW1512" s="160" t="str">
        <f t="shared" ca="1" si="80"/>
        <v/>
      </c>
      <c r="EX1512" s="160" t="str">
        <f t="shared" ca="1" si="81"/>
        <v/>
      </c>
      <c r="EY1512" s="160" t="str">
        <f ca="1">IF(EU1512="","",COUNTIF(EU$6:$EU1512,"&gt;"&amp;0))</f>
        <v/>
      </c>
      <c r="EZ1512" s="160"/>
      <c r="FA1512" s="205"/>
    </row>
    <row r="1513" spans="131:157" ht="27.75" customHeight="1">
      <c r="EA1513" s="204"/>
      <c r="EB1513" s="160"/>
      <c r="EC1513" s="204"/>
      <c r="ED1513" s="160"/>
      <c r="EE1513" s="204"/>
      <c r="EF1513" s="160"/>
      <c r="EG1513" s="160"/>
      <c r="EH1513" s="204"/>
      <c r="EI1513" s="160"/>
      <c r="EJ1513" s="160"/>
      <c r="EK1513" s="160"/>
      <c r="EL1513" s="160"/>
      <c r="EM1513" s="204"/>
      <c r="EN1513" s="160"/>
      <c r="EP1513" s="160"/>
      <c r="EQ1513" s="160"/>
      <c r="ER1513" s="160"/>
      <c r="ES1513" s="160"/>
      <c r="ET1513" s="160" t="str">
        <f t="shared" ca="1" si="79"/>
        <v/>
      </c>
      <c r="EU1513" s="160" t="str">
        <f ca="1">IFERROR(IF(OFFSET($D$6,MATCH(VALUE(SUBSTITUTE(EQ1513,EG1513,"")),$A$6:$A$287,0)-1,MATCH($EG1513,$D$6:$CC$6,0)-1+7,1,1)&gt;0,OFFSET($D$6,MATCH(VALUE(SUBSTITUTE(EQ1513,EG1513,"")),$A$6:$A$287,0)-1,MATCH($EG1513,$D$6:$CC$6,0)-1+7,1,1),""),"")</f>
        <v/>
      </c>
      <c r="EV1513" s="160" t="str">
        <f ca="1">IF($EU1513&lt;&gt;"",IF(OFFSET($D$6,MATCH(VALUE(SUBSTITUTE($EQ1513,$EG1513,"")),$A$6:$A$287,0)-1,MATCH($EG1513,$D$6:$CC$6,0)-1+8,1,1)=0,"",OFFSET($D$6,MATCH(VALUE(SUBSTITUTE($EQ1513,$EG1513,"")),$A$6:$A$287,0)-1,MATCH($EG1513,$D$6:$CC$6,0)-1+8,1,1)),"")</f>
        <v/>
      </c>
      <c r="EW1513" s="160" t="str">
        <f t="shared" ca="1" si="80"/>
        <v/>
      </c>
      <c r="EX1513" s="160" t="str">
        <f t="shared" ca="1" si="81"/>
        <v/>
      </c>
      <c r="EY1513" s="160" t="str">
        <f ca="1">IF(EU1513="","",COUNTIF(EU$6:$EU1513,"&gt;"&amp;0))</f>
        <v/>
      </c>
      <c r="EZ1513" s="160"/>
      <c r="FA1513" s="205"/>
    </row>
    <row r="1514" spans="131:157" ht="27.75" customHeight="1">
      <c r="EA1514" s="204"/>
      <c r="EB1514" s="160"/>
      <c r="EC1514" s="204"/>
      <c r="ED1514" s="160"/>
      <c r="EE1514" s="204"/>
      <c r="EF1514" s="160"/>
      <c r="EG1514" s="160"/>
      <c r="EH1514" s="204"/>
      <c r="EI1514" s="160"/>
      <c r="EJ1514" s="160"/>
      <c r="EK1514" s="160"/>
      <c r="EL1514" s="160"/>
      <c r="EM1514" s="204"/>
      <c r="EN1514" s="160"/>
      <c r="EP1514" s="160"/>
      <c r="EQ1514" s="160"/>
      <c r="ER1514" s="160"/>
      <c r="ES1514" s="160"/>
      <c r="ET1514" s="160" t="str">
        <f t="shared" ca="1" si="79"/>
        <v/>
      </c>
      <c r="EU1514" s="160" t="str">
        <f ca="1">IFERROR(IF(OFFSET($D$6,MATCH(VALUE(SUBSTITUTE(EQ1514,EG1514,"")),$A$6:$A$287,0)-1,MATCH($EG1514,$D$6:$CC$6,0)-1+7,1,1)&gt;0,OFFSET($D$6,MATCH(VALUE(SUBSTITUTE(EQ1514,EG1514,"")),$A$6:$A$287,0)-1,MATCH($EG1514,$D$6:$CC$6,0)-1+7,1,1),""),"")</f>
        <v/>
      </c>
      <c r="EV1514" s="160" t="str">
        <f ca="1">IF($EU1514&lt;&gt;"",IF(OFFSET($D$6,MATCH(VALUE(SUBSTITUTE($EQ1514,$EG1514,"")),$A$6:$A$287,0)-1,MATCH($EG1514,$D$6:$CC$6,0)-1+8,1,1)=0,"",OFFSET($D$6,MATCH(VALUE(SUBSTITUTE($EQ1514,$EG1514,"")),$A$6:$A$287,0)-1,MATCH($EG1514,$D$6:$CC$6,0)-1+8,1,1)),"")</f>
        <v/>
      </c>
      <c r="EW1514" s="160" t="str">
        <f t="shared" ca="1" si="80"/>
        <v/>
      </c>
      <c r="EX1514" s="160" t="str">
        <f t="shared" ca="1" si="81"/>
        <v/>
      </c>
      <c r="EY1514" s="160" t="str">
        <f ca="1">IF(EU1514="","",COUNTIF(EU$6:$EU1514,"&gt;"&amp;0))</f>
        <v/>
      </c>
      <c r="EZ1514" s="160"/>
      <c r="FA1514" s="205"/>
    </row>
    <row r="1515" spans="131:157" ht="27.75" customHeight="1">
      <c r="EA1515" s="204"/>
      <c r="EB1515" s="160"/>
      <c r="EC1515" s="204"/>
      <c r="ED1515" s="160"/>
      <c r="EE1515" s="204"/>
      <c r="EF1515" s="160"/>
      <c r="EG1515" s="160"/>
      <c r="EH1515" s="204"/>
      <c r="EI1515" s="160"/>
      <c r="EJ1515" s="160"/>
      <c r="EK1515" s="160"/>
      <c r="EL1515" s="160"/>
      <c r="EM1515" s="204"/>
      <c r="EN1515" s="160"/>
      <c r="EP1515" s="160"/>
      <c r="EQ1515" s="160"/>
      <c r="ER1515" s="160"/>
      <c r="ES1515" s="160"/>
      <c r="ET1515" s="160" t="str">
        <f t="shared" ca="1" si="79"/>
        <v/>
      </c>
      <c r="EU1515" s="160" t="str">
        <f ca="1">IFERROR(IF(OFFSET($D$6,MATCH(VALUE(SUBSTITUTE(EQ1515,EG1515,"")),$A$6:$A$287,0)-1,MATCH($EG1515,$D$6:$CC$6,0)-1+7,1,1)&gt;0,OFFSET($D$6,MATCH(VALUE(SUBSTITUTE(EQ1515,EG1515,"")),$A$6:$A$287,0)-1,MATCH($EG1515,$D$6:$CC$6,0)-1+7,1,1),""),"")</f>
        <v/>
      </c>
      <c r="EV1515" s="160" t="str">
        <f ca="1">IF($EU1515&lt;&gt;"",IF(OFFSET($D$6,MATCH(VALUE(SUBSTITUTE($EQ1515,$EG1515,"")),$A$6:$A$287,0)-1,MATCH($EG1515,$D$6:$CC$6,0)-1+8,1,1)=0,"",OFFSET($D$6,MATCH(VALUE(SUBSTITUTE($EQ1515,$EG1515,"")),$A$6:$A$287,0)-1,MATCH($EG1515,$D$6:$CC$6,0)-1+8,1,1)),"")</f>
        <v/>
      </c>
      <c r="EW1515" s="160" t="str">
        <f t="shared" ca="1" si="80"/>
        <v/>
      </c>
      <c r="EX1515" s="160" t="str">
        <f t="shared" ca="1" si="81"/>
        <v/>
      </c>
      <c r="EY1515" s="160" t="str">
        <f ca="1">IF(EU1515="","",COUNTIF(EU$6:$EU1515,"&gt;"&amp;0))</f>
        <v/>
      </c>
      <c r="EZ1515" s="160"/>
      <c r="FA1515" s="205"/>
    </row>
    <row r="1516" spans="131:157" ht="27.75" customHeight="1">
      <c r="EA1516" s="204"/>
      <c r="EB1516" s="160"/>
      <c r="EC1516" s="204"/>
      <c r="ED1516" s="160"/>
      <c r="EE1516" s="204"/>
      <c r="EF1516" s="160"/>
      <c r="EG1516" s="160"/>
      <c r="EH1516" s="204"/>
      <c r="EI1516" s="160"/>
      <c r="EJ1516" s="160"/>
      <c r="EK1516" s="160"/>
      <c r="EL1516" s="160"/>
      <c r="EM1516" s="204"/>
      <c r="EN1516" s="160"/>
      <c r="EP1516" s="160"/>
      <c r="EQ1516" s="160"/>
      <c r="ER1516" s="160"/>
      <c r="ES1516" s="160"/>
      <c r="ET1516" s="160" t="str">
        <f t="shared" ca="1" si="79"/>
        <v/>
      </c>
      <c r="EU1516" s="160" t="str">
        <f ca="1">IFERROR(IF(OFFSET($D$6,MATCH(VALUE(SUBSTITUTE(EQ1516,EG1516,"")),$A$6:$A$287,0)-1,MATCH($EG1516,$D$6:$CC$6,0)-1+7,1,1)&gt;0,OFFSET($D$6,MATCH(VALUE(SUBSTITUTE(EQ1516,EG1516,"")),$A$6:$A$287,0)-1,MATCH($EG1516,$D$6:$CC$6,0)-1+7,1,1),""),"")</f>
        <v/>
      </c>
      <c r="EV1516" s="160" t="str">
        <f ca="1">IF($EU1516&lt;&gt;"",IF(OFFSET($D$6,MATCH(VALUE(SUBSTITUTE($EQ1516,$EG1516,"")),$A$6:$A$287,0)-1,MATCH($EG1516,$D$6:$CC$6,0)-1+8,1,1)=0,"",OFFSET($D$6,MATCH(VALUE(SUBSTITUTE($EQ1516,$EG1516,"")),$A$6:$A$287,0)-1,MATCH($EG1516,$D$6:$CC$6,0)-1+8,1,1)),"")</f>
        <v/>
      </c>
      <c r="EW1516" s="160" t="str">
        <f t="shared" ca="1" si="80"/>
        <v/>
      </c>
      <c r="EX1516" s="160" t="str">
        <f t="shared" ca="1" si="81"/>
        <v/>
      </c>
      <c r="EY1516" s="160" t="str">
        <f ca="1">IF(EU1516="","",COUNTIF(EU$6:$EU1516,"&gt;"&amp;0))</f>
        <v/>
      </c>
      <c r="EZ1516" s="160"/>
      <c r="FA1516" s="205"/>
    </row>
    <row r="1517" spans="131:157" ht="27.75" customHeight="1">
      <c r="EA1517" s="204"/>
      <c r="EB1517" s="160"/>
      <c r="EC1517" s="204"/>
      <c r="ED1517" s="160"/>
      <c r="EE1517" s="204"/>
      <c r="EF1517" s="160"/>
      <c r="EG1517" s="160"/>
      <c r="EH1517" s="204"/>
      <c r="EI1517" s="160"/>
      <c r="EJ1517" s="160"/>
      <c r="EK1517" s="160"/>
      <c r="EL1517" s="160"/>
      <c r="EM1517" s="204"/>
      <c r="EN1517" s="160"/>
      <c r="EP1517" s="160"/>
      <c r="EQ1517" s="160"/>
      <c r="ER1517" s="160"/>
      <c r="ES1517" s="160"/>
      <c r="ET1517" s="160" t="str">
        <f t="shared" ca="1" si="79"/>
        <v/>
      </c>
      <c r="EU1517" s="160" t="str">
        <f ca="1">IFERROR(IF(OFFSET($D$6,MATCH(VALUE(SUBSTITUTE(EQ1517,EG1517,"")),$A$6:$A$287,0)-1,MATCH($EG1517,$D$6:$CC$6,0)-1+7,1,1)&gt;0,OFFSET($D$6,MATCH(VALUE(SUBSTITUTE(EQ1517,EG1517,"")),$A$6:$A$287,0)-1,MATCH($EG1517,$D$6:$CC$6,0)-1+7,1,1),""),"")</f>
        <v/>
      </c>
      <c r="EV1517" s="160" t="str">
        <f ca="1">IF($EU1517&lt;&gt;"",IF(OFFSET($D$6,MATCH(VALUE(SUBSTITUTE($EQ1517,$EG1517,"")),$A$6:$A$287,0)-1,MATCH($EG1517,$D$6:$CC$6,0)-1+8,1,1)=0,"",OFFSET($D$6,MATCH(VALUE(SUBSTITUTE($EQ1517,$EG1517,"")),$A$6:$A$287,0)-1,MATCH($EG1517,$D$6:$CC$6,0)-1+8,1,1)),"")</f>
        <v/>
      </c>
      <c r="EW1517" s="160" t="str">
        <f t="shared" ca="1" si="80"/>
        <v/>
      </c>
      <c r="EX1517" s="160" t="str">
        <f t="shared" ca="1" si="81"/>
        <v/>
      </c>
      <c r="EY1517" s="160" t="str">
        <f ca="1">IF(EU1517="","",COUNTIF(EU$6:$EU1517,"&gt;"&amp;0))</f>
        <v/>
      </c>
      <c r="EZ1517" s="160"/>
      <c r="FA1517" s="205"/>
    </row>
    <row r="1518" spans="131:157" ht="27.75" customHeight="1">
      <c r="EA1518" s="204"/>
      <c r="EB1518" s="160"/>
      <c r="EC1518" s="204"/>
      <c r="ED1518" s="160"/>
      <c r="EE1518" s="204"/>
      <c r="EF1518" s="160"/>
      <c r="EG1518" s="160"/>
      <c r="EH1518" s="204"/>
      <c r="EI1518" s="160"/>
      <c r="EJ1518" s="160"/>
      <c r="EK1518" s="160"/>
      <c r="EL1518" s="160"/>
      <c r="EM1518" s="204"/>
      <c r="EN1518" s="160"/>
      <c r="EP1518" s="160"/>
      <c r="EQ1518" s="160"/>
      <c r="ER1518" s="160"/>
      <c r="ES1518" s="160"/>
      <c r="ET1518" s="160" t="str">
        <f t="shared" ca="1" si="79"/>
        <v/>
      </c>
      <c r="EU1518" s="160" t="str">
        <f ca="1">IFERROR(IF(OFFSET($D$6,MATCH(VALUE(SUBSTITUTE(EQ1518,EG1518,"")),$A$6:$A$287,0)-1,MATCH($EG1518,$D$6:$CC$6,0)-1+7,1,1)&gt;0,OFFSET($D$6,MATCH(VALUE(SUBSTITUTE(EQ1518,EG1518,"")),$A$6:$A$287,0)-1,MATCH($EG1518,$D$6:$CC$6,0)-1+7,1,1),""),"")</f>
        <v/>
      </c>
      <c r="EV1518" s="160" t="str">
        <f ca="1">IF($EU1518&lt;&gt;"",IF(OFFSET($D$6,MATCH(VALUE(SUBSTITUTE($EQ1518,$EG1518,"")),$A$6:$A$287,0)-1,MATCH($EG1518,$D$6:$CC$6,0)-1+8,1,1)=0,"",OFFSET($D$6,MATCH(VALUE(SUBSTITUTE($EQ1518,$EG1518,"")),$A$6:$A$287,0)-1,MATCH($EG1518,$D$6:$CC$6,0)-1+8,1,1)),"")</f>
        <v/>
      </c>
      <c r="EW1518" s="160" t="str">
        <f t="shared" ca="1" si="80"/>
        <v/>
      </c>
      <c r="EX1518" s="160" t="str">
        <f t="shared" ca="1" si="81"/>
        <v/>
      </c>
      <c r="EY1518" s="160" t="str">
        <f ca="1">IF(EU1518="","",COUNTIF(EU$6:$EU1518,"&gt;"&amp;0))</f>
        <v/>
      </c>
      <c r="EZ1518" s="160"/>
      <c r="FA1518" s="205"/>
    </row>
    <row r="1519" spans="131:157" ht="27.75" customHeight="1">
      <c r="EA1519" s="204"/>
      <c r="EB1519" s="160"/>
      <c r="EC1519" s="204"/>
      <c r="ED1519" s="160"/>
      <c r="EE1519" s="204"/>
      <c r="EF1519" s="160"/>
      <c r="EG1519" s="160"/>
      <c r="EH1519" s="204"/>
      <c r="EI1519" s="160"/>
      <c r="EJ1519" s="160"/>
      <c r="EK1519" s="160"/>
      <c r="EL1519" s="160"/>
      <c r="EM1519" s="204"/>
      <c r="EN1519" s="160"/>
      <c r="EP1519" s="160"/>
      <c r="EQ1519" s="160"/>
      <c r="ER1519" s="160"/>
      <c r="ES1519" s="160"/>
      <c r="ET1519" s="160" t="str">
        <f t="shared" ca="1" si="79"/>
        <v/>
      </c>
      <c r="EU1519" s="160" t="str">
        <f ca="1">IFERROR(IF(OFFSET($D$6,MATCH(VALUE(SUBSTITUTE(EQ1519,EG1519,"")),$A$6:$A$287,0)-1,MATCH($EG1519,$D$6:$CC$6,0)-1+7,1,1)&gt;0,OFFSET($D$6,MATCH(VALUE(SUBSTITUTE(EQ1519,EG1519,"")),$A$6:$A$287,0)-1,MATCH($EG1519,$D$6:$CC$6,0)-1+7,1,1),""),"")</f>
        <v/>
      </c>
      <c r="EV1519" s="160" t="str">
        <f ca="1">IF($EU1519&lt;&gt;"",IF(OFFSET($D$6,MATCH(VALUE(SUBSTITUTE($EQ1519,$EG1519,"")),$A$6:$A$287,0)-1,MATCH($EG1519,$D$6:$CC$6,0)-1+8,1,1)=0,"",OFFSET($D$6,MATCH(VALUE(SUBSTITUTE($EQ1519,$EG1519,"")),$A$6:$A$287,0)-1,MATCH($EG1519,$D$6:$CC$6,0)-1+8,1,1)),"")</f>
        <v/>
      </c>
      <c r="EW1519" s="160" t="str">
        <f t="shared" ca="1" si="80"/>
        <v/>
      </c>
      <c r="EX1519" s="160" t="str">
        <f t="shared" ca="1" si="81"/>
        <v/>
      </c>
      <c r="EY1519" s="160" t="str">
        <f ca="1">IF(EU1519="","",COUNTIF(EU$6:$EU1519,"&gt;"&amp;0))</f>
        <v/>
      </c>
      <c r="EZ1519" s="160"/>
      <c r="FA1519" s="205"/>
    </row>
    <row r="1520" spans="131:157" ht="27.75" customHeight="1">
      <c r="EA1520" s="204"/>
      <c r="EB1520" s="160"/>
      <c r="EC1520" s="204"/>
      <c r="ED1520" s="160"/>
      <c r="EE1520" s="204"/>
      <c r="EF1520" s="160"/>
      <c r="EG1520" s="160"/>
      <c r="EH1520" s="204"/>
      <c r="EI1520" s="160"/>
      <c r="EJ1520" s="160"/>
      <c r="EK1520" s="160"/>
      <c r="EL1520" s="160"/>
      <c r="EM1520" s="204"/>
      <c r="EN1520" s="160"/>
      <c r="EP1520" s="160"/>
      <c r="EQ1520" s="160"/>
      <c r="ER1520" s="160"/>
      <c r="ES1520" s="160"/>
      <c r="ET1520" s="160" t="str">
        <f t="shared" ca="1" si="79"/>
        <v/>
      </c>
      <c r="EU1520" s="160" t="str">
        <f ca="1">IFERROR(IF(OFFSET($D$6,MATCH(VALUE(SUBSTITUTE(EQ1520,EG1520,"")),$A$6:$A$287,0)-1,MATCH($EG1520,$D$6:$CC$6,0)-1+7,1,1)&gt;0,OFFSET($D$6,MATCH(VALUE(SUBSTITUTE(EQ1520,EG1520,"")),$A$6:$A$287,0)-1,MATCH($EG1520,$D$6:$CC$6,0)-1+7,1,1),""),"")</f>
        <v/>
      </c>
      <c r="EV1520" s="160" t="str">
        <f ca="1">IF($EU1520&lt;&gt;"",IF(OFFSET($D$6,MATCH(VALUE(SUBSTITUTE($EQ1520,$EG1520,"")),$A$6:$A$287,0)-1,MATCH($EG1520,$D$6:$CC$6,0)-1+8,1,1)=0,"",OFFSET($D$6,MATCH(VALUE(SUBSTITUTE($EQ1520,$EG1520,"")),$A$6:$A$287,0)-1,MATCH($EG1520,$D$6:$CC$6,0)-1+8,1,1)),"")</f>
        <v/>
      </c>
      <c r="EW1520" s="160" t="str">
        <f t="shared" ca="1" si="80"/>
        <v/>
      </c>
      <c r="EX1520" s="160" t="str">
        <f t="shared" ca="1" si="81"/>
        <v/>
      </c>
      <c r="EY1520" s="160" t="str">
        <f ca="1">IF(EU1520="","",COUNTIF(EU$6:$EU1520,"&gt;"&amp;0))</f>
        <v/>
      </c>
      <c r="EZ1520" s="160"/>
      <c r="FA1520" s="205"/>
    </row>
    <row r="1521" spans="131:157" ht="27.75" customHeight="1">
      <c r="EA1521" s="204"/>
      <c r="EB1521" s="160"/>
      <c r="EC1521" s="204"/>
      <c r="ED1521" s="160"/>
      <c r="EE1521" s="204"/>
      <c r="EF1521" s="160"/>
      <c r="EG1521" s="160"/>
      <c r="EH1521" s="204"/>
      <c r="EI1521" s="160"/>
      <c r="EJ1521" s="160"/>
      <c r="EK1521" s="160"/>
      <c r="EL1521" s="160"/>
      <c r="EM1521" s="204"/>
      <c r="EN1521" s="160"/>
      <c r="EP1521" s="160"/>
      <c r="EQ1521" s="160"/>
      <c r="ER1521" s="160"/>
      <c r="ES1521" s="160"/>
      <c r="ET1521" s="160" t="str">
        <f t="shared" ca="1" si="79"/>
        <v/>
      </c>
      <c r="EU1521" s="160" t="str">
        <f ca="1">IFERROR(IF(OFFSET($D$6,MATCH(VALUE(SUBSTITUTE(EQ1521,EG1521,"")),$A$6:$A$287,0)-1,MATCH($EG1521,$D$6:$CC$6,0)-1+7,1,1)&gt;0,OFFSET($D$6,MATCH(VALUE(SUBSTITUTE(EQ1521,EG1521,"")),$A$6:$A$287,0)-1,MATCH($EG1521,$D$6:$CC$6,0)-1+7,1,1),""),"")</f>
        <v/>
      </c>
      <c r="EV1521" s="160" t="str">
        <f ca="1">IF($EU1521&lt;&gt;"",IF(OFFSET($D$6,MATCH(VALUE(SUBSTITUTE($EQ1521,$EG1521,"")),$A$6:$A$287,0)-1,MATCH($EG1521,$D$6:$CC$6,0)-1+8,1,1)=0,"",OFFSET($D$6,MATCH(VALUE(SUBSTITUTE($EQ1521,$EG1521,"")),$A$6:$A$287,0)-1,MATCH($EG1521,$D$6:$CC$6,0)-1+8,1,1)),"")</f>
        <v/>
      </c>
      <c r="EW1521" s="160" t="str">
        <f t="shared" ca="1" si="80"/>
        <v/>
      </c>
      <c r="EX1521" s="160" t="str">
        <f t="shared" ca="1" si="81"/>
        <v/>
      </c>
      <c r="EY1521" s="160" t="str">
        <f ca="1">IF(EU1521="","",COUNTIF(EU$6:$EU1521,"&gt;"&amp;0))</f>
        <v/>
      </c>
      <c r="EZ1521" s="160"/>
      <c r="FA1521" s="205"/>
    </row>
    <row r="1522" spans="131:157" ht="27.75" customHeight="1">
      <c r="EA1522" s="204"/>
      <c r="EB1522" s="160"/>
      <c r="EC1522" s="204"/>
      <c r="ED1522" s="160"/>
      <c r="EE1522" s="204"/>
      <c r="EF1522" s="160"/>
      <c r="EG1522" s="160"/>
      <c r="EH1522" s="204"/>
      <c r="EI1522" s="160"/>
      <c r="EJ1522" s="160"/>
      <c r="EK1522" s="160"/>
      <c r="EL1522" s="160"/>
      <c r="EM1522" s="204"/>
      <c r="EN1522" s="160"/>
      <c r="EP1522" s="160"/>
      <c r="EQ1522" s="160"/>
      <c r="ER1522" s="160"/>
      <c r="ES1522" s="160"/>
      <c r="ET1522" s="160" t="str">
        <f t="shared" ca="1" si="79"/>
        <v/>
      </c>
      <c r="EU1522" s="160" t="str">
        <f ca="1">IFERROR(IF(OFFSET($D$6,MATCH(VALUE(SUBSTITUTE(EQ1522,EG1522,"")),$A$6:$A$287,0)-1,MATCH($EG1522,$D$6:$CC$6,0)-1+7,1,1)&gt;0,OFFSET($D$6,MATCH(VALUE(SUBSTITUTE(EQ1522,EG1522,"")),$A$6:$A$287,0)-1,MATCH($EG1522,$D$6:$CC$6,0)-1+7,1,1),""),"")</f>
        <v/>
      </c>
      <c r="EV1522" s="160" t="str">
        <f ca="1">IF($EU1522&lt;&gt;"",IF(OFFSET($D$6,MATCH(VALUE(SUBSTITUTE($EQ1522,$EG1522,"")),$A$6:$A$287,0)-1,MATCH($EG1522,$D$6:$CC$6,0)-1+8,1,1)=0,"",OFFSET($D$6,MATCH(VALUE(SUBSTITUTE($EQ1522,$EG1522,"")),$A$6:$A$287,0)-1,MATCH($EG1522,$D$6:$CC$6,0)-1+8,1,1)),"")</f>
        <v/>
      </c>
      <c r="EW1522" s="160" t="str">
        <f t="shared" ca="1" si="80"/>
        <v/>
      </c>
      <c r="EX1522" s="160" t="str">
        <f t="shared" ca="1" si="81"/>
        <v/>
      </c>
      <c r="EY1522" s="160" t="str">
        <f ca="1">IF(EU1522="","",COUNTIF(EU$6:$EU1522,"&gt;"&amp;0))</f>
        <v/>
      </c>
      <c r="EZ1522" s="160"/>
      <c r="FA1522" s="205"/>
    </row>
    <row r="1523" spans="131:157" ht="27.75" customHeight="1">
      <c r="EA1523" s="204"/>
      <c r="EB1523" s="160"/>
      <c r="EC1523" s="204"/>
      <c r="ED1523" s="160"/>
      <c r="EE1523" s="204"/>
      <c r="EF1523" s="160"/>
      <c r="EG1523" s="160"/>
      <c r="EH1523" s="204"/>
      <c r="EI1523" s="160"/>
      <c r="EJ1523" s="160"/>
      <c r="EK1523" s="160"/>
      <c r="EL1523" s="160"/>
      <c r="EM1523" s="204"/>
      <c r="EN1523" s="160"/>
      <c r="EP1523" s="160"/>
      <c r="EQ1523" s="160"/>
      <c r="ER1523" s="160"/>
      <c r="ES1523" s="160"/>
      <c r="ET1523" s="160" t="str">
        <f t="shared" ca="1" si="79"/>
        <v/>
      </c>
      <c r="EU1523" s="160" t="str">
        <f ca="1">IFERROR(IF(OFFSET($D$6,MATCH(VALUE(SUBSTITUTE(EQ1523,EG1523,"")),$A$6:$A$287,0)-1,MATCH($EG1523,$D$6:$CC$6,0)-1+7,1,1)&gt;0,OFFSET($D$6,MATCH(VALUE(SUBSTITUTE(EQ1523,EG1523,"")),$A$6:$A$287,0)-1,MATCH($EG1523,$D$6:$CC$6,0)-1+7,1,1),""),"")</f>
        <v/>
      </c>
      <c r="EV1523" s="160" t="str">
        <f ca="1">IF($EU1523&lt;&gt;"",IF(OFFSET($D$6,MATCH(VALUE(SUBSTITUTE($EQ1523,$EG1523,"")),$A$6:$A$287,0)-1,MATCH($EG1523,$D$6:$CC$6,0)-1+8,1,1)=0,"",OFFSET($D$6,MATCH(VALUE(SUBSTITUTE($EQ1523,$EG1523,"")),$A$6:$A$287,0)-1,MATCH($EG1523,$D$6:$CC$6,0)-1+8,1,1)),"")</f>
        <v/>
      </c>
      <c r="EW1523" s="160" t="str">
        <f t="shared" ca="1" si="80"/>
        <v/>
      </c>
      <c r="EX1523" s="160" t="str">
        <f t="shared" ca="1" si="81"/>
        <v/>
      </c>
      <c r="EY1523" s="160" t="str">
        <f ca="1">IF(EU1523="","",COUNTIF(EU$6:$EU1523,"&gt;"&amp;0))</f>
        <v/>
      </c>
      <c r="EZ1523" s="160"/>
      <c r="FA1523" s="205"/>
    </row>
    <row r="1524" spans="131:157" ht="27.75" customHeight="1">
      <c r="EA1524" s="204"/>
      <c r="EB1524" s="160"/>
      <c r="EC1524" s="204"/>
      <c r="ED1524" s="160"/>
      <c r="EE1524" s="204"/>
      <c r="EF1524" s="160"/>
      <c r="EG1524" s="160"/>
      <c r="EH1524" s="204"/>
      <c r="EI1524" s="160"/>
      <c r="EJ1524" s="160"/>
      <c r="EK1524" s="160"/>
      <c r="EL1524" s="160"/>
      <c r="EM1524" s="204"/>
      <c r="EN1524" s="160"/>
      <c r="EP1524" s="160"/>
      <c r="EQ1524" s="160"/>
      <c r="ER1524" s="160"/>
      <c r="ES1524" s="160"/>
      <c r="ET1524" s="160" t="str">
        <f t="shared" ca="1" si="79"/>
        <v/>
      </c>
      <c r="EU1524" s="160" t="str">
        <f ca="1">IFERROR(IF(OFFSET($D$6,MATCH(VALUE(SUBSTITUTE(EQ1524,EG1524,"")),$A$6:$A$287,0)-1,MATCH($EG1524,$D$6:$CC$6,0)-1+7,1,1)&gt;0,OFFSET($D$6,MATCH(VALUE(SUBSTITUTE(EQ1524,EG1524,"")),$A$6:$A$287,0)-1,MATCH($EG1524,$D$6:$CC$6,0)-1+7,1,1),""),"")</f>
        <v/>
      </c>
      <c r="EV1524" s="160" t="str">
        <f ca="1">IF($EU1524&lt;&gt;"",IF(OFFSET($D$6,MATCH(VALUE(SUBSTITUTE($EQ1524,$EG1524,"")),$A$6:$A$287,0)-1,MATCH($EG1524,$D$6:$CC$6,0)-1+8,1,1)=0,"",OFFSET($D$6,MATCH(VALUE(SUBSTITUTE($EQ1524,$EG1524,"")),$A$6:$A$287,0)-1,MATCH($EG1524,$D$6:$CC$6,0)-1+8,1,1)),"")</f>
        <v/>
      </c>
      <c r="EW1524" s="160" t="str">
        <f t="shared" ca="1" si="80"/>
        <v/>
      </c>
      <c r="EX1524" s="160" t="str">
        <f t="shared" ca="1" si="81"/>
        <v/>
      </c>
      <c r="EY1524" s="160" t="str">
        <f ca="1">IF(EU1524="","",COUNTIF(EU$6:$EU1524,"&gt;"&amp;0))</f>
        <v/>
      </c>
      <c r="EZ1524" s="160"/>
      <c r="FA1524" s="205"/>
    </row>
    <row r="1525" spans="131:157" ht="27.75" customHeight="1">
      <c r="EA1525" s="204"/>
      <c r="EB1525" s="160"/>
      <c r="EC1525" s="204"/>
      <c r="ED1525" s="160"/>
      <c r="EE1525" s="204"/>
      <c r="EF1525" s="160"/>
      <c r="EG1525" s="160"/>
      <c r="EH1525" s="204"/>
      <c r="EI1525" s="160"/>
      <c r="EJ1525" s="160"/>
      <c r="EK1525" s="160"/>
      <c r="EL1525" s="160"/>
      <c r="EM1525" s="204"/>
      <c r="EN1525" s="160"/>
      <c r="EP1525" s="160"/>
      <c r="EQ1525" s="160"/>
      <c r="ER1525" s="160"/>
      <c r="ES1525" s="160"/>
      <c r="ET1525" s="160" t="str">
        <f t="shared" ca="1" si="79"/>
        <v/>
      </c>
      <c r="EU1525" s="160" t="str">
        <f ca="1">IFERROR(IF(OFFSET($D$6,MATCH(VALUE(SUBSTITUTE(EQ1525,EG1525,"")),$A$6:$A$287,0)-1,MATCH($EG1525,$D$6:$CC$6,0)-1+7,1,1)&gt;0,OFFSET($D$6,MATCH(VALUE(SUBSTITUTE(EQ1525,EG1525,"")),$A$6:$A$287,0)-1,MATCH($EG1525,$D$6:$CC$6,0)-1+7,1,1),""),"")</f>
        <v/>
      </c>
      <c r="EV1525" s="160" t="str">
        <f ca="1">IF($EU1525&lt;&gt;"",IF(OFFSET($D$6,MATCH(VALUE(SUBSTITUTE($EQ1525,$EG1525,"")),$A$6:$A$287,0)-1,MATCH($EG1525,$D$6:$CC$6,0)-1+8,1,1)=0,"",OFFSET($D$6,MATCH(VALUE(SUBSTITUTE($EQ1525,$EG1525,"")),$A$6:$A$287,0)-1,MATCH($EG1525,$D$6:$CC$6,0)-1+8,1,1)),"")</f>
        <v/>
      </c>
      <c r="EW1525" s="160" t="str">
        <f t="shared" ca="1" si="80"/>
        <v/>
      </c>
      <c r="EX1525" s="160" t="str">
        <f t="shared" ca="1" si="81"/>
        <v/>
      </c>
      <c r="EY1525" s="160" t="str">
        <f ca="1">IF(EU1525="","",COUNTIF(EU$6:$EU1525,"&gt;"&amp;0))</f>
        <v/>
      </c>
      <c r="EZ1525" s="160"/>
      <c r="FA1525" s="205"/>
    </row>
    <row r="1526" spans="131:157" ht="27.75" customHeight="1">
      <c r="EA1526" s="204"/>
      <c r="EB1526" s="160"/>
      <c r="EC1526" s="204"/>
      <c r="ED1526" s="160"/>
      <c r="EE1526" s="204"/>
      <c r="EF1526" s="160"/>
      <c r="EG1526" s="160"/>
      <c r="EH1526" s="204"/>
      <c r="EI1526" s="160"/>
      <c r="EJ1526" s="160"/>
      <c r="EK1526" s="160"/>
      <c r="EL1526" s="160"/>
      <c r="EM1526" s="204"/>
      <c r="EN1526" s="160"/>
      <c r="EP1526" s="160"/>
      <c r="EQ1526" s="160"/>
      <c r="ER1526" s="160"/>
      <c r="ES1526" s="160"/>
      <c r="ET1526" s="160" t="str">
        <f t="shared" ca="1" si="79"/>
        <v/>
      </c>
      <c r="EU1526" s="160" t="str">
        <f ca="1">IFERROR(IF(OFFSET($D$6,MATCH(VALUE(SUBSTITUTE(EQ1526,EG1526,"")),$A$6:$A$287,0)-1,MATCH($EG1526,$D$6:$CC$6,0)-1+7,1,1)&gt;0,OFFSET($D$6,MATCH(VALUE(SUBSTITUTE(EQ1526,EG1526,"")),$A$6:$A$287,0)-1,MATCH($EG1526,$D$6:$CC$6,0)-1+7,1,1),""),"")</f>
        <v/>
      </c>
      <c r="EV1526" s="160" t="str">
        <f ca="1">IF($EU1526&lt;&gt;"",IF(OFFSET($D$6,MATCH(VALUE(SUBSTITUTE($EQ1526,$EG1526,"")),$A$6:$A$287,0)-1,MATCH($EG1526,$D$6:$CC$6,0)-1+8,1,1)=0,"",OFFSET($D$6,MATCH(VALUE(SUBSTITUTE($EQ1526,$EG1526,"")),$A$6:$A$287,0)-1,MATCH($EG1526,$D$6:$CC$6,0)-1+8,1,1)),"")</f>
        <v/>
      </c>
      <c r="EW1526" s="160" t="str">
        <f t="shared" ca="1" si="80"/>
        <v/>
      </c>
      <c r="EX1526" s="160" t="str">
        <f t="shared" ca="1" si="81"/>
        <v/>
      </c>
      <c r="EY1526" s="160" t="str">
        <f ca="1">IF(EU1526="","",COUNTIF(EU$6:$EU1526,"&gt;"&amp;0))</f>
        <v/>
      </c>
      <c r="EZ1526" s="160"/>
      <c r="FA1526" s="205"/>
    </row>
    <row r="1527" spans="131:157" ht="27.75" customHeight="1">
      <c r="EA1527" s="204"/>
      <c r="EB1527" s="160"/>
      <c r="EC1527" s="204"/>
      <c r="ED1527" s="160"/>
      <c r="EE1527" s="204"/>
      <c r="EF1527" s="160"/>
      <c r="EG1527" s="160"/>
      <c r="EH1527" s="204"/>
      <c r="EI1527" s="160"/>
      <c r="EJ1527" s="160"/>
      <c r="EK1527" s="160"/>
      <c r="EL1527" s="160"/>
      <c r="EM1527" s="204"/>
      <c r="EN1527" s="160"/>
      <c r="EP1527" s="160"/>
      <c r="EQ1527" s="160"/>
      <c r="ER1527" s="160"/>
      <c r="ES1527" s="160"/>
      <c r="ET1527" s="160" t="str">
        <f t="shared" ca="1" si="79"/>
        <v/>
      </c>
      <c r="EU1527" s="160" t="str">
        <f ca="1">IFERROR(IF(OFFSET($D$6,MATCH(VALUE(SUBSTITUTE(EQ1527,EG1527,"")),$A$6:$A$287,0)-1,MATCH($EG1527,$D$6:$CC$6,0)-1+7,1,1)&gt;0,OFFSET($D$6,MATCH(VALUE(SUBSTITUTE(EQ1527,EG1527,"")),$A$6:$A$287,0)-1,MATCH($EG1527,$D$6:$CC$6,0)-1+7,1,1),""),"")</f>
        <v/>
      </c>
      <c r="EV1527" s="160" t="str">
        <f ca="1">IF($EU1527&lt;&gt;"",IF(OFFSET($D$6,MATCH(VALUE(SUBSTITUTE($EQ1527,$EG1527,"")),$A$6:$A$287,0)-1,MATCH($EG1527,$D$6:$CC$6,0)-1+8,1,1)=0,"",OFFSET($D$6,MATCH(VALUE(SUBSTITUTE($EQ1527,$EG1527,"")),$A$6:$A$287,0)-1,MATCH($EG1527,$D$6:$CC$6,0)-1+8,1,1)),"")</f>
        <v/>
      </c>
      <c r="EW1527" s="160" t="str">
        <f t="shared" ca="1" si="80"/>
        <v/>
      </c>
      <c r="EX1527" s="160" t="str">
        <f t="shared" ca="1" si="81"/>
        <v/>
      </c>
      <c r="EY1527" s="160" t="str">
        <f ca="1">IF(EU1527="","",COUNTIF(EU$6:$EU1527,"&gt;"&amp;0))</f>
        <v/>
      </c>
      <c r="EZ1527" s="160"/>
      <c r="FA1527" s="205"/>
    </row>
    <row r="1528" spans="131:157" ht="27.75" customHeight="1">
      <c r="EA1528" s="204"/>
      <c r="EB1528" s="160"/>
      <c r="EC1528" s="204"/>
      <c r="ED1528" s="160"/>
      <c r="EE1528" s="204"/>
      <c r="EF1528" s="160"/>
      <c r="EG1528" s="160"/>
      <c r="EH1528" s="204"/>
      <c r="EI1528" s="160"/>
      <c r="EJ1528" s="160"/>
      <c r="EK1528" s="160"/>
      <c r="EL1528" s="160"/>
      <c r="EM1528" s="204"/>
      <c r="EN1528" s="160"/>
      <c r="EP1528" s="160"/>
      <c r="EQ1528" s="160"/>
      <c r="ER1528" s="160"/>
      <c r="ES1528" s="160"/>
      <c r="ET1528" s="160" t="str">
        <f t="shared" ca="1" si="79"/>
        <v/>
      </c>
      <c r="EU1528" s="160" t="str">
        <f ca="1">IFERROR(IF(OFFSET($D$6,MATCH(VALUE(SUBSTITUTE(EQ1528,EG1528,"")),$A$6:$A$287,0)-1,MATCH($EG1528,$D$6:$CC$6,0)-1+7,1,1)&gt;0,OFFSET($D$6,MATCH(VALUE(SUBSTITUTE(EQ1528,EG1528,"")),$A$6:$A$287,0)-1,MATCH($EG1528,$D$6:$CC$6,0)-1+7,1,1),""),"")</f>
        <v/>
      </c>
      <c r="EV1528" s="160" t="str">
        <f ca="1">IF($EU1528&lt;&gt;"",IF(OFFSET($D$6,MATCH(VALUE(SUBSTITUTE($EQ1528,$EG1528,"")),$A$6:$A$287,0)-1,MATCH($EG1528,$D$6:$CC$6,0)-1+8,1,1)=0,"",OFFSET($D$6,MATCH(VALUE(SUBSTITUTE($EQ1528,$EG1528,"")),$A$6:$A$287,0)-1,MATCH($EG1528,$D$6:$CC$6,0)-1+8,1,1)),"")</f>
        <v/>
      </c>
      <c r="EW1528" s="160" t="str">
        <f t="shared" ca="1" si="80"/>
        <v/>
      </c>
      <c r="EX1528" s="160" t="str">
        <f t="shared" ca="1" si="81"/>
        <v/>
      </c>
      <c r="EY1528" s="160" t="str">
        <f ca="1">IF(EU1528="","",COUNTIF(EU$6:$EU1528,"&gt;"&amp;0))</f>
        <v/>
      </c>
      <c r="EZ1528" s="160"/>
      <c r="FA1528" s="205"/>
    </row>
    <row r="1529" spans="131:157" ht="27.75" customHeight="1">
      <c r="EA1529" s="204"/>
      <c r="EB1529" s="160"/>
      <c r="EC1529" s="204"/>
      <c r="ED1529" s="160"/>
      <c r="EE1529" s="204"/>
      <c r="EF1529" s="160"/>
      <c r="EG1529" s="160"/>
      <c r="EH1529" s="204"/>
      <c r="EI1529" s="160"/>
      <c r="EJ1529" s="160"/>
      <c r="EK1529" s="160"/>
      <c r="EL1529" s="160"/>
      <c r="EM1529" s="204"/>
      <c r="EN1529" s="160"/>
      <c r="EP1529" s="160"/>
      <c r="EQ1529" s="160"/>
      <c r="ER1529" s="160"/>
      <c r="ES1529" s="160"/>
      <c r="ET1529" s="160" t="str">
        <f t="shared" ca="1" si="79"/>
        <v/>
      </c>
      <c r="EU1529" s="160" t="str">
        <f ca="1">IFERROR(IF(OFFSET($D$6,MATCH(VALUE(SUBSTITUTE(EQ1529,EG1529,"")),$A$6:$A$287,0)-1,MATCH($EG1529,$D$6:$CC$6,0)-1+7,1,1)&gt;0,OFFSET($D$6,MATCH(VALUE(SUBSTITUTE(EQ1529,EG1529,"")),$A$6:$A$287,0)-1,MATCH($EG1529,$D$6:$CC$6,0)-1+7,1,1),""),"")</f>
        <v/>
      </c>
      <c r="EV1529" s="160" t="str">
        <f ca="1">IF($EU1529&lt;&gt;"",IF(OFFSET($D$6,MATCH(VALUE(SUBSTITUTE($EQ1529,$EG1529,"")),$A$6:$A$287,0)-1,MATCH($EG1529,$D$6:$CC$6,0)-1+8,1,1)=0,"",OFFSET($D$6,MATCH(VALUE(SUBSTITUTE($EQ1529,$EG1529,"")),$A$6:$A$287,0)-1,MATCH($EG1529,$D$6:$CC$6,0)-1+8,1,1)),"")</f>
        <v/>
      </c>
      <c r="EW1529" s="160" t="str">
        <f t="shared" ca="1" si="80"/>
        <v/>
      </c>
      <c r="EX1529" s="160" t="str">
        <f t="shared" ca="1" si="81"/>
        <v/>
      </c>
      <c r="EY1529" s="160" t="str">
        <f ca="1">IF(EU1529="","",COUNTIF(EU$6:$EU1529,"&gt;"&amp;0))</f>
        <v/>
      </c>
      <c r="EZ1529" s="160"/>
      <c r="FA1529" s="205"/>
    </row>
    <row r="1530" spans="131:157" ht="27.75" customHeight="1">
      <c r="EA1530" s="204"/>
      <c r="EB1530" s="160"/>
      <c r="EC1530" s="204"/>
      <c r="ED1530" s="160"/>
      <c r="EE1530" s="204"/>
      <c r="EF1530" s="160"/>
      <c r="EG1530" s="160"/>
      <c r="EH1530" s="204"/>
      <c r="EI1530" s="160"/>
      <c r="EJ1530" s="160"/>
      <c r="EK1530" s="160"/>
      <c r="EL1530" s="160"/>
      <c r="EM1530" s="204"/>
      <c r="EN1530" s="160"/>
      <c r="EP1530" s="160"/>
      <c r="EQ1530" s="160"/>
      <c r="ER1530" s="160"/>
      <c r="ES1530" s="160"/>
      <c r="ET1530" s="160" t="str">
        <f t="shared" ca="1" si="79"/>
        <v/>
      </c>
      <c r="EU1530" s="160" t="str">
        <f ca="1">IFERROR(IF(OFFSET($D$6,MATCH(VALUE(SUBSTITUTE(EQ1530,EG1530,"")),$A$6:$A$287,0)-1,MATCH($EG1530,$D$6:$CC$6,0)-1+7,1,1)&gt;0,OFFSET($D$6,MATCH(VALUE(SUBSTITUTE(EQ1530,EG1530,"")),$A$6:$A$287,0)-1,MATCH($EG1530,$D$6:$CC$6,0)-1+7,1,1),""),"")</f>
        <v/>
      </c>
      <c r="EV1530" s="160" t="str">
        <f ca="1">IF($EU1530&lt;&gt;"",IF(OFFSET($D$6,MATCH(VALUE(SUBSTITUTE($EQ1530,$EG1530,"")),$A$6:$A$287,0)-1,MATCH($EG1530,$D$6:$CC$6,0)-1+8,1,1)=0,"",OFFSET($D$6,MATCH(VALUE(SUBSTITUTE($EQ1530,$EG1530,"")),$A$6:$A$287,0)-1,MATCH($EG1530,$D$6:$CC$6,0)-1+8,1,1)),"")</f>
        <v/>
      </c>
      <c r="EW1530" s="160" t="str">
        <f t="shared" ca="1" si="80"/>
        <v/>
      </c>
      <c r="EX1530" s="160" t="str">
        <f t="shared" ca="1" si="81"/>
        <v/>
      </c>
      <c r="EY1530" s="160" t="str">
        <f ca="1">IF(EU1530="","",COUNTIF(EU$6:$EU1530,"&gt;"&amp;0))</f>
        <v/>
      </c>
      <c r="EZ1530" s="160"/>
      <c r="FA1530" s="205"/>
    </row>
    <row r="1531" spans="131:157" ht="27.75" customHeight="1">
      <c r="EA1531" s="204"/>
      <c r="EB1531" s="160"/>
      <c r="EC1531" s="204"/>
      <c r="ED1531" s="160"/>
      <c r="EE1531" s="204"/>
      <c r="EF1531" s="160"/>
      <c r="EG1531" s="160"/>
      <c r="EH1531" s="204"/>
      <c r="EI1531" s="160"/>
      <c r="EJ1531" s="160"/>
      <c r="EK1531" s="160"/>
      <c r="EL1531" s="160"/>
      <c r="EM1531" s="204"/>
      <c r="EN1531" s="160"/>
      <c r="EP1531" s="160"/>
      <c r="EQ1531" s="160"/>
      <c r="ER1531" s="160"/>
      <c r="ES1531" s="160"/>
      <c r="ET1531" s="160" t="str">
        <f t="shared" ca="1" si="79"/>
        <v/>
      </c>
      <c r="EU1531" s="160" t="str">
        <f ca="1">IFERROR(IF(OFFSET($D$6,MATCH(VALUE(SUBSTITUTE(EQ1531,EG1531,"")),$A$6:$A$287,0)-1,MATCH($EG1531,$D$6:$CC$6,0)-1+7,1,1)&gt;0,OFFSET($D$6,MATCH(VALUE(SUBSTITUTE(EQ1531,EG1531,"")),$A$6:$A$287,0)-1,MATCH($EG1531,$D$6:$CC$6,0)-1+7,1,1),""),"")</f>
        <v/>
      </c>
      <c r="EV1531" s="160" t="str">
        <f ca="1">IF($EU1531&lt;&gt;"",IF(OFFSET($D$6,MATCH(VALUE(SUBSTITUTE($EQ1531,$EG1531,"")),$A$6:$A$287,0)-1,MATCH($EG1531,$D$6:$CC$6,0)-1+8,1,1)=0,"",OFFSET($D$6,MATCH(VALUE(SUBSTITUTE($EQ1531,$EG1531,"")),$A$6:$A$287,0)-1,MATCH($EG1531,$D$6:$CC$6,0)-1+8,1,1)),"")</f>
        <v/>
      </c>
      <c r="EW1531" s="160" t="str">
        <f t="shared" ca="1" si="80"/>
        <v/>
      </c>
      <c r="EX1531" s="160" t="str">
        <f t="shared" ca="1" si="81"/>
        <v/>
      </c>
      <c r="EY1531" s="160" t="str">
        <f ca="1">IF(EU1531="","",COUNTIF(EU$6:$EU1531,"&gt;"&amp;0))</f>
        <v/>
      </c>
      <c r="EZ1531" s="160"/>
      <c r="FA1531" s="205"/>
    </row>
    <row r="1532" spans="131:157" ht="27.75" customHeight="1">
      <c r="EA1532" s="204"/>
      <c r="EB1532" s="160"/>
      <c r="EC1532" s="204"/>
      <c r="ED1532" s="160"/>
      <c r="EE1532" s="204"/>
      <c r="EF1532" s="160"/>
      <c r="EG1532" s="160"/>
      <c r="EH1532" s="204"/>
      <c r="EI1532" s="160"/>
      <c r="EJ1532" s="160"/>
      <c r="EK1532" s="160"/>
      <c r="EL1532" s="160"/>
      <c r="EM1532" s="204"/>
      <c r="EN1532" s="160"/>
      <c r="EP1532" s="160"/>
      <c r="EQ1532" s="160"/>
      <c r="ER1532" s="160"/>
      <c r="ES1532" s="160"/>
      <c r="ET1532" s="160" t="str">
        <f t="shared" ca="1" si="79"/>
        <v/>
      </c>
      <c r="EU1532" s="160" t="str">
        <f ca="1">IFERROR(IF(OFFSET($D$6,MATCH(VALUE(SUBSTITUTE(EQ1532,EG1532,"")),$A$6:$A$287,0)-1,MATCH($EG1532,$D$6:$CC$6,0)-1+7,1,1)&gt;0,OFFSET($D$6,MATCH(VALUE(SUBSTITUTE(EQ1532,EG1532,"")),$A$6:$A$287,0)-1,MATCH($EG1532,$D$6:$CC$6,0)-1+7,1,1),""),"")</f>
        <v/>
      </c>
      <c r="EV1532" s="160" t="str">
        <f ca="1">IF($EU1532&lt;&gt;"",IF(OFFSET($D$6,MATCH(VALUE(SUBSTITUTE($EQ1532,$EG1532,"")),$A$6:$A$287,0)-1,MATCH($EG1532,$D$6:$CC$6,0)-1+8,1,1)=0,"",OFFSET($D$6,MATCH(VALUE(SUBSTITUTE($EQ1532,$EG1532,"")),$A$6:$A$287,0)-1,MATCH($EG1532,$D$6:$CC$6,0)-1+8,1,1)),"")</f>
        <v/>
      </c>
      <c r="EW1532" s="160" t="str">
        <f t="shared" ca="1" si="80"/>
        <v/>
      </c>
      <c r="EX1532" s="160" t="str">
        <f t="shared" ca="1" si="81"/>
        <v/>
      </c>
      <c r="EY1532" s="160" t="str">
        <f ca="1">IF(EU1532="","",COUNTIF(EU$6:$EU1532,"&gt;"&amp;0))</f>
        <v/>
      </c>
      <c r="EZ1532" s="160"/>
      <c r="FA1532" s="205"/>
    </row>
    <row r="1533" spans="131:157" ht="27.75" customHeight="1">
      <c r="EA1533" s="204"/>
      <c r="EB1533" s="160"/>
      <c r="EC1533" s="204"/>
      <c r="ED1533" s="160"/>
      <c r="EE1533" s="204"/>
      <c r="EF1533" s="160"/>
      <c r="EG1533" s="160"/>
      <c r="EH1533" s="204"/>
      <c r="EI1533" s="160"/>
      <c r="EJ1533" s="160"/>
      <c r="EK1533" s="160"/>
      <c r="EL1533" s="160"/>
      <c r="EM1533" s="204"/>
      <c r="EN1533" s="160"/>
      <c r="EP1533" s="160"/>
      <c r="EQ1533" s="160"/>
      <c r="ER1533" s="160"/>
      <c r="ES1533" s="160"/>
      <c r="ET1533" s="160" t="str">
        <f t="shared" ca="1" si="79"/>
        <v/>
      </c>
      <c r="EU1533" s="160" t="str">
        <f ca="1">IFERROR(IF(OFFSET($D$6,MATCH(VALUE(SUBSTITUTE(EQ1533,EG1533,"")),$A$6:$A$287,0)-1,MATCH($EG1533,$D$6:$CC$6,0)-1+7,1,1)&gt;0,OFFSET($D$6,MATCH(VALUE(SUBSTITUTE(EQ1533,EG1533,"")),$A$6:$A$287,0)-1,MATCH($EG1533,$D$6:$CC$6,0)-1+7,1,1),""),"")</f>
        <v/>
      </c>
      <c r="EV1533" s="160" t="str">
        <f ca="1">IF($EU1533&lt;&gt;"",IF(OFFSET($D$6,MATCH(VALUE(SUBSTITUTE($EQ1533,$EG1533,"")),$A$6:$A$287,0)-1,MATCH($EG1533,$D$6:$CC$6,0)-1+8,1,1)=0,"",OFFSET($D$6,MATCH(VALUE(SUBSTITUTE($EQ1533,$EG1533,"")),$A$6:$A$287,0)-1,MATCH($EG1533,$D$6:$CC$6,0)-1+8,1,1)),"")</f>
        <v/>
      </c>
      <c r="EW1533" s="160" t="str">
        <f t="shared" ca="1" si="80"/>
        <v/>
      </c>
      <c r="EX1533" s="160" t="str">
        <f t="shared" ca="1" si="81"/>
        <v/>
      </c>
      <c r="EY1533" s="160" t="str">
        <f ca="1">IF(EU1533="","",COUNTIF(EU$6:$EU1533,"&gt;"&amp;0))</f>
        <v/>
      </c>
      <c r="EZ1533" s="160"/>
      <c r="FA1533" s="205"/>
    </row>
    <row r="1534" spans="131:157" ht="27.75" customHeight="1">
      <c r="EA1534" s="204"/>
      <c r="EB1534" s="160"/>
      <c r="EC1534" s="204"/>
      <c r="ED1534" s="160"/>
      <c r="EE1534" s="204"/>
      <c r="EF1534" s="160"/>
      <c r="EG1534" s="160"/>
      <c r="EH1534" s="204"/>
      <c r="EI1534" s="160"/>
      <c r="EJ1534" s="160"/>
      <c r="EK1534" s="160"/>
      <c r="EL1534" s="160"/>
      <c r="EM1534" s="204"/>
      <c r="EN1534" s="160"/>
      <c r="EP1534" s="160"/>
      <c r="EQ1534" s="160"/>
      <c r="ER1534" s="160"/>
      <c r="ES1534" s="160"/>
      <c r="ET1534" s="160" t="str">
        <f t="shared" ca="1" si="79"/>
        <v/>
      </c>
      <c r="EU1534" s="160" t="str">
        <f ca="1">IFERROR(IF(OFFSET($D$6,MATCH(VALUE(SUBSTITUTE(EQ1534,EG1534,"")),$A$6:$A$287,0)-1,MATCH($EG1534,$D$6:$CC$6,0)-1+7,1,1)&gt;0,OFFSET($D$6,MATCH(VALUE(SUBSTITUTE(EQ1534,EG1534,"")),$A$6:$A$287,0)-1,MATCH($EG1534,$D$6:$CC$6,0)-1+7,1,1),""),"")</f>
        <v/>
      </c>
      <c r="EV1534" s="160" t="str">
        <f ca="1">IF($EU1534&lt;&gt;"",IF(OFFSET($D$6,MATCH(VALUE(SUBSTITUTE($EQ1534,$EG1534,"")),$A$6:$A$287,0)-1,MATCH($EG1534,$D$6:$CC$6,0)-1+8,1,1)=0,"",OFFSET($D$6,MATCH(VALUE(SUBSTITUTE($EQ1534,$EG1534,"")),$A$6:$A$287,0)-1,MATCH($EG1534,$D$6:$CC$6,0)-1+8,1,1)),"")</f>
        <v/>
      </c>
      <c r="EW1534" s="160" t="str">
        <f t="shared" ca="1" si="80"/>
        <v/>
      </c>
      <c r="EX1534" s="160" t="str">
        <f t="shared" ca="1" si="81"/>
        <v/>
      </c>
      <c r="EY1534" s="160" t="str">
        <f ca="1">IF(EU1534="","",COUNTIF(EU$6:$EU1534,"&gt;"&amp;0))</f>
        <v/>
      </c>
      <c r="EZ1534" s="160"/>
      <c r="FA1534" s="205"/>
    </row>
    <row r="1535" spans="131:157" ht="27.75" customHeight="1">
      <c r="EA1535" s="204"/>
      <c r="EB1535" s="160"/>
      <c r="EC1535" s="204"/>
      <c r="ED1535" s="160"/>
      <c r="EE1535" s="204"/>
      <c r="EF1535" s="160"/>
      <c r="EG1535" s="160"/>
      <c r="EH1535" s="204"/>
      <c r="EI1535" s="160"/>
      <c r="EJ1535" s="160"/>
      <c r="EK1535" s="160"/>
      <c r="EL1535" s="160"/>
      <c r="EM1535" s="204"/>
      <c r="EN1535" s="160"/>
      <c r="EP1535" s="160"/>
      <c r="EQ1535" s="160"/>
      <c r="ER1535" s="160"/>
      <c r="ES1535" s="160"/>
      <c r="ET1535" s="160" t="str">
        <f t="shared" ca="1" si="79"/>
        <v/>
      </c>
      <c r="EU1535" s="160" t="str">
        <f ca="1">IFERROR(IF(OFFSET($D$6,MATCH(VALUE(SUBSTITUTE(EQ1535,EG1535,"")),$A$6:$A$287,0)-1,MATCH($EG1535,$D$6:$CC$6,0)-1+7,1,1)&gt;0,OFFSET($D$6,MATCH(VALUE(SUBSTITUTE(EQ1535,EG1535,"")),$A$6:$A$287,0)-1,MATCH($EG1535,$D$6:$CC$6,0)-1+7,1,1),""),"")</f>
        <v/>
      </c>
      <c r="EV1535" s="160" t="str">
        <f ca="1">IF($EU1535&lt;&gt;"",IF(OFFSET($D$6,MATCH(VALUE(SUBSTITUTE($EQ1535,$EG1535,"")),$A$6:$A$287,0)-1,MATCH($EG1535,$D$6:$CC$6,0)-1+8,1,1)=0,"",OFFSET($D$6,MATCH(VALUE(SUBSTITUTE($EQ1535,$EG1535,"")),$A$6:$A$287,0)-1,MATCH($EG1535,$D$6:$CC$6,0)-1+8,1,1)),"")</f>
        <v/>
      </c>
      <c r="EW1535" s="160" t="str">
        <f t="shared" ca="1" si="80"/>
        <v/>
      </c>
      <c r="EX1535" s="160" t="str">
        <f t="shared" ca="1" si="81"/>
        <v/>
      </c>
      <c r="EY1535" s="160" t="str">
        <f ca="1">IF(EU1535="","",COUNTIF(EU$6:$EU1535,"&gt;"&amp;0))</f>
        <v/>
      </c>
      <c r="EZ1535" s="160"/>
      <c r="FA1535" s="205"/>
    </row>
    <row r="1536" spans="131:157" ht="27.75" customHeight="1">
      <c r="EA1536" s="204"/>
      <c r="EB1536" s="160"/>
      <c r="EC1536" s="204"/>
      <c r="ED1536" s="160"/>
      <c r="EE1536" s="204"/>
      <c r="EF1536" s="160"/>
      <c r="EG1536" s="160"/>
      <c r="EH1536" s="204"/>
      <c r="EI1536" s="160"/>
      <c r="EJ1536" s="160"/>
      <c r="EK1536" s="160"/>
      <c r="EL1536" s="160"/>
      <c r="EM1536" s="204"/>
      <c r="EN1536" s="160"/>
      <c r="EP1536" s="160"/>
      <c r="EQ1536" s="160"/>
      <c r="ER1536" s="160"/>
      <c r="ES1536" s="160"/>
      <c r="ET1536" s="160" t="str">
        <f t="shared" ca="1" si="79"/>
        <v/>
      </c>
      <c r="EU1536" s="160" t="str">
        <f ca="1">IFERROR(IF(OFFSET($D$6,MATCH(VALUE(SUBSTITUTE(EQ1536,EG1536,"")),$A$6:$A$287,0)-1,MATCH($EG1536,$D$6:$CC$6,0)-1+7,1,1)&gt;0,OFFSET($D$6,MATCH(VALUE(SUBSTITUTE(EQ1536,EG1536,"")),$A$6:$A$287,0)-1,MATCH($EG1536,$D$6:$CC$6,0)-1+7,1,1),""),"")</f>
        <v/>
      </c>
      <c r="EV1536" s="160" t="str">
        <f ca="1">IF($EU1536&lt;&gt;"",IF(OFFSET($D$6,MATCH(VALUE(SUBSTITUTE($EQ1536,$EG1536,"")),$A$6:$A$287,0)-1,MATCH($EG1536,$D$6:$CC$6,0)-1+8,1,1)=0,"",OFFSET($D$6,MATCH(VALUE(SUBSTITUTE($EQ1536,$EG1536,"")),$A$6:$A$287,0)-1,MATCH($EG1536,$D$6:$CC$6,0)-1+8,1,1)),"")</f>
        <v/>
      </c>
      <c r="EW1536" s="160" t="str">
        <f t="shared" ca="1" si="80"/>
        <v/>
      </c>
      <c r="EX1536" s="160" t="str">
        <f t="shared" ca="1" si="81"/>
        <v/>
      </c>
      <c r="EY1536" s="160" t="str">
        <f ca="1">IF(EU1536="","",COUNTIF(EU$6:$EU1536,"&gt;"&amp;0))</f>
        <v/>
      </c>
      <c r="EZ1536" s="160"/>
      <c r="FA1536" s="205"/>
    </row>
    <row r="1537" spans="131:157" ht="27.75" customHeight="1">
      <c r="EA1537" s="204"/>
      <c r="EB1537" s="160"/>
      <c r="EC1537" s="204"/>
      <c r="ED1537" s="160"/>
      <c r="EE1537" s="204"/>
      <c r="EF1537" s="160"/>
      <c r="EG1537" s="160"/>
      <c r="EH1537" s="204"/>
      <c r="EI1537" s="160"/>
      <c r="EJ1537" s="160"/>
      <c r="EK1537" s="160"/>
      <c r="EL1537" s="160"/>
      <c r="EM1537" s="204"/>
      <c r="EN1537" s="160"/>
      <c r="EP1537" s="160"/>
      <c r="EQ1537" s="160"/>
      <c r="ER1537" s="160"/>
      <c r="ES1537" s="160"/>
      <c r="ET1537" s="160" t="str">
        <f t="shared" ca="1" si="79"/>
        <v/>
      </c>
      <c r="EU1537" s="160" t="str">
        <f ca="1">IFERROR(IF(OFFSET($D$6,MATCH(VALUE(SUBSTITUTE(EQ1537,EG1537,"")),$A$6:$A$287,0)-1,MATCH($EG1537,$D$6:$CC$6,0)-1+7,1,1)&gt;0,OFFSET($D$6,MATCH(VALUE(SUBSTITUTE(EQ1537,EG1537,"")),$A$6:$A$287,0)-1,MATCH($EG1537,$D$6:$CC$6,0)-1+7,1,1),""),"")</f>
        <v/>
      </c>
      <c r="EV1537" s="160" t="str">
        <f ca="1">IF($EU1537&lt;&gt;"",IF(OFFSET($D$6,MATCH(VALUE(SUBSTITUTE($EQ1537,$EG1537,"")),$A$6:$A$287,0)-1,MATCH($EG1537,$D$6:$CC$6,0)-1+8,1,1)=0,"",OFFSET($D$6,MATCH(VALUE(SUBSTITUTE($EQ1537,$EG1537,"")),$A$6:$A$287,0)-1,MATCH($EG1537,$D$6:$CC$6,0)-1+8,1,1)),"")</f>
        <v/>
      </c>
      <c r="EW1537" s="160" t="str">
        <f t="shared" ca="1" si="80"/>
        <v/>
      </c>
      <c r="EX1537" s="160" t="str">
        <f t="shared" ca="1" si="81"/>
        <v/>
      </c>
      <c r="EY1537" s="160" t="str">
        <f ca="1">IF(EU1537="","",COUNTIF(EU$6:$EU1537,"&gt;"&amp;0))</f>
        <v/>
      </c>
      <c r="EZ1537" s="160"/>
      <c r="FA1537" s="205"/>
    </row>
    <row r="1538" spans="131:157" ht="27.75" customHeight="1">
      <c r="EA1538" s="204"/>
      <c r="EB1538" s="160"/>
      <c r="EC1538" s="204"/>
      <c r="ED1538" s="160"/>
      <c r="EE1538" s="204"/>
      <c r="EF1538" s="160"/>
      <c r="EG1538" s="160"/>
      <c r="EH1538" s="204"/>
      <c r="EI1538" s="160"/>
      <c r="EJ1538" s="160"/>
      <c r="EK1538" s="160"/>
      <c r="EL1538" s="160"/>
      <c r="EM1538" s="204"/>
      <c r="EN1538" s="160"/>
      <c r="EP1538" s="160"/>
      <c r="EQ1538" s="160"/>
      <c r="ER1538" s="160"/>
      <c r="ES1538" s="160"/>
      <c r="ET1538" s="160" t="str">
        <f t="shared" ca="1" si="79"/>
        <v/>
      </c>
      <c r="EU1538" s="160" t="str">
        <f ca="1">IFERROR(IF(OFFSET($D$6,MATCH(VALUE(SUBSTITUTE(EQ1538,EG1538,"")),$A$6:$A$287,0)-1,MATCH($EG1538,$D$6:$CC$6,0)-1+7,1,1)&gt;0,OFFSET($D$6,MATCH(VALUE(SUBSTITUTE(EQ1538,EG1538,"")),$A$6:$A$287,0)-1,MATCH($EG1538,$D$6:$CC$6,0)-1+7,1,1),""),"")</f>
        <v/>
      </c>
      <c r="EV1538" s="160" t="str">
        <f ca="1">IF($EU1538&lt;&gt;"",IF(OFFSET($D$6,MATCH(VALUE(SUBSTITUTE($EQ1538,$EG1538,"")),$A$6:$A$287,0)-1,MATCH($EG1538,$D$6:$CC$6,0)-1+8,1,1)=0,"",OFFSET($D$6,MATCH(VALUE(SUBSTITUTE($EQ1538,$EG1538,"")),$A$6:$A$287,0)-1,MATCH($EG1538,$D$6:$CC$6,0)-1+8,1,1)),"")</f>
        <v/>
      </c>
      <c r="EW1538" s="160" t="str">
        <f t="shared" ca="1" si="80"/>
        <v/>
      </c>
      <c r="EX1538" s="160" t="str">
        <f t="shared" ca="1" si="81"/>
        <v/>
      </c>
      <c r="EY1538" s="160" t="str">
        <f ca="1">IF(EU1538="","",COUNTIF(EU$6:$EU1538,"&gt;"&amp;0))</f>
        <v/>
      </c>
      <c r="EZ1538" s="160"/>
      <c r="FA1538" s="205"/>
    </row>
    <row r="1539" spans="131:157" ht="27.75" customHeight="1">
      <c r="EA1539" s="204"/>
      <c r="EB1539" s="160"/>
      <c r="EC1539" s="204"/>
      <c r="ED1539" s="160"/>
      <c r="EE1539" s="204"/>
      <c r="EF1539" s="160"/>
      <c r="EG1539" s="160"/>
      <c r="EH1539" s="204"/>
      <c r="EI1539" s="160"/>
      <c r="EJ1539" s="160"/>
      <c r="EK1539" s="160"/>
      <c r="EL1539" s="160"/>
      <c r="EM1539" s="204"/>
      <c r="EN1539" s="160"/>
      <c r="EP1539" s="160"/>
      <c r="EQ1539" s="160"/>
      <c r="ER1539" s="160"/>
      <c r="ES1539" s="160"/>
      <c r="ET1539" s="160" t="str">
        <f t="shared" ca="1" si="79"/>
        <v/>
      </c>
      <c r="EU1539" s="160" t="str">
        <f ca="1">IFERROR(IF(OFFSET($D$6,MATCH(VALUE(SUBSTITUTE(EQ1539,EG1539,"")),$A$6:$A$287,0)-1,MATCH($EG1539,$D$6:$CC$6,0)-1+7,1,1)&gt;0,OFFSET($D$6,MATCH(VALUE(SUBSTITUTE(EQ1539,EG1539,"")),$A$6:$A$287,0)-1,MATCH($EG1539,$D$6:$CC$6,0)-1+7,1,1),""),"")</f>
        <v/>
      </c>
      <c r="EV1539" s="160" t="str">
        <f ca="1">IF($EU1539&lt;&gt;"",IF(OFFSET($D$6,MATCH(VALUE(SUBSTITUTE($EQ1539,$EG1539,"")),$A$6:$A$287,0)-1,MATCH($EG1539,$D$6:$CC$6,0)-1+8,1,1)=0,"",OFFSET($D$6,MATCH(VALUE(SUBSTITUTE($EQ1539,$EG1539,"")),$A$6:$A$287,0)-1,MATCH($EG1539,$D$6:$CC$6,0)-1+8,1,1)),"")</f>
        <v/>
      </c>
      <c r="EW1539" s="160" t="str">
        <f t="shared" ca="1" si="80"/>
        <v/>
      </c>
      <c r="EX1539" s="160" t="str">
        <f t="shared" ca="1" si="81"/>
        <v/>
      </c>
      <c r="EY1539" s="160" t="str">
        <f ca="1">IF(EU1539="","",COUNTIF(EU$6:$EU1539,"&gt;"&amp;0))</f>
        <v/>
      </c>
      <c r="EZ1539" s="160"/>
      <c r="FA1539" s="205"/>
    </row>
    <row r="1540" spans="131:157" ht="27.75" customHeight="1">
      <c r="EA1540" s="204"/>
      <c r="EB1540" s="160"/>
      <c r="EC1540" s="204"/>
      <c r="ED1540" s="160"/>
      <c r="EE1540" s="204"/>
      <c r="EF1540" s="160"/>
      <c r="EG1540" s="160"/>
      <c r="EH1540" s="204"/>
      <c r="EI1540" s="160"/>
      <c r="EJ1540" s="160"/>
      <c r="EK1540" s="160"/>
      <c r="EL1540" s="160"/>
      <c r="EM1540" s="204"/>
      <c r="EN1540" s="160"/>
      <c r="EP1540" s="160"/>
      <c r="EQ1540" s="160"/>
      <c r="ER1540" s="160"/>
      <c r="ES1540" s="160"/>
      <c r="ET1540" s="160" t="str">
        <f t="shared" ca="1" si="79"/>
        <v/>
      </c>
      <c r="EU1540" s="160" t="str">
        <f ca="1">IFERROR(IF(OFFSET($D$6,MATCH(VALUE(SUBSTITUTE(EQ1540,EG1540,"")),$A$6:$A$287,0)-1,MATCH($EG1540,$D$6:$CC$6,0)-1+7,1,1)&gt;0,OFFSET($D$6,MATCH(VALUE(SUBSTITUTE(EQ1540,EG1540,"")),$A$6:$A$287,0)-1,MATCH($EG1540,$D$6:$CC$6,0)-1+7,1,1),""),"")</f>
        <v/>
      </c>
      <c r="EV1540" s="160" t="str">
        <f ca="1">IF($EU1540&lt;&gt;"",IF(OFFSET($D$6,MATCH(VALUE(SUBSTITUTE($EQ1540,$EG1540,"")),$A$6:$A$287,0)-1,MATCH($EG1540,$D$6:$CC$6,0)-1+8,1,1)=0,"",OFFSET($D$6,MATCH(VALUE(SUBSTITUTE($EQ1540,$EG1540,"")),$A$6:$A$287,0)-1,MATCH($EG1540,$D$6:$CC$6,0)-1+8,1,1)),"")</f>
        <v/>
      </c>
      <c r="EW1540" s="160" t="str">
        <f t="shared" ca="1" si="80"/>
        <v/>
      </c>
      <c r="EX1540" s="160" t="str">
        <f t="shared" ca="1" si="81"/>
        <v/>
      </c>
      <c r="EY1540" s="160" t="str">
        <f ca="1">IF(EU1540="","",COUNTIF(EU$6:$EU1540,"&gt;"&amp;0))</f>
        <v/>
      </c>
      <c r="EZ1540" s="160"/>
      <c r="FA1540" s="205"/>
    </row>
    <row r="1541" spans="131:157" ht="27.75" customHeight="1">
      <c r="EA1541" s="204"/>
      <c r="EB1541" s="160"/>
      <c r="EC1541" s="204"/>
      <c r="ED1541" s="160"/>
      <c r="EE1541" s="204"/>
      <c r="EF1541" s="160"/>
      <c r="EG1541" s="160"/>
      <c r="EH1541" s="204"/>
      <c r="EI1541" s="160"/>
      <c r="EJ1541" s="160"/>
      <c r="EK1541" s="160"/>
      <c r="EL1541" s="160"/>
      <c r="EM1541" s="204"/>
      <c r="EN1541" s="160"/>
      <c r="EP1541" s="160"/>
      <c r="EQ1541" s="160"/>
      <c r="ER1541" s="160"/>
      <c r="ES1541" s="160"/>
      <c r="ET1541" s="160" t="str">
        <f t="shared" ca="1" si="79"/>
        <v/>
      </c>
      <c r="EU1541" s="160" t="str">
        <f ca="1">IFERROR(IF(OFFSET($D$6,MATCH(VALUE(SUBSTITUTE(EQ1541,EG1541,"")),$A$6:$A$287,0)-1,MATCH($EG1541,$D$6:$CC$6,0)-1+7,1,1)&gt;0,OFFSET($D$6,MATCH(VALUE(SUBSTITUTE(EQ1541,EG1541,"")),$A$6:$A$287,0)-1,MATCH($EG1541,$D$6:$CC$6,0)-1+7,1,1),""),"")</f>
        <v/>
      </c>
      <c r="EV1541" s="160" t="str">
        <f ca="1">IF($EU1541&lt;&gt;"",IF(OFFSET($D$6,MATCH(VALUE(SUBSTITUTE($EQ1541,$EG1541,"")),$A$6:$A$287,0)-1,MATCH($EG1541,$D$6:$CC$6,0)-1+8,1,1)=0,"",OFFSET($D$6,MATCH(VALUE(SUBSTITUTE($EQ1541,$EG1541,"")),$A$6:$A$287,0)-1,MATCH($EG1541,$D$6:$CC$6,0)-1+8,1,1)),"")</f>
        <v/>
      </c>
      <c r="EW1541" s="160" t="str">
        <f t="shared" ca="1" si="80"/>
        <v/>
      </c>
      <c r="EX1541" s="160" t="str">
        <f t="shared" ca="1" si="81"/>
        <v/>
      </c>
      <c r="EY1541" s="160" t="str">
        <f ca="1">IF(EU1541="","",COUNTIF(EU$6:$EU1541,"&gt;"&amp;0))</f>
        <v/>
      </c>
      <c r="EZ1541" s="160"/>
      <c r="FA1541" s="205"/>
    </row>
    <row r="1542" spans="131:157" ht="27.75" customHeight="1">
      <c r="EA1542" s="204"/>
      <c r="EB1542" s="160"/>
      <c r="EC1542" s="204"/>
      <c r="ED1542" s="160"/>
      <c r="EE1542" s="204"/>
      <c r="EF1542" s="160"/>
      <c r="EG1542" s="160"/>
      <c r="EH1542" s="204"/>
      <c r="EI1542" s="160"/>
      <c r="EJ1542" s="160"/>
      <c r="EK1542" s="160"/>
      <c r="EL1542" s="160"/>
      <c r="EM1542" s="204"/>
      <c r="EN1542" s="160"/>
      <c r="EP1542" s="160"/>
      <c r="EQ1542" s="160"/>
      <c r="ER1542" s="160"/>
      <c r="ES1542" s="160"/>
      <c r="ET1542" s="160" t="str">
        <f t="shared" ca="1" si="79"/>
        <v/>
      </c>
      <c r="EU1542" s="160" t="str">
        <f ca="1">IFERROR(IF(OFFSET($D$6,MATCH(VALUE(SUBSTITUTE(EQ1542,EG1542,"")),$A$6:$A$287,0)-1,MATCH($EG1542,$D$6:$CC$6,0)-1+7,1,1)&gt;0,OFFSET($D$6,MATCH(VALUE(SUBSTITUTE(EQ1542,EG1542,"")),$A$6:$A$287,0)-1,MATCH($EG1542,$D$6:$CC$6,0)-1+7,1,1),""),"")</f>
        <v/>
      </c>
      <c r="EV1542" s="160" t="str">
        <f ca="1">IF($EU1542&lt;&gt;"",IF(OFFSET($D$6,MATCH(VALUE(SUBSTITUTE($EQ1542,$EG1542,"")),$A$6:$A$287,0)-1,MATCH($EG1542,$D$6:$CC$6,0)-1+8,1,1)=0,"",OFFSET($D$6,MATCH(VALUE(SUBSTITUTE($EQ1542,$EG1542,"")),$A$6:$A$287,0)-1,MATCH($EG1542,$D$6:$CC$6,0)-1+8,1,1)),"")</f>
        <v/>
      </c>
      <c r="EW1542" s="160" t="str">
        <f t="shared" ca="1" si="80"/>
        <v/>
      </c>
      <c r="EX1542" s="160" t="str">
        <f t="shared" ca="1" si="81"/>
        <v/>
      </c>
      <c r="EY1542" s="160" t="str">
        <f ca="1">IF(EU1542="","",COUNTIF(EU$6:$EU1542,"&gt;"&amp;0))</f>
        <v/>
      </c>
      <c r="EZ1542" s="160"/>
      <c r="FA1542" s="205"/>
    </row>
    <row r="1543" spans="131:157" ht="27.75" customHeight="1">
      <c r="EA1543" s="204"/>
      <c r="EB1543" s="160"/>
      <c r="EC1543" s="204"/>
      <c r="ED1543" s="160"/>
      <c r="EE1543" s="204"/>
      <c r="EF1543" s="160"/>
      <c r="EG1543" s="160"/>
      <c r="EH1543" s="204"/>
      <c r="EI1543" s="160"/>
      <c r="EJ1543" s="160"/>
      <c r="EK1543" s="160"/>
      <c r="EL1543" s="160"/>
      <c r="EM1543" s="204"/>
      <c r="EN1543" s="160"/>
      <c r="EP1543" s="160"/>
      <c r="EQ1543" s="160"/>
      <c r="ER1543" s="160"/>
      <c r="ES1543" s="160"/>
      <c r="ET1543" s="160" t="str">
        <f t="shared" ref="ET1543:ET1606" ca="1" si="82">IF(EY1543="","",EN1543)</f>
        <v/>
      </c>
      <c r="EU1543" s="160" t="str">
        <f ca="1">IFERROR(IF(OFFSET($D$6,MATCH(VALUE(SUBSTITUTE(EQ1543,EG1543,"")),$A$6:$A$287,0)-1,MATCH($EG1543,$D$6:$CC$6,0)-1+7,1,1)&gt;0,OFFSET($D$6,MATCH(VALUE(SUBSTITUTE(EQ1543,EG1543,"")),$A$6:$A$287,0)-1,MATCH($EG1543,$D$6:$CC$6,0)-1+7,1,1),""),"")</f>
        <v/>
      </c>
      <c r="EV1543" s="160" t="str">
        <f ca="1">IF($EU1543&lt;&gt;"",IF(OFFSET($D$6,MATCH(VALUE(SUBSTITUTE($EQ1543,$EG1543,"")),$A$6:$A$287,0)-1,MATCH($EG1543,$D$6:$CC$6,0)-1+8,1,1)=0,"",OFFSET($D$6,MATCH(VALUE(SUBSTITUTE($EQ1543,$EG1543,"")),$A$6:$A$287,0)-1,MATCH($EG1543,$D$6:$CC$6,0)-1+8,1,1)),"")</f>
        <v/>
      </c>
      <c r="EW1543" s="160" t="str">
        <f t="shared" ref="EW1543:EW1606" ca="1" si="83">IF(EY1543="","","F")</f>
        <v/>
      </c>
      <c r="EX1543" s="160" t="str">
        <f t="shared" ref="EX1543:EX1606" ca="1" si="84">IF(EY1543="","",EM1543)</f>
        <v/>
      </c>
      <c r="EY1543" s="160" t="str">
        <f ca="1">IF(EU1543="","",COUNTIF(EU$6:$EU1543,"&gt;"&amp;0))</f>
        <v/>
      </c>
      <c r="EZ1543" s="160"/>
      <c r="FA1543" s="205"/>
    </row>
    <row r="1544" spans="131:157" ht="27.75" customHeight="1">
      <c r="EA1544" s="204"/>
      <c r="EB1544" s="160"/>
      <c r="EC1544" s="204"/>
      <c r="ED1544" s="160"/>
      <c r="EE1544" s="204"/>
      <c r="EF1544" s="160"/>
      <c r="EG1544" s="160"/>
      <c r="EH1544" s="204"/>
      <c r="EI1544" s="160"/>
      <c r="EJ1544" s="160"/>
      <c r="EK1544" s="160"/>
      <c r="EL1544" s="160"/>
      <c r="EM1544" s="204"/>
      <c r="EN1544" s="160"/>
      <c r="EP1544" s="160"/>
      <c r="EQ1544" s="160"/>
      <c r="ER1544" s="160"/>
      <c r="ES1544" s="160"/>
      <c r="ET1544" s="160" t="str">
        <f t="shared" ca="1" si="82"/>
        <v/>
      </c>
      <c r="EU1544" s="160" t="str">
        <f ca="1">IFERROR(IF(OFFSET($D$6,MATCH(VALUE(SUBSTITUTE(EQ1544,EG1544,"")),$A$6:$A$287,0)-1,MATCH($EG1544,$D$6:$CC$6,0)-1+7,1,1)&gt;0,OFFSET($D$6,MATCH(VALUE(SUBSTITUTE(EQ1544,EG1544,"")),$A$6:$A$287,0)-1,MATCH($EG1544,$D$6:$CC$6,0)-1+7,1,1),""),"")</f>
        <v/>
      </c>
      <c r="EV1544" s="160" t="str">
        <f ca="1">IF($EU1544&lt;&gt;"",IF(OFFSET($D$6,MATCH(VALUE(SUBSTITUTE($EQ1544,$EG1544,"")),$A$6:$A$287,0)-1,MATCH($EG1544,$D$6:$CC$6,0)-1+8,1,1)=0,"",OFFSET($D$6,MATCH(VALUE(SUBSTITUTE($EQ1544,$EG1544,"")),$A$6:$A$287,0)-1,MATCH($EG1544,$D$6:$CC$6,0)-1+8,1,1)),"")</f>
        <v/>
      </c>
      <c r="EW1544" s="160" t="str">
        <f t="shared" ca="1" si="83"/>
        <v/>
      </c>
      <c r="EX1544" s="160" t="str">
        <f t="shared" ca="1" si="84"/>
        <v/>
      </c>
      <c r="EY1544" s="160" t="str">
        <f ca="1">IF(EU1544="","",COUNTIF(EU$6:$EU1544,"&gt;"&amp;0))</f>
        <v/>
      </c>
      <c r="EZ1544" s="160"/>
      <c r="FA1544" s="205"/>
    </row>
    <row r="1545" spans="131:157" ht="27.75" customHeight="1">
      <c r="EA1545" s="204"/>
      <c r="EB1545" s="160"/>
      <c r="EC1545" s="204"/>
      <c r="ED1545" s="160"/>
      <c r="EE1545" s="204"/>
      <c r="EF1545" s="160"/>
      <c r="EG1545" s="160"/>
      <c r="EH1545" s="204"/>
      <c r="EI1545" s="160"/>
      <c r="EJ1545" s="160"/>
      <c r="EK1545" s="160"/>
      <c r="EL1545" s="160"/>
      <c r="EM1545" s="204"/>
      <c r="EN1545" s="160"/>
      <c r="EP1545" s="160"/>
      <c r="EQ1545" s="160"/>
      <c r="ER1545" s="160"/>
      <c r="ES1545" s="160"/>
      <c r="ET1545" s="160" t="str">
        <f t="shared" ca="1" si="82"/>
        <v/>
      </c>
      <c r="EU1545" s="160" t="str">
        <f ca="1">IFERROR(IF(OFFSET($D$6,MATCH(VALUE(SUBSTITUTE(EQ1545,EG1545,"")),$A$6:$A$287,0)-1,MATCH($EG1545,$D$6:$CC$6,0)-1+7,1,1)&gt;0,OFFSET($D$6,MATCH(VALUE(SUBSTITUTE(EQ1545,EG1545,"")),$A$6:$A$287,0)-1,MATCH($EG1545,$D$6:$CC$6,0)-1+7,1,1),""),"")</f>
        <v/>
      </c>
      <c r="EV1545" s="160" t="str">
        <f ca="1">IF($EU1545&lt;&gt;"",IF(OFFSET($D$6,MATCH(VALUE(SUBSTITUTE($EQ1545,$EG1545,"")),$A$6:$A$287,0)-1,MATCH($EG1545,$D$6:$CC$6,0)-1+8,1,1)=0,"",OFFSET($D$6,MATCH(VALUE(SUBSTITUTE($EQ1545,$EG1545,"")),$A$6:$A$287,0)-1,MATCH($EG1545,$D$6:$CC$6,0)-1+8,1,1)),"")</f>
        <v/>
      </c>
      <c r="EW1545" s="160" t="str">
        <f t="shared" ca="1" si="83"/>
        <v/>
      </c>
      <c r="EX1545" s="160" t="str">
        <f t="shared" ca="1" si="84"/>
        <v/>
      </c>
      <c r="EY1545" s="160" t="str">
        <f ca="1">IF(EU1545="","",COUNTIF(EU$6:$EU1545,"&gt;"&amp;0))</f>
        <v/>
      </c>
      <c r="EZ1545" s="160"/>
      <c r="FA1545" s="205"/>
    </row>
    <row r="1546" spans="131:157" ht="27.75" customHeight="1">
      <c r="EA1546" s="204"/>
      <c r="EB1546" s="160"/>
      <c r="EC1546" s="204"/>
      <c r="ED1546" s="160"/>
      <c r="EE1546" s="204"/>
      <c r="EF1546" s="160"/>
      <c r="EG1546" s="160"/>
      <c r="EH1546" s="204"/>
      <c r="EI1546" s="160"/>
      <c r="EJ1546" s="160"/>
      <c r="EK1546" s="160"/>
      <c r="EL1546" s="160"/>
      <c r="EM1546" s="204"/>
      <c r="EN1546" s="160"/>
      <c r="EP1546" s="160"/>
      <c r="EQ1546" s="160"/>
      <c r="ER1546" s="160"/>
      <c r="ES1546" s="160"/>
      <c r="ET1546" s="160" t="str">
        <f t="shared" ca="1" si="82"/>
        <v/>
      </c>
      <c r="EU1546" s="160" t="str">
        <f ca="1">IFERROR(IF(OFFSET($D$6,MATCH(VALUE(SUBSTITUTE(EQ1546,EG1546,"")),$A$6:$A$287,0)-1,MATCH($EG1546,$D$6:$CC$6,0)-1+7,1,1)&gt;0,OFFSET($D$6,MATCH(VALUE(SUBSTITUTE(EQ1546,EG1546,"")),$A$6:$A$287,0)-1,MATCH($EG1546,$D$6:$CC$6,0)-1+7,1,1),""),"")</f>
        <v/>
      </c>
      <c r="EV1546" s="160" t="str">
        <f ca="1">IF($EU1546&lt;&gt;"",IF(OFFSET($D$6,MATCH(VALUE(SUBSTITUTE($EQ1546,$EG1546,"")),$A$6:$A$287,0)-1,MATCH($EG1546,$D$6:$CC$6,0)-1+8,1,1)=0,"",OFFSET($D$6,MATCH(VALUE(SUBSTITUTE($EQ1546,$EG1546,"")),$A$6:$A$287,0)-1,MATCH($EG1546,$D$6:$CC$6,0)-1+8,1,1)),"")</f>
        <v/>
      </c>
      <c r="EW1546" s="160" t="str">
        <f t="shared" ca="1" si="83"/>
        <v/>
      </c>
      <c r="EX1546" s="160" t="str">
        <f t="shared" ca="1" si="84"/>
        <v/>
      </c>
      <c r="EY1546" s="160" t="str">
        <f ca="1">IF(EU1546="","",COUNTIF(EU$6:$EU1546,"&gt;"&amp;0))</f>
        <v/>
      </c>
      <c r="EZ1546" s="160"/>
      <c r="FA1546" s="205"/>
    </row>
    <row r="1547" spans="131:157" ht="27.75" customHeight="1">
      <c r="EA1547" s="204"/>
      <c r="EB1547" s="160"/>
      <c r="EC1547" s="204"/>
      <c r="ED1547" s="160"/>
      <c r="EE1547" s="204"/>
      <c r="EF1547" s="160"/>
      <c r="EG1547" s="160"/>
      <c r="EH1547" s="204"/>
      <c r="EI1547" s="160"/>
      <c r="EJ1547" s="160"/>
      <c r="EK1547" s="160"/>
      <c r="EL1547" s="160"/>
      <c r="EM1547" s="204"/>
      <c r="EN1547" s="160"/>
      <c r="EP1547" s="160"/>
      <c r="EQ1547" s="160"/>
      <c r="ER1547" s="160"/>
      <c r="ES1547" s="160"/>
      <c r="ET1547" s="160" t="str">
        <f t="shared" ca="1" si="82"/>
        <v/>
      </c>
      <c r="EU1547" s="160" t="str">
        <f ca="1">IFERROR(IF(OFFSET($D$6,MATCH(VALUE(SUBSTITUTE(EQ1547,EG1547,"")),$A$6:$A$287,0)-1,MATCH($EG1547,$D$6:$CC$6,0)-1+7,1,1)&gt;0,OFFSET($D$6,MATCH(VALUE(SUBSTITUTE(EQ1547,EG1547,"")),$A$6:$A$287,0)-1,MATCH($EG1547,$D$6:$CC$6,0)-1+7,1,1),""),"")</f>
        <v/>
      </c>
      <c r="EV1547" s="160" t="str">
        <f ca="1">IF($EU1547&lt;&gt;"",IF(OFFSET($D$6,MATCH(VALUE(SUBSTITUTE($EQ1547,$EG1547,"")),$A$6:$A$287,0)-1,MATCH($EG1547,$D$6:$CC$6,0)-1+8,1,1)=0,"",OFFSET($D$6,MATCH(VALUE(SUBSTITUTE($EQ1547,$EG1547,"")),$A$6:$A$287,0)-1,MATCH($EG1547,$D$6:$CC$6,0)-1+8,1,1)),"")</f>
        <v/>
      </c>
      <c r="EW1547" s="160" t="str">
        <f t="shared" ca="1" si="83"/>
        <v/>
      </c>
      <c r="EX1547" s="160" t="str">
        <f t="shared" ca="1" si="84"/>
        <v/>
      </c>
      <c r="EY1547" s="160" t="str">
        <f ca="1">IF(EU1547="","",COUNTIF(EU$6:$EU1547,"&gt;"&amp;0))</f>
        <v/>
      </c>
      <c r="EZ1547" s="160"/>
      <c r="FA1547" s="205"/>
    </row>
    <row r="1548" spans="131:157" ht="27.75" customHeight="1">
      <c r="EA1548" s="204"/>
      <c r="EB1548" s="160"/>
      <c r="EC1548" s="204"/>
      <c r="ED1548" s="160"/>
      <c r="EE1548" s="204"/>
      <c r="EF1548" s="160"/>
      <c r="EG1548" s="160"/>
      <c r="EH1548" s="204"/>
      <c r="EI1548" s="160"/>
      <c r="EJ1548" s="160"/>
      <c r="EK1548" s="160"/>
      <c r="EL1548" s="160"/>
      <c r="EM1548" s="204"/>
      <c r="EN1548" s="160"/>
      <c r="EP1548" s="160"/>
      <c r="EQ1548" s="160"/>
      <c r="ER1548" s="160"/>
      <c r="ES1548" s="160"/>
      <c r="ET1548" s="160" t="str">
        <f t="shared" ca="1" si="82"/>
        <v/>
      </c>
      <c r="EU1548" s="160" t="str">
        <f ca="1">IFERROR(IF(OFFSET($D$6,MATCH(VALUE(SUBSTITUTE(EQ1548,EG1548,"")),$A$6:$A$287,0)-1,MATCH($EG1548,$D$6:$CC$6,0)-1+7,1,1)&gt;0,OFFSET($D$6,MATCH(VALUE(SUBSTITUTE(EQ1548,EG1548,"")),$A$6:$A$287,0)-1,MATCH($EG1548,$D$6:$CC$6,0)-1+7,1,1),""),"")</f>
        <v/>
      </c>
      <c r="EV1548" s="160" t="str">
        <f ca="1">IF($EU1548&lt;&gt;"",IF(OFFSET($D$6,MATCH(VALUE(SUBSTITUTE($EQ1548,$EG1548,"")),$A$6:$A$287,0)-1,MATCH($EG1548,$D$6:$CC$6,0)-1+8,1,1)=0,"",OFFSET($D$6,MATCH(VALUE(SUBSTITUTE($EQ1548,$EG1548,"")),$A$6:$A$287,0)-1,MATCH($EG1548,$D$6:$CC$6,0)-1+8,1,1)),"")</f>
        <v/>
      </c>
      <c r="EW1548" s="160" t="str">
        <f t="shared" ca="1" si="83"/>
        <v/>
      </c>
      <c r="EX1548" s="160" t="str">
        <f t="shared" ca="1" si="84"/>
        <v/>
      </c>
      <c r="EY1548" s="160" t="str">
        <f ca="1">IF(EU1548="","",COUNTIF(EU$6:$EU1548,"&gt;"&amp;0))</f>
        <v/>
      </c>
      <c r="EZ1548" s="160"/>
      <c r="FA1548" s="205"/>
    </row>
    <row r="1549" spans="131:157" ht="27.75" customHeight="1">
      <c r="EA1549" s="204"/>
      <c r="EB1549" s="160"/>
      <c r="EC1549" s="204"/>
      <c r="ED1549" s="160"/>
      <c r="EE1549" s="204"/>
      <c r="EF1549" s="160"/>
      <c r="EG1549" s="160"/>
      <c r="EH1549" s="204"/>
      <c r="EI1549" s="160"/>
      <c r="EJ1549" s="160"/>
      <c r="EK1549" s="160"/>
      <c r="EL1549" s="160"/>
      <c r="EM1549" s="204"/>
      <c r="EN1549" s="160"/>
      <c r="EP1549" s="160"/>
      <c r="EQ1549" s="160"/>
      <c r="ER1549" s="160"/>
      <c r="ES1549" s="160"/>
      <c r="ET1549" s="160" t="str">
        <f t="shared" ca="1" si="82"/>
        <v/>
      </c>
      <c r="EU1549" s="160" t="str">
        <f ca="1">IFERROR(IF(OFFSET($D$6,MATCH(VALUE(SUBSTITUTE(EQ1549,EG1549,"")),$A$6:$A$287,0)-1,MATCH($EG1549,$D$6:$CC$6,0)-1+7,1,1)&gt;0,OFFSET($D$6,MATCH(VALUE(SUBSTITUTE(EQ1549,EG1549,"")),$A$6:$A$287,0)-1,MATCH($EG1549,$D$6:$CC$6,0)-1+7,1,1),""),"")</f>
        <v/>
      </c>
      <c r="EV1549" s="160" t="str">
        <f ca="1">IF($EU1549&lt;&gt;"",IF(OFFSET($D$6,MATCH(VALUE(SUBSTITUTE($EQ1549,$EG1549,"")),$A$6:$A$287,0)-1,MATCH($EG1549,$D$6:$CC$6,0)-1+8,1,1)=0,"",OFFSET($D$6,MATCH(VALUE(SUBSTITUTE($EQ1549,$EG1549,"")),$A$6:$A$287,0)-1,MATCH($EG1549,$D$6:$CC$6,0)-1+8,1,1)),"")</f>
        <v/>
      </c>
      <c r="EW1549" s="160" t="str">
        <f t="shared" ca="1" si="83"/>
        <v/>
      </c>
      <c r="EX1549" s="160" t="str">
        <f t="shared" ca="1" si="84"/>
        <v/>
      </c>
      <c r="EY1549" s="160" t="str">
        <f ca="1">IF(EU1549="","",COUNTIF(EU$6:$EU1549,"&gt;"&amp;0))</f>
        <v/>
      </c>
      <c r="EZ1549" s="160"/>
      <c r="FA1549" s="205"/>
    </row>
    <row r="1550" spans="131:157" ht="27.75" customHeight="1">
      <c r="EA1550" s="204"/>
      <c r="EB1550" s="160"/>
      <c r="EC1550" s="204"/>
      <c r="ED1550" s="160"/>
      <c r="EE1550" s="204"/>
      <c r="EF1550" s="160"/>
      <c r="EG1550" s="160"/>
      <c r="EH1550" s="204"/>
      <c r="EI1550" s="160"/>
      <c r="EJ1550" s="160"/>
      <c r="EK1550" s="160"/>
      <c r="EL1550" s="160"/>
      <c r="EM1550" s="204"/>
      <c r="EN1550" s="160"/>
      <c r="EP1550" s="160"/>
      <c r="EQ1550" s="160"/>
      <c r="ER1550" s="160"/>
      <c r="ES1550" s="160"/>
      <c r="ET1550" s="160" t="str">
        <f t="shared" ca="1" si="82"/>
        <v/>
      </c>
      <c r="EU1550" s="160" t="str">
        <f ca="1">IFERROR(IF(OFFSET($D$6,MATCH(VALUE(SUBSTITUTE(EQ1550,EG1550,"")),$A$6:$A$287,0)-1,MATCH($EG1550,$D$6:$CC$6,0)-1+7,1,1)&gt;0,OFFSET($D$6,MATCH(VALUE(SUBSTITUTE(EQ1550,EG1550,"")),$A$6:$A$287,0)-1,MATCH($EG1550,$D$6:$CC$6,0)-1+7,1,1),""),"")</f>
        <v/>
      </c>
      <c r="EV1550" s="160" t="str">
        <f ca="1">IF($EU1550&lt;&gt;"",IF(OFFSET($D$6,MATCH(VALUE(SUBSTITUTE($EQ1550,$EG1550,"")),$A$6:$A$287,0)-1,MATCH($EG1550,$D$6:$CC$6,0)-1+8,1,1)=0,"",OFFSET($D$6,MATCH(VALUE(SUBSTITUTE($EQ1550,$EG1550,"")),$A$6:$A$287,0)-1,MATCH($EG1550,$D$6:$CC$6,0)-1+8,1,1)),"")</f>
        <v/>
      </c>
      <c r="EW1550" s="160" t="str">
        <f t="shared" ca="1" si="83"/>
        <v/>
      </c>
      <c r="EX1550" s="160" t="str">
        <f t="shared" ca="1" si="84"/>
        <v/>
      </c>
      <c r="EY1550" s="160" t="str">
        <f ca="1">IF(EU1550="","",COUNTIF(EU$6:$EU1550,"&gt;"&amp;0))</f>
        <v/>
      </c>
      <c r="EZ1550" s="160"/>
      <c r="FA1550" s="205"/>
    </row>
    <row r="1551" spans="131:157" ht="27.75" customHeight="1">
      <c r="EA1551" s="204"/>
      <c r="EB1551" s="160"/>
      <c r="EC1551" s="204"/>
      <c r="ED1551" s="160"/>
      <c r="EE1551" s="204"/>
      <c r="EF1551" s="160"/>
      <c r="EG1551" s="160"/>
      <c r="EH1551" s="204"/>
      <c r="EI1551" s="160"/>
      <c r="EJ1551" s="160"/>
      <c r="EK1551" s="160"/>
      <c r="EL1551" s="160"/>
      <c r="EM1551" s="204"/>
      <c r="EN1551" s="160"/>
      <c r="EP1551" s="160"/>
      <c r="EQ1551" s="160"/>
      <c r="ER1551" s="160"/>
      <c r="ES1551" s="160"/>
      <c r="ET1551" s="160" t="str">
        <f t="shared" ca="1" si="82"/>
        <v/>
      </c>
      <c r="EU1551" s="160" t="str">
        <f ca="1">IFERROR(IF(OFFSET($D$6,MATCH(VALUE(SUBSTITUTE(EQ1551,EG1551,"")),$A$6:$A$287,0)-1,MATCH($EG1551,$D$6:$CC$6,0)-1+7,1,1)&gt;0,OFFSET($D$6,MATCH(VALUE(SUBSTITUTE(EQ1551,EG1551,"")),$A$6:$A$287,0)-1,MATCH($EG1551,$D$6:$CC$6,0)-1+7,1,1),""),"")</f>
        <v/>
      </c>
      <c r="EV1551" s="160" t="str">
        <f ca="1">IF($EU1551&lt;&gt;"",IF(OFFSET($D$6,MATCH(VALUE(SUBSTITUTE($EQ1551,$EG1551,"")),$A$6:$A$287,0)-1,MATCH($EG1551,$D$6:$CC$6,0)-1+8,1,1)=0,"",OFFSET($D$6,MATCH(VALUE(SUBSTITUTE($EQ1551,$EG1551,"")),$A$6:$A$287,0)-1,MATCH($EG1551,$D$6:$CC$6,0)-1+8,1,1)),"")</f>
        <v/>
      </c>
      <c r="EW1551" s="160" t="str">
        <f t="shared" ca="1" si="83"/>
        <v/>
      </c>
      <c r="EX1551" s="160" t="str">
        <f t="shared" ca="1" si="84"/>
        <v/>
      </c>
      <c r="EY1551" s="160" t="str">
        <f ca="1">IF(EU1551="","",COUNTIF(EU$6:$EU1551,"&gt;"&amp;0))</f>
        <v/>
      </c>
      <c r="EZ1551" s="160"/>
      <c r="FA1551" s="205"/>
    </row>
    <row r="1552" spans="131:157" ht="27.75" customHeight="1">
      <c r="EA1552" s="204"/>
      <c r="EB1552" s="160"/>
      <c r="EC1552" s="204"/>
      <c r="ED1552" s="160"/>
      <c r="EE1552" s="204"/>
      <c r="EF1552" s="160"/>
      <c r="EG1552" s="160"/>
      <c r="EH1552" s="204"/>
      <c r="EI1552" s="160"/>
      <c r="EJ1552" s="160"/>
      <c r="EK1552" s="160"/>
      <c r="EL1552" s="160"/>
      <c r="EM1552" s="204"/>
      <c r="EN1552" s="160"/>
      <c r="EP1552" s="160"/>
      <c r="EQ1552" s="160"/>
      <c r="ER1552" s="160"/>
      <c r="ES1552" s="160"/>
      <c r="ET1552" s="160" t="str">
        <f t="shared" ca="1" si="82"/>
        <v/>
      </c>
      <c r="EU1552" s="160" t="str">
        <f ca="1">IFERROR(IF(OFFSET($D$6,MATCH(VALUE(SUBSTITUTE(EQ1552,EG1552,"")),$A$6:$A$287,0)-1,MATCH($EG1552,$D$6:$CC$6,0)-1+7,1,1)&gt;0,OFFSET($D$6,MATCH(VALUE(SUBSTITUTE(EQ1552,EG1552,"")),$A$6:$A$287,0)-1,MATCH($EG1552,$D$6:$CC$6,0)-1+7,1,1),""),"")</f>
        <v/>
      </c>
      <c r="EV1552" s="160" t="str">
        <f ca="1">IF($EU1552&lt;&gt;"",IF(OFFSET($D$6,MATCH(VALUE(SUBSTITUTE($EQ1552,$EG1552,"")),$A$6:$A$287,0)-1,MATCH($EG1552,$D$6:$CC$6,0)-1+8,1,1)=0,"",OFFSET($D$6,MATCH(VALUE(SUBSTITUTE($EQ1552,$EG1552,"")),$A$6:$A$287,0)-1,MATCH($EG1552,$D$6:$CC$6,0)-1+8,1,1)),"")</f>
        <v/>
      </c>
      <c r="EW1552" s="160" t="str">
        <f t="shared" ca="1" si="83"/>
        <v/>
      </c>
      <c r="EX1552" s="160" t="str">
        <f t="shared" ca="1" si="84"/>
        <v/>
      </c>
      <c r="EY1552" s="160" t="str">
        <f ca="1">IF(EU1552="","",COUNTIF(EU$6:$EU1552,"&gt;"&amp;0))</f>
        <v/>
      </c>
      <c r="EZ1552" s="160"/>
      <c r="FA1552" s="205"/>
    </row>
    <row r="1553" spans="131:157" ht="27.75" customHeight="1">
      <c r="EA1553" s="204"/>
      <c r="EB1553" s="160"/>
      <c r="EC1553" s="204"/>
      <c r="ED1553" s="160"/>
      <c r="EE1553" s="204"/>
      <c r="EF1553" s="160"/>
      <c r="EG1553" s="160"/>
      <c r="EH1553" s="204"/>
      <c r="EI1553" s="160"/>
      <c r="EJ1553" s="160"/>
      <c r="EK1553" s="160"/>
      <c r="EL1553" s="160"/>
      <c r="EM1553" s="204"/>
      <c r="EN1553" s="160"/>
      <c r="EP1553" s="160"/>
      <c r="EQ1553" s="160"/>
      <c r="ER1553" s="160"/>
      <c r="ES1553" s="160"/>
      <c r="ET1553" s="160" t="str">
        <f t="shared" ca="1" si="82"/>
        <v/>
      </c>
      <c r="EU1553" s="160" t="str">
        <f ca="1">IFERROR(IF(OFFSET($D$6,MATCH(VALUE(SUBSTITUTE(EQ1553,EG1553,"")),$A$6:$A$287,0)-1,MATCH($EG1553,$D$6:$CC$6,0)-1+7,1,1)&gt;0,OFFSET($D$6,MATCH(VALUE(SUBSTITUTE(EQ1553,EG1553,"")),$A$6:$A$287,0)-1,MATCH($EG1553,$D$6:$CC$6,0)-1+7,1,1),""),"")</f>
        <v/>
      </c>
      <c r="EV1553" s="160" t="str">
        <f ca="1">IF($EU1553&lt;&gt;"",IF(OFFSET($D$6,MATCH(VALUE(SUBSTITUTE($EQ1553,$EG1553,"")),$A$6:$A$287,0)-1,MATCH($EG1553,$D$6:$CC$6,0)-1+8,1,1)=0,"",OFFSET($D$6,MATCH(VALUE(SUBSTITUTE($EQ1553,$EG1553,"")),$A$6:$A$287,0)-1,MATCH($EG1553,$D$6:$CC$6,0)-1+8,1,1)),"")</f>
        <v/>
      </c>
      <c r="EW1553" s="160" t="str">
        <f t="shared" ca="1" si="83"/>
        <v/>
      </c>
      <c r="EX1553" s="160" t="str">
        <f t="shared" ca="1" si="84"/>
        <v/>
      </c>
      <c r="EY1553" s="160" t="str">
        <f ca="1">IF(EU1553="","",COUNTIF(EU$6:$EU1553,"&gt;"&amp;0))</f>
        <v/>
      </c>
      <c r="EZ1553" s="160"/>
      <c r="FA1553" s="205"/>
    </row>
    <row r="1554" spans="131:157" ht="27.75" customHeight="1">
      <c r="EA1554" s="204"/>
      <c r="EB1554" s="160"/>
      <c r="EC1554" s="204"/>
      <c r="ED1554" s="160"/>
      <c r="EE1554" s="204"/>
      <c r="EF1554" s="160"/>
      <c r="EG1554" s="160"/>
      <c r="EH1554" s="204"/>
      <c r="EI1554" s="160"/>
      <c r="EJ1554" s="160"/>
      <c r="EK1554" s="160"/>
      <c r="EL1554" s="160"/>
      <c r="EM1554" s="204"/>
      <c r="EN1554" s="160"/>
      <c r="EP1554" s="160"/>
      <c r="EQ1554" s="160"/>
      <c r="ER1554" s="160"/>
      <c r="ES1554" s="160"/>
      <c r="ET1554" s="160" t="str">
        <f t="shared" ca="1" si="82"/>
        <v/>
      </c>
      <c r="EU1554" s="160" t="str">
        <f ca="1">IFERROR(IF(OFFSET($D$6,MATCH(VALUE(SUBSTITUTE(EQ1554,EG1554,"")),$A$6:$A$287,0)-1,MATCH($EG1554,$D$6:$CC$6,0)-1+7,1,1)&gt;0,OFFSET($D$6,MATCH(VALUE(SUBSTITUTE(EQ1554,EG1554,"")),$A$6:$A$287,0)-1,MATCH($EG1554,$D$6:$CC$6,0)-1+7,1,1),""),"")</f>
        <v/>
      </c>
      <c r="EV1554" s="160" t="str">
        <f ca="1">IF($EU1554&lt;&gt;"",IF(OFFSET($D$6,MATCH(VALUE(SUBSTITUTE($EQ1554,$EG1554,"")),$A$6:$A$287,0)-1,MATCH($EG1554,$D$6:$CC$6,0)-1+8,1,1)=0,"",OFFSET($D$6,MATCH(VALUE(SUBSTITUTE($EQ1554,$EG1554,"")),$A$6:$A$287,0)-1,MATCH($EG1554,$D$6:$CC$6,0)-1+8,1,1)),"")</f>
        <v/>
      </c>
      <c r="EW1554" s="160" t="str">
        <f t="shared" ca="1" si="83"/>
        <v/>
      </c>
      <c r="EX1554" s="160" t="str">
        <f t="shared" ca="1" si="84"/>
        <v/>
      </c>
      <c r="EY1554" s="160" t="str">
        <f ca="1">IF(EU1554="","",COUNTIF(EU$6:$EU1554,"&gt;"&amp;0))</f>
        <v/>
      </c>
      <c r="EZ1554" s="160"/>
      <c r="FA1554" s="205"/>
    </row>
    <row r="1555" spans="131:157" ht="27.75" customHeight="1">
      <c r="EA1555" s="204"/>
      <c r="EB1555" s="160"/>
      <c r="EC1555" s="204"/>
      <c r="ED1555" s="160"/>
      <c r="EE1555" s="204"/>
      <c r="EF1555" s="160"/>
      <c r="EG1555" s="160"/>
      <c r="EH1555" s="204"/>
      <c r="EI1555" s="160"/>
      <c r="EJ1555" s="160"/>
      <c r="EK1555" s="160"/>
      <c r="EL1555" s="160"/>
      <c r="EM1555" s="204"/>
      <c r="EN1555" s="160"/>
      <c r="EP1555" s="160"/>
      <c r="EQ1555" s="160"/>
      <c r="ER1555" s="160"/>
      <c r="ES1555" s="160"/>
      <c r="ET1555" s="160" t="str">
        <f t="shared" ca="1" si="82"/>
        <v/>
      </c>
      <c r="EU1555" s="160" t="str">
        <f ca="1">IFERROR(IF(OFFSET($D$6,MATCH(VALUE(SUBSTITUTE(EQ1555,EG1555,"")),$A$6:$A$287,0)-1,MATCH($EG1555,$D$6:$CC$6,0)-1+7,1,1)&gt;0,OFFSET($D$6,MATCH(VALUE(SUBSTITUTE(EQ1555,EG1555,"")),$A$6:$A$287,0)-1,MATCH($EG1555,$D$6:$CC$6,0)-1+7,1,1),""),"")</f>
        <v/>
      </c>
      <c r="EV1555" s="160" t="str">
        <f ca="1">IF($EU1555&lt;&gt;"",IF(OFFSET($D$6,MATCH(VALUE(SUBSTITUTE($EQ1555,$EG1555,"")),$A$6:$A$287,0)-1,MATCH($EG1555,$D$6:$CC$6,0)-1+8,1,1)=0,"",OFFSET($D$6,MATCH(VALUE(SUBSTITUTE($EQ1555,$EG1555,"")),$A$6:$A$287,0)-1,MATCH($EG1555,$D$6:$CC$6,0)-1+8,1,1)),"")</f>
        <v/>
      </c>
      <c r="EW1555" s="160" t="str">
        <f t="shared" ca="1" si="83"/>
        <v/>
      </c>
      <c r="EX1555" s="160" t="str">
        <f t="shared" ca="1" si="84"/>
        <v/>
      </c>
      <c r="EY1555" s="160" t="str">
        <f ca="1">IF(EU1555="","",COUNTIF(EU$6:$EU1555,"&gt;"&amp;0))</f>
        <v/>
      </c>
      <c r="EZ1555" s="160"/>
      <c r="FA1555" s="205"/>
    </row>
    <row r="1556" spans="131:157" ht="27.75" customHeight="1">
      <c r="EA1556" s="204"/>
      <c r="EB1556" s="160"/>
      <c r="EC1556" s="204"/>
      <c r="ED1556" s="160"/>
      <c r="EE1556" s="204"/>
      <c r="EF1556" s="160"/>
      <c r="EG1556" s="160"/>
      <c r="EH1556" s="204"/>
      <c r="EI1556" s="160"/>
      <c r="EJ1556" s="160"/>
      <c r="EK1556" s="160"/>
      <c r="EL1556" s="160"/>
      <c r="EM1556" s="204"/>
      <c r="EN1556" s="160"/>
      <c r="EP1556" s="160"/>
      <c r="EQ1556" s="160"/>
      <c r="ER1556" s="160"/>
      <c r="ES1556" s="160"/>
      <c r="ET1556" s="160" t="str">
        <f t="shared" ca="1" si="82"/>
        <v/>
      </c>
      <c r="EU1556" s="160" t="str">
        <f ca="1">IFERROR(IF(OFFSET($D$6,MATCH(VALUE(SUBSTITUTE(EQ1556,EG1556,"")),$A$6:$A$287,0)-1,MATCH($EG1556,$D$6:$CC$6,0)-1+7,1,1)&gt;0,OFFSET($D$6,MATCH(VALUE(SUBSTITUTE(EQ1556,EG1556,"")),$A$6:$A$287,0)-1,MATCH($EG1556,$D$6:$CC$6,0)-1+7,1,1),""),"")</f>
        <v/>
      </c>
      <c r="EV1556" s="160" t="str">
        <f ca="1">IF($EU1556&lt;&gt;"",IF(OFFSET($D$6,MATCH(VALUE(SUBSTITUTE($EQ1556,$EG1556,"")),$A$6:$A$287,0)-1,MATCH($EG1556,$D$6:$CC$6,0)-1+8,1,1)=0,"",OFFSET($D$6,MATCH(VALUE(SUBSTITUTE($EQ1556,$EG1556,"")),$A$6:$A$287,0)-1,MATCH($EG1556,$D$6:$CC$6,0)-1+8,1,1)),"")</f>
        <v/>
      </c>
      <c r="EW1556" s="160" t="str">
        <f t="shared" ca="1" si="83"/>
        <v/>
      </c>
      <c r="EX1556" s="160" t="str">
        <f t="shared" ca="1" si="84"/>
        <v/>
      </c>
      <c r="EY1556" s="160" t="str">
        <f ca="1">IF(EU1556="","",COUNTIF(EU$6:$EU1556,"&gt;"&amp;0))</f>
        <v/>
      </c>
      <c r="EZ1556" s="160"/>
      <c r="FA1556" s="205"/>
    </row>
    <row r="1557" spans="131:157" ht="27.75" customHeight="1">
      <c r="EA1557" s="204"/>
      <c r="EB1557" s="160"/>
      <c r="EC1557" s="204"/>
      <c r="ED1557" s="160"/>
      <c r="EE1557" s="204"/>
      <c r="EF1557" s="160"/>
      <c r="EG1557" s="160"/>
      <c r="EH1557" s="204"/>
      <c r="EI1557" s="160"/>
      <c r="EJ1557" s="160"/>
      <c r="EK1557" s="160"/>
      <c r="EL1557" s="160"/>
      <c r="EM1557" s="204"/>
      <c r="EN1557" s="160"/>
      <c r="EP1557" s="160"/>
      <c r="EQ1557" s="160"/>
      <c r="ER1557" s="160"/>
      <c r="ES1557" s="160"/>
      <c r="ET1557" s="160" t="str">
        <f t="shared" ca="1" si="82"/>
        <v/>
      </c>
      <c r="EU1557" s="160" t="str">
        <f ca="1">IFERROR(IF(OFFSET($D$6,MATCH(VALUE(SUBSTITUTE(EQ1557,EG1557,"")),$A$6:$A$287,0)-1,MATCH($EG1557,$D$6:$CC$6,0)-1+7,1,1)&gt;0,OFFSET($D$6,MATCH(VALUE(SUBSTITUTE(EQ1557,EG1557,"")),$A$6:$A$287,0)-1,MATCH($EG1557,$D$6:$CC$6,0)-1+7,1,1),""),"")</f>
        <v/>
      </c>
      <c r="EV1557" s="160" t="str">
        <f ca="1">IF($EU1557&lt;&gt;"",IF(OFFSET($D$6,MATCH(VALUE(SUBSTITUTE($EQ1557,$EG1557,"")),$A$6:$A$287,0)-1,MATCH($EG1557,$D$6:$CC$6,0)-1+8,1,1)=0,"",OFFSET($D$6,MATCH(VALUE(SUBSTITUTE($EQ1557,$EG1557,"")),$A$6:$A$287,0)-1,MATCH($EG1557,$D$6:$CC$6,0)-1+8,1,1)),"")</f>
        <v/>
      </c>
      <c r="EW1557" s="160" t="str">
        <f t="shared" ca="1" si="83"/>
        <v/>
      </c>
      <c r="EX1557" s="160" t="str">
        <f t="shared" ca="1" si="84"/>
        <v/>
      </c>
      <c r="EY1557" s="160" t="str">
        <f ca="1">IF(EU1557="","",COUNTIF(EU$6:$EU1557,"&gt;"&amp;0))</f>
        <v/>
      </c>
      <c r="EZ1557" s="160"/>
      <c r="FA1557" s="205"/>
    </row>
    <row r="1558" spans="131:157" ht="27.75" customHeight="1">
      <c r="EA1558" s="204"/>
      <c r="EB1558" s="160"/>
      <c r="EC1558" s="204"/>
      <c r="ED1558" s="160"/>
      <c r="EE1558" s="204"/>
      <c r="EF1558" s="160"/>
      <c r="EG1558" s="160"/>
      <c r="EH1558" s="204"/>
      <c r="EI1558" s="160"/>
      <c r="EJ1558" s="160"/>
      <c r="EK1558" s="160"/>
      <c r="EL1558" s="160"/>
      <c r="EM1558" s="204"/>
      <c r="EN1558" s="160"/>
      <c r="EP1558" s="160"/>
      <c r="EQ1558" s="160"/>
      <c r="ER1558" s="160"/>
      <c r="ES1558" s="160"/>
      <c r="ET1558" s="160" t="str">
        <f t="shared" ca="1" si="82"/>
        <v/>
      </c>
      <c r="EU1558" s="160" t="str">
        <f ca="1">IFERROR(IF(OFFSET($D$6,MATCH(VALUE(SUBSTITUTE(EQ1558,EG1558,"")),$A$6:$A$287,0)-1,MATCH($EG1558,$D$6:$CC$6,0)-1+7,1,1)&gt;0,OFFSET($D$6,MATCH(VALUE(SUBSTITUTE(EQ1558,EG1558,"")),$A$6:$A$287,0)-1,MATCH($EG1558,$D$6:$CC$6,0)-1+7,1,1),""),"")</f>
        <v/>
      </c>
      <c r="EV1558" s="160" t="str">
        <f ca="1">IF($EU1558&lt;&gt;"",IF(OFFSET($D$6,MATCH(VALUE(SUBSTITUTE($EQ1558,$EG1558,"")),$A$6:$A$287,0)-1,MATCH($EG1558,$D$6:$CC$6,0)-1+8,1,1)=0,"",OFFSET($D$6,MATCH(VALUE(SUBSTITUTE($EQ1558,$EG1558,"")),$A$6:$A$287,0)-1,MATCH($EG1558,$D$6:$CC$6,0)-1+8,1,1)),"")</f>
        <v/>
      </c>
      <c r="EW1558" s="160" t="str">
        <f t="shared" ca="1" si="83"/>
        <v/>
      </c>
      <c r="EX1558" s="160" t="str">
        <f t="shared" ca="1" si="84"/>
        <v/>
      </c>
      <c r="EY1558" s="160" t="str">
        <f ca="1">IF(EU1558="","",COUNTIF(EU$6:$EU1558,"&gt;"&amp;0))</f>
        <v/>
      </c>
      <c r="EZ1558" s="160"/>
      <c r="FA1558" s="205"/>
    </row>
    <row r="1559" spans="131:157" ht="27.75" customHeight="1">
      <c r="EA1559" s="204"/>
      <c r="EB1559" s="160"/>
      <c r="EC1559" s="204"/>
      <c r="ED1559" s="160"/>
      <c r="EE1559" s="204"/>
      <c r="EF1559" s="160"/>
      <c r="EG1559" s="160"/>
      <c r="EH1559" s="204"/>
      <c r="EI1559" s="160"/>
      <c r="EJ1559" s="160"/>
      <c r="EK1559" s="160"/>
      <c r="EL1559" s="160"/>
      <c r="EM1559" s="204"/>
      <c r="EN1559" s="160"/>
      <c r="EP1559" s="160"/>
      <c r="EQ1559" s="160"/>
      <c r="ER1559" s="160"/>
      <c r="ES1559" s="160"/>
      <c r="ET1559" s="160" t="str">
        <f t="shared" ca="1" si="82"/>
        <v/>
      </c>
      <c r="EU1559" s="160" t="str">
        <f ca="1">IFERROR(IF(OFFSET($D$6,MATCH(VALUE(SUBSTITUTE(EQ1559,EG1559,"")),$A$6:$A$287,0)-1,MATCH($EG1559,$D$6:$CC$6,0)-1+7,1,1)&gt;0,OFFSET($D$6,MATCH(VALUE(SUBSTITUTE(EQ1559,EG1559,"")),$A$6:$A$287,0)-1,MATCH($EG1559,$D$6:$CC$6,0)-1+7,1,1),""),"")</f>
        <v/>
      </c>
      <c r="EV1559" s="160" t="str">
        <f ca="1">IF($EU1559&lt;&gt;"",IF(OFFSET($D$6,MATCH(VALUE(SUBSTITUTE($EQ1559,$EG1559,"")),$A$6:$A$287,0)-1,MATCH($EG1559,$D$6:$CC$6,0)-1+8,1,1)=0,"",OFFSET($D$6,MATCH(VALUE(SUBSTITUTE($EQ1559,$EG1559,"")),$A$6:$A$287,0)-1,MATCH($EG1559,$D$6:$CC$6,0)-1+8,1,1)),"")</f>
        <v/>
      </c>
      <c r="EW1559" s="160" t="str">
        <f t="shared" ca="1" si="83"/>
        <v/>
      </c>
      <c r="EX1559" s="160" t="str">
        <f t="shared" ca="1" si="84"/>
        <v/>
      </c>
      <c r="EY1559" s="160" t="str">
        <f ca="1">IF(EU1559="","",COUNTIF(EU$6:$EU1559,"&gt;"&amp;0))</f>
        <v/>
      </c>
      <c r="EZ1559" s="160"/>
      <c r="FA1559" s="205"/>
    </row>
    <row r="1560" spans="131:157" ht="27.75" customHeight="1">
      <c r="EA1560" s="204"/>
      <c r="EB1560" s="160"/>
      <c r="EC1560" s="204"/>
      <c r="ED1560" s="160"/>
      <c r="EE1560" s="204"/>
      <c r="EF1560" s="160"/>
      <c r="EG1560" s="160"/>
      <c r="EH1560" s="204"/>
      <c r="EI1560" s="160"/>
      <c r="EJ1560" s="160"/>
      <c r="EK1560" s="160"/>
      <c r="EL1560" s="160"/>
      <c r="EM1560" s="204"/>
      <c r="EN1560" s="160"/>
      <c r="EP1560" s="160"/>
      <c r="EQ1560" s="160"/>
      <c r="ER1560" s="160"/>
      <c r="ES1560" s="160"/>
      <c r="ET1560" s="160" t="str">
        <f t="shared" ca="1" si="82"/>
        <v/>
      </c>
      <c r="EU1560" s="160" t="str">
        <f ca="1">IFERROR(IF(OFFSET($D$6,MATCH(VALUE(SUBSTITUTE(EQ1560,EG1560,"")),$A$6:$A$287,0)-1,MATCH($EG1560,$D$6:$CC$6,0)-1+7,1,1)&gt;0,OFFSET($D$6,MATCH(VALUE(SUBSTITUTE(EQ1560,EG1560,"")),$A$6:$A$287,0)-1,MATCH($EG1560,$D$6:$CC$6,0)-1+7,1,1),""),"")</f>
        <v/>
      </c>
      <c r="EV1560" s="160" t="str">
        <f ca="1">IF($EU1560&lt;&gt;"",IF(OFFSET($D$6,MATCH(VALUE(SUBSTITUTE($EQ1560,$EG1560,"")),$A$6:$A$287,0)-1,MATCH($EG1560,$D$6:$CC$6,0)-1+8,1,1)=0,"",OFFSET($D$6,MATCH(VALUE(SUBSTITUTE($EQ1560,$EG1560,"")),$A$6:$A$287,0)-1,MATCH($EG1560,$D$6:$CC$6,0)-1+8,1,1)),"")</f>
        <v/>
      </c>
      <c r="EW1560" s="160" t="str">
        <f t="shared" ca="1" si="83"/>
        <v/>
      </c>
      <c r="EX1560" s="160" t="str">
        <f t="shared" ca="1" si="84"/>
        <v/>
      </c>
      <c r="EY1560" s="160" t="str">
        <f ca="1">IF(EU1560="","",COUNTIF(EU$6:$EU1560,"&gt;"&amp;0))</f>
        <v/>
      </c>
      <c r="EZ1560" s="160"/>
      <c r="FA1560" s="205"/>
    </row>
    <row r="1561" spans="131:157" ht="27.75" customHeight="1">
      <c r="EA1561" s="204"/>
      <c r="EB1561" s="160"/>
      <c r="EC1561" s="204"/>
      <c r="ED1561" s="160"/>
      <c r="EE1561" s="204"/>
      <c r="EF1561" s="160"/>
      <c r="EG1561" s="160"/>
      <c r="EH1561" s="204"/>
      <c r="EI1561" s="160"/>
      <c r="EJ1561" s="160"/>
      <c r="EK1561" s="160"/>
      <c r="EL1561" s="160"/>
      <c r="EM1561" s="204"/>
      <c r="EN1561" s="160"/>
      <c r="EP1561" s="160"/>
      <c r="EQ1561" s="160"/>
      <c r="ER1561" s="160"/>
      <c r="ES1561" s="160"/>
      <c r="ET1561" s="160" t="str">
        <f t="shared" ca="1" si="82"/>
        <v/>
      </c>
      <c r="EU1561" s="160" t="str">
        <f ca="1">IFERROR(IF(OFFSET($D$6,MATCH(VALUE(SUBSTITUTE(EQ1561,EG1561,"")),$A$6:$A$287,0)-1,MATCH($EG1561,$D$6:$CC$6,0)-1+7,1,1)&gt;0,OFFSET($D$6,MATCH(VALUE(SUBSTITUTE(EQ1561,EG1561,"")),$A$6:$A$287,0)-1,MATCH($EG1561,$D$6:$CC$6,0)-1+7,1,1),""),"")</f>
        <v/>
      </c>
      <c r="EV1561" s="160" t="str">
        <f ca="1">IF($EU1561&lt;&gt;"",IF(OFFSET($D$6,MATCH(VALUE(SUBSTITUTE($EQ1561,$EG1561,"")),$A$6:$A$287,0)-1,MATCH($EG1561,$D$6:$CC$6,0)-1+8,1,1)=0,"",OFFSET($D$6,MATCH(VALUE(SUBSTITUTE($EQ1561,$EG1561,"")),$A$6:$A$287,0)-1,MATCH($EG1561,$D$6:$CC$6,0)-1+8,1,1)),"")</f>
        <v/>
      </c>
      <c r="EW1561" s="160" t="str">
        <f t="shared" ca="1" si="83"/>
        <v/>
      </c>
      <c r="EX1561" s="160" t="str">
        <f t="shared" ca="1" si="84"/>
        <v/>
      </c>
      <c r="EY1561" s="160" t="str">
        <f ca="1">IF(EU1561="","",COUNTIF(EU$6:$EU1561,"&gt;"&amp;0))</f>
        <v/>
      </c>
      <c r="EZ1561" s="160"/>
      <c r="FA1561" s="205"/>
    </row>
    <row r="1562" spans="131:157" ht="27.75" customHeight="1">
      <c r="EA1562" s="204"/>
      <c r="EB1562" s="160"/>
      <c r="EC1562" s="204"/>
      <c r="ED1562" s="160"/>
      <c r="EE1562" s="204"/>
      <c r="EF1562" s="160"/>
      <c r="EG1562" s="160"/>
      <c r="EH1562" s="204"/>
      <c r="EI1562" s="160"/>
      <c r="EJ1562" s="160"/>
      <c r="EK1562" s="160"/>
      <c r="EL1562" s="160"/>
      <c r="EM1562" s="204"/>
      <c r="EN1562" s="160"/>
      <c r="EP1562" s="160"/>
      <c r="EQ1562" s="160"/>
      <c r="ER1562" s="160"/>
      <c r="ES1562" s="160"/>
      <c r="ET1562" s="160" t="str">
        <f t="shared" ca="1" si="82"/>
        <v/>
      </c>
      <c r="EU1562" s="160" t="str">
        <f ca="1">IFERROR(IF(OFFSET($D$6,MATCH(VALUE(SUBSTITUTE(EQ1562,EG1562,"")),$A$6:$A$287,0)-1,MATCH($EG1562,$D$6:$CC$6,0)-1+7,1,1)&gt;0,OFFSET($D$6,MATCH(VALUE(SUBSTITUTE(EQ1562,EG1562,"")),$A$6:$A$287,0)-1,MATCH($EG1562,$D$6:$CC$6,0)-1+7,1,1),""),"")</f>
        <v/>
      </c>
      <c r="EV1562" s="160" t="str">
        <f ca="1">IF($EU1562&lt;&gt;"",IF(OFFSET($D$6,MATCH(VALUE(SUBSTITUTE($EQ1562,$EG1562,"")),$A$6:$A$287,0)-1,MATCH($EG1562,$D$6:$CC$6,0)-1+8,1,1)=0,"",OFFSET($D$6,MATCH(VALUE(SUBSTITUTE($EQ1562,$EG1562,"")),$A$6:$A$287,0)-1,MATCH($EG1562,$D$6:$CC$6,0)-1+8,1,1)),"")</f>
        <v/>
      </c>
      <c r="EW1562" s="160" t="str">
        <f t="shared" ca="1" si="83"/>
        <v/>
      </c>
      <c r="EX1562" s="160" t="str">
        <f t="shared" ca="1" si="84"/>
        <v/>
      </c>
      <c r="EY1562" s="160" t="str">
        <f ca="1">IF(EU1562="","",COUNTIF(EU$6:$EU1562,"&gt;"&amp;0))</f>
        <v/>
      </c>
      <c r="EZ1562" s="160"/>
      <c r="FA1562" s="205"/>
    </row>
    <row r="1563" spans="131:157" ht="27.75" customHeight="1">
      <c r="EA1563" s="204"/>
      <c r="EB1563" s="160"/>
      <c r="EC1563" s="204"/>
      <c r="ED1563" s="160"/>
      <c r="EE1563" s="204"/>
      <c r="EF1563" s="160"/>
      <c r="EG1563" s="160"/>
      <c r="EH1563" s="204"/>
      <c r="EI1563" s="160"/>
      <c r="EJ1563" s="160"/>
      <c r="EK1563" s="160"/>
      <c r="EL1563" s="160"/>
      <c r="EM1563" s="204"/>
      <c r="EN1563" s="160"/>
      <c r="EP1563" s="160"/>
      <c r="EQ1563" s="160"/>
      <c r="ER1563" s="160"/>
      <c r="ES1563" s="160"/>
      <c r="ET1563" s="160" t="str">
        <f t="shared" ca="1" si="82"/>
        <v/>
      </c>
      <c r="EU1563" s="160" t="str">
        <f ca="1">IFERROR(IF(OFFSET($D$6,MATCH(VALUE(SUBSTITUTE(EQ1563,EG1563,"")),$A$6:$A$287,0)-1,MATCH($EG1563,$D$6:$CC$6,0)-1+7,1,1)&gt;0,OFFSET($D$6,MATCH(VALUE(SUBSTITUTE(EQ1563,EG1563,"")),$A$6:$A$287,0)-1,MATCH($EG1563,$D$6:$CC$6,0)-1+7,1,1),""),"")</f>
        <v/>
      </c>
      <c r="EV1563" s="160" t="str">
        <f ca="1">IF($EU1563&lt;&gt;"",IF(OFFSET($D$6,MATCH(VALUE(SUBSTITUTE($EQ1563,$EG1563,"")),$A$6:$A$287,0)-1,MATCH($EG1563,$D$6:$CC$6,0)-1+8,1,1)=0,"",OFFSET($D$6,MATCH(VALUE(SUBSTITUTE($EQ1563,$EG1563,"")),$A$6:$A$287,0)-1,MATCH($EG1563,$D$6:$CC$6,0)-1+8,1,1)),"")</f>
        <v/>
      </c>
      <c r="EW1563" s="160" t="str">
        <f t="shared" ca="1" si="83"/>
        <v/>
      </c>
      <c r="EX1563" s="160" t="str">
        <f t="shared" ca="1" si="84"/>
        <v/>
      </c>
      <c r="EY1563" s="160" t="str">
        <f ca="1">IF(EU1563="","",COUNTIF(EU$6:$EU1563,"&gt;"&amp;0))</f>
        <v/>
      </c>
      <c r="EZ1563" s="160"/>
      <c r="FA1563" s="205"/>
    </row>
    <row r="1564" spans="131:157" ht="27.75" customHeight="1">
      <c r="EA1564" s="204"/>
      <c r="EB1564" s="160"/>
      <c r="EC1564" s="204"/>
      <c r="ED1564" s="160"/>
      <c r="EE1564" s="204"/>
      <c r="EF1564" s="160"/>
      <c r="EG1564" s="160"/>
      <c r="EH1564" s="204"/>
      <c r="EI1564" s="160"/>
      <c r="EJ1564" s="160"/>
      <c r="EK1564" s="160"/>
      <c r="EL1564" s="160"/>
      <c r="EM1564" s="204"/>
      <c r="EN1564" s="160"/>
      <c r="EP1564" s="160"/>
      <c r="EQ1564" s="160"/>
      <c r="ER1564" s="160"/>
      <c r="ES1564" s="160"/>
      <c r="ET1564" s="160" t="str">
        <f t="shared" ca="1" si="82"/>
        <v/>
      </c>
      <c r="EU1564" s="160" t="str">
        <f ca="1">IFERROR(IF(OFFSET($D$6,MATCH(VALUE(SUBSTITUTE(EQ1564,EG1564,"")),$A$6:$A$287,0)-1,MATCH($EG1564,$D$6:$CC$6,0)-1+7,1,1)&gt;0,OFFSET($D$6,MATCH(VALUE(SUBSTITUTE(EQ1564,EG1564,"")),$A$6:$A$287,0)-1,MATCH($EG1564,$D$6:$CC$6,0)-1+7,1,1),""),"")</f>
        <v/>
      </c>
      <c r="EV1564" s="160" t="str">
        <f ca="1">IF($EU1564&lt;&gt;"",IF(OFFSET($D$6,MATCH(VALUE(SUBSTITUTE($EQ1564,$EG1564,"")),$A$6:$A$287,0)-1,MATCH($EG1564,$D$6:$CC$6,0)-1+8,1,1)=0,"",OFFSET($D$6,MATCH(VALUE(SUBSTITUTE($EQ1564,$EG1564,"")),$A$6:$A$287,0)-1,MATCH($EG1564,$D$6:$CC$6,0)-1+8,1,1)),"")</f>
        <v/>
      </c>
      <c r="EW1564" s="160" t="str">
        <f t="shared" ca="1" si="83"/>
        <v/>
      </c>
      <c r="EX1564" s="160" t="str">
        <f t="shared" ca="1" si="84"/>
        <v/>
      </c>
      <c r="EY1564" s="160" t="str">
        <f ca="1">IF(EU1564="","",COUNTIF(EU$6:$EU1564,"&gt;"&amp;0))</f>
        <v/>
      </c>
      <c r="EZ1564" s="160"/>
      <c r="FA1564" s="205"/>
    </row>
    <row r="1565" spans="131:157" ht="27.75" customHeight="1">
      <c r="EA1565" s="204"/>
      <c r="EB1565" s="160"/>
      <c r="EC1565" s="204"/>
      <c r="ED1565" s="160"/>
      <c r="EE1565" s="204"/>
      <c r="EF1565" s="160"/>
      <c r="EG1565" s="160"/>
      <c r="EH1565" s="204"/>
      <c r="EI1565" s="160"/>
      <c r="EJ1565" s="160"/>
      <c r="EK1565" s="160"/>
      <c r="EL1565" s="160"/>
      <c r="EM1565" s="204"/>
      <c r="EN1565" s="160"/>
      <c r="EP1565" s="160"/>
      <c r="EQ1565" s="160"/>
      <c r="ER1565" s="160"/>
      <c r="ES1565" s="160"/>
      <c r="ET1565" s="160" t="str">
        <f t="shared" ca="1" si="82"/>
        <v/>
      </c>
      <c r="EU1565" s="160" t="str">
        <f ca="1">IFERROR(IF(OFFSET($D$6,MATCH(VALUE(SUBSTITUTE(EQ1565,EG1565,"")),$A$6:$A$287,0)-1,MATCH($EG1565,$D$6:$CC$6,0)-1+7,1,1)&gt;0,OFFSET($D$6,MATCH(VALUE(SUBSTITUTE(EQ1565,EG1565,"")),$A$6:$A$287,0)-1,MATCH($EG1565,$D$6:$CC$6,0)-1+7,1,1),""),"")</f>
        <v/>
      </c>
      <c r="EV1565" s="160" t="str">
        <f ca="1">IF($EU1565&lt;&gt;"",IF(OFFSET($D$6,MATCH(VALUE(SUBSTITUTE($EQ1565,$EG1565,"")),$A$6:$A$287,0)-1,MATCH($EG1565,$D$6:$CC$6,0)-1+8,1,1)=0,"",OFFSET($D$6,MATCH(VALUE(SUBSTITUTE($EQ1565,$EG1565,"")),$A$6:$A$287,0)-1,MATCH($EG1565,$D$6:$CC$6,0)-1+8,1,1)),"")</f>
        <v/>
      </c>
      <c r="EW1565" s="160" t="str">
        <f t="shared" ca="1" si="83"/>
        <v/>
      </c>
      <c r="EX1565" s="160" t="str">
        <f t="shared" ca="1" si="84"/>
        <v/>
      </c>
      <c r="EY1565" s="160" t="str">
        <f ca="1">IF(EU1565="","",COUNTIF(EU$6:$EU1565,"&gt;"&amp;0))</f>
        <v/>
      </c>
      <c r="EZ1565" s="160"/>
      <c r="FA1565" s="205"/>
    </row>
    <row r="1566" spans="131:157" ht="27.75" customHeight="1">
      <c r="EA1566" s="204"/>
      <c r="EB1566" s="160"/>
      <c r="EC1566" s="204"/>
      <c r="ED1566" s="160"/>
      <c r="EE1566" s="204"/>
      <c r="EF1566" s="160"/>
      <c r="EG1566" s="160"/>
      <c r="EH1566" s="204"/>
      <c r="EI1566" s="160"/>
      <c r="EJ1566" s="160"/>
      <c r="EK1566" s="160"/>
      <c r="EL1566" s="160"/>
      <c r="EM1566" s="204"/>
      <c r="EN1566" s="160"/>
      <c r="EP1566" s="160"/>
      <c r="EQ1566" s="160"/>
      <c r="ER1566" s="160"/>
      <c r="ES1566" s="160"/>
      <c r="ET1566" s="160" t="str">
        <f t="shared" ca="1" si="82"/>
        <v/>
      </c>
      <c r="EU1566" s="160" t="str">
        <f ca="1">IFERROR(IF(OFFSET($D$6,MATCH(VALUE(SUBSTITUTE(EQ1566,EG1566,"")),$A$6:$A$287,0)-1,MATCH($EG1566,$D$6:$CC$6,0)-1+7,1,1)&gt;0,OFFSET($D$6,MATCH(VALUE(SUBSTITUTE(EQ1566,EG1566,"")),$A$6:$A$287,0)-1,MATCH($EG1566,$D$6:$CC$6,0)-1+7,1,1),""),"")</f>
        <v/>
      </c>
      <c r="EV1566" s="160" t="str">
        <f ca="1">IF($EU1566&lt;&gt;"",IF(OFFSET($D$6,MATCH(VALUE(SUBSTITUTE($EQ1566,$EG1566,"")),$A$6:$A$287,0)-1,MATCH($EG1566,$D$6:$CC$6,0)-1+8,1,1)=0,"",OFFSET($D$6,MATCH(VALUE(SUBSTITUTE($EQ1566,$EG1566,"")),$A$6:$A$287,0)-1,MATCH($EG1566,$D$6:$CC$6,0)-1+8,1,1)),"")</f>
        <v/>
      </c>
      <c r="EW1566" s="160" t="str">
        <f t="shared" ca="1" si="83"/>
        <v/>
      </c>
      <c r="EX1566" s="160" t="str">
        <f t="shared" ca="1" si="84"/>
        <v/>
      </c>
      <c r="EY1566" s="160" t="str">
        <f ca="1">IF(EU1566="","",COUNTIF(EU$6:$EU1566,"&gt;"&amp;0))</f>
        <v/>
      </c>
      <c r="EZ1566" s="160"/>
      <c r="FA1566" s="205"/>
    </row>
    <row r="1567" spans="131:157" ht="27.75" customHeight="1">
      <c r="EA1567" s="204"/>
      <c r="EB1567" s="160"/>
      <c r="EC1567" s="204"/>
      <c r="ED1567" s="160"/>
      <c r="EE1567" s="204"/>
      <c r="EF1567" s="160"/>
      <c r="EG1567" s="160"/>
      <c r="EH1567" s="204"/>
      <c r="EI1567" s="160"/>
      <c r="EJ1567" s="160"/>
      <c r="EK1567" s="160"/>
      <c r="EL1567" s="160"/>
      <c r="EM1567" s="204"/>
      <c r="EN1567" s="160"/>
      <c r="EP1567" s="160"/>
      <c r="EQ1567" s="160"/>
      <c r="ER1567" s="160"/>
      <c r="ES1567" s="160"/>
      <c r="ET1567" s="160" t="str">
        <f t="shared" ca="1" si="82"/>
        <v/>
      </c>
      <c r="EU1567" s="160" t="str">
        <f ca="1">IFERROR(IF(OFFSET($D$6,MATCH(VALUE(SUBSTITUTE(EQ1567,EG1567,"")),$A$6:$A$287,0)-1,MATCH($EG1567,$D$6:$CC$6,0)-1+7,1,1)&gt;0,OFFSET($D$6,MATCH(VALUE(SUBSTITUTE(EQ1567,EG1567,"")),$A$6:$A$287,0)-1,MATCH($EG1567,$D$6:$CC$6,0)-1+7,1,1),""),"")</f>
        <v/>
      </c>
      <c r="EV1567" s="160" t="str">
        <f ca="1">IF($EU1567&lt;&gt;"",IF(OFFSET($D$6,MATCH(VALUE(SUBSTITUTE($EQ1567,$EG1567,"")),$A$6:$A$287,0)-1,MATCH($EG1567,$D$6:$CC$6,0)-1+8,1,1)=0,"",OFFSET($D$6,MATCH(VALUE(SUBSTITUTE($EQ1567,$EG1567,"")),$A$6:$A$287,0)-1,MATCH($EG1567,$D$6:$CC$6,0)-1+8,1,1)),"")</f>
        <v/>
      </c>
      <c r="EW1567" s="160" t="str">
        <f t="shared" ca="1" si="83"/>
        <v/>
      </c>
      <c r="EX1567" s="160" t="str">
        <f t="shared" ca="1" si="84"/>
        <v/>
      </c>
      <c r="EY1567" s="160" t="str">
        <f ca="1">IF(EU1567="","",COUNTIF(EU$6:$EU1567,"&gt;"&amp;0))</f>
        <v/>
      </c>
      <c r="EZ1567" s="160"/>
      <c r="FA1567" s="205"/>
    </row>
    <row r="1568" spans="131:157" ht="27.75" customHeight="1">
      <c r="EA1568" s="204"/>
      <c r="EB1568" s="160"/>
      <c r="EC1568" s="204"/>
      <c r="ED1568" s="160"/>
      <c r="EE1568" s="204"/>
      <c r="EF1568" s="160"/>
      <c r="EG1568" s="160"/>
      <c r="EH1568" s="204"/>
      <c r="EI1568" s="160"/>
      <c r="EJ1568" s="160"/>
      <c r="EK1568" s="160"/>
      <c r="EL1568" s="160"/>
      <c r="EM1568" s="204"/>
      <c r="EN1568" s="160"/>
      <c r="EP1568" s="160"/>
      <c r="EQ1568" s="160"/>
      <c r="ER1568" s="160"/>
      <c r="ES1568" s="160"/>
      <c r="ET1568" s="160" t="str">
        <f t="shared" ca="1" si="82"/>
        <v/>
      </c>
      <c r="EU1568" s="160" t="str">
        <f ca="1">IFERROR(IF(OFFSET($D$6,MATCH(VALUE(SUBSTITUTE(EQ1568,EG1568,"")),$A$6:$A$287,0)-1,MATCH($EG1568,$D$6:$CC$6,0)-1+7,1,1)&gt;0,OFFSET($D$6,MATCH(VALUE(SUBSTITUTE(EQ1568,EG1568,"")),$A$6:$A$287,0)-1,MATCH($EG1568,$D$6:$CC$6,0)-1+7,1,1),""),"")</f>
        <v/>
      </c>
      <c r="EV1568" s="160" t="str">
        <f ca="1">IF($EU1568&lt;&gt;"",IF(OFFSET($D$6,MATCH(VALUE(SUBSTITUTE($EQ1568,$EG1568,"")),$A$6:$A$287,0)-1,MATCH($EG1568,$D$6:$CC$6,0)-1+8,1,1)=0,"",OFFSET($D$6,MATCH(VALUE(SUBSTITUTE($EQ1568,$EG1568,"")),$A$6:$A$287,0)-1,MATCH($EG1568,$D$6:$CC$6,0)-1+8,1,1)),"")</f>
        <v/>
      </c>
      <c r="EW1568" s="160" t="str">
        <f t="shared" ca="1" si="83"/>
        <v/>
      </c>
      <c r="EX1568" s="160" t="str">
        <f t="shared" ca="1" si="84"/>
        <v/>
      </c>
      <c r="EY1568" s="160" t="str">
        <f ca="1">IF(EU1568="","",COUNTIF(EU$6:$EU1568,"&gt;"&amp;0))</f>
        <v/>
      </c>
      <c r="EZ1568" s="160"/>
      <c r="FA1568" s="205"/>
    </row>
    <row r="1569" spans="131:157" ht="27.75" customHeight="1">
      <c r="EA1569" s="204"/>
      <c r="EB1569" s="160"/>
      <c r="EC1569" s="204"/>
      <c r="ED1569" s="160"/>
      <c r="EE1569" s="204"/>
      <c r="EF1569" s="160"/>
      <c r="EG1569" s="160"/>
      <c r="EH1569" s="204"/>
      <c r="EI1569" s="160"/>
      <c r="EJ1569" s="160"/>
      <c r="EK1569" s="160"/>
      <c r="EL1569" s="160"/>
      <c r="EM1569" s="204"/>
      <c r="EN1569" s="160"/>
      <c r="EP1569" s="160"/>
      <c r="EQ1569" s="160"/>
      <c r="ER1569" s="160"/>
      <c r="ES1569" s="160"/>
      <c r="ET1569" s="160" t="str">
        <f t="shared" ca="1" si="82"/>
        <v/>
      </c>
      <c r="EU1569" s="160" t="str">
        <f ca="1">IFERROR(IF(OFFSET($D$6,MATCH(VALUE(SUBSTITUTE(EQ1569,EG1569,"")),$A$6:$A$287,0)-1,MATCH($EG1569,$D$6:$CC$6,0)-1+7,1,1)&gt;0,OFFSET($D$6,MATCH(VALUE(SUBSTITUTE(EQ1569,EG1569,"")),$A$6:$A$287,0)-1,MATCH($EG1569,$D$6:$CC$6,0)-1+7,1,1),""),"")</f>
        <v/>
      </c>
      <c r="EV1569" s="160" t="str">
        <f ca="1">IF($EU1569&lt;&gt;"",IF(OFFSET($D$6,MATCH(VALUE(SUBSTITUTE($EQ1569,$EG1569,"")),$A$6:$A$287,0)-1,MATCH($EG1569,$D$6:$CC$6,0)-1+8,1,1)=0,"",OFFSET($D$6,MATCH(VALUE(SUBSTITUTE($EQ1569,$EG1569,"")),$A$6:$A$287,0)-1,MATCH($EG1569,$D$6:$CC$6,0)-1+8,1,1)),"")</f>
        <v/>
      </c>
      <c r="EW1569" s="160" t="str">
        <f t="shared" ca="1" si="83"/>
        <v/>
      </c>
      <c r="EX1569" s="160" t="str">
        <f t="shared" ca="1" si="84"/>
        <v/>
      </c>
      <c r="EY1569" s="160" t="str">
        <f ca="1">IF(EU1569="","",COUNTIF(EU$6:$EU1569,"&gt;"&amp;0))</f>
        <v/>
      </c>
      <c r="EZ1569" s="160"/>
      <c r="FA1569" s="205"/>
    </row>
    <row r="1570" spans="131:157" ht="27.75" customHeight="1">
      <c r="EA1570" s="204"/>
      <c r="EB1570" s="160"/>
      <c r="EC1570" s="204"/>
      <c r="ED1570" s="160"/>
      <c r="EE1570" s="204"/>
      <c r="EF1570" s="160"/>
      <c r="EG1570" s="160"/>
      <c r="EH1570" s="204"/>
      <c r="EI1570" s="160"/>
      <c r="EJ1570" s="160"/>
      <c r="EK1570" s="160"/>
      <c r="EL1570" s="160"/>
      <c r="EM1570" s="204"/>
      <c r="EN1570" s="160"/>
      <c r="EP1570" s="160"/>
      <c r="EQ1570" s="160"/>
      <c r="ER1570" s="160"/>
      <c r="ES1570" s="160"/>
      <c r="ET1570" s="160" t="str">
        <f t="shared" ca="1" si="82"/>
        <v/>
      </c>
      <c r="EU1570" s="160" t="str">
        <f ca="1">IFERROR(IF(OFFSET($D$6,MATCH(VALUE(SUBSTITUTE(EQ1570,EG1570,"")),$A$6:$A$287,0)-1,MATCH($EG1570,$D$6:$CC$6,0)-1+7,1,1)&gt;0,OFFSET($D$6,MATCH(VALUE(SUBSTITUTE(EQ1570,EG1570,"")),$A$6:$A$287,0)-1,MATCH($EG1570,$D$6:$CC$6,0)-1+7,1,1),""),"")</f>
        <v/>
      </c>
      <c r="EV1570" s="160" t="str">
        <f ca="1">IF($EU1570&lt;&gt;"",IF(OFFSET($D$6,MATCH(VALUE(SUBSTITUTE($EQ1570,$EG1570,"")),$A$6:$A$287,0)-1,MATCH($EG1570,$D$6:$CC$6,0)-1+8,1,1)=0,"",OFFSET($D$6,MATCH(VALUE(SUBSTITUTE($EQ1570,$EG1570,"")),$A$6:$A$287,0)-1,MATCH($EG1570,$D$6:$CC$6,0)-1+8,1,1)),"")</f>
        <v/>
      </c>
      <c r="EW1570" s="160" t="str">
        <f t="shared" ca="1" si="83"/>
        <v/>
      </c>
      <c r="EX1570" s="160" t="str">
        <f t="shared" ca="1" si="84"/>
        <v/>
      </c>
      <c r="EY1570" s="160" t="str">
        <f ca="1">IF(EU1570="","",COUNTIF(EU$6:$EU1570,"&gt;"&amp;0))</f>
        <v/>
      </c>
      <c r="EZ1570" s="160"/>
      <c r="FA1570" s="205"/>
    </row>
    <row r="1571" spans="131:157" ht="27.75" customHeight="1">
      <c r="EA1571" s="204"/>
      <c r="EB1571" s="160"/>
      <c r="EC1571" s="204"/>
      <c r="ED1571" s="160"/>
      <c r="EE1571" s="204"/>
      <c r="EF1571" s="160"/>
      <c r="EG1571" s="160"/>
      <c r="EH1571" s="204"/>
      <c r="EI1571" s="160"/>
      <c r="EJ1571" s="160"/>
      <c r="EK1571" s="160"/>
      <c r="EL1571" s="160"/>
      <c r="EM1571" s="204"/>
      <c r="EN1571" s="160"/>
      <c r="EP1571" s="160"/>
      <c r="EQ1571" s="160"/>
      <c r="ER1571" s="160"/>
      <c r="ES1571" s="160"/>
      <c r="ET1571" s="160" t="str">
        <f t="shared" ca="1" si="82"/>
        <v/>
      </c>
      <c r="EU1571" s="160" t="str">
        <f ca="1">IFERROR(IF(OFFSET($D$6,MATCH(VALUE(SUBSTITUTE(EQ1571,EG1571,"")),$A$6:$A$287,0)-1,MATCH($EG1571,$D$6:$CC$6,0)-1+7,1,1)&gt;0,OFFSET($D$6,MATCH(VALUE(SUBSTITUTE(EQ1571,EG1571,"")),$A$6:$A$287,0)-1,MATCH($EG1571,$D$6:$CC$6,0)-1+7,1,1),""),"")</f>
        <v/>
      </c>
      <c r="EV1571" s="160" t="str">
        <f ca="1">IF($EU1571&lt;&gt;"",IF(OFFSET($D$6,MATCH(VALUE(SUBSTITUTE($EQ1571,$EG1571,"")),$A$6:$A$287,0)-1,MATCH($EG1571,$D$6:$CC$6,0)-1+8,1,1)=0,"",OFFSET($D$6,MATCH(VALUE(SUBSTITUTE($EQ1571,$EG1571,"")),$A$6:$A$287,0)-1,MATCH($EG1571,$D$6:$CC$6,0)-1+8,1,1)),"")</f>
        <v/>
      </c>
      <c r="EW1571" s="160" t="str">
        <f t="shared" ca="1" si="83"/>
        <v/>
      </c>
      <c r="EX1571" s="160" t="str">
        <f t="shared" ca="1" si="84"/>
        <v/>
      </c>
      <c r="EY1571" s="160" t="str">
        <f ca="1">IF(EU1571="","",COUNTIF(EU$6:$EU1571,"&gt;"&amp;0))</f>
        <v/>
      </c>
      <c r="EZ1571" s="160"/>
      <c r="FA1571" s="205"/>
    </row>
    <row r="1572" spans="131:157" ht="27.75" customHeight="1">
      <c r="EA1572" s="204"/>
      <c r="EB1572" s="160"/>
      <c r="EC1572" s="204"/>
      <c r="ED1572" s="160"/>
      <c r="EE1572" s="204"/>
      <c r="EF1572" s="160"/>
      <c r="EG1572" s="160"/>
      <c r="EH1572" s="204"/>
      <c r="EI1572" s="160"/>
      <c r="EJ1572" s="160"/>
      <c r="EK1572" s="160"/>
      <c r="EL1572" s="160"/>
      <c r="EM1572" s="204"/>
      <c r="EN1572" s="160"/>
      <c r="EP1572" s="160"/>
      <c r="EQ1572" s="160"/>
      <c r="ER1572" s="160"/>
      <c r="ES1572" s="160"/>
      <c r="ET1572" s="160" t="str">
        <f t="shared" ca="1" si="82"/>
        <v/>
      </c>
      <c r="EU1572" s="160" t="str">
        <f ca="1">IFERROR(IF(OFFSET($D$6,MATCH(VALUE(SUBSTITUTE(EQ1572,EG1572,"")),$A$6:$A$287,0)-1,MATCH($EG1572,$D$6:$CC$6,0)-1+7,1,1)&gt;0,OFFSET($D$6,MATCH(VALUE(SUBSTITUTE(EQ1572,EG1572,"")),$A$6:$A$287,0)-1,MATCH($EG1572,$D$6:$CC$6,0)-1+7,1,1),""),"")</f>
        <v/>
      </c>
      <c r="EV1572" s="160" t="str">
        <f ca="1">IF($EU1572&lt;&gt;"",IF(OFFSET($D$6,MATCH(VALUE(SUBSTITUTE($EQ1572,$EG1572,"")),$A$6:$A$287,0)-1,MATCH($EG1572,$D$6:$CC$6,0)-1+8,1,1)=0,"",OFFSET($D$6,MATCH(VALUE(SUBSTITUTE($EQ1572,$EG1572,"")),$A$6:$A$287,0)-1,MATCH($EG1572,$D$6:$CC$6,0)-1+8,1,1)),"")</f>
        <v/>
      </c>
      <c r="EW1572" s="160" t="str">
        <f t="shared" ca="1" si="83"/>
        <v/>
      </c>
      <c r="EX1572" s="160" t="str">
        <f t="shared" ca="1" si="84"/>
        <v/>
      </c>
      <c r="EY1572" s="160" t="str">
        <f ca="1">IF(EU1572="","",COUNTIF(EU$6:$EU1572,"&gt;"&amp;0))</f>
        <v/>
      </c>
      <c r="EZ1572" s="160"/>
      <c r="FA1572" s="205"/>
    </row>
    <row r="1573" spans="131:157" ht="27.75" customHeight="1">
      <c r="EA1573" s="204"/>
      <c r="EB1573" s="160"/>
      <c r="EC1573" s="204"/>
      <c r="ED1573" s="160"/>
      <c r="EE1573" s="204"/>
      <c r="EF1573" s="160"/>
      <c r="EG1573" s="160"/>
      <c r="EH1573" s="204"/>
      <c r="EI1573" s="160"/>
      <c r="EJ1573" s="160"/>
      <c r="EK1573" s="160"/>
      <c r="EL1573" s="160"/>
      <c r="EM1573" s="204"/>
      <c r="EN1573" s="160"/>
      <c r="EP1573" s="160"/>
      <c r="EQ1573" s="160"/>
      <c r="ER1573" s="160"/>
      <c r="ES1573" s="160"/>
      <c r="ET1573" s="160" t="str">
        <f t="shared" ca="1" si="82"/>
        <v/>
      </c>
      <c r="EU1573" s="160" t="str">
        <f ca="1">IFERROR(IF(OFFSET($D$6,MATCH(VALUE(SUBSTITUTE(EQ1573,EG1573,"")),$A$6:$A$287,0)-1,MATCH($EG1573,$D$6:$CC$6,0)-1+7,1,1)&gt;0,OFFSET($D$6,MATCH(VALUE(SUBSTITUTE(EQ1573,EG1573,"")),$A$6:$A$287,0)-1,MATCH($EG1573,$D$6:$CC$6,0)-1+7,1,1),""),"")</f>
        <v/>
      </c>
      <c r="EV1573" s="160" t="str">
        <f ca="1">IF($EU1573&lt;&gt;"",IF(OFFSET($D$6,MATCH(VALUE(SUBSTITUTE($EQ1573,$EG1573,"")),$A$6:$A$287,0)-1,MATCH($EG1573,$D$6:$CC$6,0)-1+8,1,1)=0,"",OFFSET($D$6,MATCH(VALUE(SUBSTITUTE($EQ1573,$EG1573,"")),$A$6:$A$287,0)-1,MATCH($EG1573,$D$6:$CC$6,0)-1+8,1,1)),"")</f>
        <v/>
      </c>
      <c r="EW1573" s="160" t="str">
        <f t="shared" ca="1" si="83"/>
        <v/>
      </c>
      <c r="EX1573" s="160" t="str">
        <f t="shared" ca="1" si="84"/>
        <v/>
      </c>
      <c r="EY1573" s="160" t="str">
        <f ca="1">IF(EU1573="","",COUNTIF(EU$6:$EU1573,"&gt;"&amp;0))</f>
        <v/>
      </c>
      <c r="EZ1573" s="160"/>
      <c r="FA1573" s="205"/>
    </row>
    <row r="1574" spans="131:157" ht="27.75" customHeight="1">
      <c r="EA1574" s="204"/>
      <c r="EB1574" s="160"/>
      <c r="EC1574" s="204"/>
      <c r="ED1574" s="160"/>
      <c r="EE1574" s="204"/>
      <c r="EF1574" s="160"/>
      <c r="EG1574" s="160"/>
      <c r="EH1574" s="204"/>
      <c r="EI1574" s="160"/>
      <c r="EJ1574" s="160"/>
      <c r="EK1574" s="160"/>
      <c r="EL1574" s="160"/>
      <c r="EM1574" s="204"/>
      <c r="EN1574" s="160"/>
      <c r="EP1574" s="160"/>
      <c r="EQ1574" s="160"/>
      <c r="ER1574" s="160"/>
      <c r="ES1574" s="160"/>
      <c r="ET1574" s="160" t="str">
        <f t="shared" ca="1" si="82"/>
        <v/>
      </c>
      <c r="EU1574" s="160" t="str">
        <f ca="1">IFERROR(IF(OFFSET($D$6,MATCH(VALUE(SUBSTITUTE(EQ1574,EG1574,"")),$A$6:$A$287,0)-1,MATCH($EG1574,$D$6:$CC$6,0)-1+7,1,1)&gt;0,OFFSET($D$6,MATCH(VALUE(SUBSTITUTE(EQ1574,EG1574,"")),$A$6:$A$287,0)-1,MATCH($EG1574,$D$6:$CC$6,0)-1+7,1,1),""),"")</f>
        <v/>
      </c>
      <c r="EV1574" s="160" t="str">
        <f ca="1">IF($EU1574&lt;&gt;"",IF(OFFSET($D$6,MATCH(VALUE(SUBSTITUTE($EQ1574,$EG1574,"")),$A$6:$A$287,0)-1,MATCH($EG1574,$D$6:$CC$6,0)-1+8,1,1)=0,"",OFFSET($D$6,MATCH(VALUE(SUBSTITUTE($EQ1574,$EG1574,"")),$A$6:$A$287,0)-1,MATCH($EG1574,$D$6:$CC$6,0)-1+8,1,1)),"")</f>
        <v/>
      </c>
      <c r="EW1574" s="160" t="str">
        <f t="shared" ca="1" si="83"/>
        <v/>
      </c>
      <c r="EX1574" s="160" t="str">
        <f t="shared" ca="1" si="84"/>
        <v/>
      </c>
      <c r="EY1574" s="160" t="str">
        <f ca="1">IF(EU1574="","",COUNTIF(EU$6:$EU1574,"&gt;"&amp;0))</f>
        <v/>
      </c>
      <c r="EZ1574" s="160"/>
      <c r="FA1574" s="205"/>
    </row>
    <row r="1575" spans="131:157" ht="27.75" customHeight="1">
      <c r="EA1575" s="204"/>
      <c r="EB1575" s="160"/>
      <c r="EC1575" s="204"/>
      <c r="ED1575" s="160"/>
      <c r="EE1575" s="204"/>
      <c r="EF1575" s="160"/>
      <c r="EG1575" s="160"/>
      <c r="EH1575" s="204"/>
      <c r="EI1575" s="160"/>
      <c r="EJ1575" s="160"/>
      <c r="EK1575" s="160"/>
      <c r="EL1575" s="160"/>
      <c r="EM1575" s="204"/>
      <c r="EN1575" s="160"/>
      <c r="EP1575" s="160"/>
      <c r="EQ1575" s="160"/>
      <c r="ER1575" s="160"/>
      <c r="ES1575" s="160"/>
      <c r="ET1575" s="160" t="str">
        <f t="shared" ca="1" si="82"/>
        <v/>
      </c>
      <c r="EU1575" s="160" t="str">
        <f ca="1">IFERROR(IF(OFFSET($D$6,MATCH(VALUE(SUBSTITUTE(EQ1575,EG1575,"")),$A$6:$A$287,0)-1,MATCH($EG1575,$D$6:$CC$6,0)-1+7,1,1)&gt;0,OFFSET($D$6,MATCH(VALUE(SUBSTITUTE(EQ1575,EG1575,"")),$A$6:$A$287,0)-1,MATCH($EG1575,$D$6:$CC$6,0)-1+7,1,1),""),"")</f>
        <v/>
      </c>
      <c r="EV1575" s="160" t="str">
        <f ca="1">IF($EU1575&lt;&gt;"",IF(OFFSET($D$6,MATCH(VALUE(SUBSTITUTE($EQ1575,$EG1575,"")),$A$6:$A$287,0)-1,MATCH($EG1575,$D$6:$CC$6,0)-1+8,1,1)=0,"",OFFSET($D$6,MATCH(VALUE(SUBSTITUTE($EQ1575,$EG1575,"")),$A$6:$A$287,0)-1,MATCH($EG1575,$D$6:$CC$6,0)-1+8,1,1)),"")</f>
        <v/>
      </c>
      <c r="EW1575" s="160" t="str">
        <f t="shared" ca="1" si="83"/>
        <v/>
      </c>
      <c r="EX1575" s="160" t="str">
        <f t="shared" ca="1" si="84"/>
        <v/>
      </c>
      <c r="EY1575" s="160" t="str">
        <f ca="1">IF(EU1575="","",COUNTIF(EU$6:$EU1575,"&gt;"&amp;0))</f>
        <v/>
      </c>
      <c r="EZ1575" s="160"/>
      <c r="FA1575" s="205"/>
    </row>
    <row r="1576" spans="131:157" ht="27.75" customHeight="1">
      <c r="EA1576" s="204"/>
      <c r="EB1576" s="160"/>
      <c r="EC1576" s="204"/>
      <c r="ED1576" s="160"/>
      <c r="EE1576" s="204"/>
      <c r="EF1576" s="160"/>
      <c r="EG1576" s="160"/>
      <c r="EH1576" s="204"/>
      <c r="EI1576" s="160"/>
      <c r="EJ1576" s="160"/>
      <c r="EK1576" s="160"/>
      <c r="EL1576" s="160"/>
      <c r="EM1576" s="204"/>
      <c r="EN1576" s="160"/>
      <c r="EP1576" s="160"/>
      <c r="EQ1576" s="160"/>
      <c r="ER1576" s="160"/>
      <c r="ES1576" s="160"/>
      <c r="ET1576" s="160" t="str">
        <f t="shared" ca="1" si="82"/>
        <v/>
      </c>
      <c r="EU1576" s="160" t="str">
        <f ca="1">IFERROR(IF(OFFSET($D$6,MATCH(VALUE(SUBSTITUTE(EQ1576,EG1576,"")),$A$6:$A$287,0)-1,MATCH($EG1576,$D$6:$CC$6,0)-1+7,1,1)&gt;0,OFFSET($D$6,MATCH(VALUE(SUBSTITUTE(EQ1576,EG1576,"")),$A$6:$A$287,0)-1,MATCH($EG1576,$D$6:$CC$6,0)-1+7,1,1),""),"")</f>
        <v/>
      </c>
      <c r="EV1576" s="160" t="str">
        <f ca="1">IF($EU1576&lt;&gt;"",IF(OFFSET($D$6,MATCH(VALUE(SUBSTITUTE($EQ1576,$EG1576,"")),$A$6:$A$287,0)-1,MATCH($EG1576,$D$6:$CC$6,0)-1+8,1,1)=0,"",OFFSET($D$6,MATCH(VALUE(SUBSTITUTE($EQ1576,$EG1576,"")),$A$6:$A$287,0)-1,MATCH($EG1576,$D$6:$CC$6,0)-1+8,1,1)),"")</f>
        <v/>
      </c>
      <c r="EW1576" s="160" t="str">
        <f t="shared" ca="1" si="83"/>
        <v/>
      </c>
      <c r="EX1576" s="160" t="str">
        <f t="shared" ca="1" si="84"/>
        <v/>
      </c>
      <c r="EY1576" s="160" t="str">
        <f ca="1">IF(EU1576="","",COUNTIF(EU$6:$EU1576,"&gt;"&amp;0))</f>
        <v/>
      </c>
      <c r="EZ1576" s="160"/>
      <c r="FA1576" s="205"/>
    </row>
    <row r="1577" spans="131:157" ht="27.75" customHeight="1">
      <c r="EA1577" s="204"/>
      <c r="EB1577" s="160"/>
      <c r="EC1577" s="204"/>
      <c r="ED1577" s="160"/>
      <c r="EE1577" s="204"/>
      <c r="EF1577" s="160"/>
      <c r="EG1577" s="160"/>
      <c r="EH1577" s="204"/>
      <c r="EI1577" s="160"/>
      <c r="EJ1577" s="160"/>
      <c r="EK1577" s="160"/>
      <c r="EL1577" s="160"/>
      <c r="EM1577" s="204"/>
      <c r="EN1577" s="160"/>
      <c r="EP1577" s="160"/>
      <c r="EQ1577" s="160"/>
      <c r="ER1577" s="160"/>
      <c r="ES1577" s="160"/>
      <c r="ET1577" s="160" t="str">
        <f t="shared" ca="1" si="82"/>
        <v/>
      </c>
      <c r="EU1577" s="160" t="str">
        <f ca="1">IFERROR(IF(OFFSET($D$6,MATCH(VALUE(SUBSTITUTE(EQ1577,EG1577,"")),$A$6:$A$287,0)-1,MATCH($EG1577,$D$6:$CC$6,0)-1+7,1,1)&gt;0,OFFSET($D$6,MATCH(VALUE(SUBSTITUTE(EQ1577,EG1577,"")),$A$6:$A$287,0)-1,MATCH($EG1577,$D$6:$CC$6,0)-1+7,1,1),""),"")</f>
        <v/>
      </c>
      <c r="EV1577" s="160" t="str">
        <f ca="1">IF($EU1577&lt;&gt;"",IF(OFFSET($D$6,MATCH(VALUE(SUBSTITUTE($EQ1577,$EG1577,"")),$A$6:$A$287,0)-1,MATCH($EG1577,$D$6:$CC$6,0)-1+8,1,1)=0,"",OFFSET($D$6,MATCH(VALUE(SUBSTITUTE($EQ1577,$EG1577,"")),$A$6:$A$287,0)-1,MATCH($EG1577,$D$6:$CC$6,0)-1+8,1,1)),"")</f>
        <v/>
      </c>
      <c r="EW1577" s="160" t="str">
        <f t="shared" ca="1" si="83"/>
        <v/>
      </c>
      <c r="EX1577" s="160" t="str">
        <f t="shared" ca="1" si="84"/>
        <v/>
      </c>
      <c r="EY1577" s="160" t="str">
        <f ca="1">IF(EU1577="","",COUNTIF(EU$6:$EU1577,"&gt;"&amp;0))</f>
        <v/>
      </c>
      <c r="EZ1577" s="160"/>
      <c r="FA1577" s="205"/>
    </row>
    <row r="1578" spans="131:157" ht="27.75" customHeight="1">
      <c r="EA1578" s="204"/>
      <c r="EB1578" s="160"/>
      <c r="EC1578" s="204"/>
      <c r="ED1578" s="160"/>
      <c r="EE1578" s="204"/>
      <c r="EF1578" s="160"/>
      <c r="EG1578" s="160"/>
      <c r="EH1578" s="204"/>
      <c r="EI1578" s="160"/>
      <c r="EJ1578" s="160"/>
      <c r="EK1578" s="160"/>
      <c r="EL1578" s="160"/>
      <c r="EM1578" s="204"/>
      <c r="EN1578" s="160"/>
      <c r="EP1578" s="160"/>
      <c r="EQ1578" s="160"/>
      <c r="ER1578" s="160"/>
      <c r="ES1578" s="160"/>
      <c r="ET1578" s="160" t="str">
        <f t="shared" ca="1" si="82"/>
        <v/>
      </c>
      <c r="EU1578" s="160" t="str">
        <f ca="1">IFERROR(IF(OFFSET($D$6,MATCH(VALUE(SUBSTITUTE(EQ1578,EG1578,"")),$A$6:$A$287,0)-1,MATCH($EG1578,$D$6:$CC$6,0)-1+7,1,1)&gt;0,OFFSET($D$6,MATCH(VALUE(SUBSTITUTE(EQ1578,EG1578,"")),$A$6:$A$287,0)-1,MATCH($EG1578,$D$6:$CC$6,0)-1+7,1,1),""),"")</f>
        <v/>
      </c>
      <c r="EV1578" s="160" t="str">
        <f ca="1">IF($EU1578&lt;&gt;"",IF(OFFSET($D$6,MATCH(VALUE(SUBSTITUTE($EQ1578,$EG1578,"")),$A$6:$A$287,0)-1,MATCH($EG1578,$D$6:$CC$6,0)-1+8,1,1)=0,"",OFFSET($D$6,MATCH(VALUE(SUBSTITUTE($EQ1578,$EG1578,"")),$A$6:$A$287,0)-1,MATCH($EG1578,$D$6:$CC$6,0)-1+8,1,1)),"")</f>
        <v/>
      </c>
      <c r="EW1578" s="160" t="str">
        <f t="shared" ca="1" si="83"/>
        <v/>
      </c>
      <c r="EX1578" s="160" t="str">
        <f t="shared" ca="1" si="84"/>
        <v/>
      </c>
      <c r="EY1578" s="160" t="str">
        <f ca="1">IF(EU1578="","",COUNTIF(EU$6:$EU1578,"&gt;"&amp;0))</f>
        <v/>
      </c>
      <c r="EZ1578" s="160"/>
      <c r="FA1578" s="205"/>
    </row>
    <row r="1579" spans="131:157" ht="27.75" customHeight="1">
      <c r="EA1579" s="204"/>
      <c r="EB1579" s="160"/>
      <c r="EC1579" s="204"/>
      <c r="ED1579" s="160"/>
      <c r="EE1579" s="204"/>
      <c r="EF1579" s="160"/>
      <c r="EG1579" s="160"/>
      <c r="EH1579" s="204"/>
      <c r="EI1579" s="160"/>
      <c r="EJ1579" s="160"/>
      <c r="EK1579" s="160"/>
      <c r="EL1579" s="160"/>
      <c r="EM1579" s="204"/>
      <c r="EN1579" s="160"/>
      <c r="EP1579" s="160"/>
      <c r="EQ1579" s="160"/>
      <c r="ER1579" s="160"/>
      <c r="ES1579" s="160"/>
      <c r="ET1579" s="160" t="str">
        <f t="shared" ca="1" si="82"/>
        <v/>
      </c>
      <c r="EU1579" s="160" t="str">
        <f ca="1">IFERROR(IF(OFFSET($D$6,MATCH(VALUE(SUBSTITUTE(EQ1579,EG1579,"")),$A$6:$A$287,0)-1,MATCH($EG1579,$D$6:$CC$6,0)-1+7,1,1)&gt;0,OFFSET($D$6,MATCH(VALUE(SUBSTITUTE(EQ1579,EG1579,"")),$A$6:$A$287,0)-1,MATCH($EG1579,$D$6:$CC$6,0)-1+7,1,1),""),"")</f>
        <v/>
      </c>
      <c r="EV1579" s="160" t="str">
        <f ca="1">IF($EU1579&lt;&gt;"",IF(OFFSET($D$6,MATCH(VALUE(SUBSTITUTE($EQ1579,$EG1579,"")),$A$6:$A$287,0)-1,MATCH($EG1579,$D$6:$CC$6,0)-1+8,1,1)=0,"",OFFSET($D$6,MATCH(VALUE(SUBSTITUTE($EQ1579,$EG1579,"")),$A$6:$A$287,0)-1,MATCH($EG1579,$D$6:$CC$6,0)-1+8,1,1)),"")</f>
        <v/>
      </c>
      <c r="EW1579" s="160" t="str">
        <f t="shared" ca="1" si="83"/>
        <v/>
      </c>
      <c r="EX1579" s="160" t="str">
        <f t="shared" ca="1" si="84"/>
        <v/>
      </c>
      <c r="EY1579" s="160" t="str">
        <f ca="1">IF(EU1579="","",COUNTIF(EU$6:$EU1579,"&gt;"&amp;0))</f>
        <v/>
      </c>
      <c r="EZ1579" s="160"/>
      <c r="FA1579" s="205"/>
    </row>
    <row r="1580" spans="131:157" ht="27.75" customHeight="1">
      <c r="EA1580" s="204"/>
      <c r="EB1580" s="160"/>
      <c r="EC1580" s="204"/>
      <c r="ED1580" s="160"/>
      <c r="EE1580" s="204"/>
      <c r="EF1580" s="160"/>
      <c r="EG1580" s="160"/>
      <c r="EH1580" s="204"/>
      <c r="EI1580" s="160"/>
      <c r="EJ1580" s="160"/>
      <c r="EK1580" s="160"/>
      <c r="EL1580" s="160"/>
      <c r="EM1580" s="204"/>
      <c r="EN1580" s="160"/>
      <c r="EP1580" s="160"/>
      <c r="EQ1580" s="160"/>
      <c r="ER1580" s="160"/>
      <c r="ES1580" s="160"/>
      <c r="ET1580" s="160" t="str">
        <f t="shared" ca="1" si="82"/>
        <v/>
      </c>
      <c r="EU1580" s="160" t="str">
        <f ca="1">IFERROR(IF(OFFSET($D$6,MATCH(VALUE(SUBSTITUTE(EQ1580,EG1580,"")),$A$6:$A$287,0)-1,MATCH($EG1580,$D$6:$CC$6,0)-1+7,1,1)&gt;0,OFFSET($D$6,MATCH(VALUE(SUBSTITUTE(EQ1580,EG1580,"")),$A$6:$A$287,0)-1,MATCH($EG1580,$D$6:$CC$6,0)-1+7,1,1),""),"")</f>
        <v/>
      </c>
      <c r="EV1580" s="160" t="str">
        <f ca="1">IF($EU1580&lt;&gt;"",IF(OFFSET($D$6,MATCH(VALUE(SUBSTITUTE($EQ1580,$EG1580,"")),$A$6:$A$287,0)-1,MATCH($EG1580,$D$6:$CC$6,0)-1+8,1,1)=0,"",OFFSET($D$6,MATCH(VALUE(SUBSTITUTE($EQ1580,$EG1580,"")),$A$6:$A$287,0)-1,MATCH($EG1580,$D$6:$CC$6,0)-1+8,1,1)),"")</f>
        <v/>
      </c>
      <c r="EW1580" s="160" t="str">
        <f t="shared" ca="1" si="83"/>
        <v/>
      </c>
      <c r="EX1580" s="160" t="str">
        <f t="shared" ca="1" si="84"/>
        <v/>
      </c>
      <c r="EY1580" s="160" t="str">
        <f ca="1">IF(EU1580="","",COUNTIF(EU$6:$EU1580,"&gt;"&amp;0))</f>
        <v/>
      </c>
      <c r="EZ1580" s="160"/>
      <c r="FA1580" s="205"/>
    </row>
    <row r="1581" spans="131:157" ht="27.75" customHeight="1">
      <c r="EA1581" s="204"/>
      <c r="EB1581" s="160"/>
      <c r="EC1581" s="204"/>
      <c r="ED1581" s="160"/>
      <c r="EE1581" s="204"/>
      <c r="EF1581" s="160"/>
      <c r="EG1581" s="160"/>
      <c r="EH1581" s="204"/>
      <c r="EI1581" s="160"/>
      <c r="EJ1581" s="160"/>
      <c r="EK1581" s="160"/>
      <c r="EL1581" s="160"/>
      <c r="EM1581" s="204"/>
      <c r="EN1581" s="160"/>
      <c r="EP1581" s="160"/>
      <c r="EQ1581" s="160"/>
      <c r="ER1581" s="160"/>
      <c r="ES1581" s="160"/>
      <c r="ET1581" s="160" t="str">
        <f t="shared" ca="1" si="82"/>
        <v/>
      </c>
      <c r="EU1581" s="160" t="str">
        <f ca="1">IFERROR(IF(OFFSET($D$6,MATCH(VALUE(SUBSTITUTE(EQ1581,EG1581,"")),$A$6:$A$287,0)-1,MATCH($EG1581,$D$6:$CC$6,0)-1+7,1,1)&gt;0,OFFSET($D$6,MATCH(VALUE(SUBSTITUTE(EQ1581,EG1581,"")),$A$6:$A$287,0)-1,MATCH($EG1581,$D$6:$CC$6,0)-1+7,1,1),""),"")</f>
        <v/>
      </c>
      <c r="EV1581" s="160" t="str">
        <f ca="1">IF($EU1581&lt;&gt;"",IF(OFFSET($D$6,MATCH(VALUE(SUBSTITUTE($EQ1581,$EG1581,"")),$A$6:$A$287,0)-1,MATCH($EG1581,$D$6:$CC$6,0)-1+8,1,1)=0,"",OFFSET($D$6,MATCH(VALUE(SUBSTITUTE($EQ1581,$EG1581,"")),$A$6:$A$287,0)-1,MATCH($EG1581,$D$6:$CC$6,0)-1+8,1,1)),"")</f>
        <v/>
      </c>
      <c r="EW1581" s="160" t="str">
        <f t="shared" ca="1" si="83"/>
        <v/>
      </c>
      <c r="EX1581" s="160" t="str">
        <f t="shared" ca="1" si="84"/>
        <v/>
      </c>
      <c r="EY1581" s="160" t="str">
        <f ca="1">IF(EU1581="","",COUNTIF(EU$6:$EU1581,"&gt;"&amp;0))</f>
        <v/>
      </c>
      <c r="EZ1581" s="160"/>
      <c r="FA1581" s="205"/>
    </row>
    <row r="1582" spans="131:157" ht="27.75" customHeight="1">
      <c r="EA1582" s="204"/>
      <c r="EB1582" s="160"/>
      <c r="EC1582" s="204"/>
      <c r="ED1582" s="160"/>
      <c r="EE1582" s="204"/>
      <c r="EF1582" s="160"/>
      <c r="EG1582" s="160"/>
      <c r="EH1582" s="204"/>
      <c r="EI1582" s="160"/>
      <c r="EJ1582" s="160"/>
      <c r="EK1582" s="160"/>
      <c r="EL1582" s="160"/>
      <c r="EM1582" s="204"/>
      <c r="EN1582" s="160"/>
      <c r="EP1582" s="160"/>
      <c r="EQ1582" s="160"/>
      <c r="ER1582" s="160"/>
      <c r="ES1582" s="160"/>
      <c r="ET1582" s="160" t="str">
        <f t="shared" ca="1" si="82"/>
        <v/>
      </c>
      <c r="EU1582" s="160" t="str">
        <f ca="1">IFERROR(IF(OFFSET($D$6,MATCH(VALUE(SUBSTITUTE(EQ1582,EG1582,"")),$A$6:$A$287,0)-1,MATCH($EG1582,$D$6:$CC$6,0)-1+7,1,1)&gt;0,OFFSET($D$6,MATCH(VALUE(SUBSTITUTE(EQ1582,EG1582,"")),$A$6:$A$287,0)-1,MATCH($EG1582,$D$6:$CC$6,0)-1+7,1,1),""),"")</f>
        <v/>
      </c>
      <c r="EV1582" s="160" t="str">
        <f ca="1">IF($EU1582&lt;&gt;"",IF(OFFSET($D$6,MATCH(VALUE(SUBSTITUTE($EQ1582,$EG1582,"")),$A$6:$A$287,0)-1,MATCH($EG1582,$D$6:$CC$6,0)-1+8,1,1)=0,"",OFFSET($D$6,MATCH(VALUE(SUBSTITUTE($EQ1582,$EG1582,"")),$A$6:$A$287,0)-1,MATCH($EG1582,$D$6:$CC$6,0)-1+8,1,1)),"")</f>
        <v/>
      </c>
      <c r="EW1582" s="160" t="str">
        <f t="shared" ca="1" si="83"/>
        <v/>
      </c>
      <c r="EX1582" s="160" t="str">
        <f t="shared" ca="1" si="84"/>
        <v/>
      </c>
      <c r="EY1582" s="160" t="str">
        <f ca="1">IF(EU1582="","",COUNTIF(EU$6:$EU1582,"&gt;"&amp;0))</f>
        <v/>
      </c>
      <c r="EZ1582" s="160"/>
      <c r="FA1582" s="205"/>
    </row>
    <row r="1583" spans="131:157" ht="27.75" customHeight="1">
      <c r="EA1583" s="204"/>
      <c r="EB1583" s="160"/>
      <c r="EC1583" s="204"/>
      <c r="ED1583" s="160"/>
      <c r="EE1583" s="204"/>
      <c r="EF1583" s="160"/>
      <c r="EG1583" s="160"/>
      <c r="EH1583" s="204"/>
      <c r="EI1583" s="160"/>
      <c r="EJ1583" s="160"/>
      <c r="EK1583" s="160"/>
      <c r="EL1583" s="160"/>
      <c r="EM1583" s="204"/>
      <c r="EN1583" s="160"/>
      <c r="EP1583" s="160"/>
      <c r="EQ1583" s="160"/>
      <c r="ER1583" s="160"/>
      <c r="ES1583" s="160"/>
      <c r="ET1583" s="160" t="str">
        <f t="shared" ca="1" si="82"/>
        <v/>
      </c>
      <c r="EU1583" s="160" t="str">
        <f ca="1">IFERROR(IF(OFFSET($D$6,MATCH(VALUE(SUBSTITUTE(EQ1583,EG1583,"")),$A$6:$A$287,0)-1,MATCH($EG1583,$D$6:$CC$6,0)-1+7,1,1)&gt;0,OFFSET($D$6,MATCH(VALUE(SUBSTITUTE(EQ1583,EG1583,"")),$A$6:$A$287,0)-1,MATCH($EG1583,$D$6:$CC$6,0)-1+7,1,1),""),"")</f>
        <v/>
      </c>
      <c r="EV1583" s="160" t="str">
        <f ca="1">IF($EU1583&lt;&gt;"",IF(OFFSET($D$6,MATCH(VALUE(SUBSTITUTE($EQ1583,$EG1583,"")),$A$6:$A$287,0)-1,MATCH($EG1583,$D$6:$CC$6,0)-1+8,1,1)=0,"",OFFSET($D$6,MATCH(VALUE(SUBSTITUTE($EQ1583,$EG1583,"")),$A$6:$A$287,0)-1,MATCH($EG1583,$D$6:$CC$6,0)-1+8,1,1)),"")</f>
        <v/>
      </c>
      <c r="EW1583" s="160" t="str">
        <f t="shared" ca="1" si="83"/>
        <v/>
      </c>
      <c r="EX1583" s="160" t="str">
        <f t="shared" ca="1" si="84"/>
        <v/>
      </c>
      <c r="EY1583" s="160" t="str">
        <f ca="1">IF(EU1583="","",COUNTIF(EU$6:$EU1583,"&gt;"&amp;0))</f>
        <v/>
      </c>
      <c r="EZ1583" s="160"/>
      <c r="FA1583" s="205"/>
    </row>
    <row r="1584" spans="131:157" ht="27.75" customHeight="1">
      <c r="EA1584" s="204"/>
      <c r="EB1584" s="160"/>
      <c r="EC1584" s="204"/>
      <c r="ED1584" s="160"/>
      <c r="EE1584" s="204"/>
      <c r="EF1584" s="160"/>
      <c r="EG1584" s="160"/>
      <c r="EH1584" s="204"/>
      <c r="EI1584" s="160"/>
      <c r="EJ1584" s="160"/>
      <c r="EK1584" s="160"/>
      <c r="EL1584" s="160"/>
      <c r="EM1584" s="204"/>
      <c r="EN1584" s="160"/>
      <c r="EP1584" s="160"/>
      <c r="EQ1584" s="160"/>
      <c r="ER1584" s="160"/>
      <c r="ES1584" s="160"/>
      <c r="ET1584" s="160" t="str">
        <f t="shared" ca="1" si="82"/>
        <v/>
      </c>
      <c r="EU1584" s="160" t="str">
        <f ca="1">IFERROR(IF(OFFSET($D$6,MATCH(VALUE(SUBSTITUTE(EQ1584,EG1584,"")),$A$6:$A$287,0)-1,MATCH($EG1584,$D$6:$CC$6,0)-1+7,1,1)&gt;0,OFFSET($D$6,MATCH(VALUE(SUBSTITUTE(EQ1584,EG1584,"")),$A$6:$A$287,0)-1,MATCH($EG1584,$D$6:$CC$6,0)-1+7,1,1),""),"")</f>
        <v/>
      </c>
      <c r="EV1584" s="160" t="str">
        <f ca="1">IF($EU1584&lt;&gt;"",IF(OFFSET($D$6,MATCH(VALUE(SUBSTITUTE($EQ1584,$EG1584,"")),$A$6:$A$287,0)-1,MATCH($EG1584,$D$6:$CC$6,0)-1+8,1,1)=0,"",OFFSET($D$6,MATCH(VALUE(SUBSTITUTE($EQ1584,$EG1584,"")),$A$6:$A$287,0)-1,MATCH($EG1584,$D$6:$CC$6,0)-1+8,1,1)),"")</f>
        <v/>
      </c>
      <c r="EW1584" s="160" t="str">
        <f t="shared" ca="1" si="83"/>
        <v/>
      </c>
      <c r="EX1584" s="160" t="str">
        <f t="shared" ca="1" si="84"/>
        <v/>
      </c>
      <c r="EY1584" s="160" t="str">
        <f ca="1">IF(EU1584="","",COUNTIF(EU$6:$EU1584,"&gt;"&amp;0))</f>
        <v/>
      </c>
      <c r="EZ1584" s="160"/>
      <c r="FA1584" s="205"/>
    </row>
    <row r="1585" spans="131:157" ht="27.75" customHeight="1">
      <c r="EA1585" s="204"/>
      <c r="EB1585" s="160"/>
      <c r="EC1585" s="204"/>
      <c r="ED1585" s="160"/>
      <c r="EE1585" s="204"/>
      <c r="EF1585" s="160"/>
      <c r="EG1585" s="160"/>
      <c r="EH1585" s="204"/>
      <c r="EI1585" s="160"/>
      <c r="EJ1585" s="160"/>
      <c r="EK1585" s="160"/>
      <c r="EL1585" s="160"/>
      <c r="EM1585" s="204"/>
      <c r="EN1585" s="160"/>
      <c r="EP1585" s="160"/>
      <c r="EQ1585" s="160"/>
      <c r="ER1585" s="160"/>
      <c r="ES1585" s="160"/>
      <c r="ET1585" s="160" t="str">
        <f t="shared" ca="1" si="82"/>
        <v/>
      </c>
      <c r="EU1585" s="160" t="str">
        <f ca="1">IFERROR(IF(OFFSET($D$6,MATCH(VALUE(SUBSTITUTE(EQ1585,EG1585,"")),$A$6:$A$287,0)-1,MATCH($EG1585,$D$6:$CC$6,0)-1+7,1,1)&gt;0,OFFSET($D$6,MATCH(VALUE(SUBSTITUTE(EQ1585,EG1585,"")),$A$6:$A$287,0)-1,MATCH($EG1585,$D$6:$CC$6,0)-1+7,1,1),""),"")</f>
        <v/>
      </c>
      <c r="EV1585" s="160" t="str">
        <f ca="1">IF($EU1585&lt;&gt;"",IF(OFFSET($D$6,MATCH(VALUE(SUBSTITUTE($EQ1585,$EG1585,"")),$A$6:$A$287,0)-1,MATCH($EG1585,$D$6:$CC$6,0)-1+8,1,1)=0,"",OFFSET($D$6,MATCH(VALUE(SUBSTITUTE($EQ1585,$EG1585,"")),$A$6:$A$287,0)-1,MATCH($EG1585,$D$6:$CC$6,0)-1+8,1,1)),"")</f>
        <v/>
      </c>
      <c r="EW1585" s="160" t="str">
        <f t="shared" ca="1" si="83"/>
        <v/>
      </c>
      <c r="EX1585" s="160" t="str">
        <f t="shared" ca="1" si="84"/>
        <v/>
      </c>
      <c r="EY1585" s="160" t="str">
        <f ca="1">IF(EU1585="","",COUNTIF(EU$6:$EU1585,"&gt;"&amp;0))</f>
        <v/>
      </c>
      <c r="EZ1585" s="160"/>
      <c r="FA1585" s="205"/>
    </row>
    <row r="1586" spans="131:157" ht="27.75" customHeight="1">
      <c r="EA1586" s="204"/>
      <c r="EB1586" s="160"/>
      <c r="EC1586" s="204"/>
      <c r="ED1586" s="160"/>
      <c r="EE1586" s="204"/>
      <c r="EF1586" s="160"/>
      <c r="EG1586" s="160"/>
      <c r="EH1586" s="204"/>
      <c r="EI1586" s="160"/>
      <c r="EJ1586" s="160"/>
      <c r="EK1586" s="160"/>
      <c r="EL1586" s="160"/>
      <c r="EM1586" s="204"/>
      <c r="EN1586" s="160"/>
      <c r="EP1586" s="160"/>
      <c r="EQ1586" s="160"/>
      <c r="ER1586" s="160"/>
      <c r="ES1586" s="160"/>
      <c r="ET1586" s="160" t="str">
        <f t="shared" ca="1" si="82"/>
        <v/>
      </c>
      <c r="EU1586" s="160" t="str">
        <f ca="1">IFERROR(IF(OFFSET($D$6,MATCH(VALUE(SUBSTITUTE(EQ1586,EG1586,"")),$A$6:$A$287,0)-1,MATCH($EG1586,$D$6:$CC$6,0)-1+7,1,1)&gt;0,OFFSET($D$6,MATCH(VALUE(SUBSTITUTE(EQ1586,EG1586,"")),$A$6:$A$287,0)-1,MATCH($EG1586,$D$6:$CC$6,0)-1+7,1,1),""),"")</f>
        <v/>
      </c>
      <c r="EV1586" s="160" t="str">
        <f ca="1">IF($EU1586&lt;&gt;"",IF(OFFSET($D$6,MATCH(VALUE(SUBSTITUTE($EQ1586,$EG1586,"")),$A$6:$A$287,0)-1,MATCH($EG1586,$D$6:$CC$6,0)-1+8,1,1)=0,"",OFFSET($D$6,MATCH(VALUE(SUBSTITUTE($EQ1586,$EG1586,"")),$A$6:$A$287,0)-1,MATCH($EG1586,$D$6:$CC$6,0)-1+8,1,1)),"")</f>
        <v/>
      </c>
      <c r="EW1586" s="160" t="str">
        <f t="shared" ca="1" si="83"/>
        <v/>
      </c>
      <c r="EX1586" s="160" t="str">
        <f t="shared" ca="1" si="84"/>
        <v/>
      </c>
      <c r="EY1586" s="160" t="str">
        <f ca="1">IF(EU1586="","",COUNTIF(EU$6:$EU1586,"&gt;"&amp;0))</f>
        <v/>
      </c>
      <c r="EZ1586" s="160"/>
      <c r="FA1586" s="205"/>
    </row>
    <row r="1587" spans="131:157" ht="27.75" customHeight="1">
      <c r="EA1587" s="204"/>
      <c r="EB1587" s="160"/>
      <c r="EC1587" s="204"/>
      <c r="ED1587" s="160"/>
      <c r="EE1587" s="204"/>
      <c r="EF1587" s="160"/>
      <c r="EG1587" s="160"/>
      <c r="EH1587" s="204"/>
      <c r="EI1587" s="160"/>
      <c r="EJ1587" s="160"/>
      <c r="EK1587" s="160"/>
      <c r="EL1587" s="160"/>
      <c r="EM1587" s="204"/>
      <c r="EN1587" s="160"/>
      <c r="EP1587" s="160"/>
      <c r="EQ1587" s="160"/>
      <c r="ER1587" s="160"/>
      <c r="ES1587" s="160"/>
      <c r="ET1587" s="160" t="str">
        <f t="shared" ca="1" si="82"/>
        <v/>
      </c>
      <c r="EU1587" s="160" t="str">
        <f ca="1">IFERROR(IF(OFFSET($D$6,MATCH(VALUE(SUBSTITUTE(EQ1587,EG1587,"")),$A$6:$A$287,0)-1,MATCH($EG1587,$D$6:$CC$6,0)-1+7,1,1)&gt;0,OFFSET($D$6,MATCH(VALUE(SUBSTITUTE(EQ1587,EG1587,"")),$A$6:$A$287,0)-1,MATCH($EG1587,$D$6:$CC$6,0)-1+7,1,1),""),"")</f>
        <v/>
      </c>
      <c r="EV1587" s="160" t="str">
        <f ca="1">IF($EU1587&lt;&gt;"",IF(OFFSET($D$6,MATCH(VALUE(SUBSTITUTE($EQ1587,$EG1587,"")),$A$6:$A$287,0)-1,MATCH($EG1587,$D$6:$CC$6,0)-1+8,1,1)=0,"",OFFSET($D$6,MATCH(VALUE(SUBSTITUTE($EQ1587,$EG1587,"")),$A$6:$A$287,0)-1,MATCH($EG1587,$D$6:$CC$6,0)-1+8,1,1)),"")</f>
        <v/>
      </c>
      <c r="EW1587" s="160" t="str">
        <f t="shared" ca="1" si="83"/>
        <v/>
      </c>
      <c r="EX1587" s="160" t="str">
        <f t="shared" ca="1" si="84"/>
        <v/>
      </c>
      <c r="EY1587" s="160" t="str">
        <f ca="1">IF(EU1587="","",COUNTIF(EU$6:$EU1587,"&gt;"&amp;0))</f>
        <v/>
      </c>
      <c r="EZ1587" s="160"/>
      <c r="FA1587" s="205"/>
    </row>
    <row r="1588" spans="131:157" ht="27.75" customHeight="1">
      <c r="EA1588" s="204"/>
      <c r="EB1588" s="160"/>
      <c r="EC1588" s="204"/>
      <c r="ED1588" s="160"/>
      <c r="EE1588" s="204"/>
      <c r="EF1588" s="160"/>
      <c r="EG1588" s="160"/>
      <c r="EH1588" s="204"/>
      <c r="EI1588" s="160"/>
      <c r="EJ1588" s="160"/>
      <c r="EK1588" s="160"/>
      <c r="EL1588" s="160"/>
      <c r="EM1588" s="204"/>
      <c r="EN1588" s="160"/>
      <c r="EP1588" s="160"/>
      <c r="EQ1588" s="160"/>
      <c r="ER1588" s="160"/>
      <c r="ES1588" s="160"/>
      <c r="ET1588" s="160" t="str">
        <f t="shared" ca="1" si="82"/>
        <v/>
      </c>
      <c r="EU1588" s="160" t="str">
        <f ca="1">IFERROR(IF(OFFSET($D$6,MATCH(VALUE(SUBSTITUTE(EQ1588,EG1588,"")),$A$6:$A$287,0)-1,MATCH($EG1588,$D$6:$CC$6,0)-1+7,1,1)&gt;0,OFFSET($D$6,MATCH(VALUE(SUBSTITUTE(EQ1588,EG1588,"")),$A$6:$A$287,0)-1,MATCH($EG1588,$D$6:$CC$6,0)-1+7,1,1),""),"")</f>
        <v/>
      </c>
      <c r="EV1588" s="160" t="str">
        <f ca="1">IF($EU1588&lt;&gt;"",IF(OFFSET($D$6,MATCH(VALUE(SUBSTITUTE($EQ1588,$EG1588,"")),$A$6:$A$287,0)-1,MATCH($EG1588,$D$6:$CC$6,0)-1+8,1,1)=0,"",OFFSET($D$6,MATCH(VALUE(SUBSTITUTE($EQ1588,$EG1588,"")),$A$6:$A$287,0)-1,MATCH($EG1588,$D$6:$CC$6,0)-1+8,1,1)),"")</f>
        <v/>
      </c>
      <c r="EW1588" s="160" t="str">
        <f t="shared" ca="1" si="83"/>
        <v/>
      </c>
      <c r="EX1588" s="160" t="str">
        <f t="shared" ca="1" si="84"/>
        <v/>
      </c>
      <c r="EY1588" s="160" t="str">
        <f ca="1">IF(EU1588="","",COUNTIF(EU$6:$EU1588,"&gt;"&amp;0))</f>
        <v/>
      </c>
      <c r="EZ1588" s="160"/>
      <c r="FA1588" s="205"/>
    </row>
    <row r="1589" spans="131:157" ht="27.75" customHeight="1">
      <c r="EA1589" s="204"/>
      <c r="EB1589" s="160"/>
      <c r="EC1589" s="204"/>
      <c r="ED1589" s="160"/>
      <c r="EE1589" s="204"/>
      <c r="EF1589" s="160"/>
      <c r="EG1589" s="160"/>
      <c r="EH1589" s="204"/>
      <c r="EI1589" s="160"/>
      <c r="EJ1589" s="160"/>
      <c r="EK1589" s="160"/>
      <c r="EL1589" s="160"/>
      <c r="EM1589" s="204"/>
      <c r="EN1589" s="160"/>
      <c r="EP1589" s="160"/>
      <c r="EQ1589" s="160"/>
      <c r="ER1589" s="160"/>
      <c r="ES1589" s="160"/>
      <c r="ET1589" s="160" t="str">
        <f t="shared" ca="1" si="82"/>
        <v/>
      </c>
      <c r="EU1589" s="160" t="str">
        <f ca="1">IFERROR(IF(OFFSET($D$6,MATCH(VALUE(SUBSTITUTE(EQ1589,EG1589,"")),$A$6:$A$287,0)-1,MATCH($EG1589,$D$6:$CC$6,0)-1+7,1,1)&gt;0,OFFSET($D$6,MATCH(VALUE(SUBSTITUTE(EQ1589,EG1589,"")),$A$6:$A$287,0)-1,MATCH($EG1589,$D$6:$CC$6,0)-1+7,1,1),""),"")</f>
        <v/>
      </c>
      <c r="EV1589" s="160" t="str">
        <f ca="1">IF($EU1589&lt;&gt;"",IF(OFFSET($D$6,MATCH(VALUE(SUBSTITUTE($EQ1589,$EG1589,"")),$A$6:$A$287,0)-1,MATCH($EG1589,$D$6:$CC$6,0)-1+8,1,1)=0,"",OFFSET($D$6,MATCH(VALUE(SUBSTITUTE($EQ1589,$EG1589,"")),$A$6:$A$287,0)-1,MATCH($EG1589,$D$6:$CC$6,0)-1+8,1,1)),"")</f>
        <v/>
      </c>
      <c r="EW1589" s="160" t="str">
        <f t="shared" ca="1" si="83"/>
        <v/>
      </c>
      <c r="EX1589" s="160" t="str">
        <f t="shared" ca="1" si="84"/>
        <v/>
      </c>
      <c r="EY1589" s="160" t="str">
        <f ca="1">IF(EU1589="","",COUNTIF(EU$6:$EU1589,"&gt;"&amp;0))</f>
        <v/>
      </c>
      <c r="EZ1589" s="160"/>
      <c r="FA1589" s="205"/>
    </row>
    <row r="1590" spans="131:157" ht="27.75" customHeight="1">
      <c r="EA1590" s="204"/>
      <c r="EB1590" s="160"/>
      <c r="EC1590" s="204"/>
      <c r="ED1590" s="160"/>
      <c r="EE1590" s="204"/>
      <c r="EF1590" s="160"/>
      <c r="EG1590" s="160"/>
      <c r="EH1590" s="204"/>
      <c r="EI1590" s="160"/>
      <c r="EJ1590" s="160"/>
      <c r="EK1590" s="160"/>
      <c r="EL1590" s="160"/>
      <c r="EM1590" s="204"/>
      <c r="EN1590" s="160"/>
      <c r="EP1590" s="160"/>
      <c r="EQ1590" s="160"/>
      <c r="ER1590" s="160"/>
      <c r="ES1590" s="160"/>
      <c r="ET1590" s="160" t="str">
        <f t="shared" ca="1" si="82"/>
        <v/>
      </c>
      <c r="EU1590" s="160" t="str">
        <f ca="1">IFERROR(IF(OFFSET($D$6,MATCH(VALUE(SUBSTITUTE(EQ1590,EG1590,"")),$A$6:$A$287,0)-1,MATCH($EG1590,$D$6:$CC$6,0)-1+7,1,1)&gt;0,OFFSET($D$6,MATCH(VALUE(SUBSTITUTE(EQ1590,EG1590,"")),$A$6:$A$287,0)-1,MATCH($EG1590,$D$6:$CC$6,0)-1+7,1,1),""),"")</f>
        <v/>
      </c>
      <c r="EV1590" s="160" t="str">
        <f ca="1">IF($EU1590&lt;&gt;"",IF(OFFSET($D$6,MATCH(VALUE(SUBSTITUTE($EQ1590,$EG1590,"")),$A$6:$A$287,0)-1,MATCH($EG1590,$D$6:$CC$6,0)-1+8,1,1)=0,"",OFFSET($D$6,MATCH(VALUE(SUBSTITUTE($EQ1590,$EG1590,"")),$A$6:$A$287,0)-1,MATCH($EG1590,$D$6:$CC$6,0)-1+8,1,1)),"")</f>
        <v/>
      </c>
      <c r="EW1590" s="160" t="str">
        <f t="shared" ca="1" si="83"/>
        <v/>
      </c>
      <c r="EX1590" s="160" t="str">
        <f t="shared" ca="1" si="84"/>
        <v/>
      </c>
      <c r="EY1590" s="160" t="str">
        <f ca="1">IF(EU1590="","",COUNTIF(EU$6:$EU1590,"&gt;"&amp;0))</f>
        <v/>
      </c>
      <c r="EZ1590" s="160"/>
      <c r="FA1590" s="205"/>
    </row>
    <row r="1591" spans="131:157" ht="27.75" customHeight="1">
      <c r="EA1591" s="204"/>
      <c r="EB1591" s="160"/>
      <c r="EC1591" s="204"/>
      <c r="ED1591" s="160"/>
      <c r="EE1591" s="204"/>
      <c r="EF1591" s="160"/>
      <c r="EG1591" s="160"/>
      <c r="EH1591" s="204"/>
      <c r="EI1591" s="160"/>
      <c r="EJ1591" s="160"/>
      <c r="EK1591" s="160"/>
      <c r="EL1591" s="160"/>
      <c r="EM1591" s="204"/>
      <c r="EN1591" s="160"/>
      <c r="EP1591" s="160"/>
      <c r="EQ1591" s="160"/>
      <c r="ER1591" s="160"/>
      <c r="ES1591" s="160"/>
      <c r="ET1591" s="160" t="str">
        <f t="shared" ca="1" si="82"/>
        <v/>
      </c>
      <c r="EU1591" s="160" t="str">
        <f ca="1">IFERROR(IF(OFFSET($D$6,MATCH(VALUE(SUBSTITUTE(EQ1591,EG1591,"")),$A$6:$A$287,0)-1,MATCH($EG1591,$D$6:$CC$6,0)-1+7,1,1)&gt;0,OFFSET($D$6,MATCH(VALUE(SUBSTITUTE(EQ1591,EG1591,"")),$A$6:$A$287,0)-1,MATCH($EG1591,$D$6:$CC$6,0)-1+7,1,1),""),"")</f>
        <v/>
      </c>
      <c r="EV1591" s="160" t="str">
        <f ca="1">IF($EU1591&lt;&gt;"",IF(OFFSET($D$6,MATCH(VALUE(SUBSTITUTE($EQ1591,$EG1591,"")),$A$6:$A$287,0)-1,MATCH($EG1591,$D$6:$CC$6,0)-1+8,1,1)=0,"",OFFSET($D$6,MATCH(VALUE(SUBSTITUTE($EQ1591,$EG1591,"")),$A$6:$A$287,0)-1,MATCH($EG1591,$D$6:$CC$6,0)-1+8,1,1)),"")</f>
        <v/>
      </c>
      <c r="EW1591" s="160" t="str">
        <f t="shared" ca="1" si="83"/>
        <v/>
      </c>
      <c r="EX1591" s="160" t="str">
        <f t="shared" ca="1" si="84"/>
        <v/>
      </c>
      <c r="EY1591" s="160" t="str">
        <f ca="1">IF(EU1591="","",COUNTIF(EU$6:$EU1591,"&gt;"&amp;0))</f>
        <v/>
      </c>
      <c r="EZ1591" s="160"/>
      <c r="FA1591" s="205"/>
    </row>
    <row r="1592" spans="131:157" ht="27.75" customHeight="1">
      <c r="EA1592" s="204"/>
      <c r="EB1592" s="160"/>
      <c r="EC1592" s="204"/>
      <c r="ED1592" s="160"/>
      <c r="EE1592" s="204"/>
      <c r="EF1592" s="160"/>
      <c r="EG1592" s="160"/>
      <c r="EH1592" s="204"/>
      <c r="EI1592" s="160"/>
      <c r="EJ1592" s="160"/>
      <c r="EK1592" s="160"/>
      <c r="EL1592" s="160"/>
      <c r="EM1592" s="204"/>
      <c r="EN1592" s="160"/>
      <c r="EP1592" s="160"/>
      <c r="EQ1592" s="160"/>
      <c r="ER1592" s="160"/>
      <c r="ES1592" s="160"/>
      <c r="ET1592" s="160" t="str">
        <f t="shared" ca="1" si="82"/>
        <v/>
      </c>
      <c r="EU1592" s="160" t="str">
        <f ca="1">IFERROR(IF(OFFSET($D$6,MATCH(VALUE(SUBSTITUTE(EQ1592,EG1592,"")),$A$6:$A$287,0)-1,MATCH($EG1592,$D$6:$CC$6,0)-1+7,1,1)&gt;0,OFFSET($D$6,MATCH(VALUE(SUBSTITUTE(EQ1592,EG1592,"")),$A$6:$A$287,0)-1,MATCH($EG1592,$D$6:$CC$6,0)-1+7,1,1),""),"")</f>
        <v/>
      </c>
      <c r="EV1592" s="160" t="str">
        <f ca="1">IF($EU1592&lt;&gt;"",IF(OFFSET($D$6,MATCH(VALUE(SUBSTITUTE($EQ1592,$EG1592,"")),$A$6:$A$287,0)-1,MATCH($EG1592,$D$6:$CC$6,0)-1+8,1,1)=0,"",OFFSET($D$6,MATCH(VALUE(SUBSTITUTE($EQ1592,$EG1592,"")),$A$6:$A$287,0)-1,MATCH($EG1592,$D$6:$CC$6,0)-1+8,1,1)),"")</f>
        <v/>
      </c>
      <c r="EW1592" s="160" t="str">
        <f t="shared" ca="1" si="83"/>
        <v/>
      </c>
      <c r="EX1592" s="160" t="str">
        <f t="shared" ca="1" si="84"/>
        <v/>
      </c>
      <c r="EY1592" s="160" t="str">
        <f ca="1">IF(EU1592="","",COUNTIF(EU$6:$EU1592,"&gt;"&amp;0))</f>
        <v/>
      </c>
      <c r="EZ1592" s="160"/>
      <c r="FA1592" s="205"/>
    </row>
    <row r="1593" spans="131:157" ht="27.75" customHeight="1">
      <c r="EA1593" s="204"/>
      <c r="EB1593" s="160"/>
      <c r="EC1593" s="204"/>
      <c r="ED1593" s="160"/>
      <c r="EE1593" s="204"/>
      <c r="EF1593" s="160"/>
      <c r="EG1593" s="160"/>
      <c r="EH1593" s="204"/>
      <c r="EI1593" s="160"/>
      <c r="EJ1593" s="160"/>
      <c r="EK1593" s="160"/>
      <c r="EL1593" s="160"/>
      <c r="EM1593" s="204"/>
      <c r="EN1593" s="160"/>
      <c r="EP1593" s="160"/>
      <c r="EQ1593" s="160"/>
      <c r="ER1593" s="160"/>
      <c r="ES1593" s="160"/>
      <c r="ET1593" s="160" t="str">
        <f t="shared" ca="1" si="82"/>
        <v/>
      </c>
      <c r="EU1593" s="160" t="str">
        <f ca="1">IFERROR(IF(OFFSET($D$6,MATCH(VALUE(SUBSTITUTE(EQ1593,EG1593,"")),$A$6:$A$287,0)-1,MATCH($EG1593,$D$6:$CC$6,0)-1+7,1,1)&gt;0,OFFSET($D$6,MATCH(VALUE(SUBSTITUTE(EQ1593,EG1593,"")),$A$6:$A$287,0)-1,MATCH($EG1593,$D$6:$CC$6,0)-1+7,1,1),""),"")</f>
        <v/>
      </c>
      <c r="EV1593" s="160" t="str">
        <f ca="1">IF($EU1593&lt;&gt;"",IF(OFFSET($D$6,MATCH(VALUE(SUBSTITUTE($EQ1593,$EG1593,"")),$A$6:$A$287,0)-1,MATCH($EG1593,$D$6:$CC$6,0)-1+8,1,1)=0,"",OFFSET($D$6,MATCH(VALUE(SUBSTITUTE($EQ1593,$EG1593,"")),$A$6:$A$287,0)-1,MATCH($EG1593,$D$6:$CC$6,0)-1+8,1,1)),"")</f>
        <v/>
      </c>
      <c r="EW1593" s="160" t="str">
        <f t="shared" ca="1" si="83"/>
        <v/>
      </c>
      <c r="EX1593" s="160" t="str">
        <f t="shared" ca="1" si="84"/>
        <v/>
      </c>
      <c r="EY1593" s="160" t="str">
        <f ca="1">IF(EU1593="","",COUNTIF(EU$6:$EU1593,"&gt;"&amp;0))</f>
        <v/>
      </c>
      <c r="EZ1593" s="160"/>
      <c r="FA1593" s="205"/>
    </row>
    <row r="1594" spans="131:157" ht="27.75" customHeight="1">
      <c r="EA1594" s="204"/>
      <c r="EB1594" s="160"/>
      <c r="EC1594" s="204"/>
      <c r="ED1594" s="160"/>
      <c r="EE1594" s="204"/>
      <c r="EF1594" s="160"/>
      <c r="EG1594" s="160"/>
      <c r="EH1594" s="204"/>
      <c r="EI1594" s="160"/>
      <c r="EJ1594" s="160"/>
      <c r="EK1594" s="160"/>
      <c r="EL1594" s="160"/>
      <c r="EM1594" s="204"/>
      <c r="EN1594" s="160"/>
      <c r="EP1594" s="160"/>
      <c r="EQ1594" s="160"/>
      <c r="ER1594" s="160"/>
      <c r="ES1594" s="160"/>
      <c r="ET1594" s="160" t="str">
        <f t="shared" ca="1" si="82"/>
        <v/>
      </c>
      <c r="EU1594" s="160" t="str">
        <f ca="1">IFERROR(IF(OFFSET($D$6,MATCH(VALUE(SUBSTITUTE(EQ1594,EG1594,"")),$A$6:$A$287,0)-1,MATCH($EG1594,$D$6:$CC$6,0)-1+7,1,1)&gt;0,OFFSET($D$6,MATCH(VALUE(SUBSTITUTE(EQ1594,EG1594,"")),$A$6:$A$287,0)-1,MATCH($EG1594,$D$6:$CC$6,0)-1+7,1,1),""),"")</f>
        <v/>
      </c>
      <c r="EV1594" s="160" t="str">
        <f ca="1">IF($EU1594&lt;&gt;"",IF(OFFSET($D$6,MATCH(VALUE(SUBSTITUTE($EQ1594,$EG1594,"")),$A$6:$A$287,0)-1,MATCH($EG1594,$D$6:$CC$6,0)-1+8,1,1)=0,"",OFFSET($D$6,MATCH(VALUE(SUBSTITUTE($EQ1594,$EG1594,"")),$A$6:$A$287,0)-1,MATCH($EG1594,$D$6:$CC$6,0)-1+8,1,1)),"")</f>
        <v/>
      </c>
      <c r="EW1594" s="160" t="str">
        <f t="shared" ca="1" si="83"/>
        <v/>
      </c>
      <c r="EX1594" s="160" t="str">
        <f t="shared" ca="1" si="84"/>
        <v/>
      </c>
      <c r="EY1594" s="160" t="str">
        <f ca="1">IF(EU1594="","",COUNTIF(EU$6:$EU1594,"&gt;"&amp;0))</f>
        <v/>
      </c>
      <c r="EZ1594" s="160"/>
      <c r="FA1594" s="205"/>
    </row>
    <row r="1595" spans="131:157" ht="27.75" customHeight="1">
      <c r="EA1595" s="204"/>
      <c r="EB1595" s="160"/>
      <c r="EC1595" s="204"/>
      <c r="ED1595" s="160"/>
      <c r="EE1595" s="204"/>
      <c r="EF1595" s="160"/>
      <c r="EG1595" s="160"/>
      <c r="EH1595" s="204"/>
      <c r="EI1595" s="160"/>
      <c r="EJ1595" s="160"/>
      <c r="EK1595" s="160"/>
      <c r="EL1595" s="160"/>
      <c r="EM1595" s="204"/>
      <c r="EN1595" s="160"/>
      <c r="EP1595" s="160"/>
      <c r="EQ1595" s="160"/>
      <c r="ER1595" s="160"/>
      <c r="ES1595" s="160"/>
      <c r="ET1595" s="160" t="str">
        <f t="shared" ca="1" si="82"/>
        <v/>
      </c>
      <c r="EU1595" s="160" t="str">
        <f ca="1">IFERROR(IF(OFFSET($D$6,MATCH(VALUE(SUBSTITUTE(EQ1595,EG1595,"")),$A$6:$A$287,0)-1,MATCH($EG1595,$D$6:$CC$6,0)-1+7,1,1)&gt;0,OFFSET($D$6,MATCH(VALUE(SUBSTITUTE(EQ1595,EG1595,"")),$A$6:$A$287,0)-1,MATCH($EG1595,$D$6:$CC$6,0)-1+7,1,1),""),"")</f>
        <v/>
      </c>
      <c r="EV1595" s="160" t="str">
        <f ca="1">IF($EU1595&lt;&gt;"",IF(OFFSET($D$6,MATCH(VALUE(SUBSTITUTE($EQ1595,$EG1595,"")),$A$6:$A$287,0)-1,MATCH($EG1595,$D$6:$CC$6,0)-1+8,1,1)=0,"",OFFSET($D$6,MATCH(VALUE(SUBSTITUTE($EQ1595,$EG1595,"")),$A$6:$A$287,0)-1,MATCH($EG1595,$D$6:$CC$6,0)-1+8,1,1)),"")</f>
        <v/>
      </c>
      <c r="EW1595" s="160" t="str">
        <f t="shared" ca="1" si="83"/>
        <v/>
      </c>
      <c r="EX1595" s="160" t="str">
        <f t="shared" ca="1" si="84"/>
        <v/>
      </c>
      <c r="EY1595" s="160" t="str">
        <f ca="1">IF(EU1595="","",COUNTIF(EU$6:$EU1595,"&gt;"&amp;0))</f>
        <v/>
      </c>
      <c r="EZ1595" s="160"/>
      <c r="FA1595" s="205"/>
    </row>
    <row r="1596" spans="131:157" ht="27.75" customHeight="1">
      <c r="EA1596" s="204"/>
      <c r="EB1596" s="160"/>
      <c r="EC1596" s="204"/>
      <c r="ED1596" s="160"/>
      <c r="EE1596" s="204"/>
      <c r="EF1596" s="160"/>
      <c r="EG1596" s="160"/>
      <c r="EH1596" s="204"/>
      <c r="EI1596" s="160"/>
      <c r="EJ1596" s="160"/>
      <c r="EK1596" s="160"/>
      <c r="EL1596" s="160"/>
      <c r="EM1596" s="204"/>
      <c r="EN1596" s="160"/>
      <c r="EP1596" s="160"/>
      <c r="EQ1596" s="160"/>
      <c r="ER1596" s="160"/>
      <c r="ES1596" s="160"/>
      <c r="ET1596" s="160" t="str">
        <f t="shared" ca="1" si="82"/>
        <v/>
      </c>
      <c r="EU1596" s="160" t="str">
        <f ca="1">IFERROR(IF(OFFSET($D$6,MATCH(VALUE(SUBSTITUTE(EQ1596,EG1596,"")),$A$6:$A$287,0)-1,MATCH($EG1596,$D$6:$CC$6,0)-1+7,1,1)&gt;0,OFFSET($D$6,MATCH(VALUE(SUBSTITUTE(EQ1596,EG1596,"")),$A$6:$A$287,0)-1,MATCH($EG1596,$D$6:$CC$6,0)-1+7,1,1),""),"")</f>
        <v/>
      </c>
      <c r="EV1596" s="160" t="str">
        <f ca="1">IF($EU1596&lt;&gt;"",IF(OFFSET($D$6,MATCH(VALUE(SUBSTITUTE($EQ1596,$EG1596,"")),$A$6:$A$287,0)-1,MATCH($EG1596,$D$6:$CC$6,0)-1+8,1,1)=0,"",OFFSET($D$6,MATCH(VALUE(SUBSTITUTE($EQ1596,$EG1596,"")),$A$6:$A$287,0)-1,MATCH($EG1596,$D$6:$CC$6,0)-1+8,1,1)),"")</f>
        <v/>
      </c>
      <c r="EW1596" s="160" t="str">
        <f t="shared" ca="1" si="83"/>
        <v/>
      </c>
      <c r="EX1596" s="160" t="str">
        <f t="shared" ca="1" si="84"/>
        <v/>
      </c>
      <c r="EY1596" s="160" t="str">
        <f ca="1">IF(EU1596="","",COUNTIF(EU$6:$EU1596,"&gt;"&amp;0))</f>
        <v/>
      </c>
      <c r="EZ1596" s="160"/>
      <c r="FA1596" s="205"/>
    </row>
    <row r="1597" spans="131:157" ht="27.75" customHeight="1">
      <c r="EA1597" s="204"/>
      <c r="EB1597" s="160"/>
      <c r="EC1597" s="204"/>
      <c r="ED1597" s="160"/>
      <c r="EE1597" s="204"/>
      <c r="EF1597" s="160"/>
      <c r="EG1597" s="160"/>
      <c r="EH1597" s="204"/>
      <c r="EI1597" s="160"/>
      <c r="EJ1597" s="160"/>
      <c r="EK1597" s="160"/>
      <c r="EL1597" s="160"/>
      <c r="EM1597" s="204"/>
      <c r="EN1597" s="160"/>
      <c r="EP1597" s="160"/>
      <c r="EQ1597" s="160"/>
      <c r="ER1597" s="160"/>
      <c r="ES1597" s="160"/>
      <c r="ET1597" s="160" t="str">
        <f t="shared" ca="1" si="82"/>
        <v/>
      </c>
      <c r="EU1597" s="160" t="str">
        <f ca="1">IFERROR(IF(OFFSET($D$6,MATCH(VALUE(SUBSTITUTE(EQ1597,EG1597,"")),$A$6:$A$287,0)-1,MATCH($EG1597,$D$6:$CC$6,0)-1+7,1,1)&gt;0,OFFSET($D$6,MATCH(VALUE(SUBSTITUTE(EQ1597,EG1597,"")),$A$6:$A$287,0)-1,MATCH($EG1597,$D$6:$CC$6,0)-1+7,1,1),""),"")</f>
        <v/>
      </c>
      <c r="EV1597" s="160" t="str">
        <f ca="1">IF($EU1597&lt;&gt;"",IF(OFFSET($D$6,MATCH(VALUE(SUBSTITUTE($EQ1597,$EG1597,"")),$A$6:$A$287,0)-1,MATCH($EG1597,$D$6:$CC$6,0)-1+8,1,1)=0,"",OFFSET($D$6,MATCH(VALUE(SUBSTITUTE($EQ1597,$EG1597,"")),$A$6:$A$287,0)-1,MATCH($EG1597,$D$6:$CC$6,0)-1+8,1,1)),"")</f>
        <v/>
      </c>
      <c r="EW1597" s="160" t="str">
        <f t="shared" ca="1" si="83"/>
        <v/>
      </c>
      <c r="EX1597" s="160" t="str">
        <f t="shared" ca="1" si="84"/>
        <v/>
      </c>
      <c r="EY1597" s="160" t="str">
        <f ca="1">IF(EU1597="","",COUNTIF(EU$6:$EU1597,"&gt;"&amp;0))</f>
        <v/>
      </c>
      <c r="EZ1597" s="160"/>
      <c r="FA1597" s="205"/>
    </row>
    <row r="1598" spans="131:157" ht="27.75" customHeight="1">
      <c r="EA1598" s="204"/>
      <c r="EB1598" s="160"/>
      <c r="EC1598" s="204"/>
      <c r="ED1598" s="160"/>
      <c r="EE1598" s="204"/>
      <c r="EF1598" s="160"/>
      <c r="EG1598" s="160"/>
      <c r="EH1598" s="204"/>
      <c r="EI1598" s="160"/>
      <c r="EJ1598" s="160"/>
      <c r="EK1598" s="160"/>
      <c r="EL1598" s="160"/>
      <c r="EM1598" s="204"/>
      <c r="EN1598" s="160"/>
      <c r="EP1598" s="160"/>
      <c r="EQ1598" s="160"/>
      <c r="ER1598" s="160"/>
      <c r="ES1598" s="160"/>
      <c r="ET1598" s="160" t="str">
        <f t="shared" ca="1" si="82"/>
        <v/>
      </c>
      <c r="EU1598" s="160" t="str">
        <f ca="1">IFERROR(IF(OFFSET($D$6,MATCH(VALUE(SUBSTITUTE(EQ1598,EG1598,"")),$A$6:$A$287,0)-1,MATCH($EG1598,$D$6:$CC$6,0)-1+7,1,1)&gt;0,OFFSET($D$6,MATCH(VALUE(SUBSTITUTE(EQ1598,EG1598,"")),$A$6:$A$287,0)-1,MATCH($EG1598,$D$6:$CC$6,0)-1+7,1,1),""),"")</f>
        <v/>
      </c>
      <c r="EV1598" s="160" t="str">
        <f ca="1">IF($EU1598&lt;&gt;"",IF(OFFSET($D$6,MATCH(VALUE(SUBSTITUTE($EQ1598,$EG1598,"")),$A$6:$A$287,0)-1,MATCH($EG1598,$D$6:$CC$6,0)-1+8,1,1)=0,"",OFFSET($D$6,MATCH(VALUE(SUBSTITUTE($EQ1598,$EG1598,"")),$A$6:$A$287,0)-1,MATCH($EG1598,$D$6:$CC$6,0)-1+8,1,1)),"")</f>
        <v/>
      </c>
      <c r="EW1598" s="160" t="str">
        <f t="shared" ca="1" si="83"/>
        <v/>
      </c>
      <c r="EX1598" s="160" t="str">
        <f t="shared" ca="1" si="84"/>
        <v/>
      </c>
      <c r="EY1598" s="160" t="str">
        <f ca="1">IF(EU1598="","",COUNTIF(EU$6:$EU1598,"&gt;"&amp;0))</f>
        <v/>
      </c>
      <c r="EZ1598" s="160"/>
      <c r="FA1598" s="205"/>
    </row>
    <row r="1599" spans="131:157" ht="27.75" customHeight="1">
      <c r="EA1599" s="204"/>
      <c r="EB1599" s="160"/>
      <c r="EC1599" s="204"/>
      <c r="ED1599" s="160"/>
      <c r="EE1599" s="204"/>
      <c r="EF1599" s="160"/>
      <c r="EG1599" s="160"/>
      <c r="EH1599" s="204"/>
      <c r="EI1599" s="160"/>
      <c r="EJ1599" s="160"/>
      <c r="EK1599" s="160"/>
      <c r="EL1599" s="160"/>
      <c r="EM1599" s="204"/>
      <c r="EN1599" s="160"/>
      <c r="EP1599" s="160"/>
      <c r="EQ1599" s="160"/>
      <c r="ER1599" s="160"/>
      <c r="ES1599" s="160"/>
      <c r="ET1599" s="160" t="str">
        <f t="shared" ca="1" si="82"/>
        <v/>
      </c>
      <c r="EU1599" s="160" t="str">
        <f ca="1">IFERROR(IF(OFFSET($D$6,MATCH(VALUE(SUBSTITUTE(EQ1599,EG1599,"")),$A$6:$A$287,0)-1,MATCH($EG1599,$D$6:$CC$6,0)-1+7,1,1)&gt;0,OFFSET($D$6,MATCH(VALUE(SUBSTITUTE(EQ1599,EG1599,"")),$A$6:$A$287,0)-1,MATCH($EG1599,$D$6:$CC$6,0)-1+7,1,1),""),"")</f>
        <v/>
      </c>
      <c r="EV1599" s="160" t="str">
        <f ca="1">IF($EU1599&lt;&gt;"",IF(OFFSET($D$6,MATCH(VALUE(SUBSTITUTE($EQ1599,$EG1599,"")),$A$6:$A$287,0)-1,MATCH($EG1599,$D$6:$CC$6,0)-1+8,1,1)=0,"",OFFSET($D$6,MATCH(VALUE(SUBSTITUTE($EQ1599,$EG1599,"")),$A$6:$A$287,0)-1,MATCH($EG1599,$D$6:$CC$6,0)-1+8,1,1)),"")</f>
        <v/>
      </c>
      <c r="EW1599" s="160" t="str">
        <f t="shared" ca="1" si="83"/>
        <v/>
      </c>
      <c r="EX1599" s="160" t="str">
        <f t="shared" ca="1" si="84"/>
        <v/>
      </c>
      <c r="EY1599" s="160" t="str">
        <f ca="1">IF(EU1599="","",COUNTIF(EU$6:$EU1599,"&gt;"&amp;0))</f>
        <v/>
      </c>
      <c r="EZ1599" s="160"/>
      <c r="FA1599" s="205"/>
    </row>
    <row r="1600" spans="131:157" ht="27.75" customHeight="1">
      <c r="EA1600" s="204"/>
      <c r="EB1600" s="160"/>
      <c r="EC1600" s="204"/>
      <c r="ED1600" s="160"/>
      <c r="EE1600" s="204"/>
      <c r="EF1600" s="160"/>
      <c r="EG1600" s="160"/>
      <c r="EH1600" s="204"/>
      <c r="EI1600" s="160"/>
      <c r="EJ1600" s="160"/>
      <c r="EK1600" s="160"/>
      <c r="EL1600" s="160"/>
      <c r="EM1600" s="204"/>
      <c r="EN1600" s="160"/>
      <c r="EP1600" s="160"/>
      <c r="EQ1600" s="160"/>
      <c r="ER1600" s="160"/>
      <c r="ES1600" s="160"/>
      <c r="ET1600" s="160" t="str">
        <f t="shared" ca="1" si="82"/>
        <v/>
      </c>
      <c r="EU1600" s="160" t="str">
        <f ca="1">IFERROR(IF(OFFSET($D$6,MATCH(VALUE(SUBSTITUTE(EQ1600,EG1600,"")),$A$6:$A$287,0)-1,MATCH($EG1600,$D$6:$CC$6,0)-1+7,1,1)&gt;0,OFFSET($D$6,MATCH(VALUE(SUBSTITUTE(EQ1600,EG1600,"")),$A$6:$A$287,0)-1,MATCH($EG1600,$D$6:$CC$6,0)-1+7,1,1),""),"")</f>
        <v/>
      </c>
      <c r="EV1600" s="160" t="str">
        <f ca="1">IF($EU1600&lt;&gt;"",IF(OFFSET($D$6,MATCH(VALUE(SUBSTITUTE($EQ1600,$EG1600,"")),$A$6:$A$287,0)-1,MATCH($EG1600,$D$6:$CC$6,0)-1+8,1,1)=0,"",OFFSET($D$6,MATCH(VALUE(SUBSTITUTE($EQ1600,$EG1600,"")),$A$6:$A$287,0)-1,MATCH($EG1600,$D$6:$CC$6,0)-1+8,1,1)),"")</f>
        <v/>
      </c>
      <c r="EW1600" s="160" t="str">
        <f t="shared" ca="1" si="83"/>
        <v/>
      </c>
      <c r="EX1600" s="160" t="str">
        <f t="shared" ca="1" si="84"/>
        <v/>
      </c>
      <c r="EY1600" s="160" t="str">
        <f ca="1">IF(EU1600="","",COUNTIF(EU$6:$EU1600,"&gt;"&amp;0))</f>
        <v/>
      </c>
      <c r="EZ1600" s="160"/>
      <c r="FA1600" s="205"/>
    </row>
    <row r="1601" spans="131:157" ht="27.75" customHeight="1">
      <c r="EA1601" s="204"/>
      <c r="EB1601" s="160"/>
      <c r="EC1601" s="204"/>
      <c r="ED1601" s="160"/>
      <c r="EE1601" s="204"/>
      <c r="EF1601" s="160"/>
      <c r="EG1601" s="160"/>
      <c r="EH1601" s="204"/>
      <c r="EI1601" s="160"/>
      <c r="EJ1601" s="160"/>
      <c r="EK1601" s="160"/>
      <c r="EL1601" s="160"/>
      <c r="EM1601" s="204"/>
      <c r="EN1601" s="160"/>
      <c r="EP1601" s="160"/>
      <c r="EQ1601" s="160"/>
      <c r="ER1601" s="160"/>
      <c r="ES1601" s="160"/>
      <c r="ET1601" s="160" t="str">
        <f t="shared" ca="1" si="82"/>
        <v/>
      </c>
      <c r="EU1601" s="160" t="str">
        <f ca="1">IFERROR(IF(OFFSET($D$6,MATCH(VALUE(SUBSTITUTE(EQ1601,EG1601,"")),$A$6:$A$287,0)-1,MATCH($EG1601,$D$6:$CC$6,0)-1+7,1,1)&gt;0,OFFSET($D$6,MATCH(VALUE(SUBSTITUTE(EQ1601,EG1601,"")),$A$6:$A$287,0)-1,MATCH($EG1601,$D$6:$CC$6,0)-1+7,1,1),""),"")</f>
        <v/>
      </c>
      <c r="EV1601" s="160" t="str">
        <f ca="1">IF($EU1601&lt;&gt;"",IF(OFFSET($D$6,MATCH(VALUE(SUBSTITUTE($EQ1601,$EG1601,"")),$A$6:$A$287,0)-1,MATCH($EG1601,$D$6:$CC$6,0)-1+8,1,1)=0,"",OFFSET($D$6,MATCH(VALUE(SUBSTITUTE($EQ1601,$EG1601,"")),$A$6:$A$287,0)-1,MATCH($EG1601,$D$6:$CC$6,0)-1+8,1,1)),"")</f>
        <v/>
      </c>
      <c r="EW1601" s="160" t="str">
        <f t="shared" ca="1" si="83"/>
        <v/>
      </c>
      <c r="EX1601" s="160" t="str">
        <f t="shared" ca="1" si="84"/>
        <v/>
      </c>
      <c r="EY1601" s="160" t="str">
        <f ca="1">IF(EU1601="","",COUNTIF(EU$6:$EU1601,"&gt;"&amp;0))</f>
        <v/>
      </c>
      <c r="EZ1601" s="160"/>
      <c r="FA1601" s="205"/>
    </row>
    <row r="1602" spans="131:157" ht="27.75" customHeight="1">
      <c r="EA1602" s="204"/>
      <c r="EB1602" s="160"/>
      <c r="EC1602" s="204"/>
      <c r="ED1602" s="160"/>
      <c r="EE1602" s="204"/>
      <c r="EF1602" s="160"/>
      <c r="EG1602" s="160"/>
      <c r="EH1602" s="204"/>
      <c r="EI1602" s="160"/>
      <c r="EJ1602" s="160"/>
      <c r="EK1602" s="160"/>
      <c r="EL1602" s="160"/>
      <c r="EM1602" s="204"/>
      <c r="EN1602" s="160"/>
      <c r="EP1602" s="160"/>
      <c r="EQ1602" s="160"/>
      <c r="ER1602" s="160"/>
      <c r="ES1602" s="160"/>
      <c r="ET1602" s="160" t="str">
        <f t="shared" ca="1" si="82"/>
        <v/>
      </c>
      <c r="EU1602" s="160" t="str">
        <f ca="1">IFERROR(IF(OFFSET($D$6,MATCH(VALUE(SUBSTITUTE(EQ1602,EG1602,"")),$A$6:$A$287,0)-1,MATCH($EG1602,$D$6:$CC$6,0)-1+7,1,1)&gt;0,OFFSET($D$6,MATCH(VALUE(SUBSTITUTE(EQ1602,EG1602,"")),$A$6:$A$287,0)-1,MATCH($EG1602,$D$6:$CC$6,0)-1+7,1,1),""),"")</f>
        <v/>
      </c>
      <c r="EV1602" s="160" t="str">
        <f ca="1">IF($EU1602&lt;&gt;"",IF(OFFSET($D$6,MATCH(VALUE(SUBSTITUTE($EQ1602,$EG1602,"")),$A$6:$A$287,0)-1,MATCH($EG1602,$D$6:$CC$6,0)-1+8,1,1)=0,"",OFFSET($D$6,MATCH(VALUE(SUBSTITUTE($EQ1602,$EG1602,"")),$A$6:$A$287,0)-1,MATCH($EG1602,$D$6:$CC$6,0)-1+8,1,1)),"")</f>
        <v/>
      </c>
      <c r="EW1602" s="160" t="str">
        <f t="shared" ca="1" si="83"/>
        <v/>
      </c>
      <c r="EX1602" s="160" t="str">
        <f t="shared" ca="1" si="84"/>
        <v/>
      </c>
      <c r="EY1602" s="160" t="str">
        <f ca="1">IF(EU1602="","",COUNTIF(EU$6:$EU1602,"&gt;"&amp;0))</f>
        <v/>
      </c>
      <c r="EZ1602" s="160"/>
      <c r="FA1602" s="205"/>
    </row>
    <row r="1603" spans="131:157" ht="27.75" customHeight="1">
      <c r="EA1603" s="204"/>
      <c r="EB1603" s="160"/>
      <c r="EC1603" s="204"/>
      <c r="ED1603" s="160"/>
      <c r="EE1603" s="204"/>
      <c r="EF1603" s="160"/>
      <c r="EG1603" s="160"/>
      <c r="EH1603" s="204"/>
      <c r="EI1603" s="160"/>
      <c r="EJ1603" s="160"/>
      <c r="EK1603" s="160"/>
      <c r="EL1603" s="160"/>
      <c r="EM1603" s="204"/>
      <c r="EN1603" s="160"/>
      <c r="EP1603" s="160"/>
      <c r="EQ1603" s="160"/>
      <c r="ER1603" s="160"/>
      <c r="ES1603" s="160"/>
      <c r="ET1603" s="160" t="str">
        <f t="shared" ca="1" si="82"/>
        <v/>
      </c>
      <c r="EU1603" s="160" t="str">
        <f ca="1">IFERROR(IF(OFFSET($D$6,MATCH(VALUE(SUBSTITUTE(EQ1603,EG1603,"")),$A$6:$A$287,0)-1,MATCH($EG1603,$D$6:$CC$6,0)-1+7,1,1)&gt;0,OFFSET($D$6,MATCH(VALUE(SUBSTITUTE(EQ1603,EG1603,"")),$A$6:$A$287,0)-1,MATCH($EG1603,$D$6:$CC$6,0)-1+7,1,1),""),"")</f>
        <v/>
      </c>
      <c r="EV1603" s="160" t="str">
        <f ca="1">IF($EU1603&lt;&gt;"",IF(OFFSET($D$6,MATCH(VALUE(SUBSTITUTE($EQ1603,$EG1603,"")),$A$6:$A$287,0)-1,MATCH($EG1603,$D$6:$CC$6,0)-1+8,1,1)=0,"",OFFSET($D$6,MATCH(VALUE(SUBSTITUTE($EQ1603,$EG1603,"")),$A$6:$A$287,0)-1,MATCH($EG1603,$D$6:$CC$6,0)-1+8,1,1)),"")</f>
        <v/>
      </c>
      <c r="EW1603" s="160" t="str">
        <f t="shared" ca="1" si="83"/>
        <v/>
      </c>
      <c r="EX1603" s="160" t="str">
        <f t="shared" ca="1" si="84"/>
        <v/>
      </c>
      <c r="EY1603" s="160" t="str">
        <f ca="1">IF(EU1603="","",COUNTIF(EU$6:$EU1603,"&gt;"&amp;0))</f>
        <v/>
      </c>
      <c r="EZ1603" s="160"/>
      <c r="FA1603" s="205"/>
    </row>
    <row r="1604" spans="131:157" ht="27.75" customHeight="1">
      <c r="EA1604" s="204"/>
      <c r="EB1604" s="160"/>
      <c r="EC1604" s="204"/>
      <c r="ED1604" s="160"/>
      <c r="EE1604" s="204"/>
      <c r="EF1604" s="160"/>
      <c r="EG1604" s="160"/>
      <c r="EH1604" s="204"/>
      <c r="EI1604" s="160"/>
      <c r="EJ1604" s="160"/>
      <c r="EK1604" s="160"/>
      <c r="EL1604" s="160"/>
      <c r="EM1604" s="204"/>
      <c r="EN1604" s="160"/>
      <c r="EP1604" s="160"/>
      <c r="EQ1604" s="160"/>
      <c r="ER1604" s="160"/>
      <c r="ES1604" s="160"/>
      <c r="ET1604" s="160" t="str">
        <f t="shared" ca="1" si="82"/>
        <v/>
      </c>
      <c r="EU1604" s="160" t="str">
        <f ca="1">IFERROR(IF(OFFSET($D$6,MATCH(VALUE(SUBSTITUTE(EQ1604,EG1604,"")),$A$6:$A$287,0)-1,MATCH($EG1604,$D$6:$CC$6,0)-1+7,1,1)&gt;0,OFFSET($D$6,MATCH(VALUE(SUBSTITUTE(EQ1604,EG1604,"")),$A$6:$A$287,0)-1,MATCH($EG1604,$D$6:$CC$6,0)-1+7,1,1),""),"")</f>
        <v/>
      </c>
      <c r="EV1604" s="160" t="str">
        <f ca="1">IF($EU1604&lt;&gt;"",IF(OFFSET($D$6,MATCH(VALUE(SUBSTITUTE($EQ1604,$EG1604,"")),$A$6:$A$287,0)-1,MATCH($EG1604,$D$6:$CC$6,0)-1+8,1,1)=0,"",OFFSET($D$6,MATCH(VALUE(SUBSTITUTE($EQ1604,$EG1604,"")),$A$6:$A$287,0)-1,MATCH($EG1604,$D$6:$CC$6,0)-1+8,1,1)),"")</f>
        <v/>
      </c>
      <c r="EW1604" s="160" t="str">
        <f t="shared" ca="1" si="83"/>
        <v/>
      </c>
      <c r="EX1604" s="160" t="str">
        <f t="shared" ca="1" si="84"/>
        <v/>
      </c>
      <c r="EY1604" s="160" t="str">
        <f ca="1">IF(EU1604="","",COUNTIF(EU$6:$EU1604,"&gt;"&amp;0))</f>
        <v/>
      </c>
      <c r="EZ1604" s="160"/>
      <c r="FA1604" s="205"/>
    </row>
    <row r="1605" spans="131:157" ht="27.75" customHeight="1">
      <c r="EA1605" s="204"/>
      <c r="EB1605" s="160"/>
      <c r="EC1605" s="204"/>
      <c r="ED1605" s="160"/>
      <c r="EE1605" s="204"/>
      <c r="EF1605" s="160"/>
      <c r="EG1605" s="160"/>
      <c r="EH1605" s="204"/>
      <c r="EI1605" s="160"/>
      <c r="EJ1605" s="160"/>
      <c r="EK1605" s="160"/>
      <c r="EL1605" s="160"/>
      <c r="EM1605" s="204"/>
      <c r="EN1605" s="160"/>
      <c r="EP1605" s="160"/>
      <c r="EQ1605" s="160"/>
      <c r="ER1605" s="160"/>
      <c r="ES1605" s="160"/>
      <c r="ET1605" s="160" t="str">
        <f t="shared" ca="1" si="82"/>
        <v/>
      </c>
      <c r="EU1605" s="160" t="str">
        <f ca="1">IFERROR(IF(OFFSET($D$6,MATCH(VALUE(SUBSTITUTE(EQ1605,EG1605,"")),$A$6:$A$287,0)-1,MATCH($EG1605,$D$6:$CC$6,0)-1+7,1,1)&gt;0,OFFSET($D$6,MATCH(VALUE(SUBSTITUTE(EQ1605,EG1605,"")),$A$6:$A$287,0)-1,MATCH($EG1605,$D$6:$CC$6,0)-1+7,1,1),""),"")</f>
        <v/>
      </c>
      <c r="EV1605" s="160" t="str">
        <f ca="1">IF($EU1605&lt;&gt;"",IF(OFFSET($D$6,MATCH(VALUE(SUBSTITUTE($EQ1605,$EG1605,"")),$A$6:$A$287,0)-1,MATCH($EG1605,$D$6:$CC$6,0)-1+8,1,1)=0,"",OFFSET($D$6,MATCH(VALUE(SUBSTITUTE($EQ1605,$EG1605,"")),$A$6:$A$287,0)-1,MATCH($EG1605,$D$6:$CC$6,0)-1+8,1,1)),"")</f>
        <v/>
      </c>
      <c r="EW1605" s="160" t="str">
        <f t="shared" ca="1" si="83"/>
        <v/>
      </c>
      <c r="EX1605" s="160" t="str">
        <f t="shared" ca="1" si="84"/>
        <v/>
      </c>
      <c r="EY1605" s="160" t="str">
        <f ca="1">IF(EU1605="","",COUNTIF(EU$6:$EU1605,"&gt;"&amp;0))</f>
        <v/>
      </c>
      <c r="EZ1605" s="160"/>
      <c r="FA1605" s="205"/>
    </row>
    <row r="1606" spans="131:157" ht="27.75" customHeight="1">
      <c r="EA1606" s="204"/>
      <c r="EB1606" s="160"/>
      <c r="EC1606" s="204"/>
      <c r="ED1606" s="160"/>
      <c r="EE1606" s="204"/>
      <c r="EF1606" s="160"/>
      <c r="EG1606" s="160"/>
      <c r="EH1606" s="204"/>
      <c r="EI1606" s="160"/>
      <c r="EJ1606" s="160"/>
      <c r="EK1606" s="160"/>
      <c r="EL1606" s="160"/>
      <c r="EM1606" s="204"/>
      <c r="EN1606" s="160"/>
      <c r="EP1606" s="160"/>
      <c r="EQ1606" s="160"/>
      <c r="ER1606" s="160"/>
      <c r="ES1606" s="160"/>
      <c r="ET1606" s="160" t="str">
        <f t="shared" ca="1" si="82"/>
        <v/>
      </c>
      <c r="EU1606" s="160" t="str">
        <f ca="1">IFERROR(IF(OFFSET($D$6,MATCH(VALUE(SUBSTITUTE(EQ1606,EG1606,"")),$A$6:$A$287,0)-1,MATCH($EG1606,$D$6:$CC$6,0)-1+7,1,1)&gt;0,OFFSET($D$6,MATCH(VALUE(SUBSTITUTE(EQ1606,EG1606,"")),$A$6:$A$287,0)-1,MATCH($EG1606,$D$6:$CC$6,0)-1+7,1,1),""),"")</f>
        <v/>
      </c>
      <c r="EV1606" s="160" t="str">
        <f ca="1">IF($EU1606&lt;&gt;"",IF(OFFSET($D$6,MATCH(VALUE(SUBSTITUTE($EQ1606,$EG1606,"")),$A$6:$A$287,0)-1,MATCH($EG1606,$D$6:$CC$6,0)-1+8,1,1)=0,"",OFFSET($D$6,MATCH(VALUE(SUBSTITUTE($EQ1606,$EG1606,"")),$A$6:$A$287,0)-1,MATCH($EG1606,$D$6:$CC$6,0)-1+8,1,1)),"")</f>
        <v/>
      </c>
      <c r="EW1606" s="160" t="str">
        <f t="shared" ca="1" si="83"/>
        <v/>
      </c>
      <c r="EX1606" s="160" t="str">
        <f t="shared" ca="1" si="84"/>
        <v/>
      </c>
      <c r="EY1606" s="160" t="str">
        <f ca="1">IF(EU1606="","",COUNTIF(EU$6:$EU1606,"&gt;"&amp;0))</f>
        <v/>
      </c>
      <c r="EZ1606" s="160"/>
      <c r="FA1606" s="205"/>
    </row>
    <row r="1607" spans="131:157" ht="27.75" customHeight="1">
      <c r="EA1607" s="204"/>
      <c r="EB1607" s="160"/>
      <c r="EC1607" s="204"/>
      <c r="ED1607" s="160"/>
      <c r="EE1607" s="204"/>
      <c r="EF1607" s="160"/>
      <c r="EG1607" s="160"/>
      <c r="EH1607" s="204"/>
      <c r="EI1607" s="160"/>
      <c r="EJ1607" s="160"/>
      <c r="EK1607" s="160"/>
      <c r="EL1607" s="160"/>
      <c r="EM1607" s="204"/>
      <c r="EN1607" s="160"/>
      <c r="EP1607" s="160"/>
      <c r="EQ1607" s="160"/>
      <c r="ER1607" s="160"/>
      <c r="ES1607" s="160"/>
      <c r="ET1607" s="160" t="str">
        <f t="shared" ref="ET1607:ET1670" ca="1" si="85">IF(EY1607="","",EN1607)</f>
        <v/>
      </c>
      <c r="EU1607" s="160" t="str">
        <f ca="1">IFERROR(IF(OFFSET($D$6,MATCH(VALUE(SUBSTITUTE(EQ1607,EG1607,"")),$A$6:$A$287,0)-1,MATCH($EG1607,$D$6:$CC$6,0)-1+7,1,1)&gt;0,OFFSET($D$6,MATCH(VALUE(SUBSTITUTE(EQ1607,EG1607,"")),$A$6:$A$287,0)-1,MATCH($EG1607,$D$6:$CC$6,0)-1+7,1,1),""),"")</f>
        <v/>
      </c>
      <c r="EV1607" s="160" t="str">
        <f ca="1">IF($EU1607&lt;&gt;"",IF(OFFSET($D$6,MATCH(VALUE(SUBSTITUTE($EQ1607,$EG1607,"")),$A$6:$A$287,0)-1,MATCH($EG1607,$D$6:$CC$6,0)-1+8,1,1)=0,"",OFFSET($D$6,MATCH(VALUE(SUBSTITUTE($EQ1607,$EG1607,"")),$A$6:$A$287,0)-1,MATCH($EG1607,$D$6:$CC$6,0)-1+8,1,1)),"")</f>
        <v/>
      </c>
      <c r="EW1607" s="160" t="str">
        <f t="shared" ref="EW1607:EW1670" ca="1" si="86">IF(EY1607="","","F")</f>
        <v/>
      </c>
      <c r="EX1607" s="160" t="str">
        <f t="shared" ref="EX1607:EX1670" ca="1" si="87">IF(EY1607="","",EM1607)</f>
        <v/>
      </c>
      <c r="EY1607" s="160" t="str">
        <f ca="1">IF(EU1607="","",COUNTIF(EU$6:$EU1607,"&gt;"&amp;0))</f>
        <v/>
      </c>
      <c r="EZ1607" s="160"/>
      <c r="FA1607" s="205"/>
    </row>
    <row r="1608" spans="131:157" ht="27.75" customHeight="1">
      <c r="EA1608" s="204"/>
      <c r="EB1608" s="160"/>
      <c r="EC1608" s="204"/>
      <c r="ED1608" s="160"/>
      <c r="EE1608" s="204"/>
      <c r="EF1608" s="160"/>
      <c r="EG1608" s="160"/>
      <c r="EH1608" s="204"/>
      <c r="EI1608" s="160"/>
      <c r="EJ1608" s="160"/>
      <c r="EK1608" s="160"/>
      <c r="EL1608" s="160"/>
      <c r="EM1608" s="204"/>
      <c r="EN1608" s="160"/>
      <c r="EP1608" s="160"/>
      <c r="EQ1608" s="160"/>
      <c r="ER1608" s="160"/>
      <c r="ES1608" s="160"/>
      <c r="ET1608" s="160" t="str">
        <f t="shared" ca="1" si="85"/>
        <v/>
      </c>
      <c r="EU1608" s="160" t="str">
        <f ca="1">IFERROR(IF(OFFSET($D$6,MATCH(VALUE(SUBSTITUTE(EQ1608,EG1608,"")),$A$6:$A$287,0)-1,MATCH($EG1608,$D$6:$CC$6,0)-1+7,1,1)&gt;0,OFFSET($D$6,MATCH(VALUE(SUBSTITUTE(EQ1608,EG1608,"")),$A$6:$A$287,0)-1,MATCH($EG1608,$D$6:$CC$6,0)-1+7,1,1),""),"")</f>
        <v/>
      </c>
      <c r="EV1608" s="160" t="str">
        <f ca="1">IF($EU1608&lt;&gt;"",IF(OFFSET($D$6,MATCH(VALUE(SUBSTITUTE($EQ1608,$EG1608,"")),$A$6:$A$287,0)-1,MATCH($EG1608,$D$6:$CC$6,0)-1+8,1,1)=0,"",OFFSET($D$6,MATCH(VALUE(SUBSTITUTE($EQ1608,$EG1608,"")),$A$6:$A$287,0)-1,MATCH($EG1608,$D$6:$CC$6,0)-1+8,1,1)),"")</f>
        <v/>
      </c>
      <c r="EW1608" s="160" t="str">
        <f t="shared" ca="1" si="86"/>
        <v/>
      </c>
      <c r="EX1608" s="160" t="str">
        <f t="shared" ca="1" si="87"/>
        <v/>
      </c>
      <c r="EY1608" s="160" t="str">
        <f ca="1">IF(EU1608="","",COUNTIF(EU$6:$EU1608,"&gt;"&amp;0))</f>
        <v/>
      </c>
      <c r="EZ1608" s="160"/>
      <c r="FA1608" s="205"/>
    </row>
    <row r="1609" spans="131:157" ht="27.75" customHeight="1">
      <c r="EA1609" s="204"/>
      <c r="EB1609" s="160"/>
      <c r="EC1609" s="204"/>
      <c r="ED1609" s="160"/>
      <c r="EE1609" s="204"/>
      <c r="EF1609" s="160"/>
      <c r="EG1609" s="160"/>
      <c r="EH1609" s="204"/>
      <c r="EI1609" s="160"/>
      <c r="EJ1609" s="160"/>
      <c r="EK1609" s="160"/>
      <c r="EL1609" s="160"/>
      <c r="EM1609" s="204"/>
      <c r="EN1609" s="160"/>
      <c r="EP1609" s="160"/>
      <c r="EQ1609" s="160"/>
      <c r="ER1609" s="160"/>
      <c r="ES1609" s="160"/>
      <c r="ET1609" s="160" t="str">
        <f t="shared" ca="1" si="85"/>
        <v/>
      </c>
      <c r="EU1609" s="160" t="str">
        <f ca="1">IFERROR(IF(OFFSET($D$6,MATCH(VALUE(SUBSTITUTE(EQ1609,EG1609,"")),$A$6:$A$287,0)-1,MATCH($EG1609,$D$6:$CC$6,0)-1+7,1,1)&gt;0,OFFSET($D$6,MATCH(VALUE(SUBSTITUTE(EQ1609,EG1609,"")),$A$6:$A$287,0)-1,MATCH($EG1609,$D$6:$CC$6,0)-1+7,1,1),""),"")</f>
        <v/>
      </c>
      <c r="EV1609" s="160" t="str">
        <f ca="1">IF($EU1609&lt;&gt;"",IF(OFFSET($D$6,MATCH(VALUE(SUBSTITUTE($EQ1609,$EG1609,"")),$A$6:$A$287,0)-1,MATCH($EG1609,$D$6:$CC$6,0)-1+8,1,1)=0,"",OFFSET($D$6,MATCH(VALUE(SUBSTITUTE($EQ1609,$EG1609,"")),$A$6:$A$287,0)-1,MATCH($EG1609,$D$6:$CC$6,0)-1+8,1,1)),"")</f>
        <v/>
      </c>
      <c r="EW1609" s="160" t="str">
        <f t="shared" ca="1" si="86"/>
        <v/>
      </c>
      <c r="EX1609" s="160" t="str">
        <f t="shared" ca="1" si="87"/>
        <v/>
      </c>
      <c r="EY1609" s="160" t="str">
        <f ca="1">IF(EU1609="","",COUNTIF(EU$6:$EU1609,"&gt;"&amp;0))</f>
        <v/>
      </c>
      <c r="EZ1609" s="160"/>
      <c r="FA1609" s="205"/>
    </row>
    <row r="1610" spans="131:157" ht="27.75" customHeight="1">
      <c r="EA1610" s="204"/>
      <c r="EB1610" s="160"/>
      <c r="EC1610" s="204"/>
      <c r="ED1610" s="160"/>
      <c r="EE1610" s="204"/>
      <c r="EF1610" s="160"/>
      <c r="EG1610" s="160"/>
      <c r="EH1610" s="204"/>
      <c r="EI1610" s="160"/>
      <c r="EJ1610" s="160"/>
      <c r="EK1610" s="160"/>
      <c r="EL1610" s="160"/>
      <c r="EM1610" s="204"/>
      <c r="EN1610" s="160"/>
      <c r="EP1610" s="160"/>
      <c r="EQ1610" s="160"/>
      <c r="ER1610" s="160"/>
      <c r="ES1610" s="160"/>
      <c r="ET1610" s="160" t="str">
        <f t="shared" ca="1" si="85"/>
        <v/>
      </c>
      <c r="EU1610" s="160" t="str">
        <f ca="1">IFERROR(IF(OFFSET($D$6,MATCH(VALUE(SUBSTITUTE(EQ1610,EG1610,"")),$A$6:$A$287,0)-1,MATCH($EG1610,$D$6:$CC$6,0)-1+7,1,1)&gt;0,OFFSET($D$6,MATCH(VALUE(SUBSTITUTE(EQ1610,EG1610,"")),$A$6:$A$287,0)-1,MATCH($EG1610,$D$6:$CC$6,0)-1+7,1,1),""),"")</f>
        <v/>
      </c>
      <c r="EV1610" s="160" t="str">
        <f ca="1">IF($EU1610&lt;&gt;"",IF(OFFSET($D$6,MATCH(VALUE(SUBSTITUTE($EQ1610,$EG1610,"")),$A$6:$A$287,0)-1,MATCH($EG1610,$D$6:$CC$6,0)-1+8,1,1)=0,"",OFFSET($D$6,MATCH(VALUE(SUBSTITUTE($EQ1610,$EG1610,"")),$A$6:$A$287,0)-1,MATCH($EG1610,$D$6:$CC$6,0)-1+8,1,1)),"")</f>
        <v/>
      </c>
      <c r="EW1610" s="160" t="str">
        <f t="shared" ca="1" si="86"/>
        <v/>
      </c>
      <c r="EX1610" s="160" t="str">
        <f t="shared" ca="1" si="87"/>
        <v/>
      </c>
      <c r="EY1610" s="160" t="str">
        <f ca="1">IF(EU1610="","",COUNTIF(EU$6:$EU1610,"&gt;"&amp;0))</f>
        <v/>
      </c>
      <c r="EZ1610" s="160"/>
      <c r="FA1610" s="205"/>
    </row>
    <row r="1611" spans="131:157" ht="27.75" customHeight="1">
      <c r="EA1611" s="204"/>
      <c r="EB1611" s="160"/>
      <c r="EC1611" s="204"/>
      <c r="ED1611" s="160"/>
      <c r="EE1611" s="204"/>
      <c r="EF1611" s="160"/>
      <c r="EG1611" s="160"/>
      <c r="EH1611" s="204"/>
      <c r="EI1611" s="160"/>
      <c r="EJ1611" s="160"/>
      <c r="EK1611" s="160"/>
      <c r="EL1611" s="160"/>
      <c r="EM1611" s="204"/>
      <c r="EN1611" s="160"/>
      <c r="EP1611" s="160"/>
      <c r="EQ1611" s="160"/>
      <c r="ER1611" s="160"/>
      <c r="ES1611" s="160"/>
      <c r="ET1611" s="160" t="str">
        <f t="shared" ca="1" si="85"/>
        <v/>
      </c>
      <c r="EU1611" s="160" t="str">
        <f ca="1">IFERROR(IF(OFFSET($D$6,MATCH(VALUE(SUBSTITUTE(EQ1611,EG1611,"")),$A$6:$A$287,0)-1,MATCH($EG1611,$D$6:$CC$6,0)-1+7,1,1)&gt;0,OFFSET($D$6,MATCH(VALUE(SUBSTITUTE(EQ1611,EG1611,"")),$A$6:$A$287,0)-1,MATCH($EG1611,$D$6:$CC$6,0)-1+7,1,1),""),"")</f>
        <v/>
      </c>
      <c r="EV1611" s="160" t="str">
        <f ca="1">IF($EU1611&lt;&gt;"",IF(OFFSET($D$6,MATCH(VALUE(SUBSTITUTE($EQ1611,$EG1611,"")),$A$6:$A$287,0)-1,MATCH($EG1611,$D$6:$CC$6,0)-1+8,1,1)=0,"",OFFSET($D$6,MATCH(VALUE(SUBSTITUTE($EQ1611,$EG1611,"")),$A$6:$A$287,0)-1,MATCH($EG1611,$D$6:$CC$6,0)-1+8,1,1)),"")</f>
        <v/>
      </c>
      <c r="EW1611" s="160" t="str">
        <f t="shared" ca="1" si="86"/>
        <v/>
      </c>
      <c r="EX1611" s="160" t="str">
        <f t="shared" ca="1" si="87"/>
        <v/>
      </c>
      <c r="EY1611" s="160" t="str">
        <f ca="1">IF(EU1611="","",COUNTIF(EU$6:$EU1611,"&gt;"&amp;0))</f>
        <v/>
      </c>
      <c r="EZ1611" s="160"/>
      <c r="FA1611" s="205"/>
    </row>
    <row r="1612" spans="131:157" ht="27.75" customHeight="1">
      <c r="EA1612" s="204"/>
      <c r="EB1612" s="160"/>
      <c r="EC1612" s="204"/>
      <c r="ED1612" s="160"/>
      <c r="EE1612" s="204"/>
      <c r="EF1612" s="160"/>
      <c r="EG1612" s="160"/>
      <c r="EH1612" s="204"/>
      <c r="EI1612" s="160"/>
      <c r="EJ1612" s="160"/>
      <c r="EK1612" s="160"/>
      <c r="EL1612" s="160"/>
      <c r="EM1612" s="204"/>
      <c r="EN1612" s="160"/>
      <c r="EP1612" s="160"/>
      <c r="EQ1612" s="160"/>
      <c r="ER1612" s="160"/>
      <c r="ES1612" s="160"/>
      <c r="ET1612" s="160" t="str">
        <f t="shared" ca="1" si="85"/>
        <v/>
      </c>
      <c r="EU1612" s="160" t="str">
        <f ca="1">IFERROR(IF(OFFSET($D$6,MATCH(VALUE(SUBSTITUTE(EQ1612,EG1612,"")),$A$6:$A$287,0)-1,MATCH($EG1612,$D$6:$CC$6,0)-1+7,1,1)&gt;0,OFFSET($D$6,MATCH(VALUE(SUBSTITUTE(EQ1612,EG1612,"")),$A$6:$A$287,0)-1,MATCH($EG1612,$D$6:$CC$6,0)-1+7,1,1),""),"")</f>
        <v/>
      </c>
      <c r="EV1612" s="160" t="str">
        <f ca="1">IF($EU1612&lt;&gt;"",IF(OFFSET($D$6,MATCH(VALUE(SUBSTITUTE($EQ1612,$EG1612,"")),$A$6:$A$287,0)-1,MATCH($EG1612,$D$6:$CC$6,0)-1+8,1,1)=0,"",OFFSET($D$6,MATCH(VALUE(SUBSTITUTE($EQ1612,$EG1612,"")),$A$6:$A$287,0)-1,MATCH($EG1612,$D$6:$CC$6,0)-1+8,1,1)),"")</f>
        <v/>
      </c>
      <c r="EW1612" s="160" t="str">
        <f t="shared" ca="1" si="86"/>
        <v/>
      </c>
      <c r="EX1612" s="160" t="str">
        <f t="shared" ca="1" si="87"/>
        <v/>
      </c>
      <c r="EY1612" s="160" t="str">
        <f ca="1">IF(EU1612="","",COUNTIF(EU$6:$EU1612,"&gt;"&amp;0))</f>
        <v/>
      </c>
      <c r="EZ1612" s="160"/>
      <c r="FA1612" s="205"/>
    </row>
    <row r="1613" spans="131:157" ht="27.75" customHeight="1">
      <c r="EA1613" s="204"/>
      <c r="EB1613" s="160"/>
      <c r="EC1613" s="204"/>
      <c r="ED1613" s="160"/>
      <c r="EE1613" s="204"/>
      <c r="EF1613" s="160"/>
      <c r="EG1613" s="160"/>
      <c r="EH1613" s="204"/>
      <c r="EI1613" s="160"/>
      <c r="EJ1613" s="160"/>
      <c r="EK1613" s="160"/>
      <c r="EL1613" s="160"/>
      <c r="EM1613" s="204"/>
      <c r="EN1613" s="160"/>
      <c r="EP1613" s="160"/>
      <c r="EQ1613" s="160"/>
      <c r="ER1613" s="160"/>
      <c r="ES1613" s="160"/>
      <c r="ET1613" s="160" t="str">
        <f t="shared" ca="1" si="85"/>
        <v/>
      </c>
      <c r="EU1613" s="160" t="str">
        <f ca="1">IFERROR(IF(OFFSET($D$6,MATCH(VALUE(SUBSTITUTE(EQ1613,EG1613,"")),$A$6:$A$287,0)-1,MATCH($EG1613,$D$6:$CC$6,0)-1+7,1,1)&gt;0,OFFSET($D$6,MATCH(VALUE(SUBSTITUTE(EQ1613,EG1613,"")),$A$6:$A$287,0)-1,MATCH($EG1613,$D$6:$CC$6,0)-1+7,1,1),""),"")</f>
        <v/>
      </c>
      <c r="EV1613" s="160" t="str">
        <f ca="1">IF($EU1613&lt;&gt;"",IF(OFFSET($D$6,MATCH(VALUE(SUBSTITUTE($EQ1613,$EG1613,"")),$A$6:$A$287,0)-1,MATCH($EG1613,$D$6:$CC$6,0)-1+8,1,1)=0,"",OFFSET($D$6,MATCH(VALUE(SUBSTITUTE($EQ1613,$EG1613,"")),$A$6:$A$287,0)-1,MATCH($EG1613,$D$6:$CC$6,0)-1+8,1,1)),"")</f>
        <v/>
      </c>
      <c r="EW1613" s="160" t="str">
        <f t="shared" ca="1" si="86"/>
        <v/>
      </c>
      <c r="EX1613" s="160" t="str">
        <f t="shared" ca="1" si="87"/>
        <v/>
      </c>
      <c r="EY1613" s="160" t="str">
        <f ca="1">IF(EU1613="","",COUNTIF(EU$6:$EU1613,"&gt;"&amp;0))</f>
        <v/>
      </c>
      <c r="EZ1613" s="160"/>
      <c r="FA1613" s="205"/>
    </row>
    <row r="1614" spans="131:157" ht="27.75" customHeight="1">
      <c r="EA1614" s="204"/>
      <c r="EB1614" s="160"/>
      <c r="EC1614" s="204"/>
      <c r="ED1614" s="160"/>
      <c r="EE1614" s="204"/>
      <c r="EF1614" s="160"/>
      <c r="EG1614" s="160"/>
      <c r="EH1614" s="204"/>
      <c r="EI1614" s="160"/>
      <c r="EJ1614" s="160"/>
      <c r="EK1614" s="160"/>
      <c r="EL1614" s="160"/>
      <c r="EM1614" s="204"/>
      <c r="EN1614" s="160"/>
      <c r="EP1614" s="160"/>
      <c r="EQ1614" s="160"/>
      <c r="ER1614" s="160"/>
      <c r="ES1614" s="160"/>
      <c r="ET1614" s="160" t="str">
        <f t="shared" ca="1" si="85"/>
        <v/>
      </c>
      <c r="EU1614" s="160" t="str">
        <f ca="1">IFERROR(IF(OFFSET($D$6,MATCH(VALUE(SUBSTITUTE(EQ1614,EG1614,"")),$A$6:$A$287,0)-1,MATCH($EG1614,$D$6:$CC$6,0)-1+7,1,1)&gt;0,OFFSET($D$6,MATCH(VALUE(SUBSTITUTE(EQ1614,EG1614,"")),$A$6:$A$287,0)-1,MATCH($EG1614,$D$6:$CC$6,0)-1+7,1,1),""),"")</f>
        <v/>
      </c>
      <c r="EV1614" s="160" t="str">
        <f ca="1">IF($EU1614&lt;&gt;"",IF(OFFSET($D$6,MATCH(VALUE(SUBSTITUTE($EQ1614,$EG1614,"")),$A$6:$A$287,0)-1,MATCH($EG1614,$D$6:$CC$6,0)-1+8,1,1)=0,"",OFFSET($D$6,MATCH(VALUE(SUBSTITUTE($EQ1614,$EG1614,"")),$A$6:$A$287,0)-1,MATCH($EG1614,$D$6:$CC$6,0)-1+8,1,1)),"")</f>
        <v/>
      </c>
      <c r="EW1614" s="160" t="str">
        <f t="shared" ca="1" si="86"/>
        <v/>
      </c>
      <c r="EX1614" s="160" t="str">
        <f t="shared" ca="1" si="87"/>
        <v/>
      </c>
      <c r="EY1614" s="160" t="str">
        <f ca="1">IF(EU1614="","",COUNTIF(EU$6:$EU1614,"&gt;"&amp;0))</f>
        <v/>
      </c>
      <c r="EZ1614" s="160"/>
      <c r="FA1614" s="205"/>
    </row>
    <row r="1615" spans="131:157" ht="27.75" customHeight="1">
      <c r="EA1615" s="204"/>
      <c r="EB1615" s="160"/>
      <c r="EC1615" s="204"/>
      <c r="ED1615" s="160"/>
      <c r="EE1615" s="204"/>
      <c r="EF1615" s="160"/>
      <c r="EG1615" s="160"/>
      <c r="EH1615" s="204"/>
      <c r="EI1615" s="160"/>
      <c r="EJ1615" s="160"/>
      <c r="EK1615" s="160"/>
      <c r="EL1615" s="160"/>
      <c r="EM1615" s="204"/>
      <c r="EN1615" s="160"/>
      <c r="EP1615" s="160"/>
      <c r="EQ1615" s="160"/>
      <c r="ER1615" s="160"/>
      <c r="ES1615" s="160"/>
      <c r="ET1615" s="160" t="str">
        <f t="shared" ca="1" si="85"/>
        <v/>
      </c>
      <c r="EU1615" s="160" t="str">
        <f ca="1">IFERROR(IF(OFFSET($D$6,MATCH(VALUE(SUBSTITUTE(EQ1615,EG1615,"")),$A$6:$A$287,0)-1,MATCH($EG1615,$D$6:$CC$6,0)-1+7,1,1)&gt;0,OFFSET($D$6,MATCH(VALUE(SUBSTITUTE(EQ1615,EG1615,"")),$A$6:$A$287,0)-1,MATCH($EG1615,$D$6:$CC$6,0)-1+7,1,1),""),"")</f>
        <v/>
      </c>
      <c r="EV1615" s="160" t="str">
        <f ca="1">IF($EU1615&lt;&gt;"",IF(OFFSET($D$6,MATCH(VALUE(SUBSTITUTE($EQ1615,$EG1615,"")),$A$6:$A$287,0)-1,MATCH($EG1615,$D$6:$CC$6,0)-1+8,1,1)=0,"",OFFSET($D$6,MATCH(VALUE(SUBSTITUTE($EQ1615,$EG1615,"")),$A$6:$A$287,0)-1,MATCH($EG1615,$D$6:$CC$6,0)-1+8,1,1)),"")</f>
        <v/>
      </c>
      <c r="EW1615" s="160" t="str">
        <f t="shared" ca="1" si="86"/>
        <v/>
      </c>
      <c r="EX1615" s="160" t="str">
        <f t="shared" ca="1" si="87"/>
        <v/>
      </c>
      <c r="EY1615" s="160" t="str">
        <f ca="1">IF(EU1615="","",COUNTIF(EU$6:$EU1615,"&gt;"&amp;0))</f>
        <v/>
      </c>
      <c r="EZ1615" s="160"/>
      <c r="FA1615" s="205"/>
    </row>
    <row r="1616" spans="131:157" ht="27.75" customHeight="1">
      <c r="EA1616" s="204"/>
      <c r="EB1616" s="160"/>
      <c r="EC1616" s="204"/>
      <c r="ED1616" s="160"/>
      <c r="EE1616" s="204"/>
      <c r="EF1616" s="160"/>
      <c r="EG1616" s="160"/>
      <c r="EH1616" s="204"/>
      <c r="EI1616" s="160"/>
      <c r="EJ1616" s="160"/>
      <c r="EK1616" s="160"/>
      <c r="EL1616" s="160"/>
      <c r="EM1616" s="204"/>
      <c r="EN1616" s="160"/>
      <c r="EP1616" s="160"/>
      <c r="EQ1616" s="160"/>
      <c r="ER1616" s="160"/>
      <c r="ES1616" s="160"/>
      <c r="ET1616" s="160" t="str">
        <f t="shared" ca="1" si="85"/>
        <v/>
      </c>
      <c r="EU1616" s="160" t="str">
        <f ca="1">IFERROR(IF(OFFSET($D$6,MATCH(VALUE(SUBSTITUTE(EQ1616,EG1616,"")),$A$6:$A$287,0)-1,MATCH($EG1616,$D$6:$CC$6,0)-1+7,1,1)&gt;0,OFFSET($D$6,MATCH(VALUE(SUBSTITUTE(EQ1616,EG1616,"")),$A$6:$A$287,0)-1,MATCH($EG1616,$D$6:$CC$6,0)-1+7,1,1),""),"")</f>
        <v/>
      </c>
      <c r="EV1616" s="160" t="str">
        <f ca="1">IF($EU1616&lt;&gt;"",IF(OFFSET($D$6,MATCH(VALUE(SUBSTITUTE($EQ1616,$EG1616,"")),$A$6:$A$287,0)-1,MATCH($EG1616,$D$6:$CC$6,0)-1+8,1,1)=0,"",OFFSET($D$6,MATCH(VALUE(SUBSTITUTE($EQ1616,$EG1616,"")),$A$6:$A$287,0)-1,MATCH($EG1616,$D$6:$CC$6,0)-1+8,1,1)),"")</f>
        <v/>
      </c>
      <c r="EW1616" s="160" t="str">
        <f t="shared" ca="1" si="86"/>
        <v/>
      </c>
      <c r="EX1616" s="160" t="str">
        <f t="shared" ca="1" si="87"/>
        <v/>
      </c>
      <c r="EY1616" s="160" t="str">
        <f ca="1">IF(EU1616="","",COUNTIF(EU$6:$EU1616,"&gt;"&amp;0))</f>
        <v/>
      </c>
      <c r="EZ1616" s="160"/>
      <c r="FA1616" s="205"/>
    </row>
    <row r="1617" spans="131:157" ht="27.75" customHeight="1">
      <c r="EA1617" s="204"/>
      <c r="EB1617" s="160"/>
      <c r="EC1617" s="204"/>
      <c r="ED1617" s="160"/>
      <c r="EE1617" s="204"/>
      <c r="EF1617" s="160"/>
      <c r="EG1617" s="160"/>
      <c r="EH1617" s="204"/>
      <c r="EI1617" s="160"/>
      <c r="EJ1617" s="160"/>
      <c r="EK1617" s="160"/>
      <c r="EL1617" s="160"/>
      <c r="EM1617" s="204"/>
      <c r="EN1617" s="160"/>
      <c r="EP1617" s="160"/>
      <c r="EQ1617" s="160"/>
      <c r="ER1617" s="160"/>
      <c r="ES1617" s="160"/>
      <c r="ET1617" s="160" t="str">
        <f t="shared" ca="1" si="85"/>
        <v/>
      </c>
      <c r="EU1617" s="160" t="str">
        <f ca="1">IFERROR(IF(OFFSET($D$6,MATCH(VALUE(SUBSTITUTE(EQ1617,EG1617,"")),$A$6:$A$287,0)-1,MATCH($EG1617,$D$6:$CC$6,0)-1+7,1,1)&gt;0,OFFSET($D$6,MATCH(VALUE(SUBSTITUTE(EQ1617,EG1617,"")),$A$6:$A$287,0)-1,MATCH($EG1617,$D$6:$CC$6,0)-1+7,1,1),""),"")</f>
        <v/>
      </c>
      <c r="EV1617" s="160" t="str">
        <f ca="1">IF($EU1617&lt;&gt;"",IF(OFFSET($D$6,MATCH(VALUE(SUBSTITUTE($EQ1617,$EG1617,"")),$A$6:$A$287,0)-1,MATCH($EG1617,$D$6:$CC$6,0)-1+8,1,1)=0,"",OFFSET($D$6,MATCH(VALUE(SUBSTITUTE($EQ1617,$EG1617,"")),$A$6:$A$287,0)-1,MATCH($EG1617,$D$6:$CC$6,0)-1+8,1,1)),"")</f>
        <v/>
      </c>
      <c r="EW1617" s="160" t="str">
        <f t="shared" ca="1" si="86"/>
        <v/>
      </c>
      <c r="EX1617" s="160" t="str">
        <f t="shared" ca="1" si="87"/>
        <v/>
      </c>
      <c r="EY1617" s="160" t="str">
        <f ca="1">IF(EU1617="","",COUNTIF(EU$6:$EU1617,"&gt;"&amp;0))</f>
        <v/>
      </c>
      <c r="EZ1617" s="160"/>
      <c r="FA1617" s="205"/>
    </row>
    <row r="1618" spans="131:157" ht="27.75" customHeight="1">
      <c r="EA1618" s="204"/>
      <c r="EB1618" s="160"/>
      <c r="EC1618" s="204"/>
      <c r="ED1618" s="160"/>
      <c r="EE1618" s="204"/>
      <c r="EF1618" s="160"/>
      <c r="EG1618" s="160"/>
      <c r="EH1618" s="204"/>
      <c r="EI1618" s="160"/>
      <c r="EJ1618" s="160"/>
      <c r="EK1618" s="160"/>
      <c r="EL1618" s="160"/>
      <c r="EM1618" s="204"/>
      <c r="EN1618" s="160"/>
      <c r="EP1618" s="160"/>
      <c r="EQ1618" s="160"/>
      <c r="ER1618" s="160"/>
      <c r="ES1618" s="160"/>
      <c r="ET1618" s="160" t="str">
        <f t="shared" ca="1" si="85"/>
        <v/>
      </c>
      <c r="EU1618" s="160" t="str">
        <f ca="1">IFERROR(IF(OFFSET($D$6,MATCH(VALUE(SUBSTITUTE(EQ1618,EG1618,"")),$A$6:$A$287,0)-1,MATCH($EG1618,$D$6:$CC$6,0)-1+7,1,1)&gt;0,OFFSET($D$6,MATCH(VALUE(SUBSTITUTE(EQ1618,EG1618,"")),$A$6:$A$287,0)-1,MATCH($EG1618,$D$6:$CC$6,0)-1+7,1,1),""),"")</f>
        <v/>
      </c>
      <c r="EV1618" s="160" t="str">
        <f ca="1">IF($EU1618&lt;&gt;"",IF(OFFSET($D$6,MATCH(VALUE(SUBSTITUTE($EQ1618,$EG1618,"")),$A$6:$A$287,0)-1,MATCH($EG1618,$D$6:$CC$6,0)-1+8,1,1)=0,"",OFFSET($D$6,MATCH(VALUE(SUBSTITUTE($EQ1618,$EG1618,"")),$A$6:$A$287,0)-1,MATCH($EG1618,$D$6:$CC$6,0)-1+8,1,1)),"")</f>
        <v/>
      </c>
      <c r="EW1618" s="160" t="str">
        <f t="shared" ca="1" si="86"/>
        <v/>
      </c>
      <c r="EX1618" s="160" t="str">
        <f t="shared" ca="1" si="87"/>
        <v/>
      </c>
      <c r="EY1618" s="160" t="str">
        <f ca="1">IF(EU1618="","",COUNTIF(EU$6:$EU1618,"&gt;"&amp;0))</f>
        <v/>
      </c>
      <c r="EZ1618" s="160"/>
      <c r="FA1618" s="205"/>
    </row>
    <row r="1619" spans="131:157" ht="27.75" customHeight="1">
      <c r="EA1619" s="204"/>
      <c r="EB1619" s="160"/>
      <c r="EC1619" s="204"/>
      <c r="ED1619" s="160"/>
      <c r="EE1619" s="204"/>
      <c r="EF1619" s="160"/>
      <c r="EG1619" s="160"/>
      <c r="EH1619" s="204"/>
      <c r="EI1619" s="160"/>
      <c r="EJ1619" s="160"/>
      <c r="EK1619" s="160"/>
      <c r="EL1619" s="160"/>
      <c r="EM1619" s="204"/>
      <c r="EN1619" s="160"/>
      <c r="EP1619" s="160"/>
      <c r="EQ1619" s="160"/>
      <c r="ER1619" s="160"/>
      <c r="ES1619" s="160"/>
      <c r="ET1619" s="160" t="str">
        <f t="shared" ca="1" si="85"/>
        <v/>
      </c>
      <c r="EU1619" s="160" t="str">
        <f ca="1">IFERROR(IF(OFFSET($D$6,MATCH(VALUE(SUBSTITUTE(EQ1619,EG1619,"")),$A$6:$A$287,0)-1,MATCH($EG1619,$D$6:$CC$6,0)-1+7,1,1)&gt;0,OFFSET($D$6,MATCH(VALUE(SUBSTITUTE(EQ1619,EG1619,"")),$A$6:$A$287,0)-1,MATCH($EG1619,$D$6:$CC$6,0)-1+7,1,1),""),"")</f>
        <v/>
      </c>
      <c r="EV1619" s="160" t="str">
        <f ca="1">IF($EU1619&lt;&gt;"",IF(OFFSET($D$6,MATCH(VALUE(SUBSTITUTE($EQ1619,$EG1619,"")),$A$6:$A$287,0)-1,MATCH($EG1619,$D$6:$CC$6,0)-1+8,1,1)=0,"",OFFSET($D$6,MATCH(VALUE(SUBSTITUTE($EQ1619,$EG1619,"")),$A$6:$A$287,0)-1,MATCH($EG1619,$D$6:$CC$6,0)-1+8,1,1)),"")</f>
        <v/>
      </c>
      <c r="EW1619" s="160" t="str">
        <f t="shared" ca="1" si="86"/>
        <v/>
      </c>
      <c r="EX1619" s="160" t="str">
        <f t="shared" ca="1" si="87"/>
        <v/>
      </c>
      <c r="EY1619" s="160" t="str">
        <f ca="1">IF(EU1619="","",COUNTIF(EU$6:$EU1619,"&gt;"&amp;0))</f>
        <v/>
      </c>
      <c r="EZ1619" s="160"/>
      <c r="FA1619" s="205"/>
    </row>
    <row r="1620" spans="131:157" ht="27.75" customHeight="1">
      <c r="EA1620" s="204"/>
      <c r="EB1620" s="160"/>
      <c r="EC1620" s="204"/>
      <c r="ED1620" s="160"/>
      <c r="EE1620" s="204"/>
      <c r="EF1620" s="160"/>
      <c r="EG1620" s="160"/>
      <c r="EH1620" s="204"/>
      <c r="EI1620" s="160"/>
      <c r="EJ1620" s="160"/>
      <c r="EK1620" s="160"/>
      <c r="EL1620" s="160"/>
      <c r="EM1620" s="204"/>
      <c r="EN1620" s="160"/>
      <c r="EP1620" s="160"/>
      <c r="EQ1620" s="160"/>
      <c r="ER1620" s="160"/>
      <c r="ES1620" s="160"/>
      <c r="ET1620" s="160" t="str">
        <f t="shared" ca="1" si="85"/>
        <v/>
      </c>
      <c r="EU1620" s="160" t="str">
        <f ca="1">IFERROR(IF(OFFSET($D$6,MATCH(VALUE(SUBSTITUTE(EQ1620,EG1620,"")),$A$6:$A$287,0)-1,MATCH($EG1620,$D$6:$CC$6,0)-1+7,1,1)&gt;0,OFFSET($D$6,MATCH(VALUE(SUBSTITUTE(EQ1620,EG1620,"")),$A$6:$A$287,0)-1,MATCH($EG1620,$D$6:$CC$6,0)-1+7,1,1),""),"")</f>
        <v/>
      </c>
      <c r="EV1620" s="160" t="str">
        <f ca="1">IF($EU1620&lt;&gt;"",IF(OFFSET($D$6,MATCH(VALUE(SUBSTITUTE($EQ1620,$EG1620,"")),$A$6:$A$287,0)-1,MATCH($EG1620,$D$6:$CC$6,0)-1+8,1,1)=0,"",OFFSET($D$6,MATCH(VALUE(SUBSTITUTE($EQ1620,$EG1620,"")),$A$6:$A$287,0)-1,MATCH($EG1620,$D$6:$CC$6,0)-1+8,1,1)),"")</f>
        <v/>
      </c>
      <c r="EW1620" s="160" t="str">
        <f t="shared" ca="1" si="86"/>
        <v/>
      </c>
      <c r="EX1620" s="160" t="str">
        <f t="shared" ca="1" si="87"/>
        <v/>
      </c>
      <c r="EY1620" s="160" t="str">
        <f ca="1">IF(EU1620="","",COUNTIF(EU$6:$EU1620,"&gt;"&amp;0))</f>
        <v/>
      </c>
      <c r="EZ1620" s="160"/>
      <c r="FA1620" s="205"/>
    </row>
    <row r="1621" spans="131:157" ht="27.75" customHeight="1">
      <c r="EA1621" s="204"/>
      <c r="EB1621" s="160"/>
      <c r="EC1621" s="204"/>
      <c r="ED1621" s="160"/>
      <c r="EE1621" s="204"/>
      <c r="EF1621" s="160"/>
      <c r="EG1621" s="160"/>
      <c r="EH1621" s="204"/>
      <c r="EI1621" s="160"/>
      <c r="EJ1621" s="160"/>
      <c r="EK1621" s="160"/>
      <c r="EL1621" s="160"/>
      <c r="EM1621" s="204"/>
      <c r="EN1621" s="160"/>
      <c r="EP1621" s="160"/>
      <c r="EQ1621" s="160"/>
      <c r="ER1621" s="160"/>
      <c r="ES1621" s="160"/>
      <c r="ET1621" s="160" t="str">
        <f t="shared" ca="1" si="85"/>
        <v/>
      </c>
      <c r="EU1621" s="160" t="str">
        <f ca="1">IFERROR(IF(OFFSET($D$6,MATCH(VALUE(SUBSTITUTE(EQ1621,EG1621,"")),$A$6:$A$287,0)-1,MATCH($EG1621,$D$6:$CC$6,0)-1+7,1,1)&gt;0,OFFSET($D$6,MATCH(VALUE(SUBSTITUTE(EQ1621,EG1621,"")),$A$6:$A$287,0)-1,MATCH($EG1621,$D$6:$CC$6,0)-1+7,1,1),""),"")</f>
        <v/>
      </c>
      <c r="EV1621" s="160" t="str">
        <f ca="1">IF($EU1621&lt;&gt;"",IF(OFFSET($D$6,MATCH(VALUE(SUBSTITUTE($EQ1621,$EG1621,"")),$A$6:$A$287,0)-1,MATCH($EG1621,$D$6:$CC$6,0)-1+8,1,1)=0,"",OFFSET($D$6,MATCH(VALUE(SUBSTITUTE($EQ1621,$EG1621,"")),$A$6:$A$287,0)-1,MATCH($EG1621,$D$6:$CC$6,0)-1+8,1,1)),"")</f>
        <v/>
      </c>
      <c r="EW1621" s="160" t="str">
        <f t="shared" ca="1" si="86"/>
        <v/>
      </c>
      <c r="EX1621" s="160" t="str">
        <f t="shared" ca="1" si="87"/>
        <v/>
      </c>
      <c r="EY1621" s="160" t="str">
        <f ca="1">IF(EU1621="","",COUNTIF(EU$6:$EU1621,"&gt;"&amp;0))</f>
        <v/>
      </c>
      <c r="EZ1621" s="160"/>
      <c r="FA1621" s="205"/>
    </row>
    <row r="1622" spans="131:157" ht="27.75" customHeight="1">
      <c r="EA1622" s="204"/>
      <c r="EB1622" s="160"/>
      <c r="EC1622" s="204"/>
      <c r="ED1622" s="160"/>
      <c r="EE1622" s="204"/>
      <c r="EF1622" s="160"/>
      <c r="EG1622" s="160"/>
      <c r="EH1622" s="204"/>
      <c r="EI1622" s="160"/>
      <c r="EJ1622" s="160"/>
      <c r="EK1622" s="160"/>
      <c r="EL1622" s="160"/>
      <c r="EM1622" s="204"/>
      <c r="EN1622" s="160"/>
      <c r="EP1622" s="160"/>
      <c r="EQ1622" s="160"/>
      <c r="ER1622" s="160"/>
      <c r="ES1622" s="160"/>
      <c r="ET1622" s="160" t="str">
        <f t="shared" ca="1" si="85"/>
        <v/>
      </c>
      <c r="EU1622" s="160" t="str">
        <f ca="1">IFERROR(IF(OFFSET($D$6,MATCH(VALUE(SUBSTITUTE(EQ1622,EG1622,"")),$A$6:$A$287,0)-1,MATCH($EG1622,$D$6:$CC$6,0)-1+7,1,1)&gt;0,OFFSET($D$6,MATCH(VALUE(SUBSTITUTE(EQ1622,EG1622,"")),$A$6:$A$287,0)-1,MATCH($EG1622,$D$6:$CC$6,0)-1+7,1,1),""),"")</f>
        <v/>
      </c>
      <c r="EV1622" s="160" t="str">
        <f ca="1">IF($EU1622&lt;&gt;"",IF(OFFSET($D$6,MATCH(VALUE(SUBSTITUTE($EQ1622,$EG1622,"")),$A$6:$A$287,0)-1,MATCH($EG1622,$D$6:$CC$6,0)-1+8,1,1)=0,"",OFFSET($D$6,MATCH(VALUE(SUBSTITUTE($EQ1622,$EG1622,"")),$A$6:$A$287,0)-1,MATCH($EG1622,$D$6:$CC$6,0)-1+8,1,1)),"")</f>
        <v/>
      </c>
      <c r="EW1622" s="160" t="str">
        <f t="shared" ca="1" si="86"/>
        <v/>
      </c>
      <c r="EX1622" s="160" t="str">
        <f t="shared" ca="1" si="87"/>
        <v/>
      </c>
      <c r="EY1622" s="160" t="str">
        <f ca="1">IF(EU1622="","",COUNTIF(EU$6:$EU1622,"&gt;"&amp;0))</f>
        <v/>
      </c>
      <c r="EZ1622" s="160"/>
      <c r="FA1622" s="205"/>
    </row>
    <row r="1623" spans="131:157" ht="27.75" customHeight="1">
      <c r="EA1623" s="204"/>
      <c r="EB1623" s="160"/>
      <c r="EC1623" s="204"/>
      <c r="ED1623" s="160"/>
      <c r="EE1623" s="204"/>
      <c r="EF1623" s="160"/>
      <c r="EG1623" s="160"/>
      <c r="EH1623" s="204"/>
      <c r="EI1623" s="160"/>
      <c r="EJ1623" s="160"/>
      <c r="EK1623" s="160"/>
      <c r="EL1623" s="160"/>
      <c r="EM1623" s="204"/>
      <c r="EN1623" s="160"/>
      <c r="EP1623" s="160"/>
      <c r="EQ1623" s="160"/>
      <c r="ER1623" s="160"/>
      <c r="ES1623" s="160"/>
      <c r="ET1623" s="160" t="str">
        <f t="shared" ca="1" si="85"/>
        <v/>
      </c>
      <c r="EU1623" s="160" t="str">
        <f ca="1">IFERROR(IF(OFFSET($D$6,MATCH(VALUE(SUBSTITUTE(EQ1623,EG1623,"")),$A$6:$A$287,0)-1,MATCH($EG1623,$D$6:$CC$6,0)-1+7,1,1)&gt;0,OFFSET($D$6,MATCH(VALUE(SUBSTITUTE(EQ1623,EG1623,"")),$A$6:$A$287,0)-1,MATCH($EG1623,$D$6:$CC$6,0)-1+7,1,1),""),"")</f>
        <v/>
      </c>
      <c r="EV1623" s="160" t="str">
        <f ca="1">IF($EU1623&lt;&gt;"",IF(OFFSET($D$6,MATCH(VALUE(SUBSTITUTE($EQ1623,$EG1623,"")),$A$6:$A$287,0)-1,MATCH($EG1623,$D$6:$CC$6,0)-1+8,1,1)=0,"",OFFSET($D$6,MATCH(VALUE(SUBSTITUTE($EQ1623,$EG1623,"")),$A$6:$A$287,0)-1,MATCH($EG1623,$D$6:$CC$6,0)-1+8,1,1)),"")</f>
        <v/>
      </c>
      <c r="EW1623" s="160" t="str">
        <f t="shared" ca="1" si="86"/>
        <v/>
      </c>
      <c r="EX1623" s="160" t="str">
        <f t="shared" ca="1" si="87"/>
        <v/>
      </c>
      <c r="EY1623" s="160" t="str">
        <f ca="1">IF(EU1623="","",COUNTIF(EU$6:$EU1623,"&gt;"&amp;0))</f>
        <v/>
      </c>
      <c r="EZ1623" s="160"/>
      <c r="FA1623" s="205"/>
    </row>
    <row r="1624" spans="131:157" ht="27.75" customHeight="1">
      <c r="EA1624" s="204"/>
      <c r="EB1624" s="160"/>
      <c r="EC1624" s="204"/>
      <c r="ED1624" s="160"/>
      <c r="EE1624" s="204"/>
      <c r="EF1624" s="160"/>
      <c r="EG1624" s="160"/>
      <c r="EH1624" s="204"/>
      <c r="EI1624" s="160"/>
      <c r="EJ1624" s="160"/>
      <c r="EK1624" s="160"/>
      <c r="EL1624" s="160"/>
      <c r="EM1624" s="204"/>
      <c r="EN1624" s="160"/>
      <c r="EP1624" s="160"/>
      <c r="EQ1624" s="160"/>
      <c r="ER1624" s="160"/>
      <c r="ES1624" s="160"/>
      <c r="ET1624" s="160" t="str">
        <f t="shared" ca="1" si="85"/>
        <v/>
      </c>
      <c r="EU1624" s="160" t="str">
        <f ca="1">IFERROR(IF(OFFSET($D$6,MATCH(VALUE(SUBSTITUTE(EQ1624,EG1624,"")),$A$6:$A$287,0)-1,MATCH($EG1624,$D$6:$CC$6,0)-1+7,1,1)&gt;0,OFFSET($D$6,MATCH(VALUE(SUBSTITUTE(EQ1624,EG1624,"")),$A$6:$A$287,0)-1,MATCH($EG1624,$D$6:$CC$6,0)-1+7,1,1),""),"")</f>
        <v/>
      </c>
      <c r="EV1624" s="160" t="str">
        <f ca="1">IF($EU1624&lt;&gt;"",IF(OFFSET($D$6,MATCH(VALUE(SUBSTITUTE($EQ1624,$EG1624,"")),$A$6:$A$287,0)-1,MATCH($EG1624,$D$6:$CC$6,0)-1+8,1,1)=0,"",OFFSET($D$6,MATCH(VALUE(SUBSTITUTE($EQ1624,$EG1624,"")),$A$6:$A$287,0)-1,MATCH($EG1624,$D$6:$CC$6,0)-1+8,1,1)),"")</f>
        <v/>
      </c>
      <c r="EW1624" s="160" t="str">
        <f t="shared" ca="1" si="86"/>
        <v/>
      </c>
      <c r="EX1624" s="160" t="str">
        <f t="shared" ca="1" si="87"/>
        <v/>
      </c>
      <c r="EY1624" s="160" t="str">
        <f ca="1">IF(EU1624="","",COUNTIF(EU$6:$EU1624,"&gt;"&amp;0))</f>
        <v/>
      </c>
      <c r="EZ1624" s="160"/>
      <c r="FA1624" s="205"/>
    </row>
    <row r="1625" spans="131:157" ht="27.75" customHeight="1">
      <c r="EA1625" s="204"/>
      <c r="EB1625" s="160"/>
      <c r="EC1625" s="204"/>
      <c r="ED1625" s="160"/>
      <c r="EE1625" s="204"/>
      <c r="EF1625" s="160"/>
      <c r="EG1625" s="160"/>
      <c r="EH1625" s="204"/>
      <c r="EI1625" s="160"/>
      <c r="EJ1625" s="160"/>
      <c r="EK1625" s="160"/>
      <c r="EL1625" s="160"/>
      <c r="EM1625" s="204"/>
      <c r="EN1625" s="160"/>
      <c r="EP1625" s="160"/>
      <c r="EQ1625" s="160"/>
      <c r="ER1625" s="160"/>
      <c r="ES1625" s="160"/>
      <c r="ET1625" s="160" t="str">
        <f t="shared" ca="1" si="85"/>
        <v/>
      </c>
      <c r="EU1625" s="160" t="str">
        <f ca="1">IFERROR(IF(OFFSET($D$6,MATCH(VALUE(SUBSTITUTE(EQ1625,EG1625,"")),$A$6:$A$287,0)-1,MATCH($EG1625,$D$6:$CC$6,0)-1+7,1,1)&gt;0,OFFSET($D$6,MATCH(VALUE(SUBSTITUTE(EQ1625,EG1625,"")),$A$6:$A$287,0)-1,MATCH($EG1625,$D$6:$CC$6,0)-1+7,1,1),""),"")</f>
        <v/>
      </c>
      <c r="EV1625" s="160" t="str">
        <f ca="1">IF($EU1625&lt;&gt;"",IF(OFFSET($D$6,MATCH(VALUE(SUBSTITUTE($EQ1625,$EG1625,"")),$A$6:$A$287,0)-1,MATCH($EG1625,$D$6:$CC$6,0)-1+8,1,1)=0,"",OFFSET($D$6,MATCH(VALUE(SUBSTITUTE($EQ1625,$EG1625,"")),$A$6:$A$287,0)-1,MATCH($EG1625,$D$6:$CC$6,0)-1+8,1,1)),"")</f>
        <v/>
      </c>
      <c r="EW1625" s="160" t="str">
        <f t="shared" ca="1" si="86"/>
        <v/>
      </c>
      <c r="EX1625" s="160" t="str">
        <f t="shared" ca="1" si="87"/>
        <v/>
      </c>
      <c r="EY1625" s="160" t="str">
        <f ca="1">IF(EU1625="","",COUNTIF(EU$6:$EU1625,"&gt;"&amp;0))</f>
        <v/>
      </c>
      <c r="EZ1625" s="160"/>
      <c r="FA1625" s="205"/>
    </row>
    <row r="1626" spans="131:157" ht="27.75" customHeight="1">
      <c r="EA1626" s="204"/>
      <c r="EB1626" s="160"/>
      <c r="EC1626" s="204"/>
      <c r="ED1626" s="160"/>
      <c r="EE1626" s="204"/>
      <c r="EF1626" s="160"/>
      <c r="EG1626" s="160"/>
      <c r="EH1626" s="204"/>
      <c r="EI1626" s="160"/>
      <c r="EJ1626" s="160"/>
      <c r="EK1626" s="160"/>
      <c r="EL1626" s="160"/>
      <c r="EM1626" s="204"/>
      <c r="EN1626" s="160"/>
      <c r="EP1626" s="160"/>
      <c r="EQ1626" s="160"/>
      <c r="ER1626" s="160"/>
      <c r="ES1626" s="160"/>
      <c r="ET1626" s="160" t="str">
        <f t="shared" ca="1" si="85"/>
        <v/>
      </c>
      <c r="EU1626" s="160" t="str">
        <f ca="1">IFERROR(IF(OFFSET($D$6,MATCH(VALUE(SUBSTITUTE(EQ1626,EG1626,"")),$A$6:$A$287,0)-1,MATCH($EG1626,$D$6:$CC$6,0)-1+7,1,1)&gt;0,OFFSET($D$6,MATCH(VALUE(SUBSTITUTE(EQ1626,EG1626,"")),$A$6:$A$287,0)-1,MATCH($EG1626,$D$6:$CC$6,0)-1+7,1,1),""),"")</f>
        <v/>
      </c>
      <c r="EV1626" s="160" t="str">
        <f ca="1">IF($EU1626&lt;&gt;"",IF(OFFSET($D$6,MATCH(VALUE(SUBSTITUTE($EQ1626,$EG1626,"")),$A$6:$A$287,0)-1,MATCH($EG1626,$D$6:$CC$6,0)-1+8,1,1)=0,"",OFFSET($D$6,MATCH(VALUE(SUBSTITUTE($EQ1626,$EG1626,"")),$A$6:$A$287,0)-1,MATCH($EG1626,$D$6:$CC$6,0)-1+8,1,1)),"")</f>
        <v/>
      </c>
      <c r="EW1626" s="160" t="str">
        <f t="shared" ca="1" si="86"/>
        <v/>
      </c>
      <c r="EX1626" s="160" t="str">
        <f t="shared" ca="1" si="87"/>
        <v/>
      </c>
      <c r="EY1626" s="160" t="str">
        <f ca="1">IF(EU1626="","",COUNTIF(EU$6:$EU1626,"&gt;"&amp;0))</f>
        <v/>
      </c>
      <c r="EZ1626" s="160"/>
      <c r="FA1626" s="205"/>
    </row>
    <row r="1627" spans="131:157" ht="27.75" customHeight="1">
      <c r="EA1627" s="204"/>
      <c r="EB1627" s="160"/>
      <c r="EC1627" s="204"/>
      <c r="ED1627" s="160"/>
      <c r="EE1627" s="204"/>
      <c r="EF1627" s="160"/>
      <c r="EG1627" s="160"/>
      <c r="EH1627" s="204"/>
      <c r="EI1627" s="160"/>
      <c r="EJ1627" s="160"/>
      <c r="EK1627" s="160"/>
      <c r="EL1627" s="160"/>
      <c r="EM1627" s="204"/>
      <c r="EN1627" s="160"/>
      <c r="EP1627" s="160"/>
      <c r="EQ1627" s="160"/>
      <c r="ER1627" s="160"/>
      <c r="ES1627" s="160"/>
      <c r="ET1627" s="160" t="str">
        <f t="shared" ca="1" si="85"/>
        <v/>
      </c>
      <c r="EU1627" s="160" t="str">
        <f ca="1">IFERROR(IF(OFFSET($D$6,MATCH(VALUE(SUBSTITUTE(EQ1627,EG1627,"")),$A$6:$A$287,0)-1,MATCH($EG1627,$D$6:$CC$6,0)-1+7,1,1)&gt;0,OFFSET($D$6,MATCH(VALUE(SUBSTITUTE(EQ1627,EG1627,"")),$A$6:$A$287,0)-1,MATCH($EG1627,$D$6:$CC$6,0)-1+7,1,1),""),"")</f>
        <v/>
      </c>
      <c r="EV1627" s="160" t="str">
        <f ca="1">IF($EU1627&lt;&gt;"",IF(OFFSET($D$6,MATCH(VALUE(SUBSTITUTE($EQ1627,$EG1627,"")),$A$6:$A$287,0)-1,MATCH($EG1627,$D$6:$CC$6,0)-1+8,1,1)=0,"",OFFSET($D$6,MATCH(VALUE(SUBSTITUTE($EQ1627,$EG1627,"")),$A$6:$A$287,0)-1,MATCH($EG1627,$D$6:$CC$6,0)-1+8,1,1)),"")</f>
        <v/>
      </c>
      <c r="EW1627" s="160" t="str">
        <f t="shared" ca="1" si="86"/>
        <v/>
      </c>
      <c r="EX1627" s="160" t="str">
        <f t="shared" ca="1" si="87"/>
        <v/>
      </c>
      <c r="EY1627" s="160" t="str">
        <f ca="1">IF(EU1627="","",COUNTIF(EU$6:$EU1627,"&gt;"&amp;0))</f>
        <v/>
      </c>
      <c r="EZ1627" s="160"/>
      <c r="FA1627" s="205"/>
    </row>
    <row r="1628" spans="131:157" ht="27.75" customHeight="1">
      <c r="EA1628" s="204"/>
      <c r="EB1628" s="160"/>
      <c r="EC1628" s="204"/>
      <c r="ED1628" s="160"/>
      <c r="EE1628" s="204"/>
      <c r="EF1628" s="160"/>
      <c r="EG1628" s="160"/>
      <c r="EH1628" s="204"/>
      <c r="EI1628" s="160"/>
      <c r="EJ1628" s="160"/>
      <c r="EK1628" s="160"/>
      <c r="EL1628" s="160"/>
      <c r="EM1628" s="204"/>
      <c r="EN1628" s="160"/>
      <c r="EP1628" s="160"/>
      <c r="EQ1628" s="160"/>
      <c r="ER1628" s="160"/>
      <c r="ES1628" s="160"/>
      <c r="ET1628" s="160" t="str">
        <f t="shared" ca="1" si="85"/>
        <v/>
      </c>
      <c r="EU1628" s="160" t="str">
        <f ca="1">IFERROR(IF(OFFSET($D$6,MATCH(VALUE(SUBSTITUTE(EQ1628,EG1628,"")),$A$6:$A$287,0)-1,MATCH($EG1628,$D$6:$CC$6,0)-1+7,1,1)&gt;0,OFFSET($D$6,MATCH(VALUE(SUBSTITUTE(EQ1628,EG1628,"")),$A$6:$A$287,0)-1,MATCH($EG1628,$D$6:$CC$6,0)-1+7,1,1),""),"")</f>
        <v/>
      </c>
      <c r="EV1628" s="160" t="str">
        <f ca="1">IF($EU1628&lt;&gt;"",IF(OFFSET($D$6,MATCH(VALUE(SUBSTITUTE($EQ1628,$EG1628,"")),$A$6:$A$287,0)-1,MATCH($EG1628,$D$6:$CC$6,0)-1+8,1,1)=0,"",OFFSET($D$6,MATCH(VALUE(SUBSTITUTE($EQ1628,$EG1628,"")),$A$6:$A$287,0)-1,MATCH($EG1628,$D$6:$CC$6,0)-1+8,1,1)),"")</f>
        <v/>
      </c>
      <c r="EW1628" s="160" t="str">
        <f t="shared" ca="1" si="86"/>
        <v/>
      </c>
      <c r="EX1628" s="160" t="str">
        <f t="shared" ca="1" si="87"/>
        <v/>
      </c>
      <c r="EY1628" s="160" t="str">
        <f ca="1">IF(EU1628="","",COUNTIF(EU$6:$EU1628,"&gt;"&amp;0))</f>
        <v/>
      </c>
      <c r="EZ1628" s="160"/>
      <c r="FA1628" s="205"/>
    </row>
    <row r="1629" spans="131:157" ht="27.75" customHeight="1">
      <c r="EA1629" s="204"/>
      <c r="EB1629" s="160"/>
      <c r="EC1629" s="204"/>
      <c r="ED1629" s="160"/>
      <c r="EE1629" s="204"/>
      <c r="EF1629" s="160"/>
      <c r="EG1629" s="160"/>
      <c r="EH1629" s="204"/>
      <c r="EI1629" s="160"/>
      <c r="EJ1629" s="160"/>
      <c r="EK1629" s="160"/>
      <c r="EL1629" s="160"/>
      <c r="EM1629" s="204"/>
      <c r="EN1629" s="160"/>
      <c r="EP1629" s="160"/>
      <c r="EQ1629" s="160"/>
      <c r="ER1629" s="160"/>
      <c r="ES1629" s="160"/>
      <c r="ET1629" s="160" t="str">
        <f t="shared" ca="1" si="85"/>
        <v/>
      </c>
      <c r="EU1629" s="160" t="str">
        <f ca="1">IFERROR(IF(OFFSET($D$6,MATCH(VALUE(SUBSTITUTE(EQ1629,EG1629,"")),$A$6:$A$287,0)-1,MATCH($EG1629,$D$6:$CC$6,0)-1+7,1,1)&gt;0,OFFSET($D$6,MATCH(VALUE(SUBSTITUTE(EQ1629,EG1629,"")),$A$6:$A$287,0)-1,MATCH($EG1629,$D$6:$CC$6,0)-1+7,1,1),""),"")</f>
        <v/>
      </c>
      <c r="EV1629" s="160" t="str">
        <f ca="1">IF($EU1629&lt;&gt;"",IF(OFFSET($D$6,MATCH(VALUE(SUBSTITUTE($EQ1629,$EG1629,"")),$A$6:$A$287,0)-1,MATCH($EG1629,$D$6:$CC$6,0)-1+8,1,1)=0,"",OFFSET($D$6,MATCH(VALUE(SUBSTITUTE($EQ1629,$EG1629,"")),$A$6:$A$287,0)-1,MATCH($EG1629,$D$6:$CC$6,0)-1+8,1,1)),"")</f>
        <v/>
      </c>
      <c r="EW1629" s="160" t="str">
        <f t="shared" ca="1" si="86"/>
        <v/>
      </c>
      <c r="EX1629" s="160" t="str">
        <f t="shared" ca="1" si="87"/>
        <v/>
      </c>
      <c r="EY1629" s="160" t="str">
        <f ca="1">IF(EU1629="","",COUNTIF(EU$6:$EU1629,"&gt;"&amp;0))</f>
        <v/>
      </c>
      <c r="EZ1629" s="160"/>
      <c r="FA1629" s="205"/>
    </row>
    <row r="1630" spans="131:157" ht="27.75" customHeight="1">
      <c r="EA1630" s="204"/>
      <c r="EB1630" s="160"/>
      <c r="EC1630" s="204"/>
      <c r="ED1630" s="160"/>
      <c r="EE1630" s="204"/>
      <c r="EF1630" s="160"/>
      <c r="EG1630" s="160"/>
      <c r="EH1630" s="204"/>
      <c r="EI1630" s="160"/>
      <c r="EJ1630" s="160"/>
      <c r="EK1630" s="160"/>
      <c r="EL1630" s="160"/>
      <c r="EM1630" s="204"/>
      <c r="EN1630" s="160"/>
      <c r="EP1630" s="160"/>
      <c r="EQ1630" s="160"/>
      <c r="ER1630" s="160"/>
      <c r="ES1630" s="160"/>
      <c r="ET1630" s="160" t="str">
        <f t="shared" ca="1" si="85"/>
        <v/>
      </c>
      <c r="EU1630" s="160" t="str">
        <f ca="1">IFERROR(IF(OFFSET($D$6,MATCH(VALUE(SUBSTITUTE(EQ1630,EG1630,"")),$A$6:$A$287,0)-1,MATCH($EG1630,$D$6:$CC$6,0)-1+7,1,1)&gt;0,OFFSET($D$6,MATCH(VALUE(SUBSTITUTE(EQ1630,EG1630,"")),$A$6:$A$287,0)-1,MATCH($EG1630,$D$6:$CC$6,0)-1+7,1,1),""),"")</f>
        <v/>
      </c>
      <c r="EV1630" s="160" t="str">
        <f ca="1">IF($EU1630&lt;&gt;"",IF(OFFSET($D$6,MATCH(VALUE(SUBSTITUTE($EQ1630,$EG1630,"")),$A$6:$A$287,0)-1,MATCH($EG1630,$D$6:$CC$6,0)-1+8,1,1)=0,"",OFFSET($D$6,MATCH(VALUE(SUBSTITUTE($EQ1630,$EG1630,"")),$A$6:$A$287,0)-1,MATCH($EG1630,$D$6:$CC$6,0)-1+8,1,1)),"")</f>
        <v/>
      </c>
      <c r="EW1630" s="160" t="str">
        <f t="shared" ca="1" si="86"/>
        <v/>
      </c>
      <c r="EX1630" s="160" t="str">
        <f t="shared" ca="1" si="87"/>
        <v/>
      </c>
      <c r="EY1630" s="160" t="str">
        <f ca="1">IF(EU1630="","",COUNTIF(EU$6:$EU1630,"&gt;"&amp;0))</f>
        <v/>
      </c>
      <c r="EZ1630" s="160"/>
      <c r="FA1630" s="205"/>
    </row>
    <row r="1631" spans="131:157" ht="27.75" customHeight="1">
      <c r="EA1631" s="204"/>
      <c r="EB1631" s="160"/>
      <c r="EC1631" s="204"/>
      <c r="ED1631" s="160"/>
      <c r="EE1631" s="204"/>
      <c r="EF1631" s="160"/>
      <c r="EG1631" s="160"/>
      <c r="EH1631" s="204"/>
      <c r="EI1631" s="160"/>
      <c r="EJ1631" s="160"/>
      <c r="EK1631" s="160"/>
      <c r="EL1631" s="160"/>
      <c r="EM1631" s="204"/>
      <c r="EN1631" s="160"/>
      <c r="EP1631" s="160"/>
      <c r="EQ1631" s="160"/>
      <c r="ER1631" s="160"/>
      <c r="ES1631" s="160"/>
      <c r="ET1631" s="160" t="str">
        <f t="shared" ca="1" si="85"/>
        <v/>
      </c>
      <c r="EU1631" s="160" t="str">
        <f ca="1">IFERROR(IF(OFFSET($D$6,MATCH(VALUE(SUBSTITUTE(EQ1631,EG1631,"")),$A$6:$A$287,0)-1,MATCH($EG1631,$D$6:$CC$6,0)-1+7,1,1)&gt;0,OFFSET($D$6,MATCH(VALUE(SUBSTITUTE(EQ1631,EG1631,"")),$A$6:$A$287,0)-1,MATCH($EG1631,$D$6:$CC$6,0)-1+7,1,1),""),"")</f>
        <v/>
      </c>
      <c r="EV1631" s="160" t="str">
        <f ca="1">IF($EU1631&lt;&gt;"",IF(OFFSET($D$6,MATCH(VALUE(SUBSTITUTE($EQ1631,$EG1631,"")),$A$6:$A$287,0)-1,MATCH($EG1631,$D$6:$CC$6,0)-1+8,1,1)=0,"",OFFSET($D$6,MATCH(VALUE(SUBSTITUTE($EQ1631,$EG1631,"")),$A$6:$A$287,0)-1,MATCH($EG1631,$D$6:$CC$6,0)-1+8,1,1)),"")</f>
        <v/>
      </c>
      <c r="EW1631" s="160" t="str">
        <f t="shared" ca="1" si="86"/>
        <v/>
      </c>
      <c r="EX1631" s="160" t="str">
        <f t="shared" ca="1" si="87"/>
        <v/>
      </c>
      <c r="EY1631" s="160" t="str">
        <f ca="1">IF(EU1631="","",COUNTIF(EU$6:$EU1631,"&gt;"&amp;0))</f>
        <v/>
      </c>
      <c r="EZ1631" s="160"/>
      <c r="FA1631" s="205"/>
    </row>
    <row r="1632" spans="131:157" ht="27.75" customHeight="1">
      <c r="EA1632" s="204"/>
      <c r="EB1632" s="160"/>
      <c r="EC1632" s="204"/>
      <c r="ED1632" s="160"/>
      <c r="EE1632" s="204"/>
      <c r="EF1632" s="160"/>
      <c r="EG1632" s="160"/>
      <c r="EH1632" s="204"/>
      <c r="EI1632" s="160"/>
      <c r="EJ1632" s="160"/>
      <c r="EK1632" s="160"/>
      <c r="EL1632" s="160"/>
      <c r="EM1632" s="204"/>
      <c r="EN1632" s="160"/>
      <c r="EP1632" s="160"/>
      <c r="EQ1632" s="160"/>
      <c r="ER1632" s="160"/>
      <c r="ES1632" s="160"/>
      <c r="ET1632" s="160" t="str">
        <f t="shared" ca="1" si="85"/>
        <v/>
      </c>
      <c r="EU1632" s="160" t="str">
        <f ca="1">IFERROR(IF(OFFSET($D$6,MATCH(VALUE(SUBSTITUTE(EQ1632,EG1632,"")),$A$6:$A$287,0)-1,MATCH($EG1632,$D$6:$CC$6,0)-1+7,1,1)&gt;0,OFFSET($D$6,MATCH(VALUE(SUBSTITUTE(EQ1632,EG1632,"")),$A$6:$A$287,0)-1,MATCH($EG1632,$D$6:$CC$6,0)-1+7,1,1),""),"")</f>
        <v/>
      </c>
      <c r="EV1632" s="160" t="str">
        <f ca="1">IF($EU1632&lt;&gt;"",IF(OFFSET($D$6,MATCH(VALUE(SUBSTITUTE($EQ1632,$EG1632,"")),$A$6:$A$287,0)-1,MATCH($EG1632,$D$6:$CC$6,0)-1+8,1,1)=0,"",OFFSET($D$6,MATCH(VALUE(SUBSTITUTE($EQ1632,$EG1632,"")),$A$6:$A$287,0)-1,MATCH($EG1632,$D$6:$CC$6,0)-1+8,1,1)),"")</f>
        <v/>
      </c>
      <c r="EW1632" s="160" t="str">
        <f t="shared" ca="1" si="86"/>
        <v/>
      </c>
      <c r="EX1632" s="160" t="str">
        <f t="shared" ca="1" si="87"/>
        <v/>
      </c>
      <c r="EY1632" s="160" t="str">
        <f ca="1">IF(EU1632="","",COUNTIF(EU$6:$EU1632,"&gt;"&amp;0))</f>
        <v/>
      </c>
      <c r="EZ1632" s="160"/>
      <c r="FA1632" s="205"/>
    </row>
    <row r="1633" spans="131:157" ht="27.75" customHeight="1">
      <c r="EA1633" s="204"/>
      <c r="EB1633" s="160"/>
      <c r="EC1633" s="204"/>
      <c r="ED1633" s="160"/>
      <c r="EE1633" s="204"/>
      <c r="EF1633" s="160"/>
      <c r="EG1633" s="160"/>
      <c r="EH1633" s="204"/>
      <c r="EI1633" s="160"/>
      <c r="EJ1633" s="160"/>
      <c r="EK1633" s="160"/>
      <c r="EL1633" s="160"/>
      <c r="EM1633" s="204"/>
      <c r="EN1633" s="160"/>
      <c r="EP1633" s="160"/>
      <c r="EQ1633" s="160"/>
      <c r="ER1633" s="160"/>
      <c r="ES1633" s="160"/>
      <c r="ET1633" s="160" t="str">
        <f t="shared" ca="1" si="85"/>
        <v/>
      </c>
      <c r="EU1633" s="160" t="str">
        <f ca="1">IFERROR(IF(OFFSET($D$6,MATCH(VALUE(SUBSTITUTE(EQ1633,EG1633,"")),$A$6:$A$287,0)-1,MATCH($EG1633,$D$6:$CC$6,0)-1+7,1,1)&gt;0,OFFSET($D$6,MATCH(VALUE(SUBSTITUTE(EQ1633,EG1633,"")),$A$6:$A$287,0)-1,MATCH($EG1633,$D$6:$CC$6,0)-1+7,1,1),""),"")</f>
        <v/>
      </c>
      <c r="EV1633" s="160" t="str">
        <f ca="1">IF($EU1633&lt;&gt;"",IF(OFFSET($D$6,MATCH(VALUE(SUBSTITUTE($EQ1633,$EG1633,"")),$A$6:$A$287,0)-1,MATCH($EG1633,$D$6:$CC$6,0)-1+8,1,1)=0,"",OFFSET($D$6,MATCH(VALUE(SUBSTITUTE($EQ1633,$EG1633,"")),$A$6:$A$287,0)-1,MATCH($EG1633,$D$6:$CC$6,0)-1+8,1,1)),"")</f>
        <v/>
      </c>
      <c r="EW1633" s="160" t="str">
        <f t="shared" ca="1" si="86"/>
        <v/>
      </c>
      <c r="EX1633" s="160" t="str">
        <f t="shared" ca="1" si="87"/>
        <v/>
      </c>
      <c r="EY1633" s="160" t="str">
        <f ca="1">IF(EU1633="","",COUNTIF(EU$6:$EU1633,"&gt;"&amp;0))</f>
        <v/>
      </c>
      <c r="EZ1633" s="160"/>
      <c r="FA1633" s="205"/>
    </row>
    <row r="1634" spans="131:157" ht="27.75" customHeight="1">
      <c r="EA1634" s="204"/>
      <c r="EB1634" s="160"/>
      <c r="EC1634" s="204"/>
      <c r="ED1634" s="160"/>
      <c r="EE1634" s="204"/>
      <c r="EF1634" s="160"/>
      <c r="EG1634" s="160"/>
      <c r="EH1634" s="204"/>
      <c r="EI1634" s="160"/>
      <c r="EJ1634" s="160"/>
      <c r="EK1634" s="160"/>
      <c r="EL1634" s="160"/>
      <c r="EM1634" s="204"/>
      <c r="EN1634" s="160"/>
      <c r="EP1634" s="160"/>
      <c r="EQ1634" s="160"/>
      <c r="ER1634" s="160"/>
      <c r="ES1634" s="160"/>
      <c r="ET1634" s="160" t="str">
        <f t="shared" ca="1" si="85"/>
        <v/>
      </c>
      <c r="EU1634" s="160" t="str">
        <f ca="1">IFERROR(IF(OFFSET($D$6,MATCH(VALUE(SUBSTITUTE(EQ1634,EG1634,"")),$A$6:$A$287,0)-1,MATCH($EG1634,$D$6:$CC$6,0)-1+7,1,1)&gt;0,OFFSET($D$6,MATCH(VALUE(SUBSTITUTE(EQ1634,EG1634,"")),$A$6:$A$287,0)-1,MATCH($EG1634,$D$6:$CC$6,0)-1+7,1,1),""),"")</f>
        <v/>
      </c>
      <c r="EV1634" s="160" t="str">
        <f ca="1">IF($EU1634&lt;&gt;"",IF(OFFSET($D$6,MATCH(VALUE(SUBSTITUTE($EQ1634,$EG1634,"")),$A$6:$A$287,0)-1,MATCH($EG1634,$D$6:$CC$6,0)-1+8,1,1)=0,"",OFFSET($D$6,MATCH(VALUE(SUBSTITUTE($EQ1634,$EG1634,"")),$A$6:$A$287,0)-1,MATCH($EG1634,$D$6:$CC$6,0)-1+8,1,1)),"")</f>
        <v/>
      </c>
      <c r="EW1634" s="160" t="str">
        <f t="shared" ca="1" si="86"/>
        <v/>
      </c>
      <c r="EX1634" s="160" t="str">
        <f t="shared" ca="1" si="87"/>
        <v/>
      </c>
      <c r="EY1634" s="160" t="str">
        <f ca="1">IF(EU1634="","",COUNTIF(EU$6:$EU1634,"&gt;"&amp;0))</f>
        <v/>
      </c>
      <c r="EZ1634" s="160"/>
      <c r="FA1634" s="205"/>
    </row>
    <row r="1635" spans="131:157" ht="27.75" customHeight="1">
      <c r="EA1635" s="204"/>
      <c r="EB1635" s="160"/>
      <c r="EC1635" s="204"/>
      <c r="ED1635" s="160"/>
      <c r="EE1635" s="204"/>
      <c r="EF1635" s="160"/>
      <c r="EG1635" s="160"/>
      <c r="EH1635" s="204"/>
      <c r="EI1635" s="160"/>
      <c r="EJ1635" s="160"/>
      <c r="EK1635" s="160"/>
      <c r="EL1635" s="160"/>
      <c r="EM1635" s="204"/>
      <c r="EN1635" s="160"/>
      <c r="EP1635" s="160"/>
      <c r="EQ1635" s="160"/>
      <c r="ER1635" s="160"/>
      <c r="ES1635" s="160"/>
      <c r="ET1635" s="160" t="str">
        <f t="shared" ca="1" si="85"/>
        <v/>
      </c>
      <c r="EU1635" s="160" t="str">
        <f ca="1">IFERROR(IF(OFFSET($D$6,MATCH(VALUE(SUBSTITUTE(EQ1635,EG1635,"")),$A$6:$A$287,0)-1,MATCH($EG1635,$D$6:$CC$6,0)-1+7,1,1)&gt;0,OFFSET($D$6,MATCH(VALUE(SUBSTITUTE(EQ1635,EG1635,"")),$A$6:$A$287,0)-1,MATCH($EG1635,$D$6:$CC$6,0)-1+7,1,1),""),"")</f>
        <v/>
      </c>
      <c r="EV1635" s="160" t="str">
        <f ca="1">IF($EU1635&lt;&gt;"",IF(OFFSET($D$6,MATCH(VALUE(SUBSTITUTE($EQ1635,$EG1635,"")),$A$6:$A$287,0)-1,MATCH($EG1635,$D$6:$CC$6,0)-1+8,1,1)=0,"",OFFSET($D$6,MATCH(VALUE(SUBSTITUTE($EQ1635,$EG1635,"")),$A$6:$A$287,0)-1,MATCH($EG1635,$D$6:$CC$6,0)-1+8,1,1)),"")</f>
        <v/>
      </c>
      <c r="EW1635" s="160" t="str">
        <f t="shared" ca="1" si="86"/>
        <v/>
      </c>
      <c r="EX1635" s="160" t="str">
        <f t="shared" ca="1" si="87"/>
        <v/>
      </c>
      <c r="EY1635" s="160" t="str">
        <f ca="1">IF(EU1635="","",COUNTIF(EU$6:$EU1635,"&gt;"&amp;0))</f>
        <v/>
      </c>
      <c r="EZ1635" s="160"/>
      <c r="FA1635" s="205"/>
    </row>
    <row r="1636" spans="131:157" ht="27.75" customHeight="1">
      <c r="EA1636" s="204"/>
      <c r="EB1636" s="160"/>
      <c r="EC1636" s="204"/>
      <c r="ED1636" s="160"/>
      <c r="EE1636" s="204"/>
      <c r="EF1636" s="160"/>
      <c r="EG1636" s="160"/>
      <c r="EH1636" s="204"/>
      <c r="EI1636" s="160"/>
      <c r="EJ1636" s="160"/>
      <c r="EK1636" s="160"/>
      <c r="EL1636" s="160"/>
      <c r="EM1636" s="204"/>
      <c r="EN1636" s="160"/>
      <c r="EP1636" s="160"/>
      <c r="EQ1636" s="160"/>
      <c r="ER1636" s="160"/>
      <c r="ES1636" s="160"/>
      <c r="ET1636" s="160" t="str">
        <f t="shared" ca="1" si="85"/>
        <v/>
      </c>
      <c r="EU1636" s="160" t="str">
        <f ca="1">IFERROR(IF(OFFSET($D$6,MATCH(VALUE(SUBSTITUTE(EQ1636,EG1636,"")),$A$6:$A$287,0)-1,MATCH($EG1636,$D$6:$CC$6,0)-1+7,1,1)&gt;0,OFFSET($D$6,MATCH(VALUE(SUBSTITUTE(EQ1636,EG1636,"")),$A$6:$A$287,0)-1,MATCH($EG1636,$D$6:$CC$6,0)-1+7,1,1),""),"")</f>
        <v/>
      </c>
      <c r="EV1636" s="160" t="str">
        <f ca="1">IF($EU1636&lt;&gt;"",IF(OFFSET($D$6,MATCH(VALUE(SUBSTITUTE($EQ1636,$EG1636,"")),$A$6:$A$287,0)-1,MATCH($EG1636,$D$6:$CC$6,0)-1+8,1,1)=0,"",OFFSET($D$6,MATCH(VALUE(SUBSTITUTE($EQ1636,$EG1636,"")),$A$6:$A$287,0)-1,MATCH($EG1636,$D$6:$CC$6,0)-1+8,1,1)),"")</f>
        <v/>
      </c>
      <c r="EW1636" s="160" t="str">
        <f t="shared" ca="1" si="86"/>
        <v/>
      </c>
      <c r="EX1636" s="160" t="str">
        <f t="shared" ca="1" si="87"/>
        <v/>
      </c>
      <c r="EY1636" s="160" t="str">
        <f ca="1">IF(EU1636="","",COUNTIF(EU$6:$EU1636,"&gt;"&amp;0))</f>
        <v/>
      </c>
      <c r="EZ1636" s="160"/>
      <c r="FA1636" s="205"/>
    </row>
    <row r="1637" spans="131:157" ht="27.75" customHeight="1">
      <c r="EA1637" s="204"/>
      <c r="EB1637" s="160"/>
      <c r="EC1637" s="204"/>
      <c r="ED1637" s="160"/>
      <c r="EE1637" s="204"/>
      <c r="EF1637" s="160"/>
      <c r="EG1637" s="160"/>
      <c r="EH1637" s="204"/>
      <c r="EI1637" s="160"/>
      <c r="EJ1637" s="160"/>
      <c r="EK1637" s="160"/>
      <c r="EL1637" s="160"/>
      <c r="EM1637" s="204"/>
      <c r="EN1637" s="160"/>
      <c r="EP1637" s="160"/>
      <c r="EQ1637" s="160"/>
      <c r="ER1637" s="160"/>
      <c r="ES1637" s="160"/>
      <c r="ET1637" s="160" t="str">
        <f t="shared" ca="1" si="85"/>
        <v/>
      </c>
      <c r="EU1637" s="160" t="str">
        <f ca="1">IFERROR(IF(OFFSET($D$6,MATCH(VALUE(SUBSTITUTE(EQ1637,EG1637,"")),$A$6:$A$287,0)-1,MATCH($EG1637,$D$6:$CC$6,0)-1+7,1,1)&gt;0,OFFSET($D$6,MATCH(VALUE(SUBSTITUTE(EQ1637,EG1637,"")),$A$6:$A$287,0)-1,MATCH($EG1637,$D$6:$CC$6,0)-1+7,1,1),""),"")</f>
        <v/>
      </c>
      <c r="EV1637" s="160" t="str">
        <f ca="1">IF($EU1637&lt;&gt;"",IF(OFFSET($D$6,MATCH(VALUE(SUBSTITUTE($EQ1637,$EG1637,"")),$A$6:$A$287,0)-1,MATCH($EG1637,$D$6:$CC$6,0)-1+8,1,1)=0,"",OFFSET($D$6,MATCH(VALUE(SUBSTITUTE($EQ1637,$EG1637,"")),$A$6:$A$287,0)-1,MATCH($EG1637,$D$6:$CC$6,0)-1+8,1,1)),"")</f>
        <v/>
      </c>
      <c r="EW1637" s="160" t="str">
        <f t="shared" ca="1" si="86"/>
        <v/>
      </c>
      <c r="EX1637" s="160" t="str">
        <f t="shared" ca="1" si="87"/>
        <v/>
      </c>
      <c r="EY1637" s="160" t="str">
        <f ca="1">IF(EU1637="","",COUNTIF(EU$6:$EU1637,"&gt;"&amp;0))</f>
        <v/>
      </c>
      <c r="EZ1637" s="160"/>
      <c r="FA1637" s="205"/>
    </row>
    <row r="1638" spans="131:157" ht="27.75" customHeight="1">
      <c r="EA1638" s="204"/>
      <c r="EB1638" s="160"/>
      <c r="EC1638" s="204"/>
      <c r="ED1638" s="160"/>
      <c r="EE1638" s="204"/>
      <c r="EF1638" s="160"/>
      <c r="EG1638" s="160"/>
      <c r="EH1638" s="204"/>
      <c r="EI1638" s="160"/>
      <c r="EJ1638" s="160"/>
      <c r="EK1638" s="160"/>
      <c r="EL1638" s="160"/>
      <c r="EM1638" s="204"/>
      <c r="EN1638" s="160"/>
      <c r="EP1638" s="160"/>
      <c r="EQ1638" s="160"/>
      <c r="ER1638" s="160"/>
      <c r="ES1638" s="160"/>
      <c r="ET1638" s="160" t="str">
        <f t="shared" ca="1" si="85"/>
        <v/>
      </c>
      <c r="EU1638" s="160" t="str">
        <f ca="1">IFERROR(IF(OFFSET($D$6,MATCH(VALUE(SUBSTITUTE(EQ1638,EG1638,"")),$A$6:$A$287,0)-1,MATCH($EG1638,$D$6:$CC$6,0)-1+7,1,1)&gt;0,OFFSET($D$6,MATCH(VALUE(SUBSTITUTE(EQ1638,EG1638,"")),$A$6:$A$287,0)-1,MATCH($EG1638,$D$6:$CC$6,0)-1+7,1,1),""),"")</f>
        <v/>
      </c>
      <c r="EV1638" s="160" t="str">
        <f ca="1">IF($EU1638&lt;&gt;"",IF(OFFSET($D$6,MATCH(VALUE(SUBSTITUTE($EQ1638,$EG1638,"")),$A$6:$A$287,0)-1,MATCH($EG1638,$D$6:$CC$6,0)-1+8,1,1)=0,"",OFFSET($D$6,MATCH(VALUE(SUBSTITUTE($EQ1638,$EG1638,"")),$A$6:$A$287,0)-1,MATCH($EG1638,$D$6:$CC$6,0)-1+8,1,1)),"")</f>
        <v/>
      </c>
      <c r="EW1638" s="160" t="str">
        <f t="shared" ca="1" si="86"/>
        <v/>
      </c>
      <c r="EX1638" s="160" t="str">
        <f t="shared" ca="1" si="87"/>
        <v/>
      </c>
      <c r="EY1638" s="160" t="str">
        <f ca="1">IF(EU1638="","",COUNTIF(EU$6:$EU1638,"&gt;"&amp;0))</f>
        <v/>
      </c>
      <c r="EZ1638" s="160"/>
      <c r="FA1638" s="205"/>
    </row>
    <row r="1639" spans="131:157" ht="27.75" customHeight="1">
      <c r="EA1639" s="204"/>
      <c r="EB1639" s="160"/>
      <c r="EC1639" s="204"/>
      <c r="ED1639" s="160"/>
      <c r="EE1639" s="204"/>
      <c r="EF1639" s="160"/>
      <c r="EG1639" s="160"/>
      <c r="EH1639" s="204"/>
      <c r="EI1639" s="160"/>
      <c r="EJ1639" s="160"/>
      <c r="EK1639" s="160"/>
      <c r="EL1639" s="160"/>
      <c r="EM1639" s="204"/>
      <c r="EN1639" s="160"/>
      <c r="EP1639" s="160"/>
      <c r="EQ1639" s="160"/>
      <c r="ER1639" s="160"/>
      <c r="ES1639" s="160"/>
      <c r="ET1639" s="160" t="str">
        <f t="shared" ca="1" si="85"/>
        <v/>
      </c>
      <c r="EU1639" s="160" t="str">
        <f ca="1">IFERROR(IF(OFFSET($D$6,MATCH(VALUE(SUBSTITUTE(EQ1639,EG1639,"")),$A$6:$A$287,0)-1,MATCH($EG1639,$D$6:$CC$6,0)-1+7,1,1)&gt;0,OFFSET($D$6,MATCH(VALUE(SUBSTITUTE(EQ1639,EG1639,"")),$A$6:$A$287,0)-1,MATCH($EG1639,$D$6:$CC$6,0)-1+7,1,1),""),"")</f>
        <v/>
      </c>
      <c r="EV1639" s="160" t="str">
        <f ca="1">IF($EU1639&lt;&gt;"",IF(OFFSET($D$6,MATCH(VALUE(SUBSTITUTE($EQ1639,$EG1639,"")),$A$6:$A$287,0)-1,MATCH($EG1639,$D$6:$CC$6,0)-1+8,1,1)=0,"",OFFSET($D$6,MATCH(VALUE(SUBSTITUTE($EQ1639,$EG1639,"")),$A$6:$A$287,0)-1,MATCH($EG1639,$D$6:$CC$6,0)-1+8,1,1)),"")</f>
        <v/>
      </c>
      <c r="EW1639" s="160" t="str">
        <f t="shared" ca="1" si="86"/>
        <v/>
      </c>
      <c r="EX1639" s="160" t="str">
        <f t="shared" ca="1" si="87"/>
        <v/>
      </c>
      <c r="EY1639" s="160" t="str">
        <f ca="1">IF(EU1639="","",COUNTIF(EU$6:$EU1639,"&gt;"&amp;0))</f>
        <v/>
      </c>
      <c r="EZ1639" s="160"/>
      <c r="FA1639" s="205"/>
    </row>
    <row r="1640" spans="131:157" ht="27.75" customHeight="1">
      <c r="EA1640" s="204"/>
      <c r="EB1640" s="160"/>
      <c r="EC1640" s="204"/>
      <c r="ED1640" s="160"/>
      <c r="EE1640" s="204"/>
      <c r="EF1640" s="160"/>
      <c r="EG1640" s="160"/>
      <c r="EH1640" s="204"/>
      <c r="EI1640" s="160"/>
      <c r="EJ1640" s="160"/>
      <c r="EK1640" s="160"/>
      <c r="EL1640" s="160"/>
      <c r="EM1640" s="204"/>
      <c r="EN1640" s="160"/>
      <c r="EP1640" s="160"/>
      <c r="EQ1640" s="160"/>
      <c r="ER1640" s="160"/>
      <c r="ES1640" s="160"/>
      <c r="ET1640" s="160" t="str">
        <f t="shared" ca="1" si="85"/>
        <v/>
      </c>
      <c r="EU1640" s="160" t="str">
        <f ca="1">IFERROR(IF(OFFSET($D$6,MATCH(VALUE(SUBSTITUTE(EQ1640,EG1640,"")),$A$6:$A$287,0)-1,MATCH($EG1640,$D$6:$CC$6,0)-1+7,1,1)&gt;0,OFFSET($D$6,MATCH(VALUE(SUBSTITUTE(EQ1640,EG1640,"")),$A$6:$A$287,0)-1,MATCH($EG1640,$D$6:$CC$6,0)-1+7,1,1),""),"")</f>
        <v/>
      </c>
      <c r="EV1640" s="160" t="str">
        <f ca="1">IF($EU1640&lt;&gt;"",IF(OFFSET($D$6,MATCH(VALUE(SUBSTITUTE($EQ1640,$EG1640,"")),$A$6:$A$287,0)-1,MATCH($EG1640,$D$6:$CC$6,0)-1+8,1,1)=0,"",OFFSET($D$6,MATCH(VALUE(SUBSTITUTE($EQ1640,$EG1640,"")),$A$6:$A$287,0)-1,MATCH($EG1640,$D$6:$CC$6,0)-1+8,1,1)),"")</f>
        <v/>
      </c>
      <c r="EW1640" s="160" t="str">
        <f t="shared" ca="1" si="86"/>
        <v/>
      </c>
      <c r="EX1640" s="160" t="str">
        <f t="shared" ca="1" si="87"/>
        <v/>
      </c>
      <c r="EY1640" s="160" t="str">
        <f ca="1">IF(EU1640="","",COUNTIF(EU$6:$EU1640,"&gt;"&amp;0))</f>
        <v/>
      </c>
      <c r="EZ1640" s="160"/>
      <c r="FA1640" s="205"/>
    </row>
    <row r="1641" spans="131:157" ht="27.75" customHeight="1">
      <c r="EA1641" s="204"/>
      <c r="EB1641" s="160"/>
      <c r="EC1641" s="204"/>
      <c r="ED1641" s="160"/>
      <c r="EE1641" s="204"/>
      <c r="EF1641" s="160"/>
      <c r="EG1641" s="160"/>
      <c r="EH1641" s="204"/>
      <c r="EI1641" s="160"/>
      <c r="EJ1641" s="160"/>
      <c r="EK1641" s="160"/>
      <c r="EL1641" s="160"/>
      <c r="EM1641" s="204"/>
      <c r="EN1641" s="160"/>
      <c r="EP1641" s="160"/>
      <c r="EQ1641" s="160"/>
      <c r="ER1641" s="160"/>
      <c r="ES1641" s="160"/>
      <c r="ET1641" s="160" t="str">
        <f t="shared" ca="1" si="85"/>
        <v/>
      </c>
      <c r="EU1641" s="160" t="str">
        <f ca="1">IFERROR(IF(OFFSET($D$6,MATCH(VALUE(SUBSTITUTE(EQ1641,EG1641,"")),$A$6:$A$287,0)-1,MATCH($EG1641,$D$6:$CC$6,0)-1+7,1,1)&gt;0,OFFSET($D$6,MATCH(VALUE(SUBSTITUTE(EQ1641,EG1641,"")),$A$6:$A$287,0)-1,MATCH($EG1641,$D$6:$CC$6,0)-1+7,1,1),""),"")</f>
        <v/>
      </c>
      <c r="EV1641" s="160" t="str">
        <f ca="1">IF($EU1641&lt;&gt;"",IF(OFFSET($D$6,MATCH(VALUE(SUBSTITUTE($EQ1641,$EG1641,"")),$A$6:$A$287,0)-1,MATCH($EG1641,$D$6:$CC$6,0)-1+8,1,1)=0,"",OFFSET($D$6,MATCH(VALUE(SUBSTITUTE($EQ1641,$EG1641,"")),$A$6:$A$287,0)-1,MATCH($EG1641,$D$6:$CC$6,0)-1+8,1,1)),"")</f>
        <v/>
      </c>
      <c r="EW1641" s="160" t="str">
        <f t="shared" ca="1" si="86"/>
        <v/>
      </c>
      <c r="EX1641" s="160" t="str">
        <f t="shared" ca="1" si="87"/>
        <v/>
      </c>
      <c r="EY1641" s="160" t="str">
        <f ca="1">IF(EU1641="","",COUNTIF(EU$6:$EU1641,"&gt;"&amp;0))</f>
        <v/>
      </c>
      <c r="EZ1641" s="160"/>
      <c r="FA1641" s="205"/>
    </row>
    <row r="1642" spans="131:157" ht="27.75" customHeight="1">
      <c r="EA1642" s="204"/>
      <c r="EB1642" s="160"/>
      <c r="EC1642" s="204"/>
      <c r="ED1642" s="160"/>
      <c r="EE1642" s="204"/>
      <c r="EF1642" s="160"/>
      <c r="EG1642" s="160"/>
      <c r="EH1642" s="204"/>
      <c r="EI1642" s="160"/>
      <c r="EJ1642" s="160"/>
      <c r="EK1642" s="160"/>
      <c r="EL1642" s="160"/>
      <c r="EM1642" s="204"/>
      <c r="EN1642" s="160"/>
      <c r="EP1642" s="160"/>
      <c r="EQ1642" s="160"/>
      <c r="ER1642" s="160"/>
      <c r="ES1642" s="160"/>
      <c r="ET1642" s="160" t="str">
        <f t="shared" ca="1" si="85"/>
        <v/>
      </c>
      <c r="EU1642" s="160" t="str">
        <f ca="1">IFERROR(IF(OFFSET($D$6,MATCH(VALUE(SUBSTITUTE(EQ1642,EG1642,"")),$A$6:$A$287,0)-1,MATCH($EG1642,$D$6:$CC$6,0)-1+7,1,1)&gt;0,OFFSET($D$6,MATCH(VALUE(SUBSTITUTE(EQ1642,EG1642,"")),$A$6:$A$287,0)-1,MATCH($EG1642,$D$6:$CC$6,0)-1+7,1,1),""),"")</f>
        <v/>
      </c>
      <c r="EV1642" s="160" t="str">
        <f ca="1">IF($EU1642&lt;&gt;"",IF(OFFSET($D$6,MATCH(VALUE(SUBSTITUTE($EQ1642,$EG1642,"")),$A$6:$A$287,0)-1,MATCH($EG1642,$D$6:$CC$6,0)-1+8,1,1)=0,"",OFFSET($D$6,MATCH(VALUE(SUBSTITUTE($EQ1642,$EG1642,"")),$A$6:$A$287,0)-1,MATCH($EG1642,$D$6:$CC$6,0)-1+8,1,1)),"")</f>
        <v/>
      </c>
      <c r="EW1642" s="160" t="str">
        <f t="shared" ca="1" si="86"/>
        <v/>
      </c>
      <c r="EX1642" s="160" t="str">
        <f t="shared" ca="1" si="87"/>
        <v/>
      </c>
      <c r="EY1642" s="160" t="str">
        <f ca="1">IF(EU1642="","",COUNTIF(EU$6:$EU1642,"&gt;"&amp;0))</f>
        <v/>
      </c>
      <c r="EZ1642" s="160"/>
      <c r="FA1642" s="205"/>
    </row>
    <row r="1643" spans="131:157" ht="27.75" customHeight="1">
      <c r="EA1643" s="204"/>
      <c r="EB1643" s="160"/>
      <c r="EC1643" s="204"/>
      <c r="ED1643" s="160"/>
      <c r="EE1643" s="204"/>
      <c r="EF1643" s="160"/>
      <c r="EG1643" s="160"/>
      <c r="EH1643" s="204"/>
      <c r="EI1643" s="160"/>
      <c r="EJ1643" s="160"/>
      <c r="EK1643" s="160"/>
      <c r="EL1643" s="160"/>
      <c r="EM1643" s="204"/>
      <c r="EN1643" s="160"/>
      <c r="EP1643" s="160"/>
      <c r="EQ1643" s="160"/>
      <c r="ER1643" s="160"/>
      <c r="ES1643" s="160"/>
      <c r="ET1643" s="160" t="str">
        <f t="shared" ca="1" si="85"/>
        <v/>
      </c>
      <c r="EU1643" s="160" t="str">
        <f ca="1">IFERROR(IF(OFFSET($D$6,MATCH(VALUE(SUBSTITUTE(EQ1643,EG1643,"")),$A$6:$A$287,0)-1,MATCH($EG1643,$D$6:$CC$6,0)-1+7,1,1)&gt;0,OFFSET($D$6,MATCH(VALUE(SUBSTITUTE(EQ1643,EG1643,"")),$A$6:$A$287,0)-1,MATCH($EG1643,$D$6:$CC$6,0)-1+7,1,1),""),"")</f>
        <v/>
      </c>
      <c r="EV1643" s="160" t="str">
        <f ca="1">IF($EU1643&lt;&gt;"",IF(OFFSET($D$6,MATCH(VALUE(SUBSTITUTE($EQ1643,$EG1643,"")),$A$6:$A$287,0)-1,MATCH($EG1643,$D$6:$CC$6,0)-1+8,1,1)=0,"",OFFSET($D$6,MATCH(VALUE(SUBSTITUTE($EQ1643,$EG1643,"")),$A$6:$A$287,0)-1,MATCH($EG1643,$D$6:$CC$6,0)-1+8,1,1)),"")</f>
        <v/>
      </c>
      <c r="EW1643" s="160" t="str">
        <f t="shared" ca="1" si="86"/>
        <v/>
      </c>
      <c r="EX1643" s="160" t="str">
        <f t="shared" ca="1" si="87"/>
        <v/>
      </c>
      <c r="EY1643" s="160" t="str">
        <f ca="1">IF(EU1643="","",COUNTIF(EU$6:$EU1643,"&gt;"&amp;0))</f>
        <v/>
      </c>
      <c r="EZ1643" s="160"/>
      <c r="FA1643" s="205"/>
    </row>
    <row r="1644" spans="131:157" ht="27.75" customHeight="1">
      <c r="EA1644" s="204"/>
      <c r="EB1644" s="160"/>
      <c r="EC1644" s="204"/>
      <c r="ED1644" s="160"/>
      <c r="EE1644" s="204"/>
      <c r="EF1644" s="160"/>
      <c r="EG1644" s="160"/>
      <c r="EH1644" s="204"/>
      <c r="EI1644" s="160"/>
      <c r="EJ1644" s="160"/>
      <c r="EK1644" s="160"/>
      <c r="EL1644" s="160"/>
      <c r="EM1644" s="204"/>
      <c r="EN1644" s="160"/>
      <c r="EP1644" s="160"/>
      <c r="EQ1644" s="160"/>
      <c r="ER1644" s="160"/>
      <c r="ES1644" s="160"/>
      <c r="ET1644" s="160" t="str">
        <f t="shared" ca="1" si="85"/>
        <v/>
      </c>
      <c r="EU1644" s="160" t="str">
        <f ca="1">IFERROR(IF(OFFSET($D$6,MATCH(VALUE(SUBSTITUTE(EQ1644,EG1644,"")),$A$6:$A$287,0)-1,MATCH($EG1644,$D$6:$CC$6,0)-1+7,1,1)&gt;0,OFFSET($D$6,MATCH(VALUE(SUBSTITUTE(EQ1644,EG1644,"")),$A$6:$A$287,0)-1,MATCH($EG1644,$D$6:$CC$6,0)-1+7,1,1),""),"")</f>
        <v/>
      </c>
      <c r="EV1644" s="160" t="str">
        <f ca="1">IF($EU1644&lt;&gt;"",IF(OFFSET($D$6,MATCH(VALUE(SUBSTITUTE($EQ1644,$EG1644,"")),$A$6:$A$287,0)-1,MATCH($EG1644,$D$6:$CC$6,0)-1+8,1,1)=0,"",OFFSET($D$6,MATCH(VALUE(SUBSTITUTE($EQ1644,$EG1644,"")),$A$6:$A$287,0)-1,MATCH($EG1644,$D$6:$CC$6,0)-1+8,1,1)),"")</f>
        <v/>
      </c>
      <c r="EW1644" s="160" t="str">
        <f t="shared" ca="1" si="86"/>
        <v/>
      </c>
      <c r="EX1644" s="160" t="str">
        <f t="shared" ca="1" si="87"/>
        <v/>
      </c>
      <c r="EY1644" s="160" t="str">
        <f ca="1">IF(EU1644="","",COUNTIF(EU$6:$EU1644,"&gt;"&amp;0))</f>
        <v/>
      </c>
      <c r="EZ1644" s="160"/>
      <c r="FA1644" s="205"/>
    </row>
    <row r="1645" spans="131:157" ht="27.75" customHeight="1">
      <c r="EA1645" s="204"/>
      <c r="EB1645" s="160"/>
      <c r="EC1645" s="204"/>
      <c r="ED1645" s="160"/>
      <c r="EE1645" s="204"/>
      <c r="EF1645" s="160"/>
      <c r="EG1645" s="160"/>
      <c r="EH1645" s="204"/>
      <c r="EI1645" s="160"/>
      <c r="EJ1645" s="160"/>
      <c r="EK1645" s="160"/>
      <c r="EL1645" s="160"/>
      <c r="EM1645" s="204"/>
      <c r="EN1645" s="160"/>
      <c r="EP1645" s="160"/>
      <c r="EQ1645" s="160"/>
      <c r="ER1645" s="160"/>
      <c r="ES1645" s="160"/>
      <c r="ET1645" s="160" t="str">
        <f t="shared" ca="1" si="85"/>
        <v/>
      </c>
      <c r="EU1645" s="160" t="str">
        <f ca="1">IFERROR(IF(OFFSET($D$6,MATCH(VALUE(SUBSTITUTE(EQ1645,EG1645,"")),$A$6:$A$287,0)-1,MATCH($EG1645,$D$6:$CC$6,0)-1+7,1,1)&gt;0,OFFSET($D$6,MATCH(VALUE(SUBSTITUTE(EQ1645,EG1645,"")),$A$6:$A$287,0)-1,MATCH($EG1645,$D$6:$CC$6,0)-1+7,1,1),""),"")</f>
        <v/>
      </c>
      <c r="EV1645" s="160" t="str">
        <f ca="1">IF($EU1645&lt;&gt;"",IF(OFFSET($D$6,MATCH(VALUE(SUBSTITUTE($EQ1645,$EG1645,"")),$A$6:$A$287,0)-1,MATCH($EG1645,$D$6:$CC$6,0)-1+8,1,1)=0,"",OFFSET($D$6,MATCH(VALUE(SUBSTITUTE($EQ1645,$EG1645,"")),$A$6:$A$287,0)-1,MATCH($EG1645,$D$6:$CC$6,0)-1+8,1,1)),"")</f>
        <v/>
      </c>
      <c r="EW1645" s="160" t="str">
        <f t="shared" ca="1" si="86"/>
        <v/>
      </c>
      <c r="EX1645" s="160" t="str">
        <f t="shared" ca="1" si="87"/>
        <v/>
      </c>
      <c r="EY1645" s="160" t="str">
        <f ca="1">IF(EU1645="","",COUNTIF(EU$6:$EU1645,"&gt;"&amp;0))</f>
        <v/>
      </c>
      <c r="EZ1645" s="160"/>
      <c r="FA1645" s="205"/>
    </row>
    <row r="1646" spans="131:157" ht="27.75" customHeight="1">
      <c r="EA1646" s="204"/>
      <c r="EB1646" s="160"/>
      <c r="EC1646" s="204"/>
      <c r="ED1646" s="160"/>
      <c r="EE1646" s="204"/>
      <c r="EF1646" s="160"/>
      <c r="EG1646" s="160"/>
      <c r="EH1646" s="204"/>
      <c r="EI1646" s="160"/>
      <c r="EJ1646" s="160"/>
      <c r="EK1646" s="160"/>
      <c r="EL1646" s="160"/>
      <c r="EM1646" s="204"/>
      <c r="EN1646" s="160"/>
      <c r="EP1646" s="160"/>
      <c r="EQ1646" s="160"/>
      <c r="ER1646" s="160"/>
      <c r="ES1646" s="160"/>
      <c r="ET1646" s="160" t="str">
        <f t="shared" ca="1" si="85"/>
        <v/>
      </c>
      <c r="EU1646" s="160" t="str">
        <f ca="1">IFERROR(IF(OFFSET($D$6,MATCH(VALUE(SUBSTITUTE(EQ1646,EG1646,"")),$A$6:$A$287,0)-1,MATCH($EG1646,$D$6:$CC$6,0)-1+7,1,1)&gt;0,OFFSET($D$6,MATCH(VALUE(SUBSTITUTE(EQ1646,EG1646,"")),$A$6:$A$287,0)-1,MATCH($EG1646,$D$6:$CC$6,0)-1+7,1,1),""),"")</f>
        <v/>
      </c>
      <c r="EV1646" s="160" t="str">
        <f ca="1">IF($EU1646&lt;&gt;"",IF(OFFSET($D$6,MATCH(VALUE(SUBSTITUTE($EQ1646,$EG1646,"")),$A$6:$A$287,0)-1,MATCH($EG1646,$D$6:$CC$6,0)-1+8,1,1)=0,"",OFFSET($D$6,MATCH(VALUE(SUBSTITUTE($EQ1646,$EG1646,"")),$A$6:$A$287,0)-1,MATCH($EG1646,$D$6:$CC$6,0)-1+8,1,1)),"")</f>
        <v/>
      </c>
      <c r="EW1646" s="160" t="str">
        <f t="shared" ca="1" si="86"/>
        <v/>
      </c>
      <c r="EX1646" s="160" t="str">
        <f t="shared" ca="1" si="87"/>
        <v/>
      </c>
      <c r="EY1646" s="160" t="str">
        <f ca="1">IF(EU1646="","",COUNTIF(EU$6:$EU1646,"&gt;"&amp;0))</f>
        <v/>
      </c>
      <c r="EZ1646" s="160"/>
      <c r="FA1646" s="205"/>
    </row>
    <row r="1647" spans="131:157" ht="27.75" customHeight="1">
      <c r="EA1647" s="204"/>
      <c r="EB1647" s="160"/>
      <c r="EC1647" s="204"/>
      <c r="ED1647" s="160"/>
      <c r="EE1647" s="204"/>
      <c r="EF1647" s="160"/>
      <c r="EG1647" s="160"/>
      <c r="EH1647" s="204"/>
      <c r="EI1647" s="160"/>
      <c r="EJ1647" s="160"/>
      <c r="EK1647" s="160"/>
      <c r="EL1647" s="160"/>
      <c r="EM1647" s="204"/>
      <c r="EN1647" s="160"/>
      <c r="EP1647" s="160"/>
      <c r="EQ1647" s="160"/>
      <c r="ER1647" s="160"/>
      <c r="ES1647" s="160"/>
      <c r="ET1647" s="160" t="str">
        <f t="shared" ca="1" si="85"/>
        <v/>
      </c>
      <c r="EU1647" s="160" t="str">
        <f ca="1">IFERROR(IF(OFFSET($D$6,MATCH(VALUE(SUBSTITUTE(EQ1647,EG1647,"")),$A$6:$A$287,0)-1,MATCH($EG1647,$D$6:$CC$6,0)-1+7,1,1)&gt;0,OFFSET($D$6,MATCH(VALUE(SUBSTITUTE(EQ1647,EG1647,"")),$A$6:$A$287,0)-1,MATCH($EG1647,$D$6:$CC$6,0)-1+7,1,1),""),"")</f>
        <v/>
      </c>
      <c r="EV1647" s="160" t="str">
        <f ca="1">IF($EU1647&lt;&gt;"",IF(OFFSET($D$6,MATCH(VALUE(SUBSTITUTE($EQ1647,$EG1647,"")),$A$6:$A$287,0)-1,MATCH($EG1647,$D$6:$CC$6,0)-1+8,1,1)=0,"",OFFSET($D$6,MATCH(VALUE(SUBSTITUTE($EQ1647,$EG1647,"")),$A$6:$A$287,0)-1,MATCH($EG1647,$D$6:$CC$6,0)-1+8,1,1)),"")</f>
        <v/>
      </c>
      <c r="EW1647" s="160" t="str">
        <f t="shared" ca="1" si="86"/>
        <v/>
      </c>
      <c r="EX1647" s="160" t="str">
        <f t="shared" ca="1" si="87"/>
        <v/>
      </c>
      <c r="EY1647" s="160" t="str">
        <f ca="1">IF(EU1647="","",COUNTIF(EU$6:$EU1647,"&gt;"&amp;0))</f>
        <v/>
      </c>
      <c r="EZ1647" s="160"/>
      <c r="FA1647" s="205"/>
    </row>
    <row r="1648" spans="131:157" ht="27.75" customHeight="1">
      <c r="EA1648" s="204"/>
      <c r="EB1648" s="160"/>
      <c r="EC1648" s="204"/>
      <c r="ED1648" s="160"/>
      <c r="EE1648" s="204"/>
      <c r="EF1648" s="160"/>
      <c r="EG1648" s="160"/>
      <c r="EH1648" s="204"/>
      <c r="EI1648" s="160"/>
      <c r="EJ1648" s="160"/>
      <c r="EK1648" s="160"/>
      <c r="EL1648" s="160"/>
      <c r="EM1648" s="204"/>
      <c r="EN1648" s="160"/>
      <c r="EP1648" s="160"/>
      <c r="EQ1648" s="160"/>
      <c r="ER1648" s="160"/>
      <c r="ES1648" s="160"/>
      <c r="ET1648" s="160" t="str">
        <f t="shared" ca="1" si="85"/>
        <v/>
      </c>
      <c r="EU1648" s="160" t="str">
        <f ca="1">IFERROR(IF(OFFSET($D$6,MATCH(VALUE(SUBSTITUTE(EQ1648,EG1648,"")),$A$6:$A$287,0)-1,MATCH($EG1648,$D$6:$CC$6,0)-1+7,1,1)&gt;0,OFFSET($D$6,MATCH(VALUE(SUBSTITUTE(EQ1648,EG1648,"")),$A$6:$A$287,0)-1,MATCH($EG1648,$D$6:$CC$6,0)-1+7,1,1),""),"")</f>
        <v/>
      </c>
      <c r="EV1648" s="160" t="str">
        <f ca="1">IF($EU1648&lt;&gt;"",IF(OFFSET($D$6,MATCH(VALUE(SUBSTITUTE($EQ1648,$EG1648,"")),$A$6:$A$287,0)-1,MATCH($EG1648,$D$6:$CC$6,0)-1+8,1,1)=0,"",OFFSET($D$6,MATCH(VALUE(SUBSTITUTE($EQ1648,$EG1648,"")),$A$6:$A$287,0)-1,MATCH($EG1648,$D$6:$CC$6,0)-1+8,1,1)),"")</f>
        <v/>
      </c>
      <c r="EW1648" s="160" t="str">
        <f t="shared" ca="1" si="86"/>
        <v/>
      </c>
      <c r="EX1648" s="160" t="str">
        <f t="shared" ca="1" si="87"/>
        <v/>
      </c>
      <c r="EY1648" s="160" t="str">
        <f ca="1">IF(EU1648="","",COUNTIF(EU$6:$EU1648,"&gt;"&amp;0))</f>
        <v/>
      </c>
      <c r="EZ1648" s="160"/>
      <c r="FA1648" s="205"/>
    </row>
    <row r="1649" spans="131:157" ht="27.75" customHeight="1">
      <c r="EA1649" s="204"/>
      <c r="EB1649" s="160"/>
      <c r="EC1649" s="204"/>
      <c r="ED1649" s="160"/>
      <c r="EE1649" s="204"/>
      <c r="EF1649" s="160"/>
      <c r="EG1649" s="160"/>
      <c r="EH1649" s="204"/>
      <c r="EI1649" s="160"/>
      <c r="EJ1649" s="160"/>
      <c r="EK1649" s="160"/>
      <c r="EL1649" s="160"/>
      <c r="EM1649" s="204"/>
      <c r="EN1649" s="160"/>
      <c r="EP1649" s="160"/>
      <c r="EQ1649" s="160"/>
      <c r="ER1649" s="160"/>
      <c r="ES1649" s="160"/>
      <c r="ET1649" s="160" t="str">
        <f t="shared" ca="1" si="85"/>
        <v/>
      </c>
      <c r="EU1649" s="160" t="str">
        <f ca="1">IFERROR(IF(OFFSET($D$6,MATCH(VALUE(SUBSTITUTE(EQ1649,EG1649,"")),$A$6:$A$287,0)-1,MATCH($EG1649,$D$6:$CC$6,0)-1+7,1,1)&gt;0,OFFSET($D$6,MATCH(VALUE(SUBSTITUTE(EQ1649,EG1649,"")),$A$6:$A$287,0)-1,MATCH($EG1649,$D$6:$CC$6,0)-1+7,1,1),""),"")</f>
        <v/>
      </c>
      <c r="EV1649" s="160" t="str">
        <f ca="1">IF($EU1649&lt;&gt;"",IF(OFFSET($D$6,MATCH(VALUE(SUBSTITUTE($EQ1649,$EG1649,"")),$A$6:$A$287,0)-1,MATCH($EG1649,$D$6:$CC$6,0)-1+8,1,1)=0,"",OFFSET($D$6,MATCH(VALUE(SUBSTITUTE($EQ1649,$EG1649,"")),$A$6:$A$287,0)-1,MATCH($EG1649,$D$6:$CC$6,0)-1+8,1,1)),"")</f>
        <v/>
      </c>
      <c r="EW1649" s="160" t="str">
        <f t="shared" ca="1" si="86"/>
        <v/>
      </c>
      <c r="EX1649" s="160" t="str">
        <f t="shared" ca="1" si="87"/>
        <v/>
      </c>
      <c r="EY1649" s="160" t="str">
        <f ca="1">IF(EU1649="","",COUNTIF(EU$6:$EU1649,"&gt;"&amp;0))</f>
        <v/>
      </c>
      <c r="EZ1649" s="160"/>
      <c r="FA1649" s="205"/>
    </row>
    <row r="1650" spans="131:157" ht="27.75" customHeight="1">
      <c r="EA1650" s="204"/>
      <c r="EB1650" s="160"/>
      <c r="EC1650" s="204"/>
      <c r="ED1650" s="160"/>
      <c r="EE1650" s="204"/>
      <c r="EF1650" s="160"/>
      <c r="EG1650" s="160"/>
      <c r="EH1650" s="204"/>
      <c r="EI1650" s="160"/>
      <c r="EJ1650" s="160"/>
      <c r="EK1650" s="160"/>
      <c r="EL1650" s="160"/>
      <c r="EM1650" s="204"/>
      <c r="EN1650" s="160"/>
      <c r="EP1650" s="160"/>
      <c r="EQ1650" s="160"/>
      <c r="ER1650" s="160"/>
      <c r="ES1650" s="160"/>
      <c r="ET1650" s="160" t="str">
        <f t="shared" ca="1" si="85"/>
        <v/>
      </c>
      <c r="EU1650" s="160" t="str">
        <f ca="1">IFERROR(IF(OFFSET($D$6,MATCH(VALUE(SUBSTITUTE(EQ1650,EG1650,"")),$A$6:$A$287,0)-1,MATCH($EG1650,$D$6:$CC$6,0)-1+7,1,1)&gt;0,OFFSET($D$6,MATCH(VALUE(SUBSTITUTE(EQ1650,EG1650,"")),$A$6:$A$287,0)-1,MATCH($EG1650,$D$6:$CC$6,0)-1+7,1,1),""),"")</f>
        <v/>
      </c>
      <c r="EV1650" s="160" t="str">
        <f ca="1">IF($EU1650&lt;&gt;"",IF(OFFSET($D$6,MATCH(VALUE(SUBSTITUTE($EQ1650,$EG1650,"")),$A$6:$A$287,0)-1,MATCH($EG1650,$D$6:$CC$6,0)-1+8,1,1)=0,"",OFFSET($D$6,MATCH(VALUE(SUBSTITUTE($EQ1650,$EG1650,"")),$A$6:$A$287,0)-1,MATCH($EG1650,$D$6:$CC$6,0)-1+8,1,1)),"")</f>
        <v/>
      </c>
      <c r="EW1650" s="160" t="str">
        <f t="shared" ca="1" si="86"/>
        <v/>
      </c>
      <c r="EX1650" s="160" t="str">
        <f t="shared" ca="1" si="87"/>
        <v/>
      </c>
      <c r="EY1650" s="160" t="str">
        <f ca="1">IF(EU1650="","",COUNTIF(EU$6:$EU1650,"&gt;"&amp;0))</f>
        <v/>
      </c>
      <c r="EZ1650" s="160"/>
      <c r="FA1650" s="205"/>
    </row>
    <row r="1651" spans="131:157" ht="27.75" customHeight="1">
      <c r="EA1651" s="204"/>
      <c r="EB1651" s="160"/>
      <c r="EC1651" s="204"/>
      <c r="ED1651" s="160"/>
      <c r="EE1651" s="204"/>
      <c r="EF1651" s="160"/>
      <c r="EG1651" s="160"/>
      <c r="EH1651" s="204"/>
      <c r="EI1651" s="160"/>
      <c r="EJ1651" s="160"/>
      <c r="EK1651" s="160"/>
      <c r="EL1651" s="160"/>
      <c r="EM1651" s="204"/>
      <c r="EN1651" s="160"/>
      <c r="EP1651" s="160"/>
      <c r="EQ1651" s="160"/>
      <c r="ER1651" s="160"/>
      <c r="ES1651" s="160"/>
      <c r="ET1651" s="160" t="str">
        <f t="shared" ca="1" si="85"/>
        <v/>
      </c>
      <c r="EU1651" s="160" t="str">
        <f ca="1">IFERROR(IF(OFFSET($D$6,MATCH(VALUE(SUBSTITUTE(EQ1651,EG1651,"")),$A$6:$A$287,0)-1,MATCH($EG1651,$D$6:$CC$6,0)-1+7,1,1)&gt;0,OFFSET($D$6,MATCH(VALUE(SUBSTITUTE(EQ1651,EG1651,"")),$A$6:$A$287,0)-1,MATCH($EG1651,$D$6:$CC$6,0)-1+7,1,1),""),"")</f>
        <v/>
      </c>
      <c r="EV1651" s="160" t="str">
        <f ca="1">IF($EU1651&lt;&gt;"",IF(OFFSET($D$6,MATCH(VALUE(SUBSTITUTE($EQ1651,$EG1651,"")),$A$6:$A$287,0)-1,MATCH($EG1651,$D$6:$CC$6,0)-1+8,1,1)=0,"",OFFSET($D$6,MATCH(VALUE(SUBSTITUTE($EQ1651,$EG1651,"")),$A$6:$A$287,0)-1,MATCH($EG1651,$D$6:$CC$6,0)-1+8,1,1)),"")</f>
        <v/>
      </c>
      <c r="EW1651" s="160" t="str">
        <f t="shared" ca="1" si="86"/>
        <v/>
      </c>
      <c r="EX1651" s="160" t="str">
        <f t="shared" ca="1" si="87"/>
        <v/>
      </c>
      <c r="EY1651" s="160" t="str">
        <f ca="1">IF(EU1651="","",COUNTIF(EU$6:$EU1651,"&gt;"&amp;0))</f>
        <v/>
      </c>
      <c r="EZ1651" s="160"/>
      <c r="FA1651" s="205"/>
    </row>
    <row r="1652" spans="131:157" ht="27.75" customHeight="1">
      <c r="EA1652" s="204"/>
      <c r="EB1652" s="160"/>
      <c r="EC1652" s="204"/>
      <c r="ED1652" s="160"/>
      <c r="EE1652" s="204"/>
      <c r="EF1652" s="160"/>
      <c r="EG1652" s="160"/>
      <c r="EH1652" s="204"/>
      <c r="EI1652" s="160"/>
      <c r="EJ1652" s="160"/>
      <c r="EK1652" s="160"/>
      <c r="EL1652" s="160"/>
      <c r="EM1652" s="204"/>
      <c r="EN1652" s="160"/>
      <c r="EP1652" s="160"/>
      <c r="EQ1652" s="160"/>
      <c r="ER1652" s="160"/>
      <c r="ES1652" s="160"/>
      <c r="ET1652" s="160" t="str">
        <f t="shared" ca="1" si="85"/>
        <v/>
      </c>
      <c r="EU1652" s="160" t="str">
        <f ca="1">IFERROR(IF(OFFSET($D$6,MATCH(VALUE(SUBSTITUTE(EQ1652,EG1652,"")),$A$6:$A$287,0)-1,MATCH($EG1652,$D$6:$CC$6,0)-1+7,1,1)&gt;0,OFFSET($D$6,MATCH(VALUE(SUBSTITUTE(EQ1652,EG1652,"")),$A$6:$A$287,0)-1,MATCH($EG1652,$D$6:$CC$6,0)-1+7,1,1),""),"")</f>
        <v/>
      </c>
      <c r="EV1652" s="160" t="str">
        <f ca="1">IF($EU1652&lt;&gt;"",IF(OFFSET($D$6,MATCH(VALUE(SUBSTITUTE($EQ1652,$EG1652,"")),$A$6:$A$287,0)-1,MATCH($EG1652,$D$6:$CC$6,0)-1+8,1,1)=0,"",OFFSET($D$6,MATCH(VALUE(SUBSTITUTE($EQ1652,$EG1652,"")),$A$6:$A$287,0)-1,MATCH($EG1652,$D$6:$CC$6,0)-1+8,1,1)),"")</f>
        <v/>
      </c>
      <c r="EW1652" s="160" t="str">
        <f t="shared" ca="1" si="86"/>
        <v/>
      </c>
      <c r="EX1652" s="160" t="str">
        <f t="shared" ca="1" si="87"/>
        <v/>
      </c>
      <c r="EY1652" s="160" t="str">
        <f ca="1">IF(EU1652="","",COUNTIF(EU$6:$EU1652,"&gt;"&amp;0))</f>
        <v/>
      </c>
      <c r="EZ1652" s="160"/>
      <c r="FA1652" s="205"/>
    </row>
    <row r="1653" spans="131:157" ht="27.75" customHeight="1">
      <c r="EA1653" s="204"/>
      <c r="EB1653" s="160"/>
      <c r="EC1653" s="204"/>
      <c r="ED1653" s="160"/>
      <c r="EE1653" s="204"/>
      <c r="EF1653" s="160"/>
      <c r="EG1653" s="160"/>
      <c r="EH1653" s="204"/>
      <c r="EI1653" s="160"/>
      <c r="EJ1653" s="160"/>
      <c r="EK1653" s="160"/>
      <c r="EL1653" s="160"/>
      <c r="EM1653" s="204"/>
      <c r="EN1653" s="160"/>
      <c r="EP1653" s="160"/>
      <c r="EQ1653" s="160"/>
      <c r="ER1653" s="160"/>
      <c r="ES1653" s="160"/>
      <c r="ET1653" s="160" t="str">
        <f t="shared" ca="1" si="85"/>
        <v/>
      </c>
      <c r="EU1653" s="160" t="str">
        <f ca="1">IFERROR(IF(OFFSET($D$6,MATCH(VALUE(SUBSTITUTE(EQ1653,EG1653,"")),$A$6:$A$287,0)-1,MATCH($EG1653,$D$6:$CC$6,0)-1+7,1,1)&gt;0,OFFSET($D$6,MATCH(VALUE(SUBSTITUTE(EQ1653,EG1653,"")),$A$6:$A$287,0)-1,MATCH($EG1653,$D$6:$CC$6,0)-1+7,1,1),""),"")</f>
        <v/>
      </c>
      <c r="EV1653" s="160" t="str">
        <f ca="1">IF($EU1653&lt;&gt;"",IF(OFFSET($D$6,MATCH(VALUE(SUBSTITUTE($EQ1653,$EG1653,"")),$A$6:$A$287,0)-1,MATCH($EG1653,$D$6:$CC$6,0)-1+8,1,1)=0,"",OFFSET($D$6,MATCH(VALUE(SUBSTITUTE($EQ1653,$EG1653,"")),$A$6:$A$287,0)-1,MATCH($EG1653,$D$6:$CC$6,0)-1+8,1,1)),"")</f>
        <v/>
      </c>
      <c r="EW1653" s="160" t="str">
        <f t="shared" ca="1" si="86"/>
        <v/>
      </c>
      <c r="EX1653" s="160" t="str">
        <f t="shared" ca="1" si="87"/>
        <v/>
      </c>
      <c r="EY1653" s="160" t="str">
        <f ca="1">IF(EU1653="","",COUNTIF(EU$6:$EU1653,"&gt;"&amp;0))</f>
        <v/>
      </c>
      <c r="EZ1653" s="160"/>
      <c r="FA1653" s="205"/>
    </row>
    <row r="1654" spans="131:157" ht="27.75" customHeight="1">
      <c r="EA1654" s="204"/>
      <c r="EB1654" s="160"/>
      <c r="EC1654" s="204"/>
      <c r="ED1654" s="160"/>
      <c r="EE1654" s="204"/>
      <c r="EF1654" s="160"/>
      <c r="EG1654" s="160"/>
      <c r="EH1654" s="204"/>
      <c r="EI1654" s="160"/>
      <c r="EJ1654" s="160"/>
      <c r="EK1654" s="160"/>
      <c r="EL1654" s="160"/>
      <c r="EM1654" s="204"/>
      <c r="EN1654" s="160"/>
      <c r="EP1654" s="160"/>
      <c r="EQ1654" s="160"/>
      <c r="ER1654" s="160"/>
      <c r="ES1654" s="160"/>
      <c r="ET1654" s="160" t="str">
        <f t="shared" ca="1" si="85"/>
        <v/>
      </c>
      <c r="EU1654" s="160" t="str">
        <f ca="1">IFERROR(IF(OFFSET($D$6,MATCH(VALUE(SUBSTITUTE(EQ1654,EG1654,"")),$A$6:$A$287,0)-1,MATCH($EG1654,$D$6:$CC$6,0)-1+7,1,1)&gt;0,OFFSET($D$6,MATCH(VALUE(SUBSTITUTE(EQ1654,EG1654,"")),$A$6:$A$287,0)-1,MATCH($EG1654,$D$6:$CC$6,0)-1+7,1,1),""),"")</f>
        <v/>
      </c>
      <c r="EV1654" s="160" t="str">
        <f ca="1">IF($EU1654&lt;&gt;"",IF(OFFSET($D$6,MATCH(VALUE(SUBSTITUTE($EQ1654,$EG1654,"")),$A$6:$A$287,0)-1,MATCH($EG1654,$D$6:$CC$6,0)-1+8,1,1)=0,"",OFFSET($D$6,MATCH(VALUE(SUBSTITUTE($EQ1654,$EG1654,"")),$A$6:$A$287,0)-1,MATCH($EG1654,$D$6:$CC$6,0)-1+8,1,1)),"")</f>
        <v/>
      </c>
      <c r="EW1654" s="160" t="str">
        <f t="shared" ca="1" si="86"/>
        <v/>
      </c>
      <c r="EX1654" s="160" t="str">
        <f t="shared" ca="1" si="87"/>
        <v/>
      </c>
      <c r="EY1654" s="160" t="str">
        <f ca="1">IF(EU1654="","",COUNTIF(EU$6:$EU1654,"&gt;"&amp;0))</f>
        <v/>
      </c>
      <c r="EZ1654" s="160"/>
      <c r="FA1654" s="205"/>
    </row>
    <row r="1655" spans="131:157" ht="27.75" customHeight="1">
      <c r="EA1655" s="204"/>
      <c r="EB1655" s="160"/>
      <c r="EC1655" s="204"/>
      <c r="ED1655" s="160"/>
      <c r="EE1655" s="204"/>
      <c r="EF1655" s="160"/>
      <c r="EG1655" s="160"/>
      <c r="EH1655" s="204"/>
      <c r="EI1655" s="160"/>
      <c r="EJ1655" s="160"/>
      <c r="EK1655" s="160"/>
      <c r="EL1655" s="160"/>
      <c r="EM1655" s="204"/>
      <c r="EN1655" s="160"/>
      <c r="EP1655" s="160"/>
      <c r="EQ1655" s="160"/>
      <c r="ER1655" s="160"/>
      <c r="ES1655" s="160"/>
      <c r="ET1655" s="160" t="str">
        <f t="shared" ca="1" si="85"/>
        <v/>
      </c>
      <c r="EU1655" s="160" t="str">
        <f ca="1">IFERROR(IF(OFFSET($D$6,MATCH(VALUE(SUBSTITUTE(EQ1655,EG1655,"")),$A$6:$A$287,0)-1,MATCH($EG1655,$D$6:$CC$6,0)-1+7,1,1)&gt;0,OFFSET($D$6,MATCH(VALUE(SUBSTITUTE(EQ1655,EG1655,"")),$A$6:$A$287,0)-1,MATCH($EG1655,$D$6:$CC$6,0)-1+7,1,1),""),"")</f>
        <v/>
      </c>
      <c r="EV1655" s="160" t="str">
        <f ca="1">IF($EU1655&lt;&gt;"",IF(OFFSET($D$6,MATCH(VALUE(SUBSTITUTE($EQ1655,$EG1655,"")),$A$6:$A$287,0)-1,MATCH($EG1655,$D$6:$CC$6,0)-1+8,1,1)=0,"",OFFSET($D$6,MATCH(VALUE(SUBSTITUTE($EQ1655,$EG1655,"")),$A$6:$A$287,0)-1,MATCH($EG1655,$D$6:$CC$6,0)-1+8,1,1)),"")</f>
        <v/>
      </c>
      <c r="EW1655" s="160" t="str">
        <f t="shared" ca="1" si="86"/>
        <v/>
      </c>
      <c r="EX1655" s="160" t="str">
        <f t="shared" ca="1" si="87"/>
        <v/>
      </c>
      <c r="EY1655" s="160" t="str">
        <f ca="1">IF(EU1655="","",COUNTIF(EU$6:$EU1655,"&gt;"&amp;0))</f>
        <v/>
      </c>
      <c r="EZ1655" s="160"/>
      <c r="FA1655" s="205"/>
    </row>
    <row r="1656" spans="131:157" ht="27.75" customHeight="1">
      <c r="EA1656" s="204"/>
      <c r="EB1656" s="160"/>
      <c r="EC1656" s="204"/>
      <c r="ED1656" s="160"/>
      <c r="EE1656" s="204"/>
      <c r="EF1656" s="160"/>
      <c r="EG1656" s="160"/>
      <c r="EH1656" s="204"/>
      <c r="EI1656" s="160"/>
      <c r="EJ1656" s="160"/>
      <c r="EK1656" s="160"/>
      <c r="EL1656" s="160"/>
      <c r="EM1656" s="204"/>
      <c r="EN1656" s="160"/>
      <c r="EP1656" s="160"/>
      <c r="EQ1656" s="160"/>
      <c r="ER1656" s="160"/>
      <c r="ES1656" s="160"/>
      <c r="ET1656" s="160" t="str">
        <f t="shared" ca="1" si="85"/>
        <v/>
      </c>
      <c r="EU1656" s="160" t="str">
        <f ca="1">IFERROR(IF(OFFSET($D$6,MATCH(VALUE(SUBSTITUTE(EQ1656,EG1656,"")),$A$6:$A$287,0)-1,MATCH($EG1656,$D$6:$CC$6,0)-1+7,1,1)&gt;0,OFFSET($D$6,MATCH(VALUE(SUBSTITUTE(EQ1656,EG1656,"")),$A$6:$A$287,0)-1,MATCH($EG1656,$D$6:$CC$6,0)-1+7,1,1),""),"")</f>
        <v/>
      </c>
      <c r="EV1656" s="160" t="str">
        <f ca="1">IF($EU1656&lt;&gt;"",IF(OFFSET($D$6,MATCH(VALUE(SUBSTITUTE($EQ1656,$EG1656,"")),$A$6:$A$287,0)-1,MATCH($EG1656,$D$6:$CC$6,0)-1+8,1,1)=0,"",OFFSET($D$6,MATCH(VALUE(SUBSTITUTE($EQ1656,$EG1656,"")),$A$6:$A$287,0)-1,MATCH($EG1656,$D$6:$CC$6,0)-1+8,1,1)),"")</f>
        <v/>
      </c>
      <c r="EW1656" s="160" t="str">
        <f t="shared" ca="1" si="86"/>
        <v/>
      </c>
      <c r="EX1656" s="160" t="str">
        <f t="shared" ca="1" si="87"/>
        <v/>
      </c>
      <c r="EY1656" s="160" t="str">
        <f ca="1">IF(EU1656="","",COUNTIF(EU$6:$EU1656,"&gt;"&amp;0))</f>
        <v/>
      </c>
      <c r="EZ1656" s="160"/>
      <c r="FA1656" s="205"/>
    </row>
    <row r="1657" spans="131:157" ht="27.75" customHeight="1">
      <c r="EA1657" s="204"/>
      <c r="EB1657" s="160"/>
      <c r="EC1657" s="204"/>
      <c r="ED1657" s="160"/>
      <c r="EE1657" s="204"/>
      <c r="EF1657" s="160"/>
      <c r="EG1657" s="160"/>
      <c r="EH1657" s="204"/>
      <c r="EI1657" s="160"/>
      <c r="EJ1657" s="160"/>
      <c r="EK1657" s="160"/>
      <c r="EL1657" s="160"/>
      <c r="EM1657" s="204"/>
      <c r="EN1657" s="160"/>
      <c r="EP1657" s="160"/>
      <c r="EQ1657" s="160"/>
      <c r="ER1657" s="160"/>
      <c r="ES1657" s="160"/>
      <c r="ET1657" s="160" t="str">
        <f t="shared" ca="1" si="85"/>
        <v/>
      </c>
      <c r="EU1657" s="160" t="str">
        <f ca="1">IFERROR(IF(OFFSET($D$6,MATCH(VALUE(SUBSTITUTE(EQ1657,EG1657,"")),$A$6:$A$287,0)-1,MATCH($EG1657,$D$6:$CC$6,0)-1+7,1,1)&gt;0,OFFSET($D$6,MATCH(VALUE(SUBSTITUTE(EQ1657,EG1657,"")),$A$6:$A$287,0)-1,MATCH($EG1657,$D$6:$CC$6,0)-1+7,1,1),""),"")</f>
        <v/>
      </c>
      <c r="EV1657" s="160" t="str">
        <f ca="1">IF($EU1657&lt;&gt;"",IF(OFFSET($D$6,MATCH(VALUE(SUBSTITUTE($EQ1657,$EG1657,"")),$A$6:$A$287,0)-1,MATCH($EG1657,$D$6:$CC$6,0)-1+8,1,1)=0,"",OFFSET($D$6,MATCH(VALUE(SUBSTITUTE($EQ1657,$EG1657,"")),$A$6:$A$287,0)-1,MATCH($EG1657,$D$6:$CC$6,0)-1+8,1,1)),"")</f>
        <v/>
      </c>
      <c r="EW1657" s="160" t="str">
        <f t="shared" ca="1" si="86"/>
        <v/>
      </c>
      <c r="EX1657" s="160" t="str">
        <f t="shared" ca="1" si="87"/>
        <v/>
      </c>
      <c r="EY1657" s="160" t="str">
        <f ca="1">IF(EU1657="","",COUNTIF(EU$6:$EU1657,"&gt;"&amp;0))</f>
        <v/>
      </c>
      <c r="EZ1657" s="160"/>
      <c r="FA1657" s="205"/>
    </row>
    <row r="1658" spans="131:157" ht="27.75" customHeight="1">
      <c r="EA1658" s="204"/>
      <c r="EB1658" s="160"/>
      <c r="EC1658" s="204"/>
      <c r="ED1658" s="160"/>
      <c r="EE1658" s="204"/>
      <c r="EF1658" s="160"/>
      <c r="EG1658" s="160"/>
      <c r="EH1658" s="204"/>
      <c r="EI1658" s="160"/>
      <c r="EJ1658" s="160"/>
      <c r="EK1658" s="160"/>
      <c r="EL1658" s="160"/>
      <c r="EM1658" s="204"/>
      <c r="EN1658" s="160"/>
      <c r="EP1658" s="160"/>
      <c r="EQ1658" s="160"/>
      <c r="ER1658" s="160"/>
      <c r="ES1658" s="160"/>
      <c r="ET1658" s="160" t="str">
        <f t="shared" ca="1" si="85"/>
        <v/>
      </c>
      <c r="EU1658" s="160" t="str">
        <f ca="1">IFERROR(IF(OFFSET($D$6,MATCH(VALUE(SUBSTITUTE(EQ1658,EG1658,"")),$A$6:$A$287,0)-1,MATCH($EG1658,$D$6:$CC$6,0)-1+7,1,1)&gt;0,OFFSET($D$6,MATCH(VALUE(SUBSTITUTE(EQ1658,EG1658,"")),$A$6:$A$287,0)-1,MATCH($EG1658,$D$6:$CC$6,0)-1+7,1,1),""),"")</f>
        <v/>
      </c>
      <c r="EV1658" s="160" t="str">
        <f ca="1">IF($EU1658&lt;&gt;"",IF(OFFSET($D$6,MATCH(VALUE(SUBSTITUTE($EQ1658,$EG1658,"")),$A$6:$A$287,0)-1,MATCH($EG1658,$D$6:$CC$6,0)-1+8,1,1)=0,"",OFFSET($D$6,MATCH(VALUE(SUBSTITUTE($EQ1658,$EG1658,"")),$A$6:$A$287,0)-1,MATCH($EG1658,$D$6:$CC$6,0)-1+8,1,1)),"")</f>
        <v/>
      </c>
      <c r="EW1658" s="160" t="str">
        <f t="shared" ca="1" si="86"/>
        <v/>
      </c>
      <c r="EX1658" s="160" t="str">
        <f t="shared" ca="1" si="87"/>
        <v/>
      </c>
      <c r="EY1658" s="160" t="str">
        <f ca="1">IF(EU1658="","",COUNTIF(EU$6:$EU1658,"&gt;"&amp;0))</f>
        <v/>
      </c>
      <c r="EZ1658" s="160"/>
      <c r="FA1658" s="205"/>
    </row>
    <row r="1659" spans="131:157" ht="27.75" customHeight="1">
      <c r="EA1659" s="204"/>
      <c r="EB1659" s="160"/>
      <c r="EC1659" s="204"/>
      <c r="ED1659" s="160"/>
      <c r="EE1659" s="204"/>
      <c r="EF1659" s="160"/>
      <c r="EG1659" s="160"/>
      <c r="EH1659" s="204"/>
      <c r="EI1659" s="160"/>
      <c r="EJ1659" s="160"/>
      <c r="EK1659" s="160"/>
      <c r="EL1659" s="160"/>
      <c r="EM1659" s="204"/>
      <c r="EN1659" s="160"/>
      <c r="EP1659" s="160"/>
      <c r="EQ1659" s="160"/>
      <c r="ER1659" s="160"/>
      <c r="ES1659" s="160"/>
      <c r="ET1659" s="160" t="str">
        <f t="shared" ca="1" si="85"/>
        <v/>
      </c>
      <c r="EU1659" s="160" t="str">
        <f ca="1">IFERROR(IF(OFFSET($D$6,MATCH(VALUE(SUBSTITUTE(EQ1659,EG1659,"")),$A$6:$A$287,0)-1,MATCH($EG1659,$D$6:$CC$6,0)-1+7,1,1)&gt;0,OFFSET($D$6,MATCH(VALUE(SUBSTITUTE(EQ1659,EG1659,"")),$A$6:$A$287,0)-1,MATCH($EG1659,$D$6:$CC$6,0)-1+7,1,1),""),"")</f>
        <v/>
      </c>
      <c r="EV1659" s="160" t="str">
        <f ca="1">IF($EU1659&lt;&gt;"",IF(OFFSET($D$6,MATCH(VALUE(SUBSTITUTE($EQ1659,$EG1659,"")),$A$6:$A$287,0)-1,MATCH($EG1659,$D$6:$CC$6,0)-1+8,1,1)=0,"",OFFSET($D$6,MATCH(VALUE(SUBSTITUTE($EQ1659,$EG1659,"")),$A$6:$A$287,0)-1,MATCH($EG1659,$D$6:$CC$6,0)-1+8,1,1)),"")</f>
        <v/>
      </c>
      <c r="EW1659" s="160" t="str">
        <f t="shared" ca="1" si="86"/>
        <v/>
      </c>
      <c r="EX1659" s="160" t="str">
        <f t="shared" ca="1" si="87"/>
        <v/>
      </c>
      <c r="EY1659" s="160" t="str">
        <f ca="1">IF(EU1659="","",COUNTIF(EU$6:$EU1659,"&gt;"&amp;0))</f>
        <v/>
      </c>
      <c r="EZ1659" s="160"/>
      <c r="FA1659" s="205"/>
    </row>
    <row r="1660" spans="131:157" ht="27.75" customHeight="1">
      <c r="EA1660" s="204"/>
      <c r="EB1660" s="160"/>
      <c r="EC1660" s="204"/>
      <c r="ED1660" s="160"/>
      <c r="EE1660" s="204"/>
      <c r="EF1660" s="160"/>
      <c r="EG1660" s="160"/>
      <c r="EH1660" s="204"/>
      <c r="EI1660" s="160"/>
      <c r="EJ1660" s="160"/>
      <c r="EK1660" s="160"/>
      <c r="EL1660" s="160"/>
      <c r="EM1660" s="204"/>
      <c r="EN1660" s="160"/>
      <c r="EP1660" s="160"/>
      <c r="EQ1660" s="160"/>
      <c r="ER1660" s="160"/>
      <c r="ES1660" s="160"/>
      <c r="ET1660" s="160" t="str">
        <f t="shared" ca="1" si="85"/>
        <v/>
      </c>
      <c r="EU1660" s="160" t="str">
        <f ca="1">IFERROR(IF(OFFSET($D$6,MATCH(VALUE(SUBSTITUTE(EQ1660,EG1660,"")),$A$6:$A$287,0)-1,MATCH($EG1660,$D$6:$CC$6,0)-1+7,1,1)&gt;0,OFFSET($D$6,MATCH(VALUE(SUBSTITUTE(EQ1660,EG1660,"")),$A$6:$A$287,0)-1,MATCH($EG1660,$D$6:$CC$6,0)-1+7,1,1),""),"")</f>
        <v/>
      </c>
      <c r="EV1660" s="160" t="str">
        <f ca="1">IF($EU1660&lt;&gt;"",IF(OFFSET($D$6,MATCH(VALUE(SUBSTITUTE($EQ1660,$EG1660,"")),$A$6:$A$287,0)-1,MATCH($EG1660,$D$6:$CC$6,0)-1+8,1,1)=0,"",OFFSET($D$6,MATCH(VALUE(SUBSTITUTE($EQ1660,$EG1660,"")),$A$6:$A$287,0)-1,MATCH($EG1660,$D$6:$CC$6,0)-1+8,1,1)),"")</f>
        <v/>
      </c>
      <c r="EW1660" s="160" t="str">
        <f t="shared" ca="1" si="86"/>
        <v/>
      </c>
      <c r="EX1660" s="160" t="str">
        <f t="shared" ca="1" si="87"/>
        <v/>
      </c>
      <c r="EY1660" s="160" t="str">
        <f ca="1">IF(EU1660="","",COUNTIF(EU$6:$EU1660,"&gt;"&amp;0))</f>
        <v/>
      </c>
      <c r="EZ1660" s="160"/>
      <c r="FA1660" s="205"/>
    </row>
    <row r="1661" spans="131:157" ht="27.75" customHeight="1">
      <c r="EA1661" s="204"/>
      <c r="EB1661" s="160"/>
      <c r="EC1661" s="204"/>
      <c r="ED1661" s="160"/>
      <c r="EE1661" s="204"/>
      <c r="EF1661" s="160"/>
      <c r="EG1661" s="160"/>
      <c r="EH1661" s="204"/>
      <c r="EI1661" s="160"/>
      <c r="EJ1661" s="160"/>
      <c r="EK1661" s="160"/>
      <c r="EL1661" s="160"/>
      <c r="EM1661" s="204"/>
      <c r="EN1661" s="160"/>
      <c r="EP1661" s="160"/>
      <c r="EQ1661" s="160"/>
      <c r="ER1661" s="160"/>
      <c r="ES1661" s="160"/>
      <c r="ET1661" s="160" t="str">
        <f t="shared" ca="1" si="85"/>
        <v/>
      </c>
      <c r="EU1661" s="160" t="str">
        <f ca="1">IFERROR(IF(OFFSET($D$6,MATCH(VALUE(SUBSTITUTE(EQ1661,EG1661,"")),$A$6:$A$287,0)-1,MATCH($EG1661,$D$6:$CC$6,0)-1+7,1,1)&gt;0,OFFSET($D$6,MATCH(VALUE(SUBSTITUTE(EQ1661,EG1661,"")),$A$6:$A$287,0)-1,MATCH($EG1661,$D$6:$CC$6,0)-1+7,1,1),""),"")</f>
        <v/>
      </c>
      <c r="EV1661" s="160" t="str">
        <f ca="1">IF($EU1661&lt;&gt;"",IF(OFFSET($D$6,MATCH(VALUE(SUBSTITUTE($EQ1661,$EG1661,"")),$A$6:$A$287,0)-1,MATCH($EG1661,$D$6:$CC$6,0)-1+8,1,1)=0,"",OFFSET($D$6,MATCH(VALUE(SUBSTITUTE($EQ1661,$EG1661,"")),$A$6:$A$287,0)-1,MATCH($EG1661,$D$6:$CC$6,0)-1+8,1,1)),"")</f>
        <v/>
      </c>
      <c r="EW1661" s="160" t="str">
        <f t="shared" ca="1" si="86"/>
        <v/>
      </c>
      <c r="EX1661" s="160" t="str">
        <f t="shared" ca="1" si="87"/>
        <v/>
      </c>
      <c r="EY1661" s="160" t="str">
        <f ca="1">IF(EU1661="","",COUNTIF(EU$6:$EU1661,"&gt;"&amp;0))</f>
        <v/>
      </c>
      <c r="EZ1661" s="160"/>
      <c r="FA1661" s="205"/>
    </row>
    <row r="1662" spans="131:157" ht="27.75" customHeight="1">
      <c r="EA1662" s="204"/>
      <c r="EB1662" s="160"/>
      <c r="EC1662" s="204"/>
      <c r="ED1662" s="160"/>
      <c r="EE1662" s="204"/>
      <c r="EF1662" s="160"/>
      <c r="EG1662" s="160"/>
      <c r="EH1662" s="204"/>
      <c r="EI1662" s="160"/>
      <c r="EJ1662" s="160"/>
      <c r="EK1662" s="160"/>
      <c r="EL1662" s="160"/>
      <c r="EM1662" s="204"/>
      <c r="EN1662" s="160"/>
      <c r="EP1662" s="160"/>
      <c r="EQ1662" s="160"/>
      <c r="ER1662" s="160"/>
      <c r="ES1662" s="160"/>
      <c r="ET1662" s="160" t="str">
        <f t="shared" ca="1" si="85"/>
        <v/>
      </c>
      <c r="EU1662" s="160" t="str">
        <f ca="1">IFERROR(IF(OFFSET($D$6,MATCH(VALUE(SUBSTITUTE(EQ1662,EG1662,"")),$A$6:$A$287,0)-1,MATCH($EG1662,$D$6:$CC$6,0)-1+7,1,1)&gt;0,OFFSET($D$6,MATCH(VALUE(SUBSTITUTE(EQ1662,EG1662,"")),$A$6:$A$287,0)-1,MATCH($EG1662,$D$6:$CC$6,0)-1+7,1,1),""),"")</f>
        <v/>
      </c>
      <c r="EV1662" s="160" t="str">
        <f ca="1">IF($EU1662&lt;&gt;"",IF(OFFSET($D$6,MATCH(VALUE(SUBSTITUTE($EQ1662,$EG1662,"")),$A$6:$A$287,0)-1,MATCH($EG1662,$D$6:$CC$6,0)-1+8,1,1)=0,"",OFFSET($D$6,MATCH(VALUE(SUBSTITUTE($EQ1662,$EG1662,"")),$A$6:$A$287,0)-1,MATCH($EG1662,$D$6:$CC$6,0)-1+8,1,1)),"")</f>
        <v/>
      </c>
      <c r="EW1662" s="160" t="str">
        <f t="shared" ca="1" si="86"/>
        <v/>
      </c>
      <c r="EX1662" s="160" t="str">
        <f t="shared" ca="1" si="87"/>
        <v/>
      </c>
      <c r="EY1662" s="160" t="str">
        <f ca="1">IF(EU1662="","",COUNTIF(EU$6:$EU1662,"&gt;"&amp;0))</f>
        <v/>
      </c>
      <c r="EZ1662" s="160"/>
      <c r="FA1662" s="205"/>
    </row>
    <row r="1663" spans="131:157" ht="27.75" customHeight="1">
      <c r="EA1663" s="204"/>
      <c r="EB1663" s="160"/>
      <c r="EC1663" s="204"/>
      <c r="ED1663" s="160"/>
      <c r="EE1663" s="204"/>
      <c r="EF1663" s="160"/>
      <c r="EG1663" s="160"/>
      <c r="EH1663" s="204"/>
      <c r="EI1663" s="160"/>
      <c r="EJ1663" s="160"/>
      <c r="EK1663" s="160"/>
      <c r="EL1663" s="160"/>
      <c r="EM1663" s="204"/>
      <c r="EN1663" s="160"/>
      <c r="EP1663" s="160"/>
      <c r="EQ1663" s="160"/>
      <c r="ER1663" s="160"/>
      <c r="ES1663" s="160"/>
      <c r="ET1663" s="160" t="str">
        <f t="shared" ca="1" si="85"/>
        <v/>
      </c>
      <c r="EU1663" s="160" t="str">
        <f ca="1">IFERROR(IF(OFFSET($D$6,MATCH(VALUE(SUBSTITUTE(EQ1663,EG1663,"")),$A$6:$A$287,0)-1,MATCH($EG1663,$D$6:$CC$6,0)-1+7,1,1)&gt;0,OFFSET($D$6,MATCH(VALUE(SUBSTITUTE(EQ1663,EG1663,"")),$A$6:$A$287,0)-1,MATCH($EG1663,$D$6:$CC$6,0)-1+7,1,1),""),"")</f>
        <v/>
      </c>
      <c r="EV1663" s="160" t="str">
        <f ca="1">IF($EU1663&lt;&gt;"",IF(OFFSET($D$6,MATCH(VALUE(SUBSTITUTE($EQ1663,$EG1663,"")),$A$6:$A$287,0)-1,MATCH($EG1663,$D$6:$CC$6,0)-1+8,1,1)=0,"",OFFSET($D$6,MATCH(VALUE(SUBSTITUTE($EQ1663,$EG1663,"")),$A$6:$A$287,0)-1,MATCH($EG1663,$D$6:$CC$6,0)-1+8,1,1)),"")</f>
        <v/>
      </c>
      <c r="EW1663" s="160" t="str">
        <f t="shared" ca="1" si="86"/>
        <v/>
      </c>
      <c r="EX1663" s="160" t="str">
        <f t="shared" ca="1" si="87"/>
        <v/>
      </c>
      <c r="EY1663" s="160" t="str">
        <f ca="1">IF(EU1663="","",COUNTIF(EU$6:$EU1663,"&gt;"&amp;0))</f>
        <v/>
      </c>
      <c r="EZ1663" s="160"/>
      <c r="FA1663" s="205"/>
    </row>
    <row r="1664" spans="131:157" ht="27.75" customHeight="1">
      <c r="EA1664" s="204"/>
      <c r="EB1664" s="160"/>
      <c r="EC1664" s="204"/>
      <c r="ED1664" s="160"/>
      <c r="EE1664" s="204"/>
      <c r="EF1664" s="160"/>
      <c r="EG1664" s="160"/>
      <c r="EH1664" s="204"/>
      <c r="EI1664" s="160"/>
      <c r="EJ1664" s="160"/>
      <c r="EK1664" s="160"/>
      <c r="EL1664" s="160"/>
      <c r="EM1664" s="204"/>
      <c r="EN1664" s="160"/>
      <c r="EP1664" s="160"/>
      <c r="EQ1664" s="160"/>
      <c r="ER1664" s="160"/>
      <c r="ES1664" s="160"/>
      <c r="ET1664" s="160" t="str">
        <f t="shared" ca="1" si="85"/>
        <v/>
      </c>
      <c r="EU1664" s="160" t="str">
        <f ca="1">IFERROR(IF(OFFSET($D$6,MATCH(VALUE(SUBSTITUTE(EQ1664,EG1664,"")),$A$6:$A$287,0)-1,MATCH($EG1664,$D$6:$CC$6,0)-1+7,1,1)&gt;0,OFFSET($D$6,MATCH(VALUE(SUBSTITUTE(EQ1664,EG1664,"")),$A$6:$A$287,0)-1,MATCH($EG1664,$D$6:$CC$6,0)-1+7,1,1),""),"")</f>
        <v/>
      </c>
      <c r="EV1664" s="160" t="str">
        <f ca="1">IF($EU1664&lt;&gt;"",IF(OFFSET($D$6,MATCH(VALUE(SUBSTITUTE($EQ1664,$EG1664,"")),$A$6:$A$287,0)-1,MATCH($EG1664,$D$6:$CC$6,0)-1+8,1,1)=0,"",OFFSET($D$6,MATCH(VALUE(SUBSTITUTE($EQ1664,$EG1664,"")),$A$6:$A$287,0)-1,MATCH($EG1664,$D$6:$CC$6,0)-1+8,1,1)),"")</f>
        <v/>
      </c>
      <c r="EW1664" s="160" t="str">
        <f t="shared" ca="1" si="86"/>
        <v/>
      </c>
      <c r="EX1664" s="160" t="str">
        <f t="shared" ca="1" si="87"/>
        <v/>
      </c>
      <c r="EY1664" s="160" t="str">
        <f ca="1">IF(EU1664="","",COUNTIF(EU$6:$EU1664,"&gt;"&amp;0))</f>
        <v/>
      </c>
      <c r="EZ1664" s="160"/>
      <c r="FA1664" s="205"/>
    </row>
    <row r="1665" spans="131:157" ht="27.75" customHeight="1">
      <c r="EA1665" s="204"/>
      <c r="EB1665" s="160"/>
      <c r="EC1665" s="204"/>
      <c r="ED1665" s="160"/>
      <c r="EE1665" s="204"/>
      <c r="EF1665" s="160"/>
      <c r="EG1665" s="160"/>
      <c r="EH1665" s="204"/>
      <c r="EI1665" s="160"/>
      <c r="EJ1665" s="160"/>
      <c r="EK1665" s="160"/>
      <c r="EL1665" s="160"/>
      <c r="EM1665" s="204"/>
      <c r="EN1665" s="160"/>
      <c r="EP1665" s="160"/>
      <c r="EQ1665" s="160"/>
      <c r="ER1665" s="160"/>
      <c r="ES1665" s="160"/>
      <c r="ET1665" s="160" t="str">
        <f t="shared" ca="1" si="85"/>
        <v/>
      </c>
      <c r="EU1665" s="160" t="str">
        <f ca="1">IFERROR(IF(OFFSET($D$6,MATCH(VALUE(SUBSTITUTE(EQ1665,EG1665,"")),$A$6:$A$287,0)-1,MATCH($EG1665,$D$6:$CC$6,0)-1+7,1,1)&gt;0,OFFSET($D$6,MATCH(VALUE(SUBSTITUTE(EQ1665,EG1665,"")),$A$6:$A$287,0)-1,MATCH($EG1665,$D$6:$CC$6,0)-1+7,1,1),""),"")</f>
        <v/>
      </c>
      <c r="EV1665" s="160" t="str">
        <f ca="1">IF($EU1665&lt;&gt;"",IF(OFFSET($D$6,MATCH(VALUE(SUBSTITUTE($EQ1665,$EG1665,"")),$A$6:$A$287,0)-1,MATCH($EG1665,$D$6:$CC$6,0)-1+8,1,1)=0,"",OFFSET($D$6,MATCH(VALUE(SUBSTITUTE($EQ1665,$EG1665,"")),$A$6:$A$287,0)-1,MATCH($EG1665,$D$6:$CC$6,0)-1+8,1,1)),"")</f>
        <v/>
      </c>
      <c r="EW1665" s="160" t="str">
        <f t="shared" ca="1" si="86"/>
        <v/>
      </c>
      <c r="EX1665" s="160" t="str">
        <f t="shared" ca="1" si="87"/>
        <v/>
      </c>
      <c r="EY1665" s="160" t="str">
        <f ca="1">IF(EU1665="","",COUNTIF(EU$6:$EU1665,"&gt;"&amp;0))</f>
        <v/>
      </c>
      <c r="EZ1665" s="160"/>
      <c r="FA1665" s="205"/>
    </row>
    <row r="1666" spans="131:157" ht="27.75" customHeight="1">
      <c r="EA1666" s="204"/>
      <c r="EB1666" s="160"/>
      <c r="EC1666" s="204"/>
      <c r="ED1666" s="160"/>
      <c r="EE1666" s="204"/>
      <c r="EF1666" s="160"/>
      <c r="EG1666" s="160"/>
      <c r="EH1666" s="204"/>
      <c r="EI1666" s="160"/>
      <c r="EJ1666" s="160"/>
      <c r="EK1666" s="160"/>
      <c r="EL1666" s="160"/>
      <c r="EM1666" s="204"/>
      <c r="EN1666" s="160"/>
      <c r="EP1666" s="160"/>
      <c r="EQ1666" s="160"/>
      <c r="ER1666" s="160"/>
      <c r="ES1666" s="160"/>
      <c r="ET1666" s="160" t="str">
        <f t="shared" ca="1" si="85"/>
        <v/>
      </c>
      <c r="EU1666" s="160" t="str">
        <f ca="1">IFERROR(IF(OFFSET($D$6,MATCH(VALUE(SUBSTITUTE(EQ1666,EG1666,"")),$A$6:$A$287,0)-1,MATCH($EG1666,$D$6:$CC$6,0)-1+7,1,1)&gt;0,OFFSET($D$6,MATCH(VALUE(SUBSTITUTE(EQ1666,EG1666,"")),$A$6:$A$287,0)-1,MATCH($EG1666,$D$6:$CC$6,0)-1+7,1,1),""),"")</f>
        <v/>
      </c>
      <c r="EV1666" s="160" t="str">
        <f ca="1">IF($EU1666&lt;&gt;"",IF(OFFSET($D$6,MATCH(VALUE(SUBSTITUTE($EQ1666,$EG1666,"")),$A$6:$A$287,0)-1,MATCH($EG1666,$D$6:$CC$6,0)-1+8,1,1)=0,"",OFFSET($D$6,MATCH(VALUE(SUBSTITUTE($EQ1666,$EG1666,"")),$A$6:$A$287,0)-1,MATCH($EG1666,$D$6:$CC$6,0)-1+8,1,1)),"")</f>
        <v/>
      </c>
      <c r="EW1666" s="160" t="str">
        <f t="shared" ca="1" si="86"/>
        <v/>
      </c>
      <c r="EX1666" s="160" t="str">
        <f t="shared" ca="1" si="87"/>
        <v/>
      </c>
      <c r="EY1666" s="160" t="str">
        <f ca="1">IF(EU1666="","",COUNTIF(EU$6:$EU1666,"&gt;"&amp;0))</f>
        <v/>
      </c>
      <c r="EZ1666" s="160"/>
      <c r="FA1666" s="205"/>
    </row>
    <row r="1667" spans="131:157" ht="27.75" customHeight="1">
      <c r="EA1667" s="204"/>
      <c r="EB1667" s="160"/>
      <c r="EC1667" s="204"/>
      <c r="ED1667" s="160"/>
      <c r="EE1667" s="204"/>
      <c r="EF1667" s="160"/>
      <c r="EG1667" s="160"/>
      <c r="EH1667" s="204"/>
      <c r="EI1667" s="160"/>
      <c r="EJ1667" s="160"/>
      <c r="EK1667" s="160"/>
      <c r="EL1667" s="160"/>
      <c r="EM1667" s="204"/>
      <c r="EN1667" s="160"/>
      <c r="EP1667" s="160"/>
      <c r="EQ1667" s="160"/>
      <c r="ER1667" s="160"/>
      <c r="ES1667" s="160"/>
      <c r="ET1667" s="160" t="str">
        <f t="shared" ca="1" si="85"/>
        <v/>
      </c>
      <c r="EU1667" s="160" t="str">
        <f ca="1">IFERROR(IF(OFFSET($D$6,MATCH(VALUE(SUBSTITUTE(EQ1667,EG1667,"")),$A$6:$A$287,0)-1,MATCH($EG1667,$D$6:$CC$6,0)-1+7,1,1)&gt;0,OFFSET($D$6,MATCH(VALUE(SUBSTITUTE(EQ1667,EG1667,"")),$A$6:$A$287,0)-1,MATCH($EG1667,$D$6:$CC$6,0)-1+7,1,1),""),"")</f>
        <v/>
      </c>
      <c r="EV1667" s="160" t="str">
        <f ca="1">IF($EU1667&lt;&gt;"",IF(OFFSET($D$6,MATCH(VALUE(SUBSTITUTE($EQ1667,$EG1667,"")),$A$6:$A$287,0)-1,MATCH($EG1667,$D$6:$CC$6,0)-1+8,1,1)=0,"",OFFSET($D$6,MATCH(VALUE(SUBSTITUTE($EQ1667,$EG1667,"")),$A$6:$A$287,0)-1,MATCH($EG1667,$D$6:$CC$6,0)-1+8,1,1)),"")</f>
        <v/>
      </c>
      <c r="EW1667" s="160" t="str">
        <f t="shared" ca="1" si="86"/>
        <v/>
      </c>
      <c r="EX1667" s="160" t="str">
        <f t="shared" ca="1" si="87"/>
        <v/>
      </c>
      <c r="EY1667" s="160" t="str">
        <f ca="1">IF(EU1667="","",COUNTIF(EU$6:$EU1667,"&gt;"&amp;0))</f>
        <v/>
      </c>
      <c r="EZ1667" s="160"/>
      <c r="FA1667" s="205"/>
    </row>
    <row r="1668" spans="131:157" ht="27.75" customHeight="1">
      <c r="EA1668" s="204"/>
      <c r="EB1668" s="160"/>
      <c r="EC1668" s="204"/>
      <c r="ED1668" s="160"/>
      <c r="EE1668" s="204"/>
      <c r="EF1668" s="160"/>
      <c r="EG1668" s="160"/>
      <c r="EH1668" s="204"/>
      <c r="EI1668" s="160"/>
      <c r="EJ1668" s="160"/>
      <c r="EK1668" s="160"/>
      <c r="EL1668" s="160"/>
      <c r="EM1668" s="204"/>
      <c r="EN1668" s="160"/>
      <c r="EP1668" s="160"/>
      <c r="EQ1668" s="160"/>
      <c r="ER1668" s="160"/>
      <c r="ES1668" s="160"/>
      <c r="ET1668" s="160" t="str">
        <f t="shared" ca="1" si="85"/>
        <v/>
      </c>
      <c r="EU1668" s="160" t="str">
        <f ca="1">IFERROR(IF(OFFSET($D$6,MATCH(VALUE(SUBSTITUTE(EQ1668,EG1668,"")),$A$6:$A$287,0)-1,MATCH($EG1668,$D$6:$CC$6,0)-1+7,1,1)&gt;0,OFFSET($D$6,MATCH(VALUE(SUBSTITUTE(EQ1668,EG1668,"")),$A$6:$A$287,0)-1,MATCH($EG1668,$D$6:$CC$6,0)-1+7,1,1),""),"")</f>
        <v/>
      </c>
      <c r="EV1668" s="160" t="str">
        <f ca="1">IF($EU1668&lt;&gt;"",IF(OFFSET($D$6,MATCH(VALUE(SUBSTITUTE($EQ1668,$EG1668,"")),$A$6:$A$287,0)-1,MATCH($EG1668,$D$6:$CC$6,0)-1+8,1,1)=0,"",OFFSET($D$6,MATCH(VALUE(SUBSTITUTE($EQ1668,$EG1668,"")),$A$6:$A$287,0)-1,MATCH($EG1668,$D$6:$CC$6,0)-1+8,1,1)),"")</f>
        <v/>
      </c>
      <c r="EW1668" s="160" t="str">
        <f t="shared" ca="1" si="86"/>
        <v/>
      </c>
      <c r="EX1668" s="160" t="str">
        <f t="shared" ca="1" si="87"/>
        <v/>
      </c>
      <c r="EY1668" s="160" t="str">
        <f ca="1">IF(EU1668="","",COUNTIF(EU$6:$EU1668,"&gt;"&amp;0))</f>
        <v/>
      </c>
      <c r="EZ1668" s="160"/>
      <c r="FA1668" s="205"/>
    </row>
    <row r="1669" spans="131:157" ht="27.75" customHeight="1">
      <c r="EA1669" s="204"/>
      <c r="EB1669" s="160"/>
      <c r="EC1669" s="204"/>
      <c r="ED1669" s="160"/>
      <c r="EE1669" s="204"/>
      <c r="EF1669" s="160"/>
      <c r="EG1669" s="160"/>
      <c r="EH1669" s="204"/>
      <c r="EI1669" s="160"/>
      <c r="EJ1669" s="160"/>
      <c r="EK1669" s="160"/>
      <c r="EL1669" s="160"/>
      <c r="EM1669" s="204"/>
      <c r="EN1669" s="160"/>
      <c r="EP1669" s="160"/>
      <c r="EQ1669" s="160"/>
      <c r="ER1669" s="160"/>
      <c r="ES1669" s="160"/>
      <c r="ET1669" s="160" t="str">
        <f t="shared" ca="1" si="85"/>
        <v/>
      </c>
      <c r="EU1669" s="160" t="str">
        <f ca="1">IFERROR(IF(OFFSET($D$6,MATCH(VALUE(SUBSTITUTE(EQ1669,EG1669,"")),$A$6:$A$287,0)-1,MATCH($EG1669,$D$6:$CC$6,0)-1+7,1,1)&gt;0,OFFSET($D$6,MATCH(VALUE(SUBSTITUTE(EQ1669,EG1669,"")),$A$6:$A$287,0)-1,MATCH($EG1669,$D$6:$CC$6,0)-1+7,1,1),""),"")</f>
        <v/>
      </c>
      <c r="EV1669" s="160" t="str">
        <f ca="1">IF($EU1669&lt;&gt;"",IF(OFFSET($D$6,MATCH(VALUE(SUBSTITUTE($EQ1669,$EG1669,"")),$A$6:$A$287,0)-1,MATCH($EG1669,$D$6:$CC$6,0)-1+8,1,1)=0,"",OFFSET($D$6,MATCH(VALUE(SUBSTITUTE($EQ1669,$EG1669,"")),$A$6:$A$287,0)-1,MATCH($EG1669,$D$6:$CC$6,0)-1+8,1,1)),"")</f>
        <v/>
      </c>
      <c r="EW1669" s="160" t="str">
        <f t="shared" ca="1" si="86"/>
        <v/>
      </c>
      <c r="EX1669" s="160" t="str">
        <f t="shared" ca="1" si="87"/>
        <v/>
      </c>
      <c r="EY1669" s="160" t="str">
        <f ca="1">IF(EU1669="","",COUNTIF(EU$6:$EU1669,"&gt;"&amp;0))</f>
        <v/>
      </c>
      <c r="EZ1669" s="160"/>
      <c r="FA1669" s="205"/>
    </row>
    <row r="1670" spans="131:157" ht="27.75" customHeight="1">
      <c r="EA1670" s="204"/>
      <c r="EB1670" s="160"/>
      <c r="EC1670" s="204"/>
      <c r="ED1670" s="160"/>
      <c r="EE1670" s="204"/>
      <c r="EF1670" s="160"/>
      <c r="EG1670" s="160"/>
      <c r="EH1670" s="204"/>
      <c r="EI1670" s="160"/>
      <c r="EJ1670" s="160"/>
      <c r="EK1670" s="160"/>
      <c r="EL1670" s="160"/>
      <c r="EM1670" s="204"/>
      <c r="EN1670" s="160"/>
      <c r="EP1670" s="160"/>
      <c r="EQ1670" s="160"/>
      <c r="ER1670" s="160"/>
      <c r="ES1670" s="160"/>
      <c r="ET1670" s="160" t="str">
        <f t="shared" ca="1" si="85"/>
        <v/>
      </c>
      <c r="EU1670" s="160" t="str">
        <f ca="1">IFERROR(IF(OFFSET($D$6,MATCH(VALUE(SUBSTITUTE(EQ1670,EG1670,"")),$A$6:$A$287,0)-1,MATCH($EG1670,$D$6:$CC$6,0)-1+7,1,1)&gt;0,OFFSET($D$6,MATCH(VALUE(SUBSTITUTE(EQ1670,EG1670,"")),$A$6:$A$287,0)-1,MATCH($EG1670,$D$6:$CC$6,0)-1+7,1,1),""),"")</f>
        <v/>
      </c>
      <c r="EV1670" s="160" t="str">
        <f ca="1">IF($EU1670&lt;&gt;"",IF(OFFSET($D$6,MATCH(VALUE(SUBSTITUTE($EQ1670,$EG1670,"")),$A$6:$A$287,0)-1,MATCH($EG1670,$D$6:$CC$6,0)-1+8,1,1)=0,"",OFFSET($D$6,MATCH(VALUE(SUBSTITUTE($EQ1670,$EG1670,"")),$A$6:$A$287,0)-1,MATCH($EG1670,$D$6:$CC$6,0)-1+8,1,1)),"")</f>
        <v/>
      </c>
      <c r="EW1670" s="160" t="str">
        <f t="shared" ca="1" si="86"/>
        <v/>
      </c>
      <c r="EX1670" s="160" t="str">
        <f t="shared" ca="1" si="87"/>
        <v/>
      </c>
      <c r="EY1670" s="160" t="str">
        <f ca="1">IF(EU1670="","",COUNTIF(EU$6:$EU1670,"&gt;"&amp;0))</f>
        <v/>
      </c>
      <c r="EZ1670" s="160"/>
      <c r="FA1670" s="205"/>
    </row>
    <row r="1671" spans="131:157" ht="27.75" customHeight="1">
      <c r="EA1671" s="204"/>
      <c r="EB1671" s="160"/>
      <c r="EC1671" s="204"/>
      <c r="ED1671" s="160"/>
      <c r="EE1671" s="204"/>
      <c r="EF1671" s="160"/>
      <c r="EG1671" s="160"/>
      <c r="EH1671" s="204"/>
      <c r="EI1671" s="160"/>
      <c r="EJ1671" s="160"/>
      <c r="EK1671" s="160"/>
      <c r="EL1671" s="160"/>
      <c r="EM1671" s="204"/>
      <c r="EN1671" s="160"/>
      <c r="EP1671" s="160"/>
      <c r="EQ1671" s="160"/>
      <c r="ER1671" s="160"/>
      <c r="ES1671" s="160"/>
      <c r="ET1671" s="160" t="str">
        <f t="shared" ref="ET1671:ET1734" ca="1" si="88">IF(EY1671="","",EN1671)</f>
        <v/>
      </c>
      <c r="EU1671" s="160" t="str">
        <f ca="1">IFERROR(IF(OFFSET($D$6,MATCH(VALUE(SUBSTITUTE(EQ1671,EG1671,"")),$A$6:$A$287,0)-1,MATCH($EG1671,$D$6:$CC$6,0)-1+7,1,1)&gt;0,OFFSET($D$6,MATCH(VALUE(SUBSTITUTE(EQ1671,EG1671,"")),$A$6:$A$287,0)-1,MATCH($EG1671,$D$6:$CC$6,0)-1+7,1,1),""),"")</f>
        <v/>
      </c>
      <c r="EV1671" s="160" t="str">
        <f ca="1">IF($EU1671&lt;&gt;"",IF(OFFSET($D$6,MATCH(VALUE(SUBSTITUTE($EQ1671,$EG1671,"")),$A$6:$A$287,0)-1,MATCH($EG1671,$D$6:$CC$6,0)-1+8,1,1)=0,"",OFFSET($D$6,MATCH(VALUE(SUBSTITUTE($EQ1671,$EG1671,"")),$A$6:$A$287,0)-1,MATCH($EG1671,$D$6:$CC$6,0)-1+8,1,1)),"")</f>
        <v/>
      </c>
      <c r="EW1671" s="160" t="str">
        <f t="shared" ref="EW1671:EW1734" ca="1" si="89">IF(EY1671="","","F")</f>
        <v/>
      </c>
      <c r="EX1671" s="160" t="str">
        <f t="shared" ref="EX1671:EX1734" ca="1" si="90">IF(EY1671="","",EM1671)</f>
        <v/>
      </c>
      <c r="EY1671" s="160" t="str">
        <f ca="1">IF(EU1671="","",COUNTIF(EU$6:$EU1671,"&gt;"&amp;0))</f>
        <v/>
      </c>
      <c r="EZ1671" s="160"/>
      <c r="FA1671" s="205"/>
    </row>
    <row r="1672" spans="131:157" ht="27.75" customHeight="1">
      <c r="EA1672" s="204"/>
      <c r="EB1672" s="160"/>
      <c r="EC1672" s="204"/>
      <c r="ED1672" s="160"/>
      <c r="EE1672" s="204"/>
      <c r="EF1672" s="160"/>
      <c r="EG1672" s="160"/>
      <c r="EH1672" s="204"/>
      <c r="EI1672" s="160"/>
      <c r="EJ1672" s="160"/>
      <c r="EK1672" s="160"/>
      <c r="EL1672" s="160"/>
      <c r="EM1672" s="204"/>
      <c r="EN1672" s="160"/>
      <c r="EP1672" s="160"/>
      <c r="EQ1672" s="160"/>
      <c r="ER1672" s="160"/>
      <c r="ES1672" s="160"/>
      <c r="ET1672" s="160" t="str">
        <f t="shared" ca="1" si="88"/>
        <v/>
      </c>
      <c r="EU1672" s="160" t="str">
        <f ca="1">IFERROR(IF(OFFSET($D$6,MATCH(VALUE(SUBSTITUTE(EQ1672,EG1672,"")),$A$6:$A$287,0)-1,MATCH($EG1672,$D$6:$CC$6,0)-1+7,1,1)&gt;0,OFFSET($D$6,MATCH(VALUE(SUBSTITUTE(EQ1672,EG1672,"")),$A$6:$A$287,0)-1,MATCH($EG1672,$D$6:$CC$6,0)-1+7,1,1),""),"")</f>
        <v/>
      </c>
      <c r="EV1672" s="160" t="str">
        <f ca="1">IF($EU1672&lt;&gt;"",IF(OFFSET($D$6,MATCH(VALUE(SUBSTITUTE($EQ1672,$EG1672,"")),$A$6:$A$287,0)-1,MATCH($EG1672,$D$6:$CC$6,0)-1+8,1,1)=0,"",OFFSET($D$6,MATCH(VALUE(SUBSTITUTE($EQ1672,$EG1672,"")),$A$6:$A$287,0)-1,MATCH($EG1672,$D$6:$CC$6,0)-1+8,1,1)),"")</f>
        <v/>
      </c>
      <c r="EW1672" s="160" t="str">
        <f t="shared" ca="1" si="89"/>
        <v/>
      </c>
      <c r="EX1672" s="160" t="str">
        <f t="shared" ca="1" si="90"/>
        <v/>
      </c>
      <c r="EY1672" s="160" t="str">
        <f ca="1">IF(EU1672="","",COUNTIF(EU$6:$EU1672,"&gt;"&amp;0))</f>
        <v/>
      </c>
      <c r="EZ1672" s="160"/>
      <c r="FA1672" s="205"/>
    </row>
    <row r="1673" spans="131:157" ht="27.75" customHeight="1">
      <c r="EA1673" s="204"/>
      <c r="EB1673" s="160"/>
      <c r="EC1673" s="204"/>
      <c r="ED1673" s="160"/>
      <c r="EE1673" s="204"/>
      <c r="EF1673" s="160"/>
      <c r="EG1673" s="160"/>
      <c r="EH1673" s="204"/>
      <c r="EI1673" s="160"/>
      <c r="EJ1673" s="160"/>
      <c r="EK1673" s="160"/>
      <c r="EL1673" s="160"/>
      <c r="EM1673" s="204"/>
      <c r="EN1673" s="160"/>
      <c r="EP1673" s="160"/>
      <c r="EQ1673" s="160"/>
      <c r="ER1673" s="160"/>
      <c r="ES1673" s="160"/>
      <c r="ET1673" s="160" t="str">
        <f t="shared" ca="1" si="88"/>
        <v/>
      </c>
      <c r="EU1673" s="160" t="str">
        <f ca="1">IFERROR(IF(OFFSET($D$6,MATCH(VALUE(SUBSTITUTE(EQ1673,EG1673,"")),$A$6:$A$287,0)-1,MATCH($EG1673,$D$6:$CC$6,0)-1+7,1,1)&gt;0,OFFSET($D$6,MATCH(VALUE(SUBSTITUTE(EQ1673,EG1673,"")),$A$6:$A$287,0)-1,MATCH($EG1673,$D$6:$CC$6,0)-1+7,1,1),""),"")</f>
        <v/>
      </c>
      <c r="EV1673" s="160" t="str">
        <f ca="1">IF($EU1673&lt;&gt;"",IF(OFFSET($D$6,MATCH(VALUE(SUBSTITUTE($EQ1673,$EG1673,"")),$A$6:$A$287,0)-1,MATCH($EG1673,$D$6:$CC$6,0)-1+8,1,1)=0,"",OFFSET($D$6,MATCH(VALUE(SUBSTITUTE($EQ1673,$EG1673,"")),$A$6:$A$287,0)-1,MATCH($EG1673,$D$6:$CC$6,0)-1+8,1,1)),"")</f>
        <v/>
      </c>
      <c r="EW1673" s="160" t="str">
        <f t="shared" ca="1" si="89"/>
        <v/>
      </c>
      <c r="EX1673" s="160" t="str">
        <f t="shared" ca="1" si="90"/>
        <v/>
      </c>
      <c r="EY1673" s="160" t="str">
        <f ca="1">IF(EU1673="","",COUNTIF(EU$6:$EU1673,"&gt;"&amp;0))</f>
        <v/>
      </c>
      <c r="EZ1673" s="160"/>
      <c r="FA1673" s="205"/>
    </row>
    <row r="1674" spans="131:157" ht="27.75" customHeight="1">
      <c r="EA1674" s="204"/>
      <c r="EB1674" s="160"/>
      <c r="EC1674" s="204"/>
      <c r="ED1674" s="160"/>
      <c r="EE1674" s="204"/>
      <c r="EF1674" s="160"/>
      <c r="EG1674" s="160"/>
      <c r="EH1674" s="204"/>
      <c r="EI1674" s="160"/>
      <c r="EJ1674" s="160"/>
      <c r="EK1674" s="160"/>
      <c r="EL1674" s="160"/>
      <c r="EM1674" s="204"/>
      <c r="EN1674" s="160"/>
      <c r="EP1674" s="160"/>
      <c r="EQ1674" s="160"/>
      <c r="ER1674" s="160"/>
      <c r="ES1674" s="160"/>
      <c r="ET1674" s="160" t="str">
        <f t="shared" ca="1" si="88"/>
        <v/>
      </c>
      <c r="EU1674" s="160" t="str">
        <f ca="1">IFERROR(IF(OFFSET($D$6,MATCH(VALUE(SUBSTITUTE(EQ1674,EG1674,"")),$A$6:$A$287,0)-1,MATCH($EG1674,$D$6:$CC$6,0)-1+7,1,1)&gt;0,OFFSET($D$6,MATCH(VALUE(SUBSTITUTE(EQ1674,EG1674,"")),$A$6:$A$287,0)-1,MATCH($EG1674,$D$6:$CC$6,0)-1+7,1,1),""),"")</f>
        <v/>
      </c>
      <c r="EV1674" s="160" t="str">
        <f ca="1">IF($EU1674&lt;&gt;"",IF(OFFSET($D$6,MATCH(VALUE(SUBSTITUTE($EQ1674,$EG1674,"")),$A$6:$A$287,0)-1,MATCH($EG1674,$D$6:$CC$6,0)-1+8,1,1)=0,"",OFFSET($D$6,MATCH(VALUE(SUBSTITUTE($EQ1674,$EG1674,"")),$A$6:$A$287,0)-1,MATCH($EG1674,$D$6:$CC$6,0)-1+8,1,1)),"")</f>
        <v/>
      </c>
      <c r="EW1674" s="160" t="str">
        <f t="shared" ca="1" si="89"/>
        <v/>
      </c>
      <c r="EX1674" s="160" t="str">
        <f t="shared" ca="1" si="90"/>
        <v/>
      </c>
      <c r="EY1674" s="160" t="str">
        <f ca="1">IF(EU1674="","",COUNTIF(EU$6:$EU1674,"&gt;"&amp;0))</f>
        <v/>
      </c>
      <c r="EZ1674" s="160"/>
      <c r="FA1674" s="205"/>
    </row>
    <row r="1675" spans="131:157" ht="27.75" customHeight="1">
      <c r="EA1675" s="204"/>
      <c r="EB1675" s="160"/>
      <c r="EC1675" s="204"/>
      <c r="ED1675" s="160"/>
      <c r="EE1675" s="204"/>
      <c r="EF1675" s="160"/>
      <c r="EG1675" s="160"/>
      <c r="EH1675" s="204"/>
      <c r="EI1675" s="160"/>
      <c r="EJ1675" s="160"/>
      <c r="EK1675" s="160"/>
      <c r="EL1675" s="160"/>
      <c r="EM1675" s="204"/>
      <c r="EN1675" s="160"/>
      <c r="EP1675" s="160"/>
      <c r="EQ1675" s="160"/>
      <c r="ER1675" s="160"/>
      <c r="ES1675" s="160"/>
      <c r="ET1675" s="160" t="str">
        <f t="shared" ca="1" si="88"/>
        <v/>
      </c>
      <c r="EU1675" s="160" t="str">
        <f ca="1">IFERROR(IF(OFFSET($D$6,MATCH(VALUE(SUBSTITUTE(EQ1675,EG1675,"")),$A$6:$A$287,0)-1,MATCH($EG1675,$D$6:$CC$6,0)-1+7,1,1)&gt;0,OFFSET($D$6,MATCH(VALUE(SUBSTITUTE(EQ1675,EG1675,"")),$A$6:$A$287,0)-1,MATCH($EG1675,$D$6:$CC$6,0)-1+7,1,1),""),"")</f>
        <v/>
      </c>
      <c r="EV1675" s="160" t="str">
        <f ca="1">IF($EU1675&lt;&gt;"",IF(OFFSET($D$6,MATCH(VALUE(SUBSTITUTE($EQ1675,$EG1675,"")),$A$6:$A$287,0)-1,MATCH($EG1675,$D$6:$CC$6,0)-1+8,1,1)=0,"",OFFSET($D$6,MATCH(VALUE(SUBSTITUTE($EQ1675,$EG1675,"")),$A$6:$A$287,0)-1,MATCH($EG1675,$D$6:$CC$6,0)-1+8,1,1)),"")</f>
        <v/>
      </c>
      <c r="EW1675" s="160" t="str">
        <f t="shared" ca="1" si="89"/>
        <v/>
      </c>
      <c r="EX1675" s="160" t="str">
        <f t="shared" ca="1" si="90"/>
        <v/>
      </c>
      <c r="EY1675" s="160" t="str">
        <f ca="1">IF(EU1675="","",COUNTIF(EU$6:$EU1675,"&gt;"&amp;0))</f>
        <v/>
      </c>
      <c r="EZ1675" s="160"/>
      <c r="FA1675" s="205"/>
    </row>
    <row r="1676" spans="131:157" ht="27.75" customHeight="1">
      <c r="EA1676" s="204"/>
      <c r="EB1676" s="160"/>
      <c r="EC1676" s="204"/>
      <c r="ED1676" s="160"/>
      <c r="EE1676" s="204"/>
      <c r="EF1676" s="160"/>
      <c r="EG1676" s="160"/>
      <c r="EH1676" s="204"/>
      <c r="EI1676" s="160"/>
      <c r="EJ1676" s="160"/>
      <c r="EK1676" s="160"/>
      <c r="EL1676" s="160"/>
      <c r="EM1676" s="204"/>
      <c r="EN1676" s="160"/>
      <c r="EP1676" s="160"/>
      <c r="EQ1676" s="160"/>
      <c r="ER1676" s="160"/>
      <c r="ES1676" s="160"/>
      <c r="ET1676" s="160" t="str">
        <f t="shared" ca="1" si="88"/>
        <v/>
      </c>
      <c r="EU1676" s="160" t="str">
        <f ca="1">IFERROR(IF(OFFSET($D$6,MATCH(VALUE(SUBSTITUTE(EQ1676,EG1676,"")),$A$6:$A$287,0)-1,MATCH($EG1676,$D$6:$CC$6,0)-1+7,1,1)&gt;0,OFFSET($D$6,MATCH(VALUE(SUBSTITUTE(EQ1676,EG1676,"")),$A$6:$A$287,0)-1,MATCH($EG1676,$D$6:$CC$6,0)-1+7,1,1),""),"")</f>
        <v/>
      </c>
      <c r="EV1676" s="160" t="str">
        <f ca="1">IF($EU1676&lt;&gt;"",IF(OFFSET($D$6,MATCH(VALUE(SUBSTITUTE($EQ1676,$EG1676,"")),$A$6:$A$287,0)-1,MATCH($EG1676,$D$6:$CC$6,0)-1+8,1,1)=0,"",OFFSET($D$6,MATCH(VALUE(SUBSTITUTE($EQ1676,$EG1676,"")),$A$6:$A$287,0)-1,MATCH($EG1676,$D$6:$CC$6,0)-1+8,1,1)),"")</f>
        <v/>
      </c>
      <c r="EW1676" s="160" t="str">
        <f t="shared" ca="1" si="89"/>
        <v/>
      </c>
      <c r="EX1676" s="160" t="str">
        <f t="shared" ca="1" si="90"/>
        <v/>
      </c>
      <c r="EY1676" s="160" t="str">
        <f ca="1">IF(EU1676="","",COUNTIF(EU$6:$EU1676,"&gt;"&amp;0))</f>
        <v/>
      </c>
      <c r="EZ1676" s="160"/>
      <c r="FA1676" s="205"/>
    </row>
    <row r="1677" spans="131:157" ht="27.75" customHeight="1">
      <c r="EA1677" s="204"/>
      <c r="EB1677" s="160"/>
      <c r="EC1677" s="204"/>
      <c r="ED1677" s="160"/>
      <c r="EE1677" s="204"/>
      <c r="EF1677" s="160"/>
      <c r="EG1677" s="160"/>
      <c r="EH1677" s="204"/>
      <c r="EI1677" s="160"/>
      <c r="EJ1677" s="160"/>
      <c r="EK1677" s="160"/>
      <c r="EL1677" s="160"/>
      <c r="EM1677" s="204"/>
      <c r="EN1677" s="160"/>
      <c r="EP1677" s="160"/>
      <c r="EQ1677" s="160"/>
      <c r="ET1677" s="180" t="str">
        <f t="shared" ca="1" si="88"/>
        <v/>
      </c>
      <c r="EU1677" s="180" t="str">
        <f ca="1">IFERROR(IF(OFFSET($D$6,MATCH(VALUE(SUBSTITUTE(EQ1677,EG1677,"")),$A$6:$A$287,0)-1,MATCH($EG1677,$D$6:$CC$6,0)-1+7,1,1)&gt;0,OFFSET($D$6,MATCH(VALUE(SUBSTITUTE(EQ1677,EG1677,"")),$A$6:$A$287,0)-1,MATCH($EG1677,$D$6:$CC$6,0)-1+7,1,1),""),"")</f>
        <v/>
      </c>
      <c r="EV1677" s="180" t="str">
        <f ca="1">IF($EU1677&lt;&gt;"",IF(OFFSET($D$6,MATCH(VALUE(SUBSTITUTE($EQ1677,$EG1677,"")),$A$6:$A$287,0)-1,MATCH($EG1677,$D$6:$CC$6,0)-1+8,1,1)=0,"",OFFSET($D$6,MATCH(VALUE(SUBSTITUTE($EQ1677,$EG1677,"")),$A$6:$A$287,0)-1,MATCH($EG1677,$D$6:$CC$6,0)-1+8,1,1)),"")</f>
        <v/>
      </c>
      <c r="EW1677" s="180" t="str">
        <f t="shared" ca="1" si="89"/>
        <v/>
      </c>
      <c r="EX1677" s="180" t="str">
        <f t="shared" ca="1" si="90"/>
        <v/>
      </c>
      <c r="EY1677" s="180" t="str">
        <f ca="1">IF(EU1677="","",COUNTIF(EU$6:$EU1677,"&gt;"&amp;0))</f>
        <v/>
      </c>
      <c r="EZ1677" s="160"/>
      <c r="FA1677" s="205"/>
    </row>
    <row r="1678" spans="131:157" ht="27.75" customHeight="1">
      <c r="EA1678" s="204"/>
      <c r="EB1678" s="160"/>
      <c r="EC1678" s="204"/>
      <c r="ED1678" s="160"/>
      <c r="EE1678" s="204"/>
      <c r="EF1678" s="160"/>
      <c r="EG1678" s="160"/>
      <c r="EH1678" s="204"/>
      <c r="EI1678" s="160"/>
      <c r="EJ1678" s="160"/>
      <c r="EK1678" s="160"/>
      <c r="EL1678" s="160"/>
      <c r="EM1678" s="204"/>
      <c r="EN1678" s="160"/>
      <c r="EP1678" s="160"/>
      <c r="EQ1678" s="160"/>
      <c r="ET1678" s="180" t="str">
        <f t="shared" ca="1" si="88"/>
        <v/>
      </c>
      <c r="EU1678" s="180" t="str">
        <f ca="1">IFERROR(IF(OFFSET($D$6,MATCH(VALUE(SUBSTITUTE(EQ1678,EG1678,"")),$A$6:$A$287,0)-1,MATCH($EG1678,$D$6:$CC$6,0)-1+7,1,1)&gt;0,OFFSET($D$6,MATCH(VALUE(SUBSTITUTE(EQ1678,EG1678,"")),$A$6:$A$287,0)-1,MATCH($EG1678,$D$6:$CC$6,0)-1+7,1,1),""),"")</f>
        <v/>
      </c>
      <c r="EV1678" s="180" t="str">
        <f ca="1">IF($EU1678&lt;&gt;"",IF(OFFSET($D$6,MATCH(VALUE(SUBSTITUTE($EQ1678,$EG1678,"")),$A$6:$A$287,0)-1,MATCH($EG1678,$D$6:$CC$6,0)-1+8,1,1)=0,"",OFFSET($D$6,MATCH(VALUE(SUBSTITUTE($EQ1678,$EG1678,"")),$A$6:$A$287,0)-1,MATCH($EG1678,$D$6:$CC$6,0)-1+8,1,1)),"")</f>
        <v/>
      </c>
      <c r="EW1678" s="180" t="str">
        <f t="shared" ca="1" si="89"/>
        <v/>
      </c>
      <c r="EX1678" s="180" t="str">
        <f t="shared" ca="1" si="90"/>
        <v/>
      </c>
      <c r="EY1678" s="180" t="str">
        <f ca="1">IF(EU1678="","",COUNTIF(EU$6:$EU1678,"&gt;"&amp;0))</f>
        <v/>
      </c>
      <c r="EZ1678" s="160"/>
      <c r="FA1678" s="205"/>
    </row>
    <row r="1679" spans="131:157" ht="27.75" customHeight="1">
      <c r="EA1679" s="204"/>
      <c r="EB1679" s="160"/>
      <c r="EC1679" s="204"/>
      <c r="ED1679" s="160"/>
      <c r="EE1679" s="204"/>
      <c r="EF1679" s="160"/>
      <c r="EG1679" s="160"/>
      <c r="EH1679" s="204"/>
      <c r="EI1679" s="160"/>
      <c r="EJ1679" s="160"/>
      <c r="EK1679" s="160"/>
      <c r="EL1679" s="160"/>
      <c r="EM1679" s="204"/>
      <c r="EN1679" s="160"/>
      <c r="EP1679" s="160"/>
      <c r="EQ1679" s="160"/>
      <c r="ET1679" s="180" t="str">
        <f t="shared" ca="1" si="88"/>
        <v/>
      </c>
      <c r="EU1679" s="180" t="str">
        <f ca="1">IFERROR(IF(OFFSET($D$6,MATCH(VALUE(SUBSTITUTE(EQ1679,EG1679,"")),$A$6:$A$287,0)-1,MATCH($EG1679,$D$6:$CC$6,0)-1+7,1,1)&gt;0,OFFSET($D$6,MATCH(VALUE(SUBSTITUTE(EQ1679,EG1679,"")),$A$6:$A$287,0)-1,MATCH($EG1679,$D$6:$CC$6,0)-1+7,1,1),""),"")</f>
        <v/>
      </c>
      <c r="EV1679" s="180" t="str">
        <f ca="1">IF($EU1679&lt;&gt;"",IF(OFFSET($D$6,MATCH(VALUE(SUBSTITUTE($EQ1679,$EG1679,"")),$A$6:$A$287,0)-1,MATCH($EG1679,$D$6:$CC$6,0)-1+8,1,1)=0,"",OFFSET($D$6,MATCH(VALUE(SUBSTITUTE($EQ1679,$EG1679,"")),$A$6:$A$287,0)-1,MATCH($EG1679,$D$6:$CC$6,0)-1+8,1,1)),"")</f>
        <v/>
      </c>
      <c r="EW1679" s="180" t="str">
        <f t="shared" ca="1" si="89"/>
        <v/>
      </c>
      <c r="EX1679" s="180" t="str">
        <f t="shared" ca="1" si="90"/>
        <v/>
      </c>
      <c r="EY1679" s="180" t="str">
        <f ca="1">IF(EU1679="","",COUNTIF(EU$6:$EU1679,"&gt;"&amp;0))</f>
        <v/>
      </c>
      <c r="EZ1679" s="160"/>
      <c r="FA1679" s="205"/>
    </row>
    <row r="1680" spans="131:157" ht="27.75" customHeight="1">
      <c r="EA1680" s="204"/>
      <c r="EB1680" s="160"/>
      <c r="EC1680" s="204"/>
      <c r="ED1680" s="160"/>
      <c r="EE1680" s="204"/>
      <c r="EF1680" s="160"/>
      <c r="EG1680" s="160"/>
      <c r="EH1680" s="204"/>
      <c r="EI1680" s="160"/>
      <c r="EJ1680" s="160"/>
      <c r="EK1680" s="160"/>
      <c r="EL1680" s="160"/>
      <c r="EM1680" s="204"/>
      <c r="EN1680" s="160"/>
      <c r="EP1680" s="160"/>
      <c r="EQ1680" s="160"/>
      <c r="ET1680" s="180" t="str">
        <f t="shared" ca="1" si="88"/>
        <v/>
      </c>
      <c r="EU1680" s="180" t="str">
        <f ca="1">IFERROR(IF(OFFSET($D$6,MATCH(VALUE(SUBSTITUTE(EQ1680,EG1680,"")),$A$6:$A$287,0)-1,MATCH($EG1680,$D$6:$CC$6,0)-1+7,1,1)&gt;0,OFFSET($D$6,MATCH(VALUE(SUBSTITUTE(EQ1680,EG1680,"")),$A$6:$A$287,0)-1,MATCH($EG1680,$D$6:$CC$6,0)-1+7,1,1),""),"")</f>
        <v/>
      </c>
      <c r="EV1680" s="180" t="str">
        <f ca="1">IF($EU1680&lt;&gt;"",IF(OFFSET($D$6,MATCH(VALUE(SUBSTITUTE($EQ1680,$EG1680,"")),$A$6:$A$287,0)-1,MATCH($EG1680,$D$6:$CC$6,0)-1+8,1,1)=0,"",OFFSET($D$6,MATCH(VALUE(SUBSTITUTE($EQ1680,$EG1680,"")),$A$6:$A$287,0)-1,MATCH($EG1680,$D$6:$CC$6,0)-1+8,1,1)),"")</f>
        <v/>
      </c>
      <c r="EW1680" s="180" t="str">
        <f t="shared" ca="1" si="89"/>
        <v/>
      </c>
      <c r="EX1680" s="180" t="str">
        <f t="shared" ca="1" si="90"/>
        <v/>
      </c>
      <c r="EY1680" s="180" t="str">
        <f ca="1">IF(EU1680="","",COUNTIF(EU$6:$EU1680,"&gt;"&amp;0))</f>
        <v/>
      </c>
      <c r="EZ1680" s="160"/>
      <c r="FA1680" s="205"/>
    </row>
    <row r="1681" spans="131:157" ht="27.75" customHeight="1">
      <c r="EA1681" s="204"/>
      <c r="EB1681" s="160"/>
      <c r="EC1681" s="204"/>
      <c r="ED1681" s="160"/>
      <c r="EE1681" s="204"/>
      <c r="EF1681" s="160"/>
      <c r="EG1681" s="160"/>
      <c r="EH1681" s="204"/>
      <c r="EI1681" s="160"/>
      <c r="EJ1681" s="160"/>
      <c r="EK1681" s="160"/>
      <c r="EL1681" s="160"/>
      <c r="EM1681" s="204"/>
      <c r="EN1681" s="160"/>
      <c r="EP1681" s="160"/>
      <c r="EQ1681" s="160"/>
      <c r="ET1681" s="180" t="str">
        <f t="shared" ca="1" si="88"/>
        <v/>
      </c>
      <c r="EU1681" s="180" t="str">
        <f ca="1">IFERROR(IF(OFFSET($D$6,MATCH(VALUE(SUBSTITUTE(EQ1681,EG1681,"")),$A$6:$A$287,0)-1,MATCH($EG1681,$D$6:$CC$6,0)-1+7,1,1)&gt;0,OFFSET($D$6,MATCH(VALUE(SUBSTITUTE(EQ1681,EG1681,"")),$A$6:$A$287,0)-1,MATCH($EG1681,$D$6:$CC$6,0)-1+7,1,1),""),"")</f>
        <v/>
      </c>
      <c r="EV1681" s="180" t="str">
        <f ca="1">IF($EU1681&lt;&gt;"",IF(OFFSET($D$6,MATCH(VALUE(SUBSTITUTE($EQ1681,$EG1681,"")),$A$6:$A$287,0)-1,MATCH($EG1681,$D$6:$CC$6,0)-1+8,1,1)=0,"",OFFSET($D$6,MATCH(VALUE(SUBSTITUTE($EQ1681,$EG1681,"")),$A$6:$A$287,0)-1,MATCH($EG1681,$D$6:$CC$6,0)-1+8,1,1)),"")</f>
        <v/>
      </c>
      <c r="EW1681" s="180" t="str">
        <f t="shared" ca="1" si="89"/>
        <v/>
      </c>
      <c r="EX1681" s="180" t="str">
        <f t="shared" ca="1" si="90"/>
        <v/>
      </c>
      <c r="EY1681" s="180" t="str">
        <f ca="1">IF(EU1681="","",COUNTIF(EU$6:$EU1681,"&gt;"&amp;0))</f>
        <v/>
      </c>
      <c r="EZ1681" s="160"/>
      <c r="FA1681" s="205"/>
    </row>
    <row r="1682" spans="131:157" ht="27.75" customHeight="1">
      <c r="EA1682" s="204"/>
      <c r="EB1682" s="160"/>
      <c r="EC1682" s="204"/>
      <c r="ED1682" s="160"/>
      <c r="EE1682" s="204"/>
      <c r="EF1682" s="160"/>
      <c r="EG1682" s="160"/>
      <c r="EH1682" s="204"/>
      <c r="EI1682" s="160"/>
      <c r="EJ1682" s="160"/>
      <c r="EK1682" s="160"/>
      <c r="EL1682" s="160"/>
      <c r="EM1682" s="204"/>
      <c r="EN1682" s="160"/>
      <c r="EP1682" s="160"/>
      <c r="EQ1682" s="160"/>
      <c r="ET1682" s="180" t="str">
        <f t="shared" ca="1" si="88"/>
        <v/>
      </c>
      <c r="EU1682" s="180" t="str">
        <f ca="1">IFERROR(IF(OFFSET($D$6,MATCH(VALUE(SUBSTITUTE(EQ1682,EG1682,"")),$A$6:$A$287,0)-1,MATCH($EG1682,$D$6:$CC$6,0)-1+7,1,1)&gt;0,OFFSET($D$6,MATCH(VALUE(SUBSTITUTE(EQ1682,EG1682,"")),$A$6:$A$287,0)-1,MATCH($EG1682,$D$6:$CC$6,0)-1+7,1,1),""),"")</f>
        <v/>
      </c>
      <c r="EV1682" s="180" t="str">
        <f ca="1">IF($EU1682&lt;&gt;"",IF(OFFSET($D$6,MATCH(VALUE(SUBSTITUTE($EQ1682,$EG1682,"")),$A$6:$A$287,0)-1,MATCH($EG1682,$D$6:$CC$6,0)-1+8,1,1)=0,"",OFFSET($D$6,MATCH(VALUE(SUBSTITUTE($EQ1682,$EG1682,"")),$A$6:$A$287,0)-1,MATCH($EG1682,$D$6:$CC$6,0)-1+8,1,1)),"")</f>
        <v/>
      </c>
      <c r="EW1682" s="180" t="str">
        <f t="shared" ca="1" si="89"/>
        <v/>
      </c>
      <c r="EX1682" s="180" t="str">
        <f t="shared" ca="1" si="90"/>
        <v/>
      </c>
      <c r="EY1682" s="180" t="str">
        <f ca="1">IF(EU1682="","",COUNTIF(EU$6:$EU1682,"&gt;"&amp;0))</f>
        <v/>
      </c>
      <c r="EZ1682" s="160"/>
      <c r="FA1682" s="205"/>
    </row>
    <row r="1683" spans="131:157" ht="27.75" customHeight="1">
      <c r="EA1683" s="204"/>
      <c r="EB1683" s="160"/>
      <c r="EC1683" s="204"/>
      <c r="ED1683" s="160"/>
      <c r="EE1683" s="204"/>
      <c r="EF1683" s="160"/>
      <c r="EG1683" s="160"/>
      <c r="EH1683" s="204"/>
      <c r="EI1683" s="160"/>
      <c r="EJ1683" s="160"/>
      <c r="EK1683" s="160"/>
      <c r="EL1683" s="160"/>
      <c r="EM1683" s="204"/>
      <c r="EN1683" s="160"/>
      <c r="EP1683" s="160"/>
      <c r="EQ1683" s="160"/>
      <c r="ET1683" s="180" t="str">
        <f t="shared" ca="1" si="88"/>
        <v/>
      </c>
      <c r="EU1683" s="180" t="str">
        <f ca="1">IFERROR(IF(OFFSET($D$6,MATCH(VALUE(SUBSTITUTE(EQ1683,EG1683,"")),$A$6:$A$287,0)-1,MATCH($EG1683,$D$6:$CC$6,0)-1+7,1,1)&gt;0,OFFSET($D$6,MATCH(VALUE(SUBSTITUTE(EQ1683,EG1683,"")),$A$6:$A$287,0)-1,MATCH($EG1683,$D$6:$CC$6,0)-1+7,1,1),""),"")</f>
        <v/>
      </c>
      <c r="EV1683" s="180" t="str">
        <f ca="1">IF($EU1683&lt;&gt;"",IF(OFFSET($D$6,MATCH(VALUE(SUBSTITUTE($EQ1683,$EG1683,"")),$A$6:$A$287,0)-1,MATCH($EG1683,$D$6:$CC$6,0)-1+8,1,1)=0,"",OFFSET($D$6,MATCH(VALUE(SUBSTITUTE($EQ1683,$EG1683,"")),$A$6:$A$287,0)-1,MATCH($EG1683,$D$6:$CC$6,0)-1+8,1,1)),"")</f>
        <v/>
      </c>
      <c r="EW1683" s="180" t="str">
        <f t="shared" ca="1" si="89"/>
        <v/>
      </c>
      <c r="EX1683" s="180" t="str">
        <f t="shared" ca="1" si="90"/>
        <v/>
      </c>
      <c r="EY1683" s="180" t="str">
        <f ca="1">IF(EU1683="","",COUNTIF(EU$6:$EU1683,"&gt;"&amp;0))</f>
        <v/>
      </c>
      <c r="EZ1683" s="160"/>
      <c r="FA1683" s="205"/>
    </row>
    <row r="1684" spans="131:157" ht="27.75" customHeight="1">
      <c r="EA1684" s="204"/>
      <c r="EB1684" s="160"/>
      <c r="EC1684" s="204"/>
      <c r="ED1684" s="160"/>
      <c r="EE1684" s="204"/>
      <c r="EF1684" s="160"/>
      <c r="EG1684" s="160"/>
      <c r="EH1684" s="204"/>
      <c r="EI1684" s="160"/>
      <c r="EJ1684" s="160"/>
      <c r="EK1684" s="160"/>
      <c r="EL1684" s="160"/>
      <c r="EM1684" s="204"/>
      <c r="EN1684" s="160"/>
      <c r="EP1684" s="160"/>
      <c r="EQ1684" s="160"/>
      <c r="ET1684" s="180" t="str">
        <f t="shared" ca="1" si="88"/>
        <v/>
      </c>
      <c r="EU1684" s="180" t="str">
        <f ca="1">IFERROR(IF(OFFSET($D$6,MATCH(VALUE(SUBSTITUTE(EQ1684,EG1684,"")),$A$6:$A$287,0)-1,MATCH($EG1684,$D$6:$CC$6,0)-1+7,1,1)&gt;0,OFFSET($D$6,MATCH(VALUE(SUBSTITUTE(EQ1684,EG1684,"")),$A$6:$A$287,0)-1,MATCH($EG1684,$D$6:$CC$6,0)-1+7,1,1),""),"")</f>
        <v/>
      </c>
      <c r="EV1684" s="180" t="str">
        <f ca="1">IF($EU1684&lt;&gt;"",IF(OFFSET($D$6,MATCH(VALUE(SUBSTITUTE($EQ1684,$EG1684,"")),$A$6:$A$287,0)-1,MATCH($EG1684,$D$6:$CC$6,0)-1+8,1,1)=0,"",OFFSET($D$6,MATCH(VALUE(SUBSTITUTE($EQ1684,$EG1684,"")),$A$6:$A$287,0)-1,MATCH($EG1684,$D$6:$CC$6,0)-1+8,1,1)),"")</f>
        <v/>
      </c>
      <c r="EW1684" s="180" t="str">
        <f t="shared" ca="1" si="89"/>
        <v/>
      </c>
      <c r="EX1684" s="180" t="str">
        <f t="shared" ca="1" si="90"/>
        <v/>
      </c>
      <c r="EY1684" s="180" t="str">
        <f ca="1">IF(EU1684="","",COUNTIF(EU$6:$EU1684,"&gt;"&amp;0))</f>
        <v/>
      </c>
      <c r="EZ1684" s="160"/>
      <c r="FA1684" s="205"/>
    </row>
    <row r="1685" spans="131:157" ht="27.75" customHeight="1">
      <c r="EA1685" s="204"/>
      <c r="EB1685" s="160"/>
      <c r="EC1685" s="204"/>
      <c r="ED1685" s="160"/>
      <c r="EE1685" s="204"/>
      <c r="EF1685" s="160"/>
      <c r="EG1685" s="160"/>
      <c r="EH1685" s="204"/>
      <c r="EI1685" s="160"/>
      <c r="EJ1685" s="160"/>
      <c r="EK1685" s="160"/>
      <c r="EL1685" s="160"/>
      <c r="EM1685" s="204"/>
      <c r="EN1685" s="160"/>
      <c r="EP1685" s="160"/>
      <c r="EQ1685" s="160"/>
      <c r="ET1685" s="180" t="str">
        <f t="shared" ca="1" si="88"/>
        <v/>
      </c>
      <c r="EU1685" s="180" t="str">
        <f ca="1">IFERROR(IF(OFFSET($D$6,MATCH(VALUE(SUBSTITUTE(EQ1685,EG1685,"")),$A$6:$A$287,0)-1,MATCH($EG1685,$D$6:$CC$6,0)-1+7,1,1)&gt;0,OFFSET($D$6,MATCH(VALUE(SUBSTITUTE(EQ1685,EG1685,"")),$A$6:$A$287,0)-1,MATCH($EG1685,$D$6:$CC$6,0)-1+7,1,1),""),"")</f>
        <v/>
      </c>
      <c r="EV1685" s="180" t="str">
        <f ca="1">IF($EU1685&lt;&gt;"",IF(OFFSET($D$6,MATCH(VALUE(SUBSTITUTE($EQ1685,$EG1685,"")),$A$6:$A$287,0)-1,MATCH($EG1685,$D$6:$CC$6,0)-1+8,1,1)=0,"",OFFSET($D$6,MATCH(VALUE(SUBSTITUTE($EQ1685,$EG1685,"")),$A$6:$A$287,0)-1,MATCH($EG1685,$D$6:$CC$6,0)-1+8,1,1)),"")</f>
        <v/>
      </c>
      <c r="EW1685" s="180" t="str">
        <f t="shared" ca="1" si="89"/>
        <v/>
      </c>
      <c r="EX1685" s="180" t="str">
        <f t="shared" ca="1" si="90"/>
        <v/>
      </c>
      <c r="EY1685" s="180" t="str">
        <f ca="1">IF(EU1685="","",COUNTIF(EU$6:$EU1685,"&gt;"&amp;0))</f>
        <v/>
      </c>
      <c r="EZ1685" s="160"/>
      <c r="FA1685" s="205"/>
    </row>
    <row r="1686" spans="131:157" ht="27.75" customHeight="1">
      <c r="EA1686" s="204"/>
      <c r="EB1686" s="160"/>
      <c r="EC1686" s="204"/>
      <c r="ED1686" s="160"/>
      <c r="EE1686" s="204"/>
      <c r="EF1686" s="160"/>
      <c r="EG1686" s="160"/>
      <c r="EH1686" s="204"/>
      <c r="EI1686" s="160"/>
      <c r="EJ1686" s="160"/>
      <c r="EK1686" s="160"/>
      <c r="EL1686" s="160"/>
      <c r="EM1686" s="204"/>
      <c r="EN1686" s="160"/>
      <c r="EP1686" s="160"/>
      <c r="EQ1686" s="160"/>
      <c r="ET1686" s="180" t="str">
        <f t="shared" ca="1" si="88"/>
        <v/>
      </c>
      <c r="EU1686" s="180" t="str">
        <f ca="1">IFERROR(IF(OFFSET($D$6,MATCH(VALUE(SUBSTITUTE(EQ1686,EG1686,"")),$A$6:$A$287,0)-1,MATCH($EG1686,$D$6:$CC$6,0)-1+7,1,1)&gt;0,OFFSET($D$6,MATCH(VALUE(SUBSTITUTE(EQ1686,EG1686,"")),$A$6:$A$287,0)-1,MATCH($EG1686,$D$6:$CC$6,0)-1+7,1,1),""),"")</f>
        <v/>
      </c>
      <c r="EV1686" s="180" t="str">
        <f ca="1">IF($EU1686&lt;&gt;"",IF(OFFSET($D$6,MATCH(VALUE(SUBSTITUTE($EQ1686,$EG1686,"")),$A$6:$A$287,0)-1,MATCH($EG1686,$D$6:$CC$6,0)-1+8,1,1)=0,"",OFFSET($D$6,MATCH(VALUE(SUBSTITUTE($EQ1686,$EG1686,"")),$A$6:$A$287,0)-1,MATCH($EG1686,$D$6:$CC$6,0)-1+8,1,1)),"")</f>
        <v/>
      </c>
      <c r="EW1686" s="180" t="str">
        <f t="shared" ca="1" si="89"/>
        <v/>
      </c>
      <c r="EX1686" s="180" t="str">
        <f t="shared" ca="1" si="90"/>
        <v/>
      </c>
      <c r="EY1686" s="180" t="str">
        <f ca="1">IF(EU1686="","",COUNTIF(EU$6:$EU1686,"&gt;"&amp;0))</f>
        <v/>
      </c>
      <c r="EZ1686" s="160"/>
      <c r="FA1686" s="205"/>
    </row>
    <row r="1687" spans="131:157" ht="27.75" customHeight="1">
      <c r="EA1687" s="204"/>
      <c r="EB1687" s="160"/>
      <c r="EC1687" s="204"/>
      <c r="ED1687" s="160"/>
      <c r="EE1687" s="204"/>
      <c r="EF1687" s="160"/>
      <c r="EG1687" s="160"/>
      <c r="EH1687" s="204"/>
      <c r="EI1687" s="160"/>
      <c r="EJ1687" s="160"/>
      <c r="EK1687" s="160"/>
      <c r="EL1687" s="160"/>
      <c r="EM1687" s="204"/>
      <c r="EN1687" s="160"/>
      <c r="EP1687" s="160"/>
      <c r="EQ1687" s="160"/>
      <c r="ET1687" s="180" t="str">
        <f t="shared" ca="1" si="88"/>
        <v/>
      </c>
      <c r="EU1687" s="180" t="str">
        <f ca="1">IFERROR(IF(OFFSET($D$6,MATCH(VALUE(SUBSTITUTE(EQ1687,EG1687,"")),$A$6:$A$287,0)-1,MATCH($EG1687,$D$6:$CC$6,0)-1+7,1,1)&gt;0,OFFSET($D$6,MATCH(VALUE(SUBSTITUTE(EQ1687,EG1687,"")),$A$6:$A$287,0)-1,MATCH($EG1687,$D$6:$CC$6,0)-1+7,1,1),""),"")</f>
        <v/>
      </c>
      <c r="EV1687" s="180" t="str">
        <f ca="1">IF($EU1687&lt;&gt;"",IF(OFFSET($D$6,MATCH(VALUE(SUBSTITUTE($EQ1687,$EG1687,"")),$A$6:$A$287,0)-1,MATCH($EG1687,$D$6:$CC$6,0)-1+8,1,1)=0,"",OFFSET($D$6,MATCH(VALUE(SUBSTITUTE($EQ1687,$EG1687,"")),$A$6:$A$287,0)-1,MATCH($EG1687,$D$6:$CC$6,0)-1+8,1,1)),"")</f>
        <v/>
      </c>
      <c r="EW1687" s="180" t="str">
        <f t="shared" ca="1" si="89"/>
        <v/>
      </c>
      <c r="EX1687" s="180" t="str">
        <f t="shared" ca="1" si="90"/>
        <v/>
      </c>
      <c r="EY1687" s="180" t="str">
        <f ca="1">IF(EU1687="","",COUNTIF(EU$6:$EU1687,"&gt;"&amp;0))</f>
        <v/>
      </c>
      <c r="EZ1687" s="160"/>
      <c r="FA1687" s="205"/>
    </row>
    <row r="1688" spans="131:157" ht="27.75" customHeight="1">
      <c r="EA1688" s="204"/>
      <c r="EB1688" s="160"/>
      <c r="EC1688" s="204"/>
      <c r="ED1688" s="160"/>
      <c r="EE1688" s="204"/>
      <c r="EF1688" s="160"/>
      <c r="EG1688" s="160"/>
      <c r="EH1688" s="204"/>
      <c r="EI1688" s="160"/>
      <c r="EJ1688" s="160"/>
      <c r="EK1688" s="160"/>
      <c r="EL1688" s="160"/>
      <c r="EM1688" s="204"/>
      <c r="EN1688" s="160"/>
      <c r="EP1688" s="160"/>
      <c r="EQ1688" s="160"/>
      <c r="ET1688" s="180" t="str">
        <f t="shared" ca="1" si="88"/>
        <v/>
      </c>
      <c r="EU1688" s="180" t="str">
        <f ca="1">IFERROR(IF(OFFSET($D$6,MATCH(VALUE(SUBSTITUTE(EQ1688,EG1688,"")),$A$6:$A$287,0)-1,MATCH($EG1688,$D$6:$CC$6,0)-1+7,1,1)&gt;0,OFFSET($D$6,MATCH(VALUE(SUBSTITUTE(EQ1688,EG1688,"")),$A$6:$A$287,0)-1,MATCH($EG1688,$D$6:$CC$6,0)-1+7,1,1),""),"")</f>
        <v/>
      </c>
      <c r="EV1688" s="180" t="str">
        <f ca="1">IF($EU1688&lt;&gt;"",IF(OFFSET($D$6,MATCH(VALUE(SUBSTITUTE($EQ1688,$EG1688,"")),$A$6:$A$287,0)-1,MATCH($EG1688,$D$6:$CC$6,0)-1+8,1,1)=0,"",OFFSET($D$6,MATCH(VALUE(SUBSTITUTE($EQ1688,$EG1688,"")),$A$6:$A$287,0)-1,MATCH($EG1688,$D$6:$CC$6,0)-1+8,1,1)),"")</f>
        <v/>
      </c>
      <c r="EW1688" s="180" t="str">
        <f t="shared" ca="1" si="89"/>
        <v/>
      </c>
      <c r="EX1688" s="180" t="str">
        <f t="shared" ca="1" si="90"/>
        <v/>
      </c>
      <c r="EY1688" s="180" t="str">
        <f ca="1">IF(EU1688="","",COUNTIF(EU$6:$EU1688,"&gt;"&amp;0))</f>
        <v/>
      </c>
      <c r="EZ1688" s="160"/>
      <c r="FA1688" s="205"/>
    </row>
    <row r="1689" spans="131:157" ht="27.75" customHeight="1">
      <c r="EA1689" s="204"/>
      <c r="EB1689" s="160"/>
      <c r="EC1689" s="204"/>
      <c r="ED1689" s="160"/>
      <c r="EE1689" s="204"/>
      <c r="EF1689" s="160"/>
      <c r="EG1689" s="160"/>
      <c r="EH1689" s="204"/>
      <c r="EI1689" s="160"/>
      <c r="EJ1689" s="160"/>
      <c r="EK1689" s="160"/>
      <c r="EL1689" s="160"/>
      <c r="EM1689" s="204"/>
      <c r="EN1689" s="160"/>
      <c r="EP1689" s="160"/>
      <c r="EQ1689" s="160"/>
      <c r="ET1689" s="180" t="str">
        <f t="shared" ca="1" si="88"/>
        <v/>
      </c>
      <c r="EU1689" s="180" t="str">
        <f ca="1">IFERROR(IF(OFFSET($D$6,MATCH(VALUE(SUBSTITUTE(EQ1689,EG1689,"")),$A$6:$A$287,0)-1,MATCH($EG1689,$D$6:$CC$6,0)-1+7,1,1)&gt;0,OFFSET($D$6,MATCH(VALUE(SUBSTITUTE(EQ1689,EG1689,"")),$A$6:$A$287,0)-1,MATCH($EG1689,$D$6:$CC$6,0)-1+7,1,1),""),"")</f>
        <v/>
      </c>
      <c r="EV1689" s="180" t="str">
        <f ca="1">IF($EU1689&lt;&gt;"",IF(OFFSET($D$6,MATCH(VALUE(SUBSTITUTE($EQ1689,$EG1689,"")),$A$6:$A$287,0)-1,MATCH($EG1689,$D$6:$CC$6,0)-1+8,1,1)=0,"",OFFSET($D$6,MATCH(VALUE(SUBSTITUTE($EQ1689,$EG1689,"")),$A$6:$A$287,0)-1,MATCH($EG1689,$D$6:$CC$6,0)-1+8,1,1)),"")</f>
        <v/>
      </c>
      <c r="EW1689" s="180" t="str">
        <f t="shared" ca="1" si="89"/>
        <v/>
      </c>
      <c r="EX1689" s="180" t="str">
        <f t="shared" ca="1" si="90"/>
        <v/>
      </c>
      <c r="EY1689" s="180" t="str">
        <f ca="1">IF(EU1689="","",COUNTIF(EU$6:$EU1689,"&gt;"&amp;0))</f>
        <v/>
      </c>
      <c r="EZ1689" s="160"/>
      <c r="FA1689" s="205"/>
    </row>
    <row r="1690" spans="131:157" ht="27.75" customHeight="1">
      <c r="EA1690" s="204"/>
      <c r="EB1690" s="160"/>
      <c r="EC1690" s="204"/>
      <c r="ED1690" s="160"/>
      <c r="EE1690" s="204"/>
      <c r="EF1690" s="160"/>
      <c r="EG1690" s="160"/>
      <c r="EH1690" s="204"/>
      <c r="EI1690" s="160"/>
      <c r="EJ1690" s="160"/>
      <c r="EK1690" s="160"/>
      <c r="EL1690" s="160"/>
      <c r="EM1690" s="204"/>
      <c r="EN1690" s="160"/>
      <c r="EP1690" s="160"/>
      <c r="EQ1690" s="160"/>
      <c r="ET1690" s="180" t="str">
        <f t="shared" ca="1" si="88"/>
        <v/>
      </c>
      <c r="EU1690" s="180" t="str">
        <f ca="1">IFERROR(IF(OFFSET($D$6,MATCH(VALUE(SUBSTITUTE(EQ1690,EG1690,"")),$A$6:$A$287,0)-1,MATCH($EG1690,$D$6:$CC$6,0)-1+7,1,1)&gt;0,OFFSET($D$6,MATCH(VALUE(SUBSTITUTE(EQ1690,EG1690,"")),$A$6:$A$287,0)-1,MATCH($EG1690,$D$6:$CC$6,0)-1+7,1,1),""),"")</f>
        <v/>
      </c>
      <c r="EV1690" s="180" t="str">
        <f ca="1">IF($EU1690&lt;&gt;"",IF(OFFSET($D$6,MATCH(VALUE(SUBSTITUTE($EQ1690,$EG1690,"")),$A$6:$A$287,0)-1,MATCH($EG1690,$D$6:$CC$6,0)-1+8,1,1)=0,"",OFFSET($D$6,MATCH(VALUE(SUBSTITUTE($EQ1690,$EG1690,"")),$A$6:$A$287,0)-1,MATCH($EG1690,$D$6:$CC$6,0)-1+8,1,1)),"")</f>
        <v/>
      </c>
      <c r="EW1690" s="180" t="str">
        <f t="shared" ca="1" si="89"/>
        <v/>
      </c>
      <c r="EX1690" s="180" t="str">
        <f t="shared" ca="1" si="90"/>
        <v/>
      </c>
      <c r="EY1690" s="180" t="str">
        <f ca="1">IF(EU1690="","",COUNTIF(EU$6:$EU1690,"&gt;"&amp;0))</f>
        <v/>
      </c>
      <c r="EZ1690" s="160"/>
      <c r="FA1690" s="205"/>
    </row>
    <row r="1691" spans="131:157" ht="27.75" customHeight="1">
      <c r="EA1691" s="204"/>
      <c r="EB1691" s="160"/>
      <c r="EC1691" s="204"/>
      <c r="ED1691" s="160"/>
      <c r="EE1691" s="204"/>
      <c r="EF1691" s="160"/>
      <c r="EG1691" s="160"/>
      <c r="EH1691" s="204"/>
      <c r="EI1691" s="160"/>
      <c r="EJ1691" s="160"/>
      <c r="EK1691" s="160"/>
      <c r="EL1691" s="160"/>
      <c r="EM1691" s="204"/>
      <c r="EN1691" s="160"/>
      <c r="EP1691" s="160"/>
      <c r="EQ1691" s="160"/>
      <c r="ET1691" s="180" t="str">
        <f t="shared" ca="1" si="88"/>
        <v/>
      </c>
      <c r="EU1691" s="180" t="str">
        <f ca="1">IFERROR(IF(OFFSET($D$6,MATCH(VALUE(SUBSTITUTE(EQ1691,EG1691,"")),$A$6:$A$287,0)-1,MATCH($EG1691,$D$6:$CC$6,0)-1+7,1,1)&gt;0,OFFSET($D$6,MATCH(VALUE(SUBSTITUTE(EQ1691,EG1691,"")),$A$6:$A$287,0)-1,MATCH($EG1691,$D$6:$CC$6,0)-1+7,1,1),""),"")</f>
        <v/>
      </c>
      <c r="EV1691" s="180" t="str">
        <f ca="1">IF($EU1691&lt;&gt;"",IF(OFFSET($D$6,MATCH(VALUE(SUBSTITUTE($EQ1691,$EG1691,"")),$A$6:$A$287,0)-1,MATCH($EG1691,$D$6:$CC$6,0)-1+8,1,1)=0,"",OFFSET($D$6,MATCH(VALUE(SUBSTITUTE($EQ1691,$EG1691,"")),$A$6:$A$287,0)-1,MATCH($EG1691,$D$6:$CC$6,0)-1+8,1,1)),"")</f>
        <v/>
      </c>
      <c r="EW1691" s="180" t="str">
        <f t="shared" ca="1" si="89"/>
        <v/>
      </c>
      <c r="EX1691" s="180" t="str">
        <f t="shared" ca="1" si="90"/>
        <v/>
      </c>
      <c r="EY1691" s="180" t="str">
        <f ca="1">IF(EU1691="","",COUNTIF(EU$6:$EU1691,"&gt;"&amp;0))</f>
        <v/>
      </c>
      <c r="EZ1691" s="160"/>
      <c r="FA1691" s="205"/>
    </row>
    <row r="1692" spans="131:157" ht="27.75" customHeight="1">
      <c r="EA1692" s="204"/>
      <c r="EB1692" s="160"/>
      <c r="EC1692" s="204"/>
      <c r="ED1692" s="160"/>
      <c r="EE1692" s="204"/>
      <c r="EF1692" s="160"/>
      <c r="EG1692" s="160"/>
      <c r="EH1692" s="204"/>
      <c r="EI1692" s="160"/>
      <c r="EJ1692" s="160"/>
      <c r="EK1692" s="160"/>
      <c r="EL1692" s="160"/>
      <c r="EM1692" s="204"/>
      <c r="EN1692" s="160"/>
      <c r="EP1692" s="160"/>
      <c r="EQ1692" s="160"/>
      <c r="ET1692" s="180" t="str">
        <f t="shared" ca="1" si="88"/>
        <v/>
      </c>
      <c r="EU1692" s="180" t="str">
        <f ca="1">IFERROR(IF(OFFSET($D$6,MATCH(VALUE(SUBSTITUTE(EQ1692,EG1692,"")),$A$6:$A$287,0)-1,MATCH($EG1692,$D$6:$CC$6,0)-1+7,1,1)&gt;0,OFFSET($D$6,MATCH(VALUE(SUBSTITUTE(EQ1692,EG1692,"")),$A$6:$A$287,0)-1,MATCH($EG1692,$D$6:$CC$6,0)-1+7,1,1),""),"")</f>
        <v/>
      </c>
      <c r="EV1692" s="180" t="str">
        <f ca="1">IF($EU1692&lt;&gt;"",IF(OFFSET($D$6,MATCH(VALUE(SUBSTITUTE($EQ1692,$EG1692,"")),$A$6:$A$287,0)-1,MATCH($EG1692,$D$6:$CC$6,0)-1+8,1,1)=0,"",OFFSET($D$6,MATCH(VALUE(SUBSTITUTE($EQ1692,$EG1692,"")),$A$6:$A$287,0)-1,MATCH($EG1692,$D$6:$CC$6,0)-1+8,1,1)),"")</f>
        <v/>
      </c>
      <c r="EW1692" s="180" t="str">
        <f t="shared" ca="1" si="89"/>
        <v/>
      </c>
      <c r="EX1692" s="180" t="str">
        <f t="shared" ca="1" si="90"/>
        <v/>
      </c>
      <c r="EY1692" s="180" t="str">
        <f ca="1">IF(EU1692="","",COUNTIF(EU$6:$EU1692,"&gt;"&amp;0))</f>
        <v/>
      </c>
      <c r="EZ1692" s="160"/>
      <c r="FA1692" s="205"/>
    </row>
    <row r="1693" spans="131:157" ht="27.75" customHeight="1">
      <c r="EA1693" s="204"/>
      <c r="EB1693" s="160"/>
      <c r="EC1693" s="204"/>
      <c r="ED1693" s="160"/>
      <c r="EE1693" s="204"/>
      <c r="EF1693" s="160"/>
      <c r="EG1693" s="160"/>
      <c r="EH1693" s="204"/>
      <c r="EI1693" s="160"/>
      <c r="EJ1693" s="160"/>
      <c r="EK1693" s="160"/>
      <c r="EL1693" s="160"/>
      <c r="EM1693" s="204"/>
      <c r="EN1693" s="160"/>
      <c r="EP1693" s="160"/>
      <c r="EQ1693" s="160"/>
      <c r="ET1693" s="180" t="str">
        <f t="shared" ca="1" si="88"/>
        <v/>
      </c>
      <c r="EU1693" s="180" t="str">
        <f ca="1">IFERROR(IF(OFFSET($D$6,MATCH(VALUE(SUBSTITUTE(EQ1693,EG1693,"")),$A$6:$A$287,0)-1,MATCH($EG1693,$D$6:$CC$6,0)-1+7,1,1)&gt;0,OFFSET($D$6,MATCH(VALUE(SUBSTITUTE(EQ1693,EG1693,"")),$A$6:$A$287,0)-1,MATCH($EG1693,$D$6:$CC$6,0)-1+7,1,1),""),"")</f>
        <v/>
      </c>
      <c r="EV1693" s="180" t="str">
        <f ca="1">IF($EU1693&lt;&gt;"",IF(OFFSET($D$6,MATCH(VALUE(SUBSTITUTE($EQ1693,$EG1693,"")),$A$6:$A$287,0)-1,MATCH($EG1693,$D$6:$CC$6,0)-1+8,1,1)=0,"",OFFSET($D$6,MATCH(VALUE(SUBSTITUTE($EQ1693,$EG1693,"")),$A$6:$A$287,0)-1,MATCH($EG1693,$D$6:$CC$6,0)-1+8,1,1)),"")</f>
        <v/>
      </c>
      <c r="EW1693" s="180" t="str">
        <f t="shared" ca="1" si="89"/>
        <v/>
      </c>
      <c r="EX1693" s="180" t="str">
        <f t="shared" ca="1" si="90"/>
        <v/>
      </c>
      <c r="EY1693" s="180" t="str">
        <f ca="1">IF(EU1693="","",COUNTIF(EU$6:$EU1693,"&gt;"&amp;0))</f>
        <v/>
      </c>
      <c r="EZ1693" s="160"/>
      <c r="FA1693" s="205"/>
    </row>
    <row r="1694" spans="131:157" ht="27.75" customHeight="1">
      <c r="EA1694" s="204"/>
      <c r="EB1694" s="160"/>
      <c r="EC1694" s="204"/>
      <c r="ED1694" s="160"/>
      <c r="EE1694" s="204"/>
      <c r="EF1694" s="160"/>
      <c r="EG1694" s="160"/>
      <c r="EH1694" s="204"/>
      <c r="EI1694" s="160"/>
      <c r="EJ1694" s="160"/>
      <c r="EK1694" s="160"/>
      <c r="EL1694" s="160"/>
      <c r="EM1694" s="204"/>
      <c r="EN1694" s="160"/>
      <c r="EP1694" s="160"/>
      <c r="EQ1694" s="160"/>
      <c r="ET1694" s="180" t="str">
        <f t="shared" ca="1" si="88"/>
        <v/>
      </c>
      <c r="EU1694" s="180" t="str">
        <f ca="1">IFERROR(IF(OFFSET($D$6,MATCH(VALUE(SUBSTITUTE(EQ1694,EG1694,"")),$A$6:$A$287,0)-1,MATCH($EG1694,$D$6:$CC$6,0)-1+7,1,1)&gt;0,OFFSET($D$6,MATCH(VALUE(SUBSTITUTE(EQ1694,EG1694,"")),$A$6:$A$287,0)-1,MATCH($EG1694,$D$6:$CC$6,0)-1+7,1,1),""),"")</f>
        <v/>
      </c>
      <c r="EV1694" s="180" t="str">
        <f ca="1">IF($EU1694&lt;&gt;"",IF(OFFSET($D$6,MATCH(VALUE(SUBSTITUTE($EQ1694,$EG1694,"")),$A$6:$A$287,0)-1,MATCH($EG1694,$D$6:$CC$6,0)-1+8,1,1)=0,"",OFFSET($D$6,MATCH(VALUE(SUBSTITUTE($EQ1694,$EG1694,"")),$A$6:$A$287,0)-1,MATCH($EG1694,$D$6:$CC$6,0)-1+8,1,1)),"")</f>
        <v/>
      </c>
      <c r="EW1694" s="180" t="str">
        <f t="shared" ca="1" si="89"/>
        <v/>
      </c>
      <c r="EX1694" s="180" t="str">
        <f t="shared" ca="1" si="90"/>
        <v/>
      </c>
      <c r="EY1694" s="180" t="str">
        <f ca="1">IF(EU1694="","",COUNTIF(EU$6:$EU1694,"&gt;"&amp;0))</f>
        <v/>
      </c>
      <c r="EZ1694" s="160"/>
      <c r="FA1694" s="205"/>
    </row>
    <row r="1695" spans="131:157" ht="27.75" customHeight="1">
      <c r="EA1695" s="204"/>
      <c r="EB1695" s="160"/>
      <c r="EC1695" s="204"/>
      <c r="ED1695" s="160"/>
      <c r="EE1695" s="204"/>
      <c r="EF1695" s="160"/>
      <c r="EG1695" s="160"/>
      <c r="EH1695" s="204"/>
      <c r="EI1695" s="160"/>
      <c r="EJ1695" s="160"/>
      <c r="EK1695" s="160"/>
      <c r="EL1695" s="160"/>
      <c r="EM1695" s="204"/>
      <c r="EN1695" s="160"/>
      <c r="EP1695" s="160"/>
      <c r="EQ1695" s="160"/>
      <c r="ET1695" s="180" t="str">
        <f t="shared" ca="1" si="88"/>
        <v/>
      </c>
      <c r="EU1695" s="180" t="str">
        <f ca="1">IFERROR(IF(OFFSET($D$6,MATCH(VALUE(SUBSTITUTE(EQ1695,EG1695,"")),$A$6:$A$287,0)-1,MATCH($EG1695,$D$6:$CC$6,0)-1+7,1,1)&gt;0,OFFSET($D$6,MATCH(VALUE(SUBSTITUTE(EQ1695,EG1695,"")),$A$6:$A$287,0)-1,MATCH($EG1695,$D$6:$CC$6,0)-1+7,1,1),""),"")</f>
        <v/>
      </c>
      <c r="EV1695" s="180" t="str">
        <f ca="1">IF($EU1695&lt;&gt;"",IF(OFFSET($D$6,MATCH(VALUE(SUBSTITUTE($EQ1695,$EG1695,"")),$A$6:$A$287,0)-1,MATCH($EG1695,$D$6:$CC$6,0)-1+8,1,1)=0,"",OFFSET($D$6,MATCH(VALUE(SUBSTITUTE($EQ1695,$EG1695,"")),$A$6:$A$287,0)-1,MATCH($EG1695,$D$6:$CC$6,0)-1+8,1,1)),"")</f>
        <v/>
      </c>
      <c r="EW1695" s="180" t="str">
        <f t="shared" ca="1" si="89"/>
        <v/>
      </c>
      <c r="EX1695" s="180" t="str">
        <f t="shared" ca="1" si="90"/>
        <v/>
      </c>
      <c r="EY1695" s="180" t="str">
        <f ca="1">IF(EU1695="","",COUNTIF(EU$6:$EU1695,"&gt;"&amp;0))</f>
        <v/>
      </c>
      <c r="EZ1695" s="160"/>
      <c r="FA1695" s="205"/>
    </row>
    <row r="1696" spans="131:157" ht="27.75" customHeight="1">
      <c r="EA1696" s="204"/>
      <c r="EB1696" s="160"/>
      <c r="EC1696" s="204"/>
      <c r="ED1696" s="160"/>
      <c r="EE1696" s="204"/>
      <c r="EF1696" s="160"/>
      <c r="EG1696" s="160"/>
      <c r="EH1696" s="204"/>
      <c r="EI1696" s="160"/>
      <c r="EJ1696" s="160"/>
      <c r="EK1696" s="160"/>
      <c r="EL1696" s="160"/>
      <c r="EM1696" s="204"/>
      <c r="EN1696" s="160"/>
      <c r="EP1696" s="160"/>
      <c r="EQ1696" s="160"/>
      <c r="ET1696" s="180" t="str">
        <f t="shared" ca="1" si="88"/>
        <v/>
      </c>
      <c r="EU1696" s="180" t="str">
        <f ca="1">IFERROR(IF(OFFSET($D$6,MATCH(VALUE(SUBSTITUTE(EQ1696,EG1696,"")),$A$6:$A$287,0)-1,MATCH($EG1696,$D$6:$CC$6,0)-1+7,1,1)&gt;0,OFFSET($D$6,MATCH(VALUE(SUBSTITUTE(EQ1696,EG1696,"")),$A$6:$A$287,0)-1,MATCH($EG1696,$D$6:$CC$6,0)-1+7,1,1),""),"")</f>
        <v/>
      </c>
      <c r="EV1696" s="180" t="str">
        <f ca="1">IF($EU1696&lt;&gt;"",IF(OFFSET($D$6,MATCH(VALUE(SUBSTITUTE($EQ1696,$EG1696,"")),$A$6:$A$287,0)-1,MATCH($EG1696,$D$6:$CC$6,0)-1+8,1,1)=0,"",OFFSET($D$6,MATCH(VALUE(SUBSTITUTE($EQ1696,$EG1696,"")),$A$6:$A$287,0)-1,MATCH($EG1696,$D$6:$CC$6,0)-1+8,1,1)),"")</f>
        <v/>
      </c>
      <c r="EW1696" s="180" t="str">
        <f t="shared" ca="1" si="89"/>
        <v/>
      </c>
      <c r="EX1696" s="180" t="str">
        <f t="shared" ca="1" si="90"/>
        <v/>
      </c>
      <c r="EY1696" s="180" t="str">
        <f ca="1">IF(EU1696="","",COUNTIF(EU$6:$EU1696,"&gt;"&amp;0))</f>
        <v/>
      </c>
      <c r="EZ1696" s="160"/>
      <c r="FA1696" s="205"/>
    </row>
    <row r="1697" spans="131:157" ht="27.75" customHeight="1">
      <c r="EA1697" s="204"/>
      <c r="EB1697" s="160"/>
      <c r="EC1697" s="204"/>
      <c r="ED1697" s="160"/>
      <c r="EE1697" s="204"/>
      <c r="EF1697" s="160"/>
      <c r="EG1697" s="160"/>
      <c r="EH1697" s="204"/>
      <c r="EI1697" s="160"/>
      <c r="EJ1697" s="160"/>
      <c r="EK1697" s="160"/>
      <c r="EL1697" s="160"/>
      <c r="EM1697" s="204"/>
      <c r="EN1697" s="160"/>
      <c r="EP1697" s="160"/>
      <c r="EQ1697" s="160"/>
      <c r="ET1697" s="180" t="str">
        <f t="shared" ca="1" si="88"/>
        <v/>
      </c>
      <c r="EU1697" s="180" t="str">
        <f ca="1">IFERROR(IF(OFFSET($D$6,MATCH(VALUE(SUBSTITUTE(EQ1697,EG1697,"")),$A$6:$A$287,0)-1,MATCH($EG1697,$D$6:$CC$6,0)-1+7,1,1)&gt;0,OFFSET($D$6,MATCH(VALUE(SUBSTITUTE(EQ1697,EG1697,"")),$A$6:$A$287,0)-1,MATCH($EG1697,$D$6:$CC$6,0)-1+7,1,1),""),"")</f>
        <v/>
      </c>
      <c r="EV1697" s="180" t="str">
        <f ca="1">IF($EU1697&lt;&gt;"",IF(OFFSET($D$6,MATCH(VALUE(SUBSTITUTE($EQ1697,$EG1697,"")),$A$6:$A$287,0)-1,MATCH($EG1697,$D$6:$CC$6,0)-1+8,1,1)=0,"",OFFSET($D$6,MATCH(VALUE(SUBSTITUTE($EQ1697,$EG1697,"")),$A$6:$A$287,0)-1,MATCH($EG1697,$D$6:$CC$6,0)-1+8,1,1)),"")</f>
        <v/>
      </c>
      <c r="EW1697" s="180" t="str">
        <f t="shared" ca="1" si="89"/>
        <v/>
      </c>
      <c r="EX1697" s="180" t="str">
        <f t="shared" ca="1" si="90"/>
        <v/>
      </c>
      <c r="EY1697" s="180" t="str">
        <f ca="1">IF(EU1697="","",COUNTIF(EU$6:$EU1697,"&gt;"&amp;0))</f>
        <v/>
      </c>
      <c r="EZ1697" s="160"/>
      <c r="FA1697" s="205"/>
    </row>
    <row r="1698" spans="131:157" ht="27.75" customHeight="1">
      <c r="EA1698" s="204"/>
      <c r="EB1698" s="160"/>
      <c r="EC1698" s="204"/>
      <c r="ED1698" s="160"/>
      <c r="EE1698" s="204"/>
      <c r="EF1698" s="160"/>
      <c r="EG1698" s="160"/>
      <c r="EH1698" s="204"/>
      <c r="EI1698" s="160"/>
      <c r="EJ1698" s="160"/>
      <c r="EK1698" s="160"/>
      <c r="EL1698" s="160"/>
      <c r="EM1698" s="204"/>
      <c r="EN1698" s="160"/>
      <c r="EP1698" s="160"/>
      <c r="EQ1698" s="160"/>
      <c r="ET1698" s="180" t="str">
        <f t="shared" ca="1" si="88"/>
        <v/>
      </c>
      <c r="EU1698" s="180" t="str">
        <f ca="1">IFERROR(IF(OFFSET($D$6,MATCH(VALUE(SUBSTITUTE(EQ1698,EG1698,"")),$A$6:$A$287,0)-1,MATCH($EG1698,$D$6:$CC$6,0)-1+7,1,1)&gt;0,OFFSET($D$6,MATCH(VALUE(SUBSTITUTE(EQ1698,EG1698,"")),$A$6:$A$287,0)-1,MATCH($EG1698,$D$6:$CC$6,0)-1+7,1,1),""),"")</f>
        <v/>
      </c>
      <c r="EV1698" s="180" t="str">
        <f ca="1">IF($EU1698&lt;&gt;"",IF(OFFSET($D$6,MATCH(VALUE(SUBSTITUTE($EQ1698,$EG1698,"")),$A$6:$A$287,0)-1,MATCH($EG1698,$D$6:$CC$6,0)-1+8,1,1)=0,"",OFFSET($D$6,MATCH(VALUE(SUBSTITUTE($EQ1698,$EG1698,"")),$A$6:$A$287,0)-1,MATCH($EG1698,$D$6:$CC$6,0)-1+8,1,1)),"")</f>
        <v/>
      </c>
      <c r="EW1698" s="180" t="str">
        <f t="shared" ca="1" si="89"/>
        <v/>
      </c>
      <c r="EX1698" s="180" t="str">
        <f t="shared" ca="1" si="90"/>
        <v/>
      </c>
      <c r="EY1698" s="180" t="str">
        <f ca="1">IF(EU1698="","",COUNTIF(EU$6:$EU1698,"&gt;"&amp;0))</f>
        <v/>
      </c>
      <c r="EZ1698" s="160"/>
      <c r="FA1698" s="205"/>
    </row>
    <row r="1699" spans="131:157" ht="27.75" customHeight="1">
      <c r="EA1699" s="204"/>
      <c r="EB1699" s="160"/>
      <c r="EC1699" s="204"/>
      <c r="ED1699" s="160"/>
      <c r="EE1699" s="204"/>
      <c r="EF1699" s="160"/>
      <c r="EG1699" s="160"/>
      <c r="EH1699" s="204"/>
      <c r="EI1699" s="160"/>
      <c r="EJ1699" s="160"/>
      <c r="EK1699" s="160"/>
      <c r="EL1699" s="160"/>
      <c r="EM1699" s="204"/>
      <c r="EN1699" s="160"/>
      <c r="EP1699" s="160"/>
      <c r="EQ1699" s="160"/>
      <c r="ET1699" s="180" t="str">
        <f t="shared" ca="1" si="88"/>
        <v/>
      </c>
      <c r="EU1699" s="180" t="str">
        <f ca="1">IFERROR(IF(OFFSET($D$6,MATCH(VALUE(SUBSTITUTE(EQ1699,EG1699,"")),$A$6:$A$287,0)-1,MATCH($EG1699,$D$6:$CC$6,0)-1+7,1,1)&gt;0,OFFSET($D$6,MATCH(VALUE(SUBSTITUTE(EQ1699,EG1699,"")),$A$6:$A$287,0)-1,MATCH($EG1699,$D$6:$CC$6,0)-1+7,1,1),""),"")</f>
        <v/>
      </c>
      <c r="EV1699" s="180" t="str">
        <f ca="1">IF($EU1699&lt;&gt;"",IF(OFFSET($D$6,MATCH(VALUE(SUBSTITUTE($EQ1699,$EG1699,"")),$A$6:$A$287,0)-1,MATCH($EG1699,$D$6:$CC$6,0)-1+8,1,1)=0,"",OFFSET($D$6,MATCH(VALUE(SUBSTITUTE($EQ1699,$EG1699,"")),$A$6:$A$287,0)-1,MATCH($EG1699,$D$6:$CC$6,0)-1+8,1,1)),"")</f>
        <v/>
      </c>
      <c r="EW1699" s="180" t="str">
        <f t="shared" ca="1" si="89"/>
        <v/>
      </c>
      <c r="EX1699" s="180" t="str">
        <f t="shared" ca="1" si="90"/>
        <v/>
      </c>
      <c r="EY1699" s="180" t="str">
        <f ca="1">IF(EU1699="","",COUNTIF(EU$6:$EU1699,"&gt;"&amp;0))</f>
        <v/>
      </c>
      <c r="EZ1699" s="160"/>
      <c r="FA1699" s="205"/>
    </row>
    <row r="1700" spans="131:157" ht="27.75" customHeight="1">
      <c r="EA1700" s="204"/>
      <c r="EB1700" s="160"/>
      <c r="EC1700" s="204"/>
      <c r="ED1700" s="160"/>
      <c r="EE1700" s="204"/>
      <c r="EF1700" s="160"/>
      <c r="EG1700" s="160"/>
      <c r="EH1700" s="204"/>
      <c r="EI1700" s="160"/>
      <c r="EJ1700" s="160"/>
      <c r="EK1700" s="160"/>
      <c r="EL1700" s="160"/>
      <c r="EM1700" s="204"/>
      <c r="EN1700" s="160"/>
      <c r="EP1700" s="160"/>
      <c r="EQ1700" s="160"/>
      <c r="ET1700" s="180" t="str">
        <f t="shared" ca="1" si="88"/>
        <v/>
      </c>
      <c r="EU1700" s="180" t="str">
        <f ca="1">IFERROR(IF(OFFSET($D$6,MATCH(VALUE(SUBSTITUTE(EQ1700,EG1700,"")),$A$6:$A$287,0)-1,MATCH($EG1700,$D$6:$CC$6,0)-1+7,1,1)&gt;0,OFFSET($D$6,MATCH(VALUE(SUBSTITUTE(EQ1700,EG1700,"")),$A$6:$A$287,0)-1,MATCH($EG1700,$D$6:$CC$6,0)-1+7,1,1),""),"")</f>
        <v/>
      </c>
      <c r="EV1700" s="180" t="str">
        <f ca="1">IF($EU1700&lt;&gt;"",IF(OFFSET($D$6,MATCH(VALUE(SUBSTITUTE($EQ1700,$EG1700,"")),$A$6:$A$287,0)-1,MATCH($EG1700,$D$6:$CC$6,0)-1+8,1,1)=0,"",OFFSET($D$6,MATCH(VALUE(SUBSTITUTE($EQ1700,$EG1700,"")),$A$6:$A$287,0)-1,MATCH($EG1700,$D$6:$CC$6,0)-1+8,1,1)),"")</f>
        <v/>
      </c>
      <c r="EW1700" s="180" t="str">
        <f t="shared" ca="1" si="89"/>
        <v/>
      </c>
      <c r="EX1700" s="180" t="str">
        <f t="shared" ca="1" si="90"/>
        <v/>
      </c>
      <c r="EY1700" s="180" t="str">
        <f ca="1">IF(EU1700="","",COUNTIF(EU$6:$EU1700,"&gt;"&amp;0))</f>
        <v/>
      </c>
      <c r="EZ1700" s="160"/>
      <c r="FA1700" s="205"/>
    </row>
    <row r="1701" spans="131:157" ht="27.75" customHeight="1">
      <c r="EA1701" s="204"/>
      <c r="EB1701" s="160"/>
      <c r="EC1701" s="204"/>
      <c r="ED1701" s="160"/>
      <c r="EE1701" s="204"/>
      <c r="EF1701" s="160"/>
      <c r="EG1701" s="160"/>
      <c r="EH1701" s="204"/>
      <c r="EI1701" s="160"/>
      <c r="EJ1701" s="160"/>
      <c r="EK1701" s="160"/>
      <c r="EL1701" s="160"/>
      <c r="EM1701" s="204"/>
      <c r="EN1701" s="160"/>
      <c r="EP1701" s="160"/>
      <c r="EQ1701" s="160"/>
      <c r="ET1701" s="180" t="str">
        <f t="shared" ca="1" si="88"/>
        <v/>
      </c>
      <c r="EU1701" s="180" t="str">
        <f ca="1">IFERROR(IF(OFFSET($D$6,MATCH(VALUE(SUBSTITUTE(EQ1701,EG1701,"")),$A$6:$A$287,0)-1,MATCH($EG1701,$D$6:$CC$6,0)-1+7,1,1)&gt;0,OFFSET($D$6,MATCH(VALUE(SUBSTITUTE(EQ1701,EG1701,"")),$A$6:$A$287,0)-1,MATCH($EG1701,$D$6:$CC$6,0)-1+7,1,1),""),"")</f>
        <v/>
      </c>
      <c r="EV1701" s="180" t="str">
        <f ca="1">IF($EU1701&lt;&gt;"",IF(OFFSET($D$6,MATCH(VALUE(SUBSTITUTE($EQ1701,$EG1701,"")),$A$6:$A$287,0)-1,MATCH($EG1701,$D$6:$CC$6,0)-1+8,1,1)=0,"",OFFSET($D$6,MATCH(VALUE(SUBSTITUTE($EQ1701,$EG1701,"")),$A$6:$A$287,0)-1,MATCH($EG1701,$D$6:$CC$6,0)-1+8,1,1)),"")</f>
        <v/>
      </c>
      <c r="EW1701" s="180" t="str">
        <f t="shared" ca="1" si="89"/>
        <v/>
      </c>
      <c r="EX1701" s="180" t="str">
        <f t="shared" ca="1" si="90"/>
        <v/>
      </c>
      <c r="EY1701" s="180" t="str">
        <f ca="1">IF(EU1701="","",COUNTIF(EU$6:$EU1701,"&gt;"&amp;0))</f>
        <v/>
      </c>
      <c r="EZ1701" s="160"/>
      <c r="FA1701" s="205"/>
    </row>
    <row r="1702" spans="131:157" ht="27.75" customHeight="1">
      <c r="EA1702" s="204"/>
      <c r="EB1702" s="160"/>
      <c r="EC1702" s="204"/>
      <c r="ED1702" s="160"/>
      <c r="EE1702" s="204"/>
      <c r="EF1702" s="160"/>
      <c r="EG1702" s="160"/>
      <c r="EH1702" s="204"/>
      <c r="EI1702" s="160"/>
      <c r="EJ1702" s="160"/>
      <c r="EK1702" s="160"/>
      <c r="EL1702" s="160"/>
      <c r="EM1702" s="204"/>
      <c r="EN1702" s="160"/>
      <c r="EP1702" s="160"/>
      <c r="EQ1702" s="160"/>
      <c r="ET1702" s="180" t="str">
        <f t="shared" ca="1" si="88"/>
        <v/>
      </c>
      <c r="EU1702" s="180" t="str">
        <f ca="1">IFERROR(IF(OFFSET($D$6,MATCH(VALUE(SUBSTITUTE(EQ1702,EG1702,"")),$A$6:$A$287,0)-1,MATCH($EG1702,$D$6:$CC$6,0)-1+7,1,1)&gt;0,OFFSET($D$6,MATCH(VALUE(SUBSTITUTE(EQ1702,EG1702,"")),$A$6:$A$287,0)-1,MATCH($EG1702,$D$6:$CC$6,0)-1+7,1,1),""),"")</f>
        <v/>
      </c>
      <c r="EV1702" s="180" t="str">
        <f ca="1">IF($EU1702&lt;&gt;"",IF(OFFSET($D$6,MATCH(VALUE(SUBSTITUTE($EQ1702,$EG1702,"")),$A$6:$A$287,0)-1,MATCH($EG1702,$D$6:$CC$6,0)-1+8,1,1)=0,"",OFFSET($D$6,MATCH(VALUE(SUBSTITUTE($EQ1702,$EG1702,"")),$A$6:$A$287,0)-1,MATCH($EG1702,$D$6:$CC$6,0)-1+8,1,1)),"")</f>
        <v/>
      </c>
      <c r="EW1702" s="180" t="str">
        <f t="shared" ca="1" si="89"/>
        <v/>
      </c>
      <c r="EX1702" s="180" t="str">
        <f t="shared" ca="1" si="90"/>
        <v/>
      </c>
      <c r="EY1702" s="180" t="str">
        <f ca="1">IF(EU1702="","",COUNTIF(EU$6:$EU1702,"&gt;"&amp;0))</f>
        <v/>
      </c>
      <c r="EZ1702" s="160"/>
      <c r="FA1702" s="205"/>
    </row>
    <row r="1703" spans="131:157" ht="27.75" customHeight="1">
      <c r="EA1703" s="204"/>
      <c r="EB1703" s="160"/>
      <c r="EC1703" s="204"/>
      <c r="ED1703" s="160"/>
      <c r="EE1703" s="204"/>
      <c r="EF1703" s="160"/>
      <c r="EG1703" s="160"/>
      <c r="EH1703" s="204"/>
      <c r="EI1703" s="160"/>
      <c r="EJ1703" s="160"/>
      <c r="EK1703" s="160"/>
      <c r="EL1703" s="160"/>
      <c r="EM1703" s="204"/>
      <c r="EN1703" s="160"/>
      <c r="EP1703" s="160"/>
      <c r="EQ1703" s="160"/>
      <c r="ET1703" s="180" t="str">
        <f t="shared" ca="1" si="88"/>
        <v/>
      </c>
      <c r="EU1703" s="180" t="str">
        <f ca="1">IFERROR(IF(OFFSET($D$6,MATCH(VALUE(SUBSTITUTE(EQ1703,EG1703,"")),$A$6:$A$287,0)-1,MATCH($EG1703,$D$6:$CC$6,0)-1+7,1,1)&gt;0,OFFSET($D$6,MATCH(VALUE(SUBSTITUTE(EQ1703,EG1703,"")),$A$6:$A$287,0)-1,MATCH($EG1703,$D$6:$CC$6,0)-1+7,1,1),""),"")</f>
        <v/>
      </c>
      <c r="EV1703" s="180" t="str">
        <f ca="1">IF($EU1703&lt;&gt;"",IF(OFFSET($D$6,MATCH(VALUE(SUBSTITUTE($EQ1703,$EG1703,"")),$A$6:$A$287,0)-1,MATCH($EG1703,$D$6:$CC$6,0)-1+8,1,1)=0,"",OFFSET($D$6,MATCH(VALUE(SUBSTITUTE($EQ1703,$EG1703,"")),$A$6:$A$287,0)-1,MATCH($EG1703,$D$6:$CC$6,0)-1+8,1,1)),"")</f>
        <v/>
      </c>
      <c r="EW1703" s="180" t="str">
        <f t="shared" ca="1" si="89"/>
        <v/>
      </c>
      <c r="EX1703" s="180" t="str">
        <f t="shared" ca="1" si="90"/>
        <v/>
      </c>
      <c r="EY1703" s="180" t="str">
        <f ca="1">IF(EU1703="","",COUNTIF(EU$6:$EU1703,"&gt;"&amp;0))</f>
        <v/>
      </c>
      <c r="EZ1703" s="160"/>
      <c r="FA1703" s="205"/>
    </row>
    <row r="1704" spans="131:157" ht="27.75" customHeight="1">
      <c r="EA1704" s="204"/>
      <c r="EB1704" s="160"/>
      <c r="EC1704" s="204"/>
      <c r="ED1704" s="160"/>
      <c r="EE1704" s="204"/>
      <c r="EF1704" s="160"/>
      <c r="EG1704" s="160"/>
      <c r="EH1704" s="204"/>
      <c r="EI1704" s="160"/>
      <c r="EJ1704" s="160"/>
      <c r="EK1704" s="160"/>
      <c r="EL1704" s="160"/>
      <c r="EM1704" s="204"/>
      <c r="EN1704" s="160"/>
      <c r="EP1704" s="160"/>
      <c r="EQ1704" s="160"/>
      <c r="ET1704" s="180" t="str">
        <f t="shared" ca="1" si="88"/>
        <v/>
      </c>
      <c r="EU1704" s="180" t="str">
        <f ca="1">IFERROR(IF(OFFSET($D$6,MATCH(VALUE(SUBSTITUTE(EQ1704,EG1704,"")),$A$6:$A$287,0)-1,MATCH($EG1704,$D$6:$CC$6,0)-1+7,1,1)&gt;0,OFFSET($D$6,MATCH(VALUE(SUBSTITUTE(EQ1704,EG1704,"")),$A$6:$A$287,0)-1,MATCH($EG1704,$D$6:$CC$6,0)-1+7,1,1),""),"")</f>
        <v/>
      </c>
      <c r="EV1704" s="180" t="str">
        <f ca="1">IF($EU1704&lt;&gt;"",IF(OFFSET($D$6,MATCH(VALUE(SUBSTITUTE($EQ1704,$EG1704,"")),$A$6:$A$287,0)-1,MATCH($EG1704,$D$6:$CC$6,0)-1+8,1,1)=0,"",OFFSET($D$6,MATCH(VALUE(SUBSTITUTE($EQ1704,$EG1704,"")),$A$6:$A$287,0)-1,MATCH($EG1704,$D$6:$CC$6,0)-1+8,1,1)),"")</f>
        <v/>
      </c>
      <c r="EW1704" s="180" t="str">
        <f t="shared" ca="1" si="89"/>
        <v/>
      </c>
      <c r="EX1704" s="180" t="str">
        <f t="shared" ca="1" si="90"/>
        <v/>
      </c>
      <c r="EY1704" s="180" t="str">
        <f ca="1">IF(EU1704="","",COUNTIF(EU$6:$EU1704,"&gt;"&amp;0))</f>
        <v/>
      </c>
      <c r="EZ1704" s="160"/>
      <c r="FA1704" s="205"/>
    </row>
    <row r="1705" spans="131:157" ht="27.75" customHeight="1">
      <c r="EA1705" s="204"/>
      <c r="EB1705" s="160"/>
      <c r="EC1705" s="204"/>
      <c r="ED1705" s="160"/>
      <c r="EE1705" s="204"/>
      <c r="EF1705" s="160"/>
      <c r="EG1705" s="160"/>
      <c r="EH1705" s="204"/>
      <c r="EI1705" s="160"/>
      <c r="EJ1705" s="160"/>
      <c r="EK1705" s="160"/>
      <c r="EL1705" s="160"/>
      <c r="EM1705" s="204"/>
      <c r="EN1705" s="160"/>
      <c r="EP1705" s="160"/>
      <c r="EQ1705" s="160"/>
      <c r="ET1705" s="180" t="str">
        <f t="shared" ca="1" si="88"/>
        <v/>
      </c>
      <c r="EU1705" s="180" t="str">
        <f ca="1">IFERROR(IF(OFFSET($D$6,MATCH(VALUE(SUBSTITUTE(EQ1705,EG1705,"")),$A$6:$A$287,0)-1,MATCH($EG1705,$D$6:$CC$6,0)-1+7,1,1)&gt;0,OFFSET($D$6,MATCH(VALUE(SUBSTITUTE(EQ1705,EG1705,"")),$A$6:$A$287,0)-1,MATCH($EG1705,$D$6:$CC$6,0)-1+7,1,1),""),"")</f>
        <v/>
      </c>
      <c r="EV1705" s="180" t="str">
        <f ca="1">IF($EU1705&lt;&gt;"",IF(OFFSET($D$6,MATCH(VALUE(SUBSTITUTE($EQ1705,$EG1705,"")),$A$6:$A$287,0)-1,MATCH($EG1705,$D$6:$CC$6,0)-1+8,1,1)=0,"",OFFSET($D$6,MATCH(VALUE(SUBSTITUTE($EQ1705,$EG1705,"")),$A$6:$A$287,0)-1,MATCH($EG1705,$D$6:$CC$6,0)-1+8,1,1)),"")</f>
        <v/>
      </c>
      <c r="EW1705" s="180" t="str">
        <f t="shared" ca="1" si="89"/>
        <v/>
      </c>
      <c r="EX1705" s="180" t="str">
        <f t="shared" ca="1" si="90"/>
        <v/>
      </c>
      <c r="EY1705" s="180" t="str">
        <f ca="1">IF(EU1705="","",COUNTIF(EU$6:$EU1705,"&gt;"&amp;0))</f>
        <v/>
      </c>
      <c r="EZ1705" s="160"/>
      <c r="FA1705" s="205"/>
    </row>
    <row r="1706" spans="131:157" ht="27.75" customHeight="1">
      <c r="EA1706" s="204"/>
      <c r="EB1706" s="160"/>
      <c r="EC1706" s="204"/>
      <c r="ED1706" s="160"/>
      <c r="EE1706" s="204"/>
      <c r="EF1706" s="160"/>
      <c r="EG1706" s="160"/>
      <c r="EH1706" s="204"/>
      <c r="EI1706" s="160"/>
      <c r="EJ1706" s="160"/>
      <c r="EK1706" s="160"/>
      <c r="EL1706" s="160"/>
      <c r="EM1706" s="204"/>
      <c r="EN1706" s="160"/>
      <c r="EP1706" s="160"/>
      <c r="EQ1706" s="160"/>
      <c r="ET1706" s="180" t="str">
        <f t="shared" ca="1" si="88"/>
        <v/>
      </c>
      <c r="EU1706" s="180" t="str">
        <f ca="1">IFERROR(IF(OFFSET($D$6,MATCH(VALUE(SUBSTITUTE(EQ1706,EG1706,"")),$A$6:$A$287,0)-1,MATCH($EG1706,$D$6:$CC$6,0)-1+7,1,1)&gt;0,OFFSET($D$6,MATCH(VALUE(SUBSTITUTE(EQ1706,EG1706,"")),$A$6:$A$287,0)-1,MATCH($EG1706,$D$6:$CC$6,0)-1+7,1,1),""),"")</f>
        <v/>
      </c>
      <c r="EV1706" s="180" t="str">
        <f ca="1">IF($EU1706&lt;&gt;"",IF(OFFSET($D$6,MATCH(VALUE(SUBSTITUTE($EQ1706,$EG1706,"")),$A$6:$A$287,0)-1,MATCH($EG1706,$D$6:$CC$6,0)-1+8,1,1)=0,"",OFFSET($D$6,MATCH(VALUE(SUBSTITUTE($EQ1706,$EG1706,"")),$A$6:$A$287,0)-1,MATCH($EG1706,$D$6:$CC$6,0)-1+8,1,1)),"")</f>
        <v/>
      </c>
      <c r="EW1706" s="180" t="str">
        <f t="shared" ca="1" si="89"/>
        <v/>
      </c>
      <c r="EX1706" s="180" t="str">
        <f t="shared" ca="1" si="90"/>
        <v/>
      </c>
      <c r="EY1706" s="180" t="str">
        <f ca="1">IF(EU1706="","",COUNTIF(EU$6:$EU1706,"&gt;"&amp;0))</f>
        <v/>
      </c>
      <c r="EZ1706" s="160"/>
      <c r="FA1706" s="205"/>
    </row>
    <row r="1707" spans="131:157" ht="27.75" customHeight="1">
      <c r="EA1707" s="204"/>
      <c r="EB1707" s="160"/>
      <c r="EC1707" s="204"/>
      <c r="ED1707" s="160"/>
      <c r="EE1707" s="204"/>
      <c r="EF1707" s="160"/>
      <c r="EG1707" s="160"/>
      <c r="EH1707" s="204"/>
      <c r="EI1707" s="160"/>
      <c r="EJ1707" s="160"/>
      <c r="EK1707" s="160"/>
      <c r="EL1707" s="160"/>
      <c r="EM1707" s="204"/>
      <c r="EN1707" s="160"/>
      <c r="EP1707" s="160"/>
      <c r="EQ1707" s="160"/>
      <c r="ET1707" s="180" t="str">
        <f t="shared" ca="1" si="88"/>
        <v/>
      </c>
      <c r="EU1707" s="180" t="str">
        <f ca="1">IFERROR(IF(OFFSET($D$6,MATCH(VALUE(SUBSTITUTE(EQ1707,EG1707,"")),$A$6:$A$287,0)-1,MATCH($EG1707,$D$6:$CC$6,0)-1+7,1,1)&gt;0,OFFSET($D$6,MATCH(VALUE(SUBSTITUTE(EQ1707,EG1707,"")),$A$6:$A$287,0)-1,MATCH($EG1707,$D$6:$CC$6,0)-1+7,1,1),""),"")</f>
        <v/>
      </c>
      <c r="EV1707" s="180" t="str">
        <f ca="1">IF($EU1707&lt;&gt;"",IF(OFFSET($D$6,MATCH(VALUE(SUBSTITUTE($EQ1707,$EG1707,"")),$A$6:$A$287,0)-1,MATCH($EG1707,$D$6:$CC$6,0)-1+8,1,1)=0,"",OFFSET($D$6,MATCH(VALUE(SUBSTITUTE($EQ1707,$EG1707,"")),$A$6:$A$287,0)-1,MATCH($EG1707,$D$6:$CC$6,0)-1+8,1,1)),"")</f>
        <v/>
      </c>
      <c r="EW1707" s="180" t="str">
        <f t="shared" ca="1" si="89"/>
        <v/>
      </c>
      <c r="EX1707" s="180" t="str">
        <f t="shared" ca="1" si="90"/>
        <v/>
      </c>
      <c r="EY1707" s="180" t="str">
        <f ca="1">IF(EU1707="","",COUNTIF(EU$6:$EU1707,"&gt;"&amp;0))</f>
        <v/>
      </c>
      <c r="EZ1707" s="160"/>
      <c r="FA1707" s="205"/>
    </row>
    <row r="1708" spans="131:157" ht="27.75" customHeight="1">
      <c r="EA1708" s="204"/>
      <c r="EB1708" s="160"/>
      <c r="EC1708" s="204"/>
      <c r="ED1708" s="160"/>
      <c r="EE1708" s="204"/>
      <c r="EF1708" s="160"/>
      <c r="EG1708" s="160"/>
      <c r="EH1708" s="204"/>
      <c r="EI1708" s="160"/>
      <c r="EJ1708" s="160"/>
      <c r="EK1708" s="160"/>
      <c r="EL1708" s="160"/>
      <c r="EM1708" s="204"/>
      <c r="EN1708" s="160"/>
      <c r="EP1708" s="160"/>
      <c r="EQ1708" s="160"/>
      <c r="ET1708" s="180" t="str">
        <f t="shared" ca="1" si="88"/>
        <v/>
      </c>
      <c r="EU1708" s="180" t="str">
        <f ca="1">IFERROR(IF(OFFSET($D$6,MATCH(VALUE(SUBSTITUTE(EQ1708,EG1708,"")),$A$6:$A$287,0)-1,MATCH($EG1708,$D$6:$CC$6,0)-1+7,1,1)&gt;0,OFFSET($D$6,MATCH(VALUE(SUBSTITUTE(EQ1708,EG1708,"")),$A$6:$A$287,0)-1,MATCH($EG1708,$D$6:$CC$6,0)-1+7,1,1),""),"")</f>
        <v/>
      </c>
      <c r="EV1708" s="180" t="str">
        <f ca="1">IF($EU1708&lt;&gt;"",IF(OFFSET($D$6,MATCH(VALUE(SUBSTITUTE($EQ1708,$EG1708,"")),$A$6:$A$287,0)-1,MATCH($EG1708,$D$6:$CC$6,0)-1+8,1,1)=0,"",OFFSET($D$6,MATCH(VALUE(SUBSTITUTE($EQ1708,$EG1708,"")),$A$6:$A$287,0)-1,MATCH($EG1708,$D$6:$CC$6,0)-1+8,1,1)),"")</f>
        <v/>
      </c>
      <c r="EW1708" s="180" t="str">
        <f t="shared" ca="1" si="89"/>
        <v/>
      </c>
      <c r="EX1708" s="180" t="str">
        <f t="shared" ca="1" si="90"/>
        <v/>
      </c>
      <c r="EY1708" s="180" t="str">
        <f ca="1">IF(EU1708="","",COUNTIF(EU$6:$EU1708,"&gt;"&amp;0))</f>
        <v/>
      </c>
      <c r="EZ1708" s="160"/>
      <c r="FA1708" s="205"/>
    </row>
    <row r="1709" spans="131:157" ht="27.75" customHeight="1">
      <c r="EA1709" s="204"/>
      <c r="EB1709" s="160"/>
      <c r="EC1709" s="204"/>
      <c r="ED1709" s="160"/>
      <c r="EE1709" s="204"/>
      <c r="EF1709" s="160"/>
      <c r="EG1709" s="160"/>
      <c r="EH1709" s="204"/>
      <c r="EI1709" s="160"/>
      <c r="EJ1709" s="160"/>
      <c r="EK1709" s="160"/>
      <c r="EL1709" s="160"/>
      <c r="EM1709" s="204"/>
      <c r="EN1709" s="160"/>
      <c r="EP1709" s="160"/>
      <c r="EQ1709" s="160"/>
      <c r="ET1709" s="180" t="str">
        <f t="shared" ca="1" si="88"/>
        <v/>
      </c>
      <c r="EU1709" s="180" t="str">
        <f ca="1">IFERROR(IF(OFFSET($D$6,MATCH(VALUE(SUBSTITUTE(EQ1709,EG1709,"")),$A$6:$A$287,0)-1,MATCH($EG1709,$D$6:$CC$6,0)-1+7,1,1)&gt;0,OFFSET($D$6,MATCH(VALUE(SUBSTITUTE(EQ1709,EG1709,"")),$A$6:$A$287,0)-1,MATCH($EG1709,$D$6:$CC$6,0)-1+7,1,1),""),"")</f>
        <v/>
      </c>
      <c r="EV1709" s="180" t="str">
        <f ca="1">IF($EU1709&lt;&gt;"",IF(OFFSET($D$6,MATCH(VALUE(SUBSTITUTE($EQ1709,$EG1709,"")),$A$6:$A$287,0)-1,MATCH($EG1709,$D$6:$CC$6,0)-1+8,1,1)=0,"",OFFSET($D$6,MATCH(VALUE(SUBSTITUTE($EQ1709,$EG1709,"")),$A$6:$A$287,0)-1,MATCH($EG1709,$D$6:$CC$6,0)-1+8,1,1)),"")</f>
        <v/>
      </c>
      <c r="EW1709" s="180" t="str">
        <f t="shared" ca="1" si="89"/>
        <v/>
      </c>
      <c r="EX1709" s="180" t="str">
        <f t="shared" ca="1" si="90"/>
        <v/>
      </c>
      <c r="EY1709" s="180" t="str">
        <f ca="1">IF(EU1709="","",COUNTIF(EU$6:$EU1709,"&gt;"&amp;0))</f>
        <v/>
      </c>
      <c r="EZ1709" s="160"/>
      <c r="FA1709" s="205"/>
    </row>
    <row r="1710" spans="131:157" ht="27.75" customHeight="1">
      <c r="EA1710" s="204"/>
      <c r="EB1710" s="160"/>
      <c r="EC1710" s="204"/>
      <c r="ED1710" s="160"/>
      <c r="EE1710" s="204"/>
      <c r="EF1710" s="160"/>
      <c r="EG1710" s="160"/>
      <c r="EH1710" s="204"/>
      <c r="EI1710" s="160"/>
      <c r="EJ1710" s="160"/>
      <c r="EK1710" s="160"/>
      <c r="EL1710" s="160"/>
      <c r="EM1710" s="204"/>
      <c r="EN1710" s="160"/>
      <c r="EP1710" s="160"/>
      <c r="EQ1710" s="160"/>
      <c r="ET1710" s="180" t="str">
        <f t="shared" ca="1" si="88"/>
        <v/>
      </c>
      <c r="EU1710" s="180" t="str">
        <f ca="1">IFERROR(IF(OFFSET($D$6,MATCH(VALUE(SUBSTITUTE(EQ1710,EG1710,"")),$A$6:$A$287,0)-1,MATCH($EG1710,$D$6:$CC$6,0)-1+7,1,1)&gt;0,OFFSET($D$6,MATCH(VALUE(SUBSTITUTE(EQ1710,EG1710,"")),$A$6:$A$287,0)-1,MATCH($EG1710,$D$6:$CC$6,0)-1+7,1,1),""),"")</f>
        <v/>
      </c>
      <c r="EV1710" s="180" t="str">
        <f ca="1">IF($EU1710&lt;&gt;"",IF(OFFSET($D$6,MATCH(VALUE(SUBSTITUTE($EQ1710,$EG1710,"")),$A$6:$A$287,0)-1,MATCH($EG1710,$D$6:$CC$6,0)-1+8,1,1)=0,"",OFFSET($D$6,MATCH(VALUE(SUBSTITUTE($EQ1710,$EG1710,"")),$A$6:$A$287,0)-1,MATCH($EG1710,$D$6:$CC$6,0)-1+8,1,1)),"")</f>
        <v/>
      </c>
      <c r="EW1710" s="180" t="str">
        <f t="shared" ca="1" si="89"/>
        <v/>
      </c>
      <c r="EX1710" s="180" t="str">
        <f t="shared" ca="1" si="90"/>
        <v/>
      </c>
      <c r="EY1710" s="180" t="str">
        <f ca="1">IF(EU1710="","",COUNTIF(EU$6:$EU1710,"&gt;"&amp;0))</f>
        <v/>
      </c>
      <c r="EZ1710" s="160"/>
      <c r="FA1710" s="205"/>
    </row>
    <row r="1711" spans="131:157" ht="27.75" customHeight="1">
      <c r="EA1711" s="204"/>
      <c r="EB1711" s="160"/>
      <c r="EC1711" s="204"/>
      <c r="ED1711" s="160"/>
      <c r="EE1711" s="204"/>
      <c r="EF1711" s="160"/>
      <c r="EG1711" s="160"/>
      <c r="EH1711" s="204"/>
      <c r="EI1711" s="160"/>
      <c r="EJ1711" s="160"/>
      <c r="EK1711" s="160"/>
      <c r="EL1711" s="160"/>
      <c r="EM1711" s="204"/>
      <c r="EN1711" s="160"/>
      <c r="EP1711" s="160"/>
      <c r="EQ1711" s="160"/>
      <c r="ET1711" s="180" t="str">
        <f t="shared" ca="1" si="88"/>
        <v/>
      </c>
      <c r="EU1711" s="180" t="str">
        <f ca="1">IFERROR(IF(OFFSET($D$6,MATCH(VALUE(SUBSTITUTE(EQ1711,EG1711,"")),$A$6:$A$287,0)-1,MATCH($EG1711,$D$6:$CC$6,0)-1+7,1,1)&gt;0,OFFSET($D$6,MATCH(VALUE(SUBSTITUTE(EQ1711,EG1711,"")),$A$6:$A$287,0)-1,MATCH($EG1711,$D$6:$CC$6,0)-1+7,1,1),""),"")</f>
        <v/>
      </c>
      <c r="EV1711" s="180" t="str">
        <f ca="1">IF($EU1711&lt;&gt;"",IF(OFFSET($D$6,MATCH(VALUE(SUBSTITUTE($EQ1711,$EG1711,"")),$A$6:$A$287,0)-1,MATCH($EG1711,$D$6:$CC$6,0)-1+8,1,1)=0,"",OFFSET($D$6,MATCH(VALUE(SUBSTITUTE($EQ1711,$EG1711,"")),$A$6:$A$287,0)-1,MATCH($EG1711,$D$6:$CC$6,0)-1+8,1,1)),"")</f>
        <v/>
      </c>
      <c r="EW1711" s="180" t="str">
        <f t="shared" ca="1" si="89"/>
        <v/>
      </c>
      <c r="EX1711" s="180" t="str">
        <f t="shared" ca="1" si="90"/>
        <v/>
      </c>
      <c r="EY1711" s="180" t="str">
        <f ca="1">IF(EU1711="","",COUNTIF(EU$6:$EU1711,"&gt;"&amp;0))</f>
        <v/>
      </c>
      <c r="EZ1711" s="160"/>
      <c r="FA1711" s="205"/>
    </row>
    <row r="1712" spans="131:157" ht="27.75" customHeight="1">
      <c r="EA1712" s="204"/>
      <c r="EB1712" s="160"/>
      <c r="EC1712" s="204"/>
      <c r="ED1712" s="160"/>
      <c r="EE1712" s="204"/>
      <c r="EF1712" s="160"/>
      <c r="EG1712" s="160"/>
      <c r="EH1712" s="204"/>
      <c r="EI1712" s="160"/>
      <c r="EJ1712" s="160"/>
      <c r="EK1712" s="160"/>
      <c r="EL1712" s="160"/>
      <c r="EM1712" s="204"/>
      <c r="EN1712" s="160"/>
      <c r="EP1712" s="160"/>
      <c r="EQ1712" s="160"/>
      <c r="ET1712" s="180" t="str">
        <f t="shared" ca="1" si="88"/>
        <v/>
      </c>
      <c r="EU1712" s="180" t="str">
        <f ca="1">IFERROR(IF(OFFSET($D$6,MATCH(VALUE(SUBSTITUTE(EQ1712,EG1712,"")),$A$6:$A$287,0)-1,MATCH($EG1712,$D$6:$CC$6,0)-1+7,1,1)&gt;0,OFFSET($D$6,MATCH(VALUE(SUBSTITUTE(EQ1712,EG1712,"")),$A$6:$A$287,0)-1,MATCH($EG1712,$D$6:$CC$6,0)-1+7,1,1),""),"")</f>
        <v/>
      </c>
      <c r="EV1712" s="180" t="str">
        <f ca="1">IF($EU1712&lt;&gt;"",IF(OFFSET($D$6,MATCH(VALUE(SUBSTITUTE($EQ1712,$EG1712,"")),$A$6:$A$287,0)-1,MATCH($EG1712,$D$6:$CC$6,0)-1+8,1,1)=0,"",OFFSET($D$6,MATCH(VALUE(SUBSTITUTE($EQ1712,$EG1712,"")),$A$6:$A$287,0)-1,MATCH($EG1712,$D$6:$CC$6,0)-1+8,1,1)),"")</f>
        <v/>
      </c>
      <c r="EW1712" s="180" t="str">
        <f t="shared" ca="1" si="89"/>
        <v/>
      </c>
      <c r="EX1712" s="180" t="str">
        <f t="shared" ca="1" si="90"/>
        <v/>
      </c>
      <c r="EY1712" s="180" t="str">
        <f ca="1">IF(EU1712="","",COUNTIF(EU$6:$EU1712,"&gt;"&amp;0))</f>
        <v/>
      </c>
      <c r="EZ1712" s="160"/>
      <c r="FA1712" s="205"/>
    </row>
    <row r="1713" spans="131:157" ht="27.75" customHeight="1">
      <c r="EA1713" s="204"/>
      <c r="EB1713" s="160"/>
      <c r="EC1713" s="204"/>
      <c r="ED1713" s="160"/>
      <c r="EE1713" s="204"/>
      <c r="EF1713" s="160"/>
      <c r="EG1713" s="160"/>
      <c r="EH1713" s="204"/>
      <c r="EI1713" s="160"/>
      <c r="EJ1713" s="160"/>
      <c r="EK1713" s="160"/>
      <c r="EL1713" s="160"/>
      <c r="EM1713" s="204"/>
      <c r="EN1713" s="160"/>
      <c r="EP1713" s="160"/>
      <c r="EQ1713" s="160"/>
      <c r="ET1713" s="180" t="str">
        <f t="shared" ca="1" si="88"/>
        <v/>
      </c>
      <c r="EU1713" s="180" t="str">
        <f ca="1">IFERROR(IF(OFFSET($D$6,MATCH(VALUE(SUBSTITUTE(EQ1713,EG1713,"")),$A$6:$A$287,0)-1,MATCH($EG1713,$D$6:$CC$6,0)-1+7,1,1)&gt;0,OFFSET($D$6,MATCH(VALUE(SUBSTITUTE(EQ1713,EG1713,"")),$A$6:$A$287,0)-1,MATCH($EG1713,$D$6:$CC$6,0)-1+7,1,1),""),"")</f>
        <v/>
      </c>
      <c r="EV1713" s="180" t="str">
        <f ca="1">IF($EU1713&lt;&gt;"",IF(OFFSET($D$6,MATCH(VALUE(SUBSTITUTE($EQ1713,$EG1713,"")),$A$6:$A$287,0)-1,MATCH($EG1713,$D$6:$CC$6,0)-1+8,1,1)=0,"",OFFSET($D$6,MATCH(VALUE(SUBSTITUTE($EQ1713,$EG1713,"")),$A$6:$A$287,0)-1,MATCH($EG1713,$D$6:$CC$6,0)-1+8,1,1)),"")</f>
        <v/>
      </c>
      <c r="EW1713" s="180" t="str">
        <f t="shared" ca="1" si="89"/>
        <v/>
      </c>
      <c r="EX1713" s="180" t="str">
        <f t="shared" ca="1" si="90"/>
        <v/>
      </c>
      <c r="EY1713" s="180" t="str">
        <f ca="1">IF(EU1713="","",COUNTIF(EU$6:$EU1713,"&gt;"&amp;0))</f>
        <v/>
      </c>
      <c r="EZ1713" s="160"/>
      <c r="FA1713" s="205"/>
    </row>
    <row r="1714" spans="131:157" ht="27.75" customHeight="1">
      <c r="EA1714" s="204"/>
      <c r="EB1714" s="160"/>
      <c r="EC1714" s="204"/>
      <c r="ED1714" s="160"/>
      <c r="EE1714" s="204"/>
      <c r="EF1714" s="160"/>
      <c r="EG1714" s="160"/>
      <c r="EH1714" s="204"/>
      <c r="EI1714" s="160"/>
      <c r="EJ1714" s="160"/>
      <c r="EK1714" s="160"/>
      <c r="EL1714" s="160"/>
      <c r="EM1714" s="204"/>
      <c r="EN1714" s="160"/>
      <c r="EP1714" s="160"/>
      <c r="EQ1714" s="160"/>
      <c r="ET1714" s="180" t="str">
        <f t="shared" ca="1" si="88"/>
        <v/>
      </c>
      <c r="EU1714" s="180" t="str">
        <f ca="1">IFERROR(IF(OFFSET($D$6,MATCH(VALUE(SUBSTITUTE(EQ1714,EG1714,"")),$A$6:$A$287,0)-1,MATCH($EG1714,$D$6:$CC$6,0)-1+7,1,1)&gt;0,OFFSET($D$6,MATCH(VALUE(SUBSTITUTE(EQ1714,EG1714,"")),$A$6:$A$287,0)-1,MATCH($EG1714,$D$6:$CC$6,0)-1+7,1,1),""),"")</f>
        <v/>
      </c>
      <c r="EV1714" s="180" t="str">
        <f ca="1">IF($EU1714&lt;&gt;"",IF(OFFSET($D$6,MATCH(VALUE(SUBSTITUTE($EQ1714,$EG1714,"")),$A$6:$A$287,0)-1,MATCH($EG1714,$D$6:$CC$6,0)-1+8,1,1)=0,"",OFFSET($D$6,MATCH(VALUE(SUBSTITUTE($EQ1714,$EG1714,"")),$A$6:$A$287,0)-1,MATCH($EG1714,$D$6:$CC$6,0)-1+8,1,1)),"")</f>
        <v/>
      </c>
      <c r="EW1714" s="180" t="str">
        <f t="shared" ca="1" si="89"/>
        <v/>
      </c>
      <c r="EX1714" s="180" t="str">
        <f t="shared" ca="1" si="90"/>
        <v/>
      </c>
      <c r="EY1714" s="180" t="str">
        <f ca="1">IF(EU1714="","",COUNTIF(EU$6:$EU1714,"&gt;"&amp;0))</f>
        <v/>
      </c>
      <c r="EZ1714" s="160"/>
      <c r="FA1714" s="205"/>
    </row>
    <row r="1715" spans="131:157" ht="27.75" customHeight="1">
      <c r="EA1715" s="204"/>
      <c r="EB1715" s="160"/>
      <c r="EC1715" s="204"/>
      <c r="ED1715" s="160"/>
      <c r="EE1715" s="204"/>
      <c r="EF1715" s="160"/>
      <c r="EG1715" s="160"/>
      <c r="EH1715" s="204"/>
      <c r="EI1715" s="160"/>
      <c r="EJ1715" s="160"/>
      <c r="EK1715" s="160"/>
      <c r="EL1715" s="160"/>
      <c r="EM1715" s="204"/>
      <c r="EN1715" s="160"/>
      <c r="EP1715" s="160"/>
      <c r="EQ1715" s="160"/>
      <c r="ET1715" s="180" t="str">
        <f t="shared" ca="1" si="88"/>
        <v/>
      </c>
      <c r="EU1715" s="180" t="str">
        <f ca="1">IFERROR(IF(OFFSET($D$6,MATCH(VALUE(SUBSTITUTE(EQ1715,EG1715,"")),$A$6:$A$287,0)-1,MATCH($EG1715,$D$6:$CC$6,0)-1+7,1,1)&gt;0,OFFSET($D$6,MATCH(VALUE(SUBSTITUTE(EQ1715,EG1715,"")),$A$6:$A$287,0)-1,MATCH($EG1715,$D$6:$CC$6,0)-1+7,1,1),""),"")</f>
        <v/>
      </c>
      <c r="EV1715" s="180" t="str">
        <f ca="1">IF($EU1715&lt;&gt;"",IF(OFFSET($D$6,MATCH(VALUE(SUBSTITUTE($EQ1715,$EG1715,"")),$A$6:$A$287,0)-1,MATCH($EG1715,$D$6:$CC$6,0)-1+8,1,1)=0,"",OFFSET($D$6,MATCH(VALUE(SUBSTITUTE($EQ1715,$EG1715,"")),$A$6:$A$287,0)-1,MATCH($EG1715,$D$6:$CC$6,0)-1+8,1,1)),"")</f>
        <v/>
      </c>
      <c r="EW1715" s="180" t="str">
        <f t="shared" ca="1" si="89"/>
        <v/>
      </c>
      <c r="EX1715" s="180" t="str">
        <f t="shared" ca="1" si="90"/>
        <v/>
      </c>
      <c r="EY1715" s="180" t="str">
        <f ca="1">IF(EU1715="","",COUNTIF(EU$6:$EU1715,"&gt;"&amp;0))</f>
        <v/>
      </c>
      <c r="EZ1715" s="160"/>
      <c r="FA1715" s="205"/>
    </row>
    <row r="1716" spans="131:157" ht="27.75" customHeight="1">
      <c r="EA1716" s="204"/>
      <c r="EB1716" s="160"/>
      <c r="EC1716" s="204"/>
      <c r="ED1716" s="160"/>
      <c r="EE1716" s="204"/>
      <c r="EF1716" s="160"/>
      <c r="EG1716" s="160"/>
      <c r="EH1716" s="204"/>
      <c r="EI1716" s="160"/>
      <c r="EJ1716" s="160"/>
      <c r="EK1716" s="160"/>
      <c r="EL1716" s="160"/>
      <c r="EM1716" s="204"/>
      <c r="EN1716" s="160"/>
      <c r="EP1716" s="160"/>
      <c r="EQ1716" s="160"/>
      <c r="ET1716" s="180" t="str">
        <f t="shared" ca="1" si="88"/>
        <v/>
      </c>
      <c r="EU1716" s="180" t="str">
        <f ca="1">IFERROR(IF(OFFSET($D$6,MATCH(VALUE(SUBSTITUTE(EQ1716,EG1716,"")),$A$6:$A$287,0)-1,MATCH($EG1716,$D$6:$CC$6,0)-1+7,1,1)&gt;0,OFFSET($D$6,MATCH(VALUE(SUBSTITUTE(EQ1716,EG1716,"")),$A$6:$A$287,0)-1,MATCH($EG1716,$D$6:$CC$6,0)-1+7,1,1),""),"")</f>
        <v/>
      </c>
      <c r="EV1716" s="180" t="str">
        <f ca="1">IF($EU1716&lt;&gt;"",IF(OFFSET($D$6,MATCH(VALUE(SUBSTITUTE($EQ1716,$EG1716,"")),$A$6:$A$287,0)-1,MATCH($EG1716,$D$6:$CC$6,0)-1+8,1,1)=0,"",OFFSET($D$6,MATCH(VALUE(SUBSTITUTE($EQ1716,$EG1716,"")),$A$6:$A$287,0)-1,MATCH($EG1716,$D$6:$CC$6,0)-1+8,1,1)),"")</f>
        <v/>
      </c>
      <c r="EW1716" s="180" t="str">
        <f t="shared" ca="1" si="89"/>
        <v/>
      </c>
      <c r="EX1716" s="180" t="str">
        <f t="shared" ca="1" si="90"/>
        <v/>
      </c>
      <c r="EY1716" s="180" t="str">
        <f ca="1">IF(EU1716="","",COUNTIF(EU$6:$EU1716,"&gt;"&amp;0))</f>
        <v/>
      </c>
      <c r="EZ1716" s="160"/>
      <c r="FA1716" s="205"/>
    </row>
    <row r="1717" spans="131:157" ht="27.75" customHeight="1">
      <c r="EA1717" s="204"/>
      <c r="EB1717" s="160"/>
      <c r="EC1717" s="204"/>
      <c r="ED1717" s="160"/>
      <c r="EE1717" s="204"/>
      <c r="EF1717" s="160"/>
      <c r="EG1717" s="160"/>
      <c r="EH1717" s="204"/>
      <c r="EI1717" s="160"/>
      <c r="EJ1717" s="160"/>
      <c r="EK1717" s="160"/>
      <c r="EL1717" s="160"/>
      <c r="EM1717" s="204"/>
      <c r="EN1717" s="160"/>
      <c r="EP1717" s="160"/>
      <c r="EQ1717" s="160"/>
      <c r="ET1717" s="180" t="str">
        <f t="shared" ca="1" si="88"/>
        <v/>
      </c>
      <c r="EU1717" s="180" t="str">
        <f ca="1">IFERROR(IF(OFFSET($D$6,MATCH(VALUE(SUBSTITUTE(EQ1717,EG1717,"")),$A$6:$A$287,0)-1,MATCH($EG1717,$D$6:$CC$6,0)-1+7,1,1)&gt;0,OFFSET($D$6,MATCH(VALUE(SUBSTITUTE(EQ1717,EG1717,"")),$A$6:$A$287,0)-1,MATCH($EG1717,$D$6:$CC$6,0)-1+7,1,1),""),"")</f>
        <v/>
      </c>
      <c r="EV1717" s="180" t="str">
        <f ca="1">IF($EU1717&lt;&gt;"",IF(OFFSET($D$6,MATCH(VALUE(SUBSTITUTE($EQ1717,$EG1717,"")),$A$6:$A$287,0)-1,MATCH($EG1717,$D$6:$CC$6,0)-1+8,1,1)=0,"",OFFSET($D$6,MATCH(VALUE(SUBSTITUTE($EQ1717,$EG1717,"")),$A$6:$A$287,0)-1,MATCH($EG1717,$D$6:$CC$6,0)-1+8,1,1)),"")</f>
        <v/>
      </c>
      <c r="EW1717" s="180" t="str">
        <f t="shared" ca="1" si="89"/>
        <v/>
      </c>
      <c r="EX1717" s="180" t="str">
        <f t="shared" ca="1" si="90"/>
        <v/>
      </c>
      <c r="EY1717" s="180" t="str">
        <f ca="1">IF(EU1717="","",COUNTIF(EU$6:$EU1717,"&gt;"&amp;0))</f>
        <v/>
      </c>
      <c r="EZ1717" s="160"/>
      <c r="FA1717" s="205"/>
    </row>
    <row r="1718" spans="131:157" ht="27.75" customHeight="1">
      <c r="EA1718" s="204"/>
      <c r="EB1718" s="160"/>
      <c r="EC1718" s="204"/>
      <c r="ED1718" s="160"/>
      <c r="EE1718" s="204"/>
      <c r="EF1718" s="160"/>
      <c r="EG1718" s="160"/>
      <c r="EH1718" s="204"/>
      <c r="EI1718" s="160"/>
      <c r="EJ1718" s="160"/>
      <c r="EK1718" s="160"/>
      <c r="EL1718" s="160"/>
      <c r="EM1718" s="204"/>
      <c r="EN1718" s="160"/>
      <c r="EP1718" s="160"/>
      <c r="EQ1718" s="160"/>
      <c r="ET1718" s="180" t="str">
        <f t="shared" ca="1" si="88"/>
        <v/>
      </c>
      <c r="EU1718" s="180" t="str">
        <f ca="1">IFERROR(IF(OFFSET($D$6,MATCH(VALUE(SUBSTITUTE(EQ1718,EG1718,"")),$A$6:$A$287,0)-1,MATCH($EG1718,$D$6:$CC$6,0)-1+7,1,1)&gt;0,OFFSET($D$6,MATCH(VALUE(SUBSTITUTE(EQ1718,EG1718,"")),$A$6:$A$287,0)-1,MATCH($EG1718,$D$6:$CC$6,0)-1+7,1,1),""),"")</f>
        <v/>
      </c>
      <c r="EV1718" s="180" t="str">
        <f ca="1">IF($EU1718&lt;&gt;"",IF(OFFSET($D$6,MATCH(VALUE(SUBSTITUTE($EQ1718,$EG1718,"")),$A$6:$A$287,0)-1,MATCH($EG1718,$D$6:$CC$6,0)-1+8,1,1)=0,"",OFFSET($D$6,MATCH(VALUE(SUBSTITUTE($EQ1718,$EG1718,"")),$A$6:$A$287,0)-1,MATCH($EG1718,$D$6:$CC$6,0)-1+8,1,1)),"")</f>
        <v/>
      </c>
      <c r="EW1718" s="180" t="str">
        <f t="shared" ca="1" si="89"/>
        <v/>
      </c>
      <c r="EX1718" s="180" t="str">
        <f t="shared" ca="1" si="90"/>
        <v/>
      </c>
      <c r="EY1718" s="180" t="str">
        <f ca="1">IF(EU1718="","",COUNTIF(EU$6:$EU1718,"&gt;"&amp;0))</f>
        <v/>
      </c>
      <c r="EZ1718" s="160"/>
      <c r="FA1718" s="205"/>
    </row>
    <row r="1719" spans="131:157" ht="27.75" customHeight="1">
      <c r="EA1719" s="204"/>
      <c r="EB1719" s="160"/>
      <c r="EC1719" s="204"/>
      <c r="ED1719" s="160"/>
      <c r="EE1719" s="204"/>
      <c r="EF1719" s="160"/>
      <c r="EG1719" s="160"/>
      <c r="EH1719" s="204"/>
      <c r="EI1719" s="160"/>
      <c r="EJ1719" s="160"/>
      <c r="EK1719" s="160"/>
      <c r="EL1719" s="160"/>
      <c r="EM1719" s="204"/>
      <c r="EN1719" s="160"/>
      <c r="EP1719" s="160"/>
      <c r="EQ1719" s="160"/>
      <c r="ET1719" s="180" t="str">
        <f t="shared" ca="1" si="88"/>
        <v/>
      </c>
      <c r="EU1719" s="180" t="str">
        <f ca="1">IFERROR(IF(OFFSET($D$6,MATCH(VALUE(SUBSTITUTE(EQ1719,EG1719,"")),$A$6:$A$287,0)-1,MATCH($EG1719,$D$6:$CC$6,0)-1+7,1,1)&gt;0,OFFSET($D$6,MATCH(VALUE(SUBSTITUTE(EQ1719,EG1719,"")),$A$6:$A$287,0)-1,MATCH($EG1719,$D$6:$CC$6,0)-1+7,1,1),""),"")</f>
        <v/>
      </c>
      <c r="EV1719" s="180" t="str">
        <f ca="1">IF($EU1719&lt;&gt;"",IF(OFFSET($D$6,MATCH(VALUE(SUBSTITUTE($EQ1719,$EG1719,"")),$A$6:$A$287,0)-1,MATCH($EG1719,$D$6:$CC$6,0)-1+8,1,1)=0,"",OFFSET($D$6,MATCH(VALUE(SUBSTITUTE($EQ1719,$EG1719,"")),$A$6:$A$287,0)-1,MATCH($EG1719,$D$6:$CC$6,0)-1+8,1,1)),"")</f>
        <v/>
      </c>
      <c r="EW1719" s="180" t="str">
        <f t="shared" ca="1" si="89"/>
        <v/>
      </c>
      <c r="EX1719" s="180" t="str">
        <f t="shared" ca="1" si="90"/>
        <v/>
      </c>
      <c r="EY1719" s="180" t="str">
        <f ca="1">IF(EU1719="","",COUNTIF(EU$6:$EU1719,"&gt;"&amp;0))</f>
        <v/>
      </c>
      <c r="EZ1719" s="160"/>
      <c r="FA1719" s="205"/>
    </row>
    <row r="1720" spans="131:157" ht="27.75" customHeight="1">
      <c r="EA1720" s="204"/>
      <c r="EB1720" s="160"/>
      <c r="EC1720" s="204"/>
      <c r="ED1720" s="160"/>
      <c r="EE1720" s="204"/>
      <c r="EF1720" s="160"/>
      <c r="EG1720" s="160"/>
      <c r="EH1720" s="204"/>
      <c r="EI1720" s="160"/>
      <c r="EJ1720" s="160"/>
      <c r="EK1720" s="160"/>
      <c r="EL1720" s="160"/>
      <c r="EM1720" s="204"/>
      <c r="EN1720" s="160"/>
      <c r="EP1720" s="160"/>
      <c r="EQ1720" s="160"/>
      <c r="ET1720" s="180" t="str">
        <f t="shared" ca="1" si="88"/>
        <v/>
      </c>
      <c r="EU1720" s="180" t="str">
        <f ca="1">IFERROR(IF(OFFSET($D$6,MATCH(VALUE(SUBSTITUTE(EQ1720,EG1720,"")),$A$6:$A$287,0)-1,MATCH($EG1720,$D$6:$CC$6,0)-1+7,1,1)&gt;0,OFFSET($D$6,MATCH(VALUE(SUBSTITUTE(EQ1720,EG1720,"")),$A$6:$A$287,0)-1,MATCH($EG1720,$D$6:$CC$6,0)-1+7,1,1),""),"")</f>
        <v/>
      </c>
      <c r="EV1720" s="180" t="str">
        <f ca="1">IF($EU1720&lt;&gt;"",IF(OFFSET($D$6,MATCH(VALUE(SUBSTITUTE($EQ1720,$EG1720,"")),$A$6:$A$287,0)-1,MATCH($EG1720,$D$6:$CC$6,0)-1+8,1,1)=0,"",OFFSET($D$6,MATCH(VALUE(SUBSTITUTE($EQ1720,$EG1720,"")),$A$6:$A$287,0)-1,MATCH($EG1720,$D$6:$CC$6,0)-1+8,1,1)),"")</f>
        <v/>
      </c>
      <c r="EW1720" s="180" t="str">
        <f t="shared" ca="1" si="89"/>
        <v/>
      </c>
      <c r="EX1720" s="180" t="str">
        <f t="shared" ca="1" si="90"/>
        <v/>
      </c>
      <c r="EY1720" s="180" t="str">
        <f ca="1">IF(EU1720="","",COUNTIF(EU$6:$EU1720,"&gt;"&amp;0))</f>
        <v/>
      </c>
      <c r="EZ1720" s="160"/>
      <c r="FA1720" s="205"/>
    </row>
    <row r="1721" spans="131:157" ht="27.75" customHeight="1">
      <c r="EA1721" s="204"/>
      <c r="EB1721" s="160"/>
      <c r="EC1721" s="204"/>
      <c r="ED1721" s="160"/>
      <c r="EE1721" s="204"/>
      <c r="EF1721" s="160"/>
      <c r="EG1721" s="160"/>
      <c r="EH1721" s="204"/>
      <c r="EI1721" s="160"/>
      <c r="EJ1721" s="160"/>
      <c r="EK1721" s="160"/>
      <c r="EL1721" s="160"/>
      <c r="EM1721" s="204"/>
      <c r="EN1721" s="160"/>
      <c r="EP1721" s="160"/>
      <c r="EQ1721" s="160"/>
      <c r="ET1721" s="180" t="str">
        <f t="shared" ca="1" si="88"/>
        <v/>
      </c>
      <c r="EU1721" s="180" t="str">
        <f ca="1">IFERROR(IF(OFFSET($D$6,MATCH(VALUE(SUBSTITUTE(EQ1721,EG1721,"")),$A$6:$A$287,0)-1,MATCH($EG1721,$D$6:$CC$6,0)-1+7,1,1)&gt;0,OFFSET($D$6,MATCH(VALUE(SUBSTITUTE(EQ1721,EG1721,"")),$A$6:$A$287,0)-1,MATCH($EG1721,$D$6:$CC$6,0)-1+7,1,1),""),"")</f>
        <v/>
      </c>
      <c r="EV1721" s="180" t="str">
        <f ca="1">IF($EU1721&lt;&gt;"",IF(OFFSET($D$6,MATCH(VALUE(SUBSTITUTE($EQ1721,$EG1721,"")),$A$6:$A$287,0)-1,MATCH($EG1721,$D$6:$CC$6,0)-1+8,1,1)=0,"",OFFSET($D$6,MATCH(VALUE(SUBSTITUTE($EQ1721,$EG1721,"")),$A$6:$A$287,0)-1,MATCH($EG1721,$D$6:$CC$6,0)-1+8,1,1)),"")</f>
        <v/>
      </c>
      <c r="EW1721" s="180" t="str">
        <f t="shared" ca="1" si="89"/>
        <v/>
      </c>
      <c r="EX1721" s="180" t="str">
        <f t="shared" ca="1" si="90"/>
        <v/>
      </c>
      <c r="EY1721" s="180" t="str">
        <f ca="1">IF(EU1721="","",COUNTIF(EU$6:$EU1721,"&gt;"&amp;0))</f>
        <v/>
      </c>
      <c r="EZ1721" s="160"/>
      <c r="FA1721" s="205"/>
    </row>
    <row r="1722" spans="131:157" ht="27.75" customHeight="1">
      <c r="EA1722" s="204"/>
      <c r="EB1722" s="160"/>
      <c r="EC1722" s="204"/>
      <c r="ED1722" s="160"/>
      <c r="EE1722" s="204"/>
      <c r="EF1722" s="160"/>
      <c r="EG1722" s="160"/>
      <c r="EH1722" s="204"/>
      <c r="EI1722" s="160"/>
      <c r="EJ1722" s="160"/>
      <c r="EK1722" s="160"/>
      <c r="EL1722" s="160"/>
      <c r="EM1722" s="204"/>
      <c r="EN1722" s="160"/>
      <c r="EP1722" s="160"/>
      <c r="EQ1722" s="160"/>
      <c r="ET1722" s="180" t="str">
        <f t="shared" ca="1" si="88"/>
        <v/>
      </c>
      <c r="EU1722" s="180" t="str">
        <f ca="1">IFERROR(IF(OFFSET($D$6,MATCH(VALUE(SUBSTITUTE(EQ1722,EG1722,"")),$A$6:$A$287,0)-1,MATCH($EG1722,$D$6:$CC$6,0)-1+7,1,1)&gt;0,OFFSET($D$6,MATCH(VALUE(SUBSTITUTE(EQ1722,EG1722,"")),$A$6:$A$287,0)-1,MATCH($EG1722,$D$6:$CC$6,0)-1+7,1,1),""),"")</f>
        <v/>
      </c>
      <c r="EV1722" s="180" t="str">
        <f ca="1">IF($EU1722&lt;&gt;"",IF(OFFSET($D$6,MATCH(VALUE(SUBSTITUTE($EQ1722,$EG1722,"")),$A$6:$A$287,0)-1,MATCH($EG1722,$D$6:$CC$6,0)-1+8,1,1)=0,"",OFFSET($D$6,MATCH(VALUE(SUBSTITUTE($EQ1722,$EG1722,"")),$A$6:$A$287,0)-1,MATCH($EG1722,$D$6:$CC$6,0)-1+8,1,1)),"")</f>
        <v/>
      </c>
      <c r="EW1722" s="180" t="str">
        <f t="shared" ca="1" si="89"/>
        <v/>
      </c>
      <c r="EX1722" s="180" t="str">
        <f t="shared" ca="1" si="90"/>
        <v/>
      </c>
      <c r="EY1722" s="180" t="str">
        <f ca="1">IF(EU1722="","",COUNTIF(EU$6:$EU1722,"&gt;"&amp;0))</f>
        <v/>
      </c>
      <c r="EZ1722" s="160"/>
      <c r="FA1722" s="205"/>
    </row>
    <row r="1723" spans="131:157" ht="27.75" customHeight="1">
      <c r="EA1723" s="204"/>
      <c r="EB1723" s="160"/>
      <c r="EC1723" s="204"/>
      <c r="ED1723" s="160"/>
      <c r="EE1723" s="204"/>
      <c r="EF1723" s="160"/>
      <c r="EG1723" s="160"/>
      <c r="EH1723" s="204"/>
      <c r="EI1723" s="160"/>
      <c r="EJ1723" s="160"/>
      <c r="EK1723" s="160"/>
      <c r="EL1723" s="160"/>
      <c r="EM1723" s="204"/>
      <c r="EN1723" s="160"/>
      <c r="EP1723" s="160"/>
      <c r="EQ1723" s="160"/>
      <c r="ET1723" s="180" t="str">
        <f t="shared" ca="1" si="88"/>
        <v/>
      </c>
      <c r="EU1723" s="180" t="str">
        <f ca="1">IFERROR(IF(OFFSET($D$6,MATCH(VALUE(SUBSTITUTE(EQ1723,EG1723,"")),$A$6:$A$287,0)-1,MATCH($EG1723,$D$6:$CC$6,0)-1+7,1,1)&gt;0,OFFSET($D$6,MATCH(VALUE(SUBSTITUTE(EQ1723,EG1723,"")),$A$6:$A$287,0)-1,MATCH($EG1723,$D$6:$CC$6,0)-1+7,1,1),""),"")</f>
        <v/>
      </c>
      <c r="EV1723" s="180" t="str">
        <f ca="1">IF($EU1723&lt;&gt;"",IF(OFFSET($D$6,MATCH(VALUE(SUBSTITUTE($EQ1723,$EG1723,"")),$A$6:$A$287,0)-1,MATCH($EG1723,$D$6:$CC$6,0)-1+8,1,1)=0,"",OFFSET($D$6,MATCH(VALUE(SUBSTITUTE($EQ1723,$EG1723,"")),$A$6:$A$287,0)-1,MATCH($EG1723,$D$6:$CC$6,0)-1+8,1,1)),"")</f>
        <v/>
      </c>
      <c r="EW1723" s="180" t="str">
        <f t="shared" ca="1" si="89"/>
        <v/>
      </c>
      <c r="EX1723" s="180" t="str">
        <f t="shared" ca="1" si="90"/>
        <v/>
      </c>
      <c r="EY1723" s="180" t="str">
        <f ca="1">IF(EU1723="","",COUNTIF(EU$6:$EU1723,"&gt;"&amp;0))</f>
        <v/>
      </c>
      <c r="EZ1723" s="160"/>
      <c r="FA1723" s="205"/>
    </row>
    <row r="1724" spans="131:157" ht="27.75" customHeight="1">
      <c r="EA1724" s="204"/>
      <c r="EB1724" s="160"/>
      <c r="EC1724" s="204"/>
      <c r="ED1724" s="160"/>
      <c r="EE1724" s="204"/>
      <c r="EF1724" s="160"/>
      <c r="EG1724" s="160"/>
      <c r="EH1724" s="204"/>
      <c r="EI1724" s="160"/>
      <c r="EJ1724" s="160"/>
      <c r="EK1724" s="160"/>
      <c r="EL1724" s="160"/>
      <c r="EM1724" s="204"/>
      <c r="EN1724" s="160"/>
      <c r="EP1724" s="160"/>
      <c r="EQ1724" s="160"/>
      <c r="ET1724" s="180" t="str">
        <f t="shared" ca="1" si="88"/>
        <v/>
      </c>
      <c r="EU1724" s="180" t="str">
        <f ca="1">IFERROR(IF(OFFSET($D$6,MATCH(VALUE(SUBSTITUTE(EQ1724,EG1724,"")),$A$6:$A$287,0)-1,MATCH($EG1724,$D$6:$CC$6,0)-1+7,1,1)&gt;0,OFFSET($D$6,MATCH(VALUE(SUBSTITUTE(EQ1724,EG1724,"")),$A$6:$A$287,0)-1,MATCH($EG1724,$D$6:$CC$6,0)-1+7,1,1),""),"")</f>
        <v/>
      </c>
      <c r="EV1724" s="180" t="str">
        <f ca="1">IF($EU1724&lt;&gt;"",IF(OFFSET($D$6,MATCH(VALUE(SUBSTITUTE($EQ1724,$EG1724,"")),$A$6:$A$287,0)-1,MATCH($EG1724,$D$6:$CC$6,0)-1+8,1,1)=0,"",OFFSET($D$6,MATCH(VALUE(SUBSTITUTE($EQ1724,$EG1724,"")),$A$6:$A$287,0)-1,MATCH($EG1724,$D$6:$CC$6,0)-1+8,1,1)),"")</f>
        <v/>
      </c>
      <c r="EW1724" s="180" t="str">
        <f t="shared" ca="1" si="89"/>
        <v/>
      </c>
      <c r="EX1724" s="180" t="str">
        <f t="shared" ca="1" si="90"/>
        <v/>
      </c>
      <c r="EY1724" s="180" t="str">
        <f ca="1">IF(EU1724="","",COUNTIF(EU$6:$EU1724,"&gt;"&amp;0))</f>
        <v/>
      </c>
      <c r="EZ1724" s="160"/>
      <c r="FA1724" s="205"/>
    </row>
    <row r="1725" spans="131:157" ht="27.75" customHeight="1">
      <c r="EA1725" s="204"/>
      <c r="EB1725" s="160"/>
      <c r="EC1725" s="204"/>
      <c r="ED1725" s="160"/>
      <c r="EE1725" s="204"/>
      <c r="EF1725" s="160"/>
      <c r="EG1725" s="160"/>
      <c r="EH1725" s="204"/>
      <c r="EI1725" s="160"/>
      <c r="EJ1725" s="160"/>
      <c r="EK1725" s="160"/>
      <c r="EL1725" s="160"/>
      <c r="EM1725" s="204"/>
      <c r="EN1725" s="160"/>
      <c r="EP1725" s="160"/>
      <c r="EQ1725" s="160"/>
      <c r="ET1725" s="180" t="str">
        <f t="shared" ca="1" si="88"/>
        <v/>
      </c>
      <c r="EU1725" s="180" t="str">
        <f ca="1">IFERROR(IF(OFFSET($D$6,MATCH(VALUE(SUBSTITUTE(EQ1725,EG1725,"")),$A$6:$A$287,0)-1,MATCH($EG1725,$D$6:$CC$6,0)-1+7,1,1)&gt;0,OFFSET($D$6,MATCH(VALUE(SUBSTITUTE(EQ1725,EG1725,"")),$A$6:$A$287,0)-1,MATCH($EG1725,$D$6:$CC$6,0)-1+7,1,1),""),"")</f>
        <v/>
      </c>
      <c r="EV1725" s="180" t="str">
        <f ca="1">IF($EU1725&lt;&gt;"",IF(OFFSET($D$6,MATCH(VALUE(SUBSTITUTE($EQ1725,$EG1725,"")),$A$6:$A$287,0)-1,MATCH($EG1725,$D$6:$CC$6,0)-1+8,1,1)=0,"",OFFSET($D$6,MATCH(VALUE(SUBSTITUTE($EQ1725,$EG1725,"")),$A$6:$A$287,0)-1,MATCH($EG1725,$D$6:$CC$6,0)-1+8,1,1)),"")</f>
        <v/>
      </c>
      <c r="EW1725" s="180" t="str">
        <f t="shared" ca="1" si="89"/>
        <v/>
      </c>
      <c r="EX1725" s="180" t="str">
        <f t="shared" ca="1" si="90"/>
        <v/>
      </c>
      <c r="EY1725" s="180" t="str">
        <f ca="1">IF(EU1725="","",COUNTIF(EU$6:$EU1725,"&gt;"&amp;0))</f>
        <v/>
      </c>
      <c r="EZ1725" s="160"/>
      <c r="FA1725" s="205"/>
    </row>
    <row r="1726" spans="131:157" ht="27.75" customHeight="1">
      <c r="EA1726" s="204"/>
      <c r="EB1726" s="160"/>
      <c r="EC1726" s="204"/>
      <c r="ED1726" s="160"/>
      <c r="EE1726" s="204"/>
      <c r="EF1726" s="160"/>
      <c r="EG1726" s="160"/>
      <c r="EH1726" s="204"/>
      <c r="EI1726" s="160"/>
      <c r="EJ1726" s="160"/>
      <c r="EK1726" s="160"/>
      <c r="EL1726" s="160"/>
      <c r="EM1726" s="204"/>
      <c r="EN1726" s="160"/>
      <c r="EP1726" s="160"/>
      <c r="EQ1726" s="160"/>
      <c r="ET1726" s="180" t="str">
        <f t="shared" ca="1" si="88"/>
        <v/>
      </c>
      <c r="EU1726" s="180" t="str">
        <f ca="1">IFERROR(IF(OFFSET($D$6,MATCH(VALUE(SUBSTITUTE(EQ1726,EG1726,"")),$A$6:$A$287,0)-1,MATCH($EG1726,$D$6:$CC$6,0)-1+7,1,1)&gt;0,OFFSET($D$6,MATCH(VALUE(SUBSTITUTE(EQ1726,EG1726,"")),$A$6:$A$287,0)-1,MATCH($EG1726,$D$6:$CC$6,0)-1+7,1,1),""),"")</f>
        <v/>
      </c>
      <c r="EV1726" s="180" t="str">
        <f ca="1">IF($EU1726&lt;&gt;"",IF(OFFSET($D$6,MATCH(VALUE(SUBSTITUTE($EQ1726,$EG1726,"")),$A$6:$A$287,0)-1,MATCH($EG1726,$D$6:$CC$6,0)-1+8,1,1)=0,"",OFFSET($D$6,MATCH(VALUE(SUBSTITUTE($EQ1726,$EG1726,"")),$A$6:$A$287,0)-1,MATCH($EG1726,$D$6:$CC$6,0)-1+8,1,1)),"")</f>
        <v/>
      </c>
      <c r="EW1726" s="180" t="str">
        <f t="shared" ca="1" si="89"/>
        <v/>
      </c>
      <c r="EX1726" s="180" t="str">
        <f t="shared" ca="1" si="90"/>
        <v/>
      </c>
      <c r="EY1726" s="180" t="str">
        <f ca="1">IF(EU1726="","",COUNTIF(EU$6:$EU1726,"&gt;"&amp;0))</f>
        <v/>
      </c>
      <c r="EZ1726" s="160"/>
      <c r="FA1726" s="205"/>
    </row>
    <row r="1727" spans="131:157" ht="27.75" customHeight="1">
      <c r="EA1727" s="204"/>
      <c r="EB1727" s="160"/>
      <c r="EC1727" s="204"/>
      <c r="ED1727" s="160"/>
      <c r="EE1727" s="204"/>
      <c r="EF1727" s="160"/>
      <c r="EG1727" s="160"/>
      <c r="EH1727" s="204"/>
      <c r="EI1727" s="160"/>
      <c r="EJ1727" s="160"/>
      <c r="EK1727" s="160"/>
      <c r="EL1727" s="160"/>
      <c r="EM1727" s="204"/>
      <c r="EN1727" s="160"/>
      <c r="EP1727" s="160"/>
      <c r="EQ1727" s="160"/>
      <c r="ET1727" s="180" t="str">
        <f t="shared" ca="1" si="88"/>
        <v/>
      </c>
      <c r="EU1727" s="180" t="str">
        <f ca="1">IFERROR(IF(OFFSET($D$6,MATCH(VALUE(SUBSTITUTE(EQ1727,EG1727,"")),$A$6:$A$287,0)-1,MATCH($EG1727,$D$6:$CC$6,0)-1+7,1,1)&gt;0,OFFSET($D$6,MATCH(VALUE(SUBSTITUTE(EQ1727,EG1727,"")),$A$6:$A$287,0)-1,MATCH($EG1727,$D$6:$CC$6,0)-1+7,1,1),""),"")</f>
        <v/>
      </c>
      <c r="EV1727" s="180" t="str">
        <f ca="1">IF($EU1727&lt;&gt;"",IF(OFFSET($D$6,MATCH(VALUE(SUBSTITUTE($EQ1727,$EG1727,"")),$A$6:$A$287,0)-1,MATCH($EG1727,$D$6:$CC$6,0)-1+8,1,1)=0,"",OFFSET($D$6,MATCH(VALUE(SUBSTITUTE($EQ1727,$EG1727,"")),$A$6:$A$287,0)-1,MATCH($EG1727,$D$6:$CC$6,0)-1+8,1,1)),"")</f>
        <v/>
      </c>
      <c r="EW1727" s="180" t="str">
        <f t="shared" ca="1" si="89"/>
        <v/>
      </c>
      <c r="EX1727" s="180" t="str">
        <f t="shared" ca="1" si="90"/>
        <v/>
      </c>
      <c r="EY1727" s="180" t="str">
        <f ca="1">IF(EU1727="","",COUNTIF(EU$6:$EU1727,"&gt;"&amp;0))</f>
        <v/>
      </c>
      <c r="EZ1727" s="160"/>
      <c r="FA1727" s="205"/>
    </row>
    <row r="1728" spans="131:157" ht="27.75" customHeight="1">
      <c r="EA1728" s="204"/>
      <c r="EB1728" s="160"/>
      <c r="EC1728" s="204"/>
      <c r="ED1728" s="160"/>
      <c r="EE1728" s="204"/>
      <c r="EF1728" s="160"/>
      <c r="EG1728" s="160"/>
      <c r="EH1728" s="204"/>
      <c r="EI1728" s="160"/>
      <c r="EJ1728" s="160"/>
      <c r="EK1728" s="160"/>
      <c r="EL1728" s="160"/>
      <c r="EM1728" s="204"/>
      <c r="EN1728" s="160"/>
      <c r="EP1728" s="160"/>
      <c r="EQ1728" s="160"/>
      <c r="ET1728" s="180" t="str">
        <f t="shared" ca="1" si="88"/>
        <v/>
      </c>
      <c r="EU1728" s="180" t="str">
        <f ca="1">IFERROR(IF(OFFSET($D$6,MATCH(VALUE(SUBSTITUTE(EQ1728,EG1728,"")),$A$6:$A$287,0)-1,MATCH($EG1728,$D$6:$CC$6,0)-1+7,1,1)&gt;0,OFFSET($D$6,MATCH(VALUE(SUBSTITUTE(EQ1728,EG1728,"")),$A$6:$A$287,0)-1,MATCH($EG1728,$D$6:$CC$6,0)-1+7,1,1),""),"")</f>
        <v/>
      </c>
      <c r="EV1728" s="180" t="str">
        <f ca="1">IF($EU1728&lt;&gt;"",IF(OFFSET($D$6,MATCH(VALUE(SUBSTITUTE($EQ1728,$EG1728,"")),$A$6:$A$287,0)-1,MATCH($EG1728,$D$6:$CC$6,0)-1+8,1,1)=0,"",OFFSET($D$6,MATCH(VALUE(SUBSTITUTE($EQ1728,$EG1728,"")),$A$6:$A$287,0)-1,MATCH($EG1728,$D$6:$CC$6,0)-1+8,1,1)),"")</f>
        <v/>
      </c>
      <c r="EW1728" s="180" t="str">
        <f t="shared" ca="1" si="89"/>
        <v/>
      </c>
      <c r="EX1728" s="180" t="str">
        <f t="shared" ca="1" si="90"/>
        <v/>
      </c>
      <c r="EY1728" s="180" t="str">
        <f ca="1">IF(EU1728="","",COUNTIF(EU$6:$EU1728,"&gt;"&amp;0))</f>
        <v/>
      </c>
      <c r="EZ1728" s="160"/>
      <c r="FA1728" s="205"/>
    </row>
    <row r="1729" spans="131:157" ht="27.75" customHeight="1">
      <c r="EA1729" s="204"/>
      <c r="EB1729" s="160"/>
      <c r="EC1729" s="204"/>
      <c r="ED1729" s="160"/>
      <c r="EE1729" s="204"/>
      <c r="EF1729" s="160"/>
      <c r="EG1729" s="160"/>
      <c r="EH1729" s="204"/>
      <c r="EI1729" s="160"/>
      <c r="EJ1729" s="160"/>
      <c r="EK1729" s="160"/>
      <c r="EL1729" s="160"/>
      <c r="EM1729" s="204"/>
      <c r="EN1729" s="160"/>
      <c r="EP1729" s="160"/>
      <c r="EQ1729" s="160"/>
      <c r="ET1729" s="180" t="str">
        <f t="shared" ca="1" si="88"/>
        <v/>
      </c>
      <c r="EU1729" s="180" t="str">
        <f ca="1">IFERROR(IF(OFFSET($D$6,MATCH(VALUE(SUBSTITUTE(EQ1729,EG1729,"")),$A$6:$A$287,0)-1,MATCH($EG1729,$D$6:$CC$6,0)-1+7,1,1)&gt;0,OFFSET($D$6,MATCH(VALUE(SUBSTITUTE(EQ1729,EG1729,"")),$A$6:$A$287,0)-1,MATCH($EG1729,$D$6:$CC$6,0)-1+7,1,1),""),"")</f>
        <v/>
      </c>
      <c r="EV1729" s="180" t="str">
        <f ca="1">IF($EU1729&lt;&gt;"",IF(OFFSET($D$6,MATCH(VALUE(SUBSTITUTE($EQ1729,$EG1729,"")),$A$6:$A$287,0)-1,MATCH($EG1729,$D$6:$CC$6,0)-1+8,1,1)=0,"",OFFSET($D$6,MATCH(VALUE(SUBSTITUTE($EQ1729,$EG1729,"")),$A$6:$A$287,0)-1,MATCH($EG1729,$D$6:$CC$6,0)-1+8,1,1)),"")</f>
        <v/>
      </c>
      <c r="EW1729" s="180" t="str">
        <f t="shared" ca="1" si="89"/>
        <v/>
      </c>
      <c r="EX1729" s="180" t="str">
        <f t="shared" ca="1" si="90"/>
        <v/>
      </c>
      <c r="EY1729" s="180" t="str">
        <f ca="1">IF(EU1729="","",COUNTIF(EU$6:$EU1729,"&gt;"&amp;0))</f>
        <v/>
      </c>
      <c r="EZ1729" s="160"/>
      <c r="FA1729" s="205"/>
    </row>
    <row r="1730" spans="131:157" ht="27.75" customHeight="1">
      <c r="EA1730" s="204"/>
      <c r="EB1730" s="160"/>
      <c r="EC1730" s="204"/>
      <c r="ED1730" s="160"/>
      <c r="EE1730" s="204"/>
      <c r="EF1730" s="160"/>
      <c r="EG1730" s="160"/>
      <c r="EH1730" s="204"/>
      <c r="EI1730" s="160"/>
      <c r="EJ1730" s="160"/>
      <c r="EK1730" s="160"/>
      <c r="EL1730" s="160"/>
      <c r="EM1730" s="204"/>
      <c r="EN1730" s="160"/>
      <c r="EP1730" s="160"/>
      <c r="EQ1730" s="160"/>
      <c r="ET1730" s="180" t="str">
        <f t="shared" ca="1" si="88"/>
        <v/>
      </c>
      <c r="EU1730" s="180" t="str">
        <f ca="1">IFERROR(IF(OFFSET($D$6,MATCH(VALUE(SUBSTITUTE(EQ1730,EG1730,"")),$A$6:$A$287,0)-1,MATCH($EG1730,$D$6:$CC$6,0)-1+7,1,1)&gt;0,OFFSET($D$6,MATCH(VALUE(SUBSTITUTE(EQ1730,EG1730,"")),$A$6:$A$287,0)-1,MATCH($EG1730,$D$6:$CC$6,0)-1+7,1,1),""),"")</f>
        <v/>
      </c>
      <c r="EV1730" s="180" t="str">
        <f ca="1">IF($EU1730&lt;&gt;"",IF(OFFSET($D$6,MATCH(VALUE(SUBSTITUTE($EQ1730,$EG1730,"")),$A$6:$A$287,0)-1,MATCH($EG1730,$D$6:$CC$6,0)-1+8,1,1)=0,"",OFFSET($D$6,MATCH(VALUE(SUBSTITUTE($EQ1730,$EG1730,"")),$A$6:$A$287,0)-1,MATCH($EG1730,$D$6:$CC$6,0)-1+8,1,1)),"")</f>
        <v/>
      </c>
      <c r="EW1730" s="180" t="str">
        <f t="shared" ca="1" si="89"/>
        <v/>
      </c>
      <c r="EX1730" s="180" t="str">
        <f t="shared" ca="1" si="90"/>
        <v/>
      </c>
      <c r="EY1730" s="180" t="str">
        <f ca="1">IF(EU1730="","",COUNTIF(EU$6:$EU1730,"&gt;"&amp;0))</f>
        <v/>
      </c>
      <c r="EZ1730" s="160"/>
      <c r="FA1730" s="205"/>
    </row>
    <row r="1731" spans="131:157" ht="27.75" customHeight="1">
      <c r="EA1731" s="204"/>
      <c r="EB1731" s="160"/>
      <c r="EC1731" s="204"/>
      <c r="ED1731" s="160"/>
      <c r="EE1731" s="204"/>
      <c r="EF1731" s="160"/>
      <c r="EG1731" s="160"/>
      <c r="EH1731" s="204"/>
      <c r="EI1731" s="160"/>
      <c r="EJ1731" s="160"/>
      <c r="EK1731" s="160"/>
      <c r="EL1731" s="160"/>
      <c r="EM1731" s="204"/>
      <c r="EN1731" s="160"/>
      <c r="EP1731" s="160"/>
      <c r="EQ1731" s="160"/>
      <c r="ET1731" s="180" t="str">
        <f t="shared" ca="1" si="88"/>
        <v/>
      </c>
      <c r="EU1731" s="180" t="str">
        <f ca="1">IFERROR(IF(OFFSET($D$6,MATCH(VALUE(SUBSTITUTE(EQ1731,EG1731,"")),$A$6:$A$287,0)-1,MATCH($EG1731,$D$6:$CC$6,0)-1+7,1,1)&gt;0,OFFSET($D$6,MATCH(VALUE(SUBSTITUTE(EQ1731,EG1731,"")),$A$6:$A$287,0)-1,MATCH($EG1731,$D$6:$CC$6,0)-1+7,1,1),""),"")</f>
        <v/>
      </c>
      <c r="EV1731" s="180" t="str">
        <f ca="1">IF($EU1731&lt;&gt;"",IF(OFFSET($D$6,MATCH(VALUE(SUBSTITUTE($EQ1731,$EG1731,"")),$A$6:$A$287,0)-1,MATCH($EG1731,$D$6:$CC$6,0)-1+8,1,1)=0,"",OFFSET($D$6,MATCH(VALUE(SUBSTITUTE($EQ1731,$EG1731,"")),$A$6:$A$287,0)-1,MATCH($EG1731,$D$6:$CC$6,0)-1+8,1,1)),"")</f>
        <v/>
      </c>
      <c r="EW1731" s="180" t="str">
        <f t="shared" ca="1" si="89"/>
        <v/>
      </c>
      <c r="EX1731" s="180" t="str">
        <f t="shared" ca="1" si="90"/>
        <v/>
      </c>
      <c r="EY1731" s="180" t="str">
        <f ca="1">IF(EU1731="","",COUNTIF(EU$6:$EU1731,"&gt;"&amp;0))</f>
        <v/>
      </c>
      <c r="EZ1731" s="160"/>
      <c r="FA1731" s="205"/>
    </row>
    <row r="1732" spans="131:157" ht="27.75" customHeight="1">
      <c r="EA1732" s="204"/>
      <c r="EB1732" s="160"/>
      <c r="EC1732" s="204"/>
      <c r="ED1732" s="160"/>
      <c r="EE1732" s="204"/>
      <c r="EF1732" s="160"/>
      <c r="EG1732" s="160"/>
      <c r="EH1732" s="204"/>
      <c r="EI1732" s="160"/>
      <c r="EJ1732" s="160"/>
      <c r="EK1732" s="160"/>
      <c r="EL1732" s="160"/>
      <c r="EM1732" s="204"/>
      <c r="EN1732" s="160"/>
      <c r="EP1732" s="160"/>
      <c r="EQ1732" s="160"/>
      <c r="ET1732" s="180" t="str">
        <f t="shared" ca="1" si="88"/>
        <v/>
      </c>
      <c r="EU1732" s="180" t="str">
        <f ca="1">IFERROR(IF(OFFSET($D$6,MATCH(VALUE(SUBSTITUTE(EQ1732,EG1732,"")),$A$6:$A$287,0)-1,MATCH($EG1732,$D$6:$CC$6,0)-1+7,1,1)&gt;0,OFFSET($D$6,MATCH(VALUE(SUBSTITUTE(EQ1732,EG1732,"")),$A$6:$A$287,0)-1,MATCH($EG1732,$D$6:$CC$6,0)-1+7,1,1),""),"")</f>
        <v/>
      </c>
      <c r="EV1732" s="180" t="str">
        <f ca="1">IF($EU1732&lt;&gt;"",IF(OFFSET($D$6,MATCH(VALUE(SUBSTITUTE($EQ1732,$EG1732,"")),$A$6:$A$287,0)-1,MATCH($EG1732,$D$6:$CC$6,0)-1+8,1,1)=0,"",OFFSET($D$6,MATCH(VALUE(SUBSTITUTE($EQ1732,$EG1732,"")),$A$6:$A$287,0)-1,MATCH($EG1732,$D$6:$CC$6,0)-1+8,1,1)),"")</f>
        <v/>
      </c>
      <c r="EW1732" s="180" t="str">
        <f t="shared" ca="1" si="89"/>
        <v/>
      </c>
      <c r="EX1732" s="180" t="str">
        <f t="shared" ca="1" si="90"/>
        <v/>
      </c>
      <c r="EY1732" s="180" t="str">
        <f ca="1">IF(EU1732="","",COUNTIF(EU$6:$EU1732,"&gt;"&amp;0))</f>
        <v/>
      </c>
      <c r="EZ1732" s="160"/>
      <c r="FA1732" s="205"/>
    </row>
    <row r="1733" spans="131:157" ht="27.75" customHeight="1">
      <c r="EA1733" s="204"/>
      <c r="EB1733" s="160"/>
      <c r="EC1733" s="204"/>
      <c r="ED1733" s="160"/>
      <c r="EE1733" s="204"/>
      <c r="EF1733" s="160"/>
      <c r="EG1733" s="160"/>
      <c r="EH1733" s="204"/>
      <c r="EI1733" s="160"/>
      <c r="EJ1733" s="160"/>
      <c r="EK1733" s="160"/>
      <c r="EL1733" s="160"/>
      <c r="EM1733" s="204"/>
      <c r="EN1733" s="160"/>
      <c r="EP1733" s="160"/>
      <c r="EQ1733" s="160"/>
      <c r="ET1733" s="180" t="str">
        <f t="shared" ca="1" si="88"/>
        <v/>
      </c>
      <c r="EU1733" s="180" t="str">
        <f ca="1">IFERROR(IF(OFFSET($D$6,MATCH(VALUE(SUBSTITUTE(EQ1733,EG1733,"")),$A$6:$A$287,0)-1,MATCH($EG1733,$D$6:$CC$6,0)-1+7,1,1)&gt;0,OFFSET($D$6,MATCH(VALUE(SUBSTITUTE(EQ1733,EG1733,"")),$A$6:$A$287,0)-1,MATCH($EG1733,$D$6:$CC$6,0)-1+7,1,1),""),"")</f>
        <v/>
      </c>
      <c r="EV1733" s="180" t="str">
        <f ca="1">IF($EU1733&lt;&gt;"",IF(OFFSET($D$6,MATCH(VALUE(SUBSTITUTE($EQ1733,$EG1733,"")),$A$6:$A$287,0)-1,MATCH($EG1733,$D$6:$CC$6,0)-1+8,1,1)=0,"",OFFSET($D$6,MATCH(VALUE(SUBSTITUTE($EQ1733,$EG1733,"")),$A$6:$A$287,0)-1,MATCH($EG1733,$D$6:$CC$6,0)-1+8,1,1)),"")</f>
        <v/>
      </c>
      <c r="EW1733" s="180" t="str">
        <f t="shared" ca="1" si="89"/>
        <v/>
      </c>
      <c r="EX1733" s="180" t="str">
        <f t="shared" ca="1" si="90"/>
        <v/>
      </c>
      <c r="EY1733" s="180" t="str">
        <f ca="1">IF(EU1733="","",COUNTIF(EU$6:$EU1733,"&gt;"&amp;0))</f>
        <v/>
      </c>
      <c r="EZ1733" s="160"/>
      <c r="FA1733" s="205"/>
    </row>
    <row r="1734" spans="131:157" ht="27.75" customHeight="1">
      <c r="EA1734" s="204"/>
      <c r="EB1734" s="160"/>
      <c r="EC1734" s="204"/>
      <c r="ED1734" s="160"/>
      <c r="EE1734" s="204"/>
      <c r="EF1734" s="160"/>
      <c r="EG1734" s="160"/>
      <c r="EH1734" s="204"/>
      <c r="EI1734" s="160"/>
      <c r="EJ1734" s="160"/>
      <c r="EK1734" s="160"/>
      <c r="EL1734" s="160"/>
      <c r="EM1734" s="204"/>
      <c r="EN1734" s="160"/>
      <c r="EP1734" s="160"/>
      <c r="EQ1734" s="160"/>
      <c r="ET1734" s="180" t="str">
        <f t="shared" ca="1" si="88"/>
        <v/>
      </c>
      <c r="EU1734" s="180" t="str">
        <f ca="1">IFERROR(IF(OFFSET($D$6,MATCH(VALUE(SUBSTITUTE(EQ1734,EG1734,"")),$A$6:$A$287,0)-1,MATCH($EG1734,$D$6:$CC$6,0)-1+7,1,1)&gt;0,OFFSET($D$6,MATCH(VALUE(SUBSTITUTE(EQ1734,EG1734,"")),$A$6:$A$287,0)-1,MATCH($EG1734,$D$6:$CC$6,0)-1+7,1,1),""),"")</f>
        <v/>
      </c>
      <c r="EV1734" s="180" t="str">
        <f ca="1">IF($EU1734&lt;&gt;"",IF(OFFSET($D$6,MATCH(VALUE(SUBSTITUTE($EQ1734,$EG1734,"")),$A$6:$A$287,0)-1,MATCH($EG1734,$D$6:$CC$6,0)-1+8,1,1)=0,"",OFFSET($D$6,MATCH(VALUE(SUBSTITUTE($EQ1734,$EG1734,"")),$A$6:$A$287,0)-1,MATCH($EG1734,$D$6:$CC$6,0)-1+8,1,1)),"")</f>
        <v/>
      </c>
      <c r="EW1734" s="180" t="str">
        <f t="shared" ca="1" si="89"/>
        <v/>
      </c>
      <c r="EX1734" s="180" t="str">
        <f t="shared" ca="1" si="90"/>
        <v/>
      </c>
      <c r="EY1734" s="180" t="str">
        <f ca="1">IF(EU1734="","",COUNTIF(EU$6:$EU1734,"&gt;"&amp;0))</f>
        <v/>
      </c>
      <c r="EZ1734" s="160"/>
      <c r="FA1734" s="205"/>
    </row>
    <row r="1735" spans="131:157" ht="27.75" customHeight="1">
      <c r="EA1735" s="204"/>
      <c r="EB1735" s="160"/>
      <c r="EC1735" s="204"/>
      <c r="ED1735" s="160"/>
      <c r="EE1735" s="204"/>
      <c r="EF1735" s="160"/>
      <c r="EG1735" s="160"/>
      <c r="EH1735" s="204"/>
      <c r="EI1735" s="160"/>
      <c r="EJ1735" s="160"/>
      <c r="EK1735" s="160"/>
      <c r="EL1735" s="160"/>
      <c r="EM1735" s="204"/>
      <c r="EN1735" s="160"/>
      <c r="EP1735" s="160"/>
      <c r="EQ1735" s="160"/>
      <c r="ET1735" s="180" t="str">
        <f t="shared" ref="ET1735:ET1798" ca="1" si="91">IF(EY1735="","",EN1735)</f>
        <v/>
      </c>
      <c r="EU1735" s="180" t="str">
        <f ca="1">IFERROR(IF(OFFSET($D$6,MATCH(VALUE(SUBSTITUTE(EQ1735,EG1735,"")),$A$6:$A$287,0)-1,MATCH($EG1735,$D$6:$CC$6,0)-1+7,1,1)&gt;0,OFFSET($D$6,MATCH(VALUE(SUBSTITUTE(EQ1735,EG1735,"")),$A$6:$A$287,0)-1,MATCH($EG1735,$D$6:$CC$6,0)-1+7,1,1),""),"")</f>
        <v/>
      </c>
      <c r="EV1735" s="180" t="str">
        <f ca="1">IF($EU1735&lt;&gt;"",IF(OFFSET($D$6,MATCH(VALUE(SUBSTITUTE($EQ1735,$EG1735,"")),$A$6:$A$287,0)-1,MATCH($EG1735,$D$6:$CC$6,0)-1+8,1,1)=0,"",OFFSET($D$6,MATCH(VALUE(SUBSTITUTE($EQ1735,$EG1735,"")),$A$6:$A$287,0)-1,MATCH($EG1735,$D$6:$CC$6,0)-1+8,1,1)),"")</f>
        <v/>
      </c>
      <c r="EW1735" s="180" t="str">
        <f t="shared" ref="EW1735:EW1798" ca="1" si="92">IF(EY1735="","","F")</f>
        <v/>
      </c>
      <c r="EX1735" s="180" t="str">
        <f t="shared" ref="EX1735:EX1798" ca="1" si="93">IF(EY1735="","",EM1735)</f>
        <v/>
      </c>
      <c r="EY1735" s="180" t="str">
        <f ca="1">IF(EU1735="","",COUNTIF(EU$6:$EU1735,"&gt;"&amp;0))</f>
        <v/>
      </c>
      <c r="EZ1735" s="160"/>
      <c r="FA1735" s="205"/>
    </row>
    <row r="1736" spans="131:157" ht="27.75" customHeight="1">
      <c r="EA1736" s="204"/>
      <c r="EB1736" s="160"/>
      <c r="EC1736" s="204"/>
      <c r="ED1736" s="160"/>
      <c r="EE1736" s="204"/>
      <c r="EF1736" s="160"/>
      <c r="EG1736" s="160"/>
      <c r="EH1736" s="204"/>
      <c r="EI1736" s="160"/>
      <c r="EJ1736" s="160"/>
      <c r="EK1736" s="160"/>
      <c r="EL1736" s="160"/>
      <c r="EM1736" s="204"/>
      <c r="EN1736" s="160"/>
      <c r="EP1736" s="160"/>
      <c r="EQ1736" s="160"/>
      <c r="ET1736" s="180" t="str">
        <f t="shared" ca="1" si="91"/>
        <v/>
      </c>
      <c r="EU1736" s="180" t="str">
        <f ca="1">IFERROR(IF(OFFSET($D$6,MATCH(VALUE(SUBSTITUTE(EQ1736,EG1736,"")),$A$6:$A$287,0)-1,MATCH($EG1736,$D$6:$CC$6,0)-1+7,1,1)&gt;0,OFFSET($D$6,MATCH(VALUE(SUBSTITUTE(EQ1736,EG1736,"")),$A$6:$A$287,0)-1,MATCH($EG1736,$D$6:$CC$6,0)-1+7,1,1),""),"")</f>
        <v/>
      </c>
      <c r="EV1736" s="180" t="str">
        <f ca="1">IF($EU1736&lt;&gt;"",IF(OFFSET($D$6,MATCH(VALUE(SUBSTITUTE($EQ1736,$EG1736,"")),$A$6:$A$287,0)-1,MATCH($EG1736,$D$6:$CC$6,0)-1+8,1,1)=0,"",OFFSET($D$6,MATCH(VALUE(SUBSTITUTE($EQ1736,$EG1736,"")),$A$6:$A$287,0)-1,MATCH($EG1736,$D$6:$CC$6,0)-1+8,1,1)),"")</f>
        <v/>
      </c>
      <c r="EW1736" s="180" t="str">
        <f t="shared" ca="1" si="92"/>
        <v/>
      </c>
      <c r="EX1736" s="180" t="str">
        <f t="shared" ca="1" si="93"/>
        <v/>
      </c>
      <c r="EY1736" s="180" t="str">
        <f ca="1">IF(EU1736="","",COUNTIF(EU$6:$EU1736,"&gt;"&amp;0))</f>
        <v/>
      </c>
      <c r="EZ1736" s="160"/>
      <c r="FA1736" s="205"/>
    </row>
    <row r="1737" spans="131:157" ht="27.75" customHeight="1">
      <c r="EA1737" s="204"/>
      <c r="EB1737" s="160"/>
      <c r="EC1737" s="204"/>
      <c r="ED1737" s="160"/>
      <c r="EE1737" s="204"/>
      <c r="EF1737" s="160"/>
      <c r="EG1737" s="160"/>
      <c r="EH1737" s="204"/>
      <c r="EI1737" s="160"/>
      <c r="EJ1737" s="160"/>
      <c r="EK1737" s="160"/>
      <c r="EL1737" s="160"/>
      <c r="EM1737" s="204"/>
      <c r="EN1737" s="160"/>
      <c r="EP1737" s="160"/>
      <c r="EQ1737" s="160"/>
      <c r="ET1737" s="180" t="str">
        <f t="shared" ca="1" si="91"/>
        <v/>
      </c>
      <c r="EU1737" s="180" t="str">
        <f ca="1">IFERROR(IF(OFFSET($D$6,MATCH(VALUE(SUBSTITUTE(EQ1737,EG1737,"")),$A$6:$A$287,0)-1,MATCH($EG1737,$D$6:$CC$6,0)-1+7,1,1)&gt;0,OFFSET($D$6,MATCH(VALUE(SUBSTITUTE(EQ1737,EG1737,"")),$A$6:$A$287,0)-1,MATCH($EG1737,$D$6:$CC$6,0)-1+7,1,1),""),"")</f>
        <v/>
      </c>
      <c r="EV1737" s="180" t="str">
        <f ca="1">IF($EU1737&lt;&gt;"",IF(OFFSET($D$6,MATCH(VALUE(SUBSTITUTE($EQ1737,$EG1737,"")),$A$6:$A$287,0)-1,MATCH($EG1737,$D$6:$CC$6,0)-1+8,1,1)=0,"",OFFSET($D$6,MATCH(VALUE(SUBSTITUTE($EQ1737,$EG1737,"")),$A$6:$A$287,0)-1,MATCH($EG1737,$D$6:$CC$6,0)-1+8,1,1)),"")</f>
        <v/>
      </c>
      <c r="EW1737" s="180" t="str">
        <f t="shared" ca="1" si="92"/>
        <v/>
      </c>
      <c r="EX1737" s="180" t="str">
        <f t="shared" ca="1" si="93"/>
        <v/>
      </c>
      <c r="EY1737" s="180" t="str">
        <f ca="1">IF(EU1737="","",COUNTIF(EU$6:$EU1737,"&gt;"&amp;0))</f>
        <v/>
      </c>
      <c r="EZ1737" s="160"/>
      <c r="FA1737" s="205"/>
    </row>
    <row r="1738" spans="131:157" ht="27.75" customHeight="1">
      <c r="EA1738" s="204"/>
      <c r="EB1738" s="160"/>
      <c r="EC1738" s="204"/>
      <c r="ED1738" s="160"/>
      <c r="EE1738" s="204"/>
      <c r="EF1738" s="160"/>
      <c r="EG1738" s="160"/>
      <c r="EH1738" s="204"/>
      <c r="EI1738" s="160"/>
      <c r="EJ1738" s="160"/>
      <c r="EK1738" s="160"/>
      <c r="EL1738" s="160"/>
      <c r="EM1738" s="204"/>
      <c r="EN1738" s="160"/>
      <c r="EP1738" s="160"/>
      <c r="EQ1738" s="160"/>
      <c r="ET1738" s="180" t="str">
        <f t="shared" ca="1" si="91"/>
        <v/>
      </c>
      <c r="EU1738" s="180" t="str">
        <f ca="1">IFERROR(IF(OFFSET($D$6,MATCH(VALUE(SUBSTITUTE(EQ1738,EG1738,"")),$A$6:$A$287,0)-1,MATCH($EG1738,$D$6:$CC$6,0)-1+7,1,1)&gt;0,OFFSET($D$6,MATCH(VALUE(SUBSTITUTE(EQ1738,EG1738,"")),$A$6:$A$287,0)-1,MATCH($EG1738,$D$6:$CC$6,0)-1+7,1,1),""),"")</f>
        <v/>
      </c>
      <c r="EV1738" s="180" t="str">
        <f ca="1">IF($EU1738&lt;&gt;"",IF(OFFSET($D$6,MATCH(VALUE(SUBSTITUTE($EQ1738,$EG1738,"")),$A$6:$A$287,0)-1,MATCH($EG1738,$D$6:$CC$6,0)-1+8,1,1)=0,"",OFFSET($D$6,MATCH(VALUE(SUBSTITUTE($EQ1738,$EG1738,"")),$A$6:$A$287,0)-1,MATCH($EG1738,$D$6:$CC$6,0)-1+8,1,1)),"")</f>
        <v/>
      </c>
      <c r="EW1738" s="180" t="str">
        <f t="shared" ca="1" si="92"/>
        <v/>
      </c>
      <c r="EX1738" s="180" t="str">
        <f t="shared" ca="1" si="93"/>
        <v/>
      </c>
      <c r="EY1738" s="180" t="str">
        <f ca="1">IF(EU1738="","",COUNTIF(EU$6:$EU1738,"&gt;"&amp;0))</f>
        <v/>
      </c>
      <c r="EZ1738" s="160"/>
      <c r="FA1738" s="205"/>
    </row>
    <row r="1739" spans="131:157" ht="27.75" customHeight="1">
      <c r="EA1739" s="204"/>
      <c r="EB1739" s="160"/>
      <c r="EC1739" s="204"/>
      <c r="ED1739" s="160"/>
      <c r="EE1739" s="204"/>
      <c r="EF1739" s="160"/>
      <c r="EG1739" s="160"/>
      <c r="EH1739" s="204"/>
      <c r="EI1739" s="160"/>
      <c r="EJ1739" s="160"/>
      <c r="EK1739" s="160"/>
      <c r="EL1739" s="160"/>
      <c r="EM1739" s="204"/>
      <c r="EN1739" s="160"/>
      <c r="EP1739" s="160"/>
      <c r="EQ1739" s="160"/>
      <c r="ET1739" s="180" t="str">
        <f t="shared" ca="1" si="91"/>
        <v/>
      </c>
      <c r="EU1739" s="180" t="str">
        <f ca="1">IFERROR(IF(OFFSET($D$6,MATCH(VALUE(SUBSTITUTE(EQ1739,EG1739,"")),$A$6:$A$287,0)-1,MATCH($EG1739,$D$6:$CC$6,0)-1+7,1,1)&gt;0,OFFSET($D$6,MATCH(VALUE(SUBSTITUTE(EQ1739,EG1739,"")),$A$6:$A$287,0)-1,MATCH($EG1739,$D$6:$CC$6,0)-1+7,1,1),""),"")</f>
        <v/>
      </c>
      <c r="EV1739" s="180" t="str">
        <f ca="1">IF($EU1739&lt;&gt;"",IF(OFFSET($D$6,MATCH(VALUE(SUBSTITUTE($EQ1739,$EG1739,"")),$A$6:$A$287,0)-1,MATCH($EG1739,$D$6:$CC$6,0)-1+8,1,1)=0,"",OFFSET($D$6,MATCH(VALUE(SUBSTITUTE($EQ1739,$EG1739,"")),$A$6:$A$287,0)-1,MATCH($EG1739,$D$6:$CC$6,0)-1+8,1,1)),"")</f>
        <v/>
      </c>
      <c r="EW1739" s="180" t="str">
        <f t="shared" ca="1" si="92"/>
        <v/>
      </c>
      <c r="EX1739" s="180" t="str">
        <f t="shared" ca="1" si="93"/>
        <v/>
      </c>
      <c r="EY1739" s="180" t="str">
        <f ca="1">IF(EU1739="","",COUNTIF(EU$6:$EU1739,"&gt;"&amp;0))</f>
        <v/>
      </c>
      <c r="EZ1739" s="160"/>
      <c r="FA1739" s="205"/>
    </row>
    <row r="1740" spans="131:157" ht="27.75" customHeight="1">
      <c r="EA1740" s="204"/>
      <c r="EB1740" s="160"/>
      <c r="EC1740" s="204"/>
      <c r="ED1740" s="160"/>
      <c r="EE1740" s="204"/>
      <c r="EF1740" s="160"/>
      <c r="EG1740" s="160"/>
      <c r="EH1740" s="204"/>
      <c r="EI1740" s="160"/>
      <c r="EJ1740" s="160"/>
      <c r="EK1740" s="160"/>
      <c r="EL1740" s="160"/>
      <c r="EM1740" s="204"/>
      <c r="EN1740" s="160"/>
      <c r="EP1740" s="160"/>
      <c r="EQ1740" s="160"/>
      <c r="ET1740" s="180" t="str">
        <f t="shared" ca="1" si="91"/>
        <v/>
      </c>
      <c r="EU1740" s="180" t="str">
        <f ca="1">IFERROR(IF(OFFSET($D$6,MATCH(VALUE(SUBSTITUTE(EQ1740,EG1740,"")),$A$6:$A$287,0)-1,MATCH($EG1740,$D$6:$CC$6,0)-1+7,1,1)&gt;0,OFFSET($D$6,MATCH(VALUE(SUBSTITUTE(EQ1740,EG1740,"")),$A$6:$A$287,0)-1,MATCH($EG1740,$D$6:$CC$6,0)-1+7,1,1),""),"")</f>
        <v/>
      </c>
      <c r="EV1740" s="180" t="str">
        <f ca="1">IF($EU1740&lt;&gt;"",IF(OFFSET($D$6,MATCH(VALUE(SUBSTITUTE($EQ1740,$EG1740,"")),$A$6:$A$287,0)-1,MATCH($EG1740,$D$6:$CC$6,0)-1+8,1,1)=0,"",OFFSET($D$6,MATCH(VALUE(SUBSTITUTE($EQ1740,$EG1740,"")),$A$6:$A$287,0)-1,MATCH($EG1740,$D$6:$CC$6,0)-1+8,1,1)),"")</f>
        <v/>
      </c>
      <c r="EW1740" s="180" t="str">
        <f t="shared" ca="1" si="92"/>
        <v/>
      </c>
      <c r="EX1740" s="180" t="str">
        <f t="shared" ca="1" si="93"/>
        <v/>
      </c>
      <c r="EY1740" s="180" t="str">
        <f ca="1">IF(EU1740="","",COUNTIF(EU$6:$EU1740,"&gt;"&amp;0))</f>
        <v/>
      </c>
      <c r="EZ1740" s="160"/>
      <c r="FA1740" s="205"/>
    </row>
    <row r="1741" spans="131:157" ht="27.75" customHeight="1">
      <c r="EA1741" s="204"/>
      <c r="EB1741" s="160"/>
      <c r="EC1741" s="204"/>
      <c r="ED1741" s="160"/>
      <c r="EE1741" s="204"/>
      <c r="EF1741" s="160"/>
      <c r="EG1741" s="160"/>
      <c r="EH1741" s="204"/>
      <c r="EI1741" s="160"/>
      <c r="EJ1741" s="160"/>
      <c r="EK1741" s="160"/>
      <c r="EL1741" s="160"/>
      <c r="EM1741" s="204"/>
      <c r="EN1741" s="160"/>
      <c r="EP1741" s="160"/>
      <c r="EQ1741" s="160"/>
      <c r="ET1741" s="180" t="str">
        <f t="shared" ca="1" si="91"/>
        <v/>
      </c>
      <c r="EU1741" s="180" t="str">
        <f ca="1">IFERROR(IF(OFFSET($D$6,MATCH(VALUE(SUBSTITUTE(EQ1741,EG1741,"")),$A$6:$A$287,0)-1,MATCH($EG1741,$D$6:$CC$6,0)-1+7,1,1)&gt;0,OFFSET($D$6,MATCH(VALUE(SUBSTITUTE(EQ1741,EG1741,"")),$A$6:$A$287,0)-1,MATCH($EG1741,$D$6:$CC$6,0)-1+7,1,1),""),"")</f>
        <v/>
      </c>
      <c r="EV1741" s="180" t="str">
        <f ca="1">IF($EU1741&lt;&gt;"",IF(OFFSET($D$6,MATCH(VALUE(SUBSTITUTE($EQ1741,$EG1741,"")),$A$6:$A$287,0)-1,MATCH($EG1741,$D$6:$CC$6,0)-1+8,1,1)=0,"",OFFSET($D$6,MATCH(VALUE(SUBSTITUTE($EQ1741,$EG1741,"")),$A$6:$A$287,0)-1,MATCH($EG1741,$D$6:$CC$6,0)-1+8,1,1)),"")</f>
        <v/>
      </c>
      <c r="EW1741" s="180" t="str">
        <f t="shared" ca="1" si="92"/>
        <v/>
      </c>
      <c r="EX1741" s="180" t="str">
        <f t="shared" ca="1" si="93"/>
        <v/>
      </c>
      <c r="EY1741" s="180" t="str">
        <f ca="1">IF(EU1741="","",COUNTIF(EU$6:$EU1741,"&gt;"&amp;0))</f>
        <v/>
      </c>
      <c r="EZ1741" s="160"/>
      <c r="FA1741" s="205"/>
    </row>
    <row r="1742" spans="131:157" ht="27.75" customHeight="1">
      <c r="EA1742" s="204"/>
      <c r="EB1742" s="160"/>
      <c r="EC1742" s="204"/>
      <c r="ED1742" s="160"/>
      <c r="EE1742" s="204"/>
      <c r="EF1742" s="160"/>
      <c r="EG1742" s="160"/>
      <c r="EH1742" s="204"/>
      <c r="EI1742" s="160"/>
      <c r="EJ1742" s="160"/>
      <c r="EK1742" s="160"/>
      <c r="EL1742" s="160"/>
      <c r="EM1742" s="204"/>
      <c r="EN1742" s="160"/>
      <c r="EP1742" s="160"/>
      <c r="EQ1742" s="160"/>
      <c r="ET1742" s="180" t="str">
        <f t="shared" ca="1" si="91"/>
        <v/>
      </c>
      <c r="EU1742" s="180" t="str">
        <f ca="1">IFERROR(IF(OFFSET($D$6,MATCH(VALUE(SUBSTITUTE(EQ1742,EG1742,"")),$A$6:$A$287,0)-1,MATCH($EG1742,$D$6:$CC$6,0)-1+7,1,1)&gt;0,OFFSET($D$6,MATCH(VALUE(SUBSTITUTE(EQ1742,EG1742,"")),$A$6:$A$287,0)-1,MATCH($EG1742,$D$6:$CC$6,0)-1+7,1,1),""),"")</f>
        <v/>
      </c>
      <c r="EV1742" s="180" t="str">
        <f ca="1">IF($EU1742&lt;&gt;"",IF(OFFSET($D$6,MATCH(VALUE(SUBSTITUTE($EQ1742,$EG1742,"")),$A$6:$A$287,0)-1,MATCH($EG1742,$D$6:$CC$6,0)-1+8,1,1)=0,"",OFFSET($D$6,MATCH(VALUE(SUBSTITUTE($EQ1742,$EG1742,"")),$A$6:$A$287,0)-1,MATCH($EG1742,$D$6:$CC$6,0)-1+8,1,1)),"")</f>
        <v/>
      </c>
      <c r="EW1742" s="180" t="str">
        <f t="shared" ca="1" si="92"/>
        <v/>
      </c>
      <c r="EX1742" s="180" t="str">
        <f t="shared" ca="1" si="93"/>
        <v/>
      </c>
      <c r="EY1742" s="180" t="str">
        <f ca="1">IF(EU1742="","",COUNTIF(EU$6:$EU1742,"&gt;"&amp;0))</f>
        <v/>
      </c>
      <c r="EZ1742" s="160"/>
      <c r="FA1742" s="205"/>
    </row>
    <row r="1743" spans="131:157" ht="27.75" customHeight="1">
      <c r="EA1743" s="204"/>
      <c r="EB1743" s="160"/>
      <c r="EC1743" s="204"/>
      <c r="ED1743" s="160"/>
      <c r="EE1743" s="204"/>
      <c r="EF1743" s="160"/>
      <c r="EG1743" s="160"/>
      <c r="EH1743" s="204"/>
      <c r="EI1743" s="160"/>
      <c r="EJ1743" s="160"/>
      <c r="EK1743" s="160"/>
      <c r="EL1743" s="160"/>
      <c r="EM1743" s="204"/>
      <c r="EN1743" s="160"/>
      <c r="EP1743" s="160"/>
      <c r="EQ1743" s="160"/>
      <c r="ET1743" s="180" t="str">
        <f t="shared" ca="1" si="91"/>
        <v/>
      </c>
      <c r="EU1743" s="180" t="str">
        <f ca="1">IFERROR(IF(OFFSET($D$6,MATCH(VALUE(SUBSTITUTE(EQ1743,EG1743,"")),$A$6:$A$287,0)-1,MATCH($EG1743,$D$6:$CC$6,0)-1+7,1,1)&gt;0,OFFSET($D$6,MATCH(VALUE(SUBSTITUTE(EQ1743,EG1743,"")),$A$6:$A$287,0)-1,MATCH($EG1743,$D$6:$CC$6,0)-1+7,1,1),""),"")</f>
        <v/>
      </c>
      <c r="EV1743" s="180" t="str">
        <f ca="1">IF($EU1743&lt;&gt;"",IF(OFFSET($D$6,MATCH(VALUE(SUBSTITUTE($EQ1743,$EG1743,"")),$A$6:$A$287,0)-1,MATCH($EG1743,$D$6:$CC$6,0)-1+8,1,1)=0,"",OFFSET($D$6,MATCH(VALUE(SUBSTITUTE($EQ1743,$EG1743,"")),$A$6:$A$287,0)-1,MATCH($EG1743,$D$6:$CC$6,0)-1+8,1,1)),"")</f>
        <v/>
      </c>
      <c r="EW1743" s="180" t="str">
        <f t="shared" ca="1" si="92"/>
        <v/>
      </c>
      <c r="EX1743" s="180" t="str">
        <f t="shared" ca="1" si="93"/>
        <v/>
      </c>
      <c r="EY1743" s="180" t="str">
        <f ca="1">IF(EU1743="","",COUNTIF(EU$6:$EU1743,"&gt;"&amp;0))</f>
        <v/>
      </c>
      <c r="EZ1743" s="160"/>
      <c r="FA1743" s="205"/>
    </row>
    <row r="1744" spans="131:157" ht="27.75" customHeight="1">
      <c r="EA1744" s="204"/>
      <c r="EB1744" s="160"/>
      <c r="EC1744" s="204"/>
      <c r="ED1744" s="160"/>
      <c r="EE1744" s="204"/>
      <c r="EF1744" s="160"/>
      <c r="EG1744" s="160"/>
      <c r="EH1744" s="204"/>
      <c r="EI1744" s="160"/>
      <c r="EJ1744" s="160"/>
      <c r="EK1744" s="160"/>
      <c r="EL1744" s="160"/>
      <c r="EM1744" s="204"/>
      <c r="EN1744" s="160"/>
      <c r="EP1744" s="160"/>
      <c r="EQ1744" s="160"/>
      <c r="ET1744" s="180" t="str">
        <f t="shared" ca="1" si="91"/>
        <v/>
      </c>
      <c r="EU1744" s="180" t="str">
        <f ca="1">IFERROR(IF(OFFSET($D$6,MATCH(VALUE(SUBSTITUTE(EQ1744,EG1744,"")),$A$6:$A$287,0)-1,MATCH($EG1744,$D$6:$CC$6,0)-1+7,1,1)&gt;0,OFFSET($D$6,MATCH(VALUE(SUBSTITUTE(EQ1744,EG1744,"")),$A$6:$A$287,0)-1,MATCH($EG1744,$D$6:$CC$6,0)-1+7,1,1),""),"")</f>
        <v/>
      </c>
      <c r="EV1744" s="180" t="str">
        <f ca="1">IF($EU1744&lt;&gt;"",IF(OFFSET($D$6,MATCH(VALUE(SUBSTITUTE($EQ1744,$EG1744,"")),$A$6:$A$287,0)-1,MATCH($EG1744,$D$6:$CC$6,0)-1+8,1,1)=0,"",OFFSET($D$6,MATCH(VALUE(SUBSTITUTE($EQ1744,$EG1744,"")),$A$6:$A$287,0)-1,MATCH($EG1744,$D$6:$CC$6,0)-1+8,1,1)),"")</f>
        <v/>
      </c>
      <c r="EW1744" s="180" t="str">
        <f t="shared" ca="1" si="92"/>
        <v/>
      </c>
      <c r="EX1744" s="180" t="str">
        <f t="shared" ca="1" si="93"/>
        <v/>
      </c>
      <c r="EY1744" s="180" t="str">
        <f ca="1">IF(EU1744="","",COUNTIF(EU$6:$EU1744,"&gt;"&amp;0))</f>
        <v/>
      </c>
      <c r="EZ1744" s="160"/>
      <c r="FA1744" s="205"/>
    </row>
    <row r="1745" spans="131:157" ht="27.75" customHeight="1">
      <c r="EA1745" s="204"/>
      <c r="EB1745" s="160"/>
      <c r="EC1745" s="204"/>
      <c r="ED1745" s="160"/>
      <c r="EE1745" s="204"/>
      <c r="EF1745" s="160"/>
      <c r="EG1745" s="160"/>
      <c r="EH1745" s="204"/>
      <c r="EI1745" s="160"/>
      <c r="EJ1745" s="160"/>
      <c r="EK1745" s="160"/>
      <c r="EL1745" s="160"/>
      <c r="EM1745" s="204"/>
      <c r="EN1745" s="160"/>
      <c r="EP1745" s="160"/>
      <c r="EQ1745" s="160"/>
      <c r="ET1745" s="180" t="str">
        <f t="shared" ca="1" si="91"/>
        <v/>
      </c>
      <c r="EU1745" s="180" t="str">
        <f ca="1">IFERROR(IF(OFFSET($D$6,MATCH(VALUE(SUBSTITUTE(EQ1745,EG1745,"")),$A$6:$A$287,0)-1,MATCH($EG1745,$D$6:$CC$6,0)-1+7,1,1)&gt;0,OFFSET($D$6,MATCH(VALUE(SUBSTITUTE(EQ1745,EG1745,"")),$A$6:$A$287,0)-1,MATCH($EG1745,$D$6:$CC$6,0)-1+7,1,1),""),"")</f>
        <v/>
      </c>
      <c r="EV1745" s="180" t="str">
        <f ca="1">IF($EU1745&lt;&gt;"",IF(OFFSET($D$6,MATCH(VALUE(SUBSTITUTE($EQ1745,$EG1745,"")),$A$6:$A$287,0)-1,MATCH($EG1745,$D$6:$CC$6,0)-1+8,1,1)=0,"",OFFSET($D$6,MATCH(VALUE(SUBSTITUTE($EQ1745,$EG1745,"")),$A$6:$A$287,0)-1,MATCH($EG1745,$D$6:$CC$6,0)-1+8,1,1)),"")</f>
        <v/>
      </c>
      <c r="EW1745" s="180" t="str">
        <f t="shared" ca="1" si="92"/>
        <v/>
      </c>
      <c r="EX1745" s="180" t="str">
        <f t="shared" ca="1" si="93"/>
        <v/>
      </c>
      <c r="EY1745" s="180" t="str">
        <f ca="1">IF(EU1745="","",COUNTIF(EU$6:$EU1745,"&gt;"&amp;0))</f>
        <v/>
      </c>
      <c r="EZ1745" s="160"/>
      <c r="FA1745" s="205"/>
    </row>
    <row r="1746" spans="131:157" ht="27.75" customHeight="1">
      <c r="EA1746" s="204"/>
      <c r="EB1746" s="160"/>
      <c r="EC1746" s="204"/>
      <c r="ED1746" s="160"/>
      <c r="EE1746" s="204"/>
      <c r="EF1746" s="160"/>
      <c r="EG1746" s="160"/>
      <c r="EH1746" s="204"/>
      <c r="EI1746" s="160"/>
      <c r="EJ1746" s="160"/>
      <c r="EK1746" s="160"/>
      <c r="EL1746" s="160"/>
      <c r="EM1746" s="204"/>
      <c r="EN1746" s="160"/>
      <c r="EP1746" s="160"/>
      <c r="EQ1746" s="160"/>
      <c r="ET1746" s="180" t="str">
        <f t="shared" ca="1" si="91"/>
        <v/>
      </c>
      <c r="EU1746" s="180" t="str">
        <f ca="1">IFERROR(IF(OFFSET($D$6,MATCH(VALUE(SUBSTITUTE(EQ1746,EG1746,"")),$A$6:$A$287,0)-1,MATCH($EG1746,$D$6:$CC$6,0)-1+7,1,1)&gt;0,OFFSET($D$6,MATCH(VALUE(SUBSTITUTE(EQ1746,EG1746,"")),$A$6:$A$287,0)-1,MATCH($EG1746,$D$6:$CC$6,0)-1+7,1,1),""),"")</f>
        <v/>
      </c>
      <c r="EV1746" s="180" t="str">
        <f ca="1">IF($EU1746&lt;&gt;"",IF(OFFSET($D$6,MATCH(VALUE(SUBSTITUTE($EQ1746,$EG1746,"")),$A$6:$A$287,0)-1,MATCH($EG1746,$D$6:$CC$6,0)-1+8,1,1)=0,"",OFFSET($D$6,MATCH(VALUE(SUBSTITUTE($EQ1746,$EG1746,"")),$A$6:$A$287,0)-1,MATCH($EG1746,$D$6:$CC$6,0)-1+8,1,1)),"")</f>
        <v/>
      </c>
      <c r="EW1746" s="180" t="str">
        <f t="shared" ca="1" si="92"/>
        <v/>
      </c>
      <c r="EX1746" s="180" t="str">
        <f t="shared" ca="1" si="93"/>
        <v/>
      </c>
      <c r="EY1746" s="180" t="str">
        <f ca="1">IF(EU1746="","",COUNTIF(EU$6:$EU1746,"&gt;"&amp;0))</f>
        <v/>
      </c>
      <c r="EZ1746" s="160"/>
      <c r="FA1746" s="205"/>
    </row>
    <row r="1747" spans="131:157" ht="27.75" customHeight="1">
      <c r="EA1747" s="204"/>
      <c r="EB1747" s="160"/>
      <c r="EC1747" s="204"/>
      <c r="ED1747" s="160"/>
      <c r="EE1747" s="204"/>
      <c r="EF1747" s="160"/>
      <c r="EG1747" s="160"/>
      <c r="EH1747" s="204"/>
      <c r="EI1747" s="160"/>
      <c r="EJ1747" s="160"/>
      <c r="EK1747" s="160"/>
      <c r="EL1747" s="160"/>
      <c r="EM1747" s="204"/>
      <c r="EN1747" s="160"/>
      <c r="EP1747" s="160"/>
      <c r="EQ1747" s="160"/>
      <c r="ET1747" s="180" t="str">
        <f t="shared" ca="1" si="91"/>
        <v/>
      </c>
      <c r="EU1747" s="180" t="str">
        <f ca="1">IFERROR(IF(OFFSET($D$6,MATCH(VALUE(SUBSTITUTE(EQ1747,EG1747,"")),$A$6:$A$287,0)-1,MATCH($EG1747,$D$6:$CC$6,0)-1+7,1,1)&gt;0,OFFSET($D$6,MATCH(VALUE(SUBSTITUTE(EQ1747,EG1747,"")),$A$6:$A$287,0)-1,MATCH($EG1747,$D$6:$CC$6,0)-1+7,1,1),""),"")</f>
        <v/>
      </c>
      <c r="EV1747" s="180" t="str">
        <f ca="1">IF($EU1747&lt;&gt;"",IF(OFFSET($D$6,MATCH(VALUE(SUBSTITUTE($EQ1747,$EG1747,"")),$A$6:$A$287,0)-1,MATCH($EG1747,$D$6:$CC$6,0)-1+8,1,1)=0,"",OFFSET($D$6,MATCH(VALUE(SUBSTITUTE($EQ1747,$EG1747,"")),$A$6:$A$287,0)-1,MATCH($EG1747,$D$6:$CC$6,0)-1+8,1,1)),"")</f>
        <v/>
      </c>
      <c r="EW1747" s="180" t="str">
        <f t="shared" ca="1" si="92"/>
        <v/>
      </c>
      <c r="EX1747" s="180" t="str">
        <f t="shared" ca="1" si="93"/>
        <v/>
      </c>
      <c r="EY1747" s="180" t="str">
        <f ca="1">IF(EU1747="","",COUNTIF(EU$6:$EU1747,"&gt;"&amp;0))</f>
        <v/>
      </c>
      <c r="EZ1747" s="160"/>
      <c r="FA1747" s="205"/>
    </row>
    <row r="1748" spans="131:157" ht="27.75" customHeight="1">
      <c r="EA1748" s="204"/>
      <c r="EB1748" s="160"/>
      <c r="EC1748" s="204"/>
      <c r="ED1748" s="160"/>
      <c r="EE1748" s="204"/>
      <c r="EF1748" s="160"/>
      <c r="EG1748" s="160"/>
      <c r="EH1748" s="204"/>
      <c r="EI1748" s="160"/>
      <c r="EJ1748" s="160"/>
      <c r="EK1748" s="160"/>
      <c r="EL1748" s="160"/>
      <c r="EM1748" s="204"/>
      <c r="EN1748" s="160"/>
      <c r="EP1748" s="160"/>
      <c r="EQ1748" s="160"/>
      <c r="ET1748" s="180" t="str">
        <f t="shared" ca="1" si="91"/>
        <v/>
      </c>
      <c r="EU1748" s="180" t="str">
        <f ca="1">IFERROR(IF(OFFSET($D$6,MATCH(VALUE(SUBSTITUTE(EQ1748,EG1748,"")),$A$6:$A$287,0)-1,MATCH($EG1748,$D$6:$CC$6,0)-1+7,1,1)&gt;0,OFFSET($D$6,MATCH(VALUE(SUBSTITUTE(EQ1748,EG1748,"")),$A$6:$A$287,0)-1,MATCH($EG1748,$D$6:$CC$6,0)-1+7,1,1),""),"")</f>
        <v/>
      </c>
      <c r="EV1748" s="180" t="str">
        <f ca="1">IF($EU1748&lt;&gt;"",IF(OFFSET($D$6,MATCH(VALUE(SUBSTITUTE($EQ1748,$EG1748,"")),$A$6:$A$287,0)-1,MATCH($EG1748,$D$6:$CC$6,0)-1+8,1,1)=0,"",OFFSET($D$6,MATCH(VALUE(SUBSTITUTE($EQ1748,$EG1748,"")),$A$6:$A$287,0)-1,MATCH($EG1748,$D$6:$CC$6,0)-1+8,1,1)),"")</f>
        <v/>
      </c>
      <c r="EW1748" s="180" t="str">
        <f t="shared" ca="1" si="92"/>
        <v/>
      </c>
      <c r="EX1748" s="180" t="str">
        <f t="shared" ca="1" si="93"/>
        <v/>
      </c>
      <c r="EY1748" s="180" t="str">
        <f ca="1">IF(EU1748="","",COUNTIF(EU$6:$EU1748,"&gt;"&amp;0))</f>
        <v/>
      </c>
      <c r="EZ1748" s="160"/>
      <c r="FA1748" s="205"/>
    </row>
    <row r="1749" spans="131:157" ht="27.75" customHeight="1">
      <c r="EA1749" s="204"/>
      <c r="EB1749" s="160"/>
      <c r="EC1749" s="204"/>
      <c r="ED1749" s="160"/>
      <c r="EE1749" s="204"/>
      <c r="EF1749" s="160"/>
      <c r="EG1749" s="160"/>
      <c r="EH1749" s="204"/>
      <c r="EI1749" s="160"/>
      <c r="EJ1749" s="160"/>
      <c r="EK1749" s="160"/>
      <c r="EL1749" s="160"/>
      <c r="EM1749" s="204"/>
      <c r="EN1749" s="160"/>
      <c r="EP1749" s="160"/>
      <c r="EQ1749" s="160"/>
      <c r="ET1749" s="180" t="str">
        <f t="shared" ca="1" si="91"/>
        <v/>
      </c>
      <c r="EU1749" s="180" t="str">
        <f ca="1">IFERROR(IF(OFFSET($D$6,MATCH(VALUE(SUBSTITUTE(EQ1749,EG1749,"")),$A$6:$A$287,0)-1,MATCH($EG1749,$D$6:$CC$6,0)-1+7,1,1)&gt;0,OFFSET($D$6,MATCH(VALUE(SUBSTITUTE(EQ1749,EG1749,"")),$A$6:$A$287,0)-1,MATCH($EG1749,$D$6:$CC$6,0)-1+7,1,1),""),"")</f>
        <v/>
      </c>
      <c r="EV1749" s="180" t="str">
        <f ca="1">IF($EU1749&lt;&gt;"",IF(OFFSET($D$6,MATCH(VALUE(SUBSTITUTE($EQ1749,$EG1749,"")),$A$6:$A$287,0)-1,MATCH($EG1749,$D$6:$CC$6,0)-1+8,1,1)=0,"",OFFSET($D$6,MATCH(VALUE(SUBSTITUTE($EQ1749,$EG1749,"")),$A$6:$A$287,0)-1,MATCH($EG1749,$D$6:$CC$6,0)-1+8,1,1)),"")</f>
        <v/>
      </c>
      <c r="EW1749" s="180" t="str">
        <f t="shared" ca="1" si="92"/>
        <v/>
      </c>
      <c r="EX1749" s="180" t="str">
        <f t="shared" ca="1" si="93"/>
        <v/>
      </c>
      <c r="EY1749" s="180" t="str">
        <f ca="1">IF(EU1749="","",COUNTIF(EU$6:$EU1749,"&gt;"&amp;0))</f>
        <v/>
      </c>
      <c r="EZ1749" s="160"/>
      <c r="FA1749" s="205"/>
    </row>
    <row r="1750" spans="131:157" ht="27.75" customHeight="1">
      <c r="EA1750" s="204"/>
      <c r="EB1750" s="160"/>
      <c r="EC1750" s="204"/>
      <c r="ED1750" s="160"/>
      <c r="EE1750" s="204"/>
      <c r="EF1750" s="160"/>
      <c r="EG1750" s="160"/>
      <c r="EH1750" s="204"/>
      <c r="EI1750" s="160"/>
      <c r="EJ1750" s="160"/>
      <c r="EK1750" s="160"/>
      <c r="EL1750" s="160"/>
      <c r="EM1750" s="204"/>
      <c r="EN1750" s="160"/>
      <c r="EP1750" s="160"/>
      <c r="EQ1750" s="160"/>
      <c r="ET1750" s="180" t="str">
        <f t="shared" ca="1" si="91"/>
        <v/>
      </c>
      <c r="EU1750" s="180" t="str">
        <f ca="1">IFERROR(IF(OFFSET($D$6,MATCH(VALUE(SUBSTITUTE(EQ1750,EG1750,"")),$A$6:$A$287,0)-1,MATCH($EG1750,$D$6:$CC$6,0)-1+7,1,1)&gt;0,OFFSET($D$6,MATCH(VALUE(SUBSTITUTE(EQ1750,EG1750,"")),$A$6:$A$287,0)-1,MATCH($EG1750,$D$6:$CC$6,0)-1+7,1,1),""),"")</f>
        <v/>
      </c>
      <c r="EV1750" s="180" t="str">
        <f ca="1">IF($EU1750&lt;&gt;"",IF(OFFSET($D$6,MATCH(VALUE(SUBSTITUTE($EQ1750,$EG1750,"")),$A$6:$A$287,0)-1,MATCH($EG1750,$D$6:$CC$6,0)-1+8,1,1)=0,"",OFFSET($D$6,MATCH(VALUE(SUBSTITUTE($EQ1750,$EG1750,"")),$A$6:$A$287,0)-1,MATCH($EG1750,$D$6:$CC$6,0)-1+8,1,1)),"")</f>
        <v/>
      </c>
      <c r="EW1750" s="180" t="str">
        <f t="shared" ca="1" si="92"/>
        <v/>
      </c>
      <c r="EX1750" s="180" t="str">
        <f t="shared" ca="1" si="93"/>
        <v/>
      </c>
      <c r="EY1750" s="180" t="str">
        <f ca="1">IF(EU1750="","",COUNTIF(EU$6:$EU1750,"&gt;"&amp;0))</f>
        <v/>
      </c>
      <c r="EZ1750" s="160"/>
      <c r="FA1750" s="205"/>
    </row>
    <row r="1751" spans="131:157" ht="27.75" customHeight="1">
      <c r="EA1751" s="204"/>
      <c r="EB1751" s="160"/>
      <c r="EC1751" s="204"/>
      <c r="ED1751" s="160"/>
      <c r="EE1751" s="204"/>
      <c r="EF1751" s="160"/>
      <c r="EG1751" s="160"/>
      <c r="EH1751" s="204"/>
      <c r="EI1751" s="160"/>
      <c r="EJ1751" s="160"/>
      <c r="EK1751" s="160"/>
      <c r="EL1751" s="160"/>
      <c r="EM1751" s="204"/>
      <c r="EN1751" s="160"/>
      <c r="EP1751" s="160"/>
      <c r="EQ1751" s="160"/>
      <c r="ET1751" s="180" t="str">
        <f t="shared" ca="1" si="91"/>
        <v/>
      </c>
      <c r="EU1751" s="180" t="str">
        <f ca="1">IFERROR(IF(OFFSET($D$6,MATCH(VALUE(SUBSTITUTE(EQ1751,EG1751,"")),$A$6:$A$287,0)-1,MATCH($EG1751,$D$6:$CC$6,0)-1+7,1,1)&gt;0,OFFSET($D$6,MATCH(VALUE(SUBSTITUTE(EQ1751,EG1751,"")),$A$6:$A$287,0)-1,MATCH($EG1751,$D$6:$CC$6,0)-1+7,1,1),""),"")</f>
        <v/>
      </c>
      <c r="EV1751" s="180" t="str">
        <f ca="1">IF($EU1751&lt;&gt;"",IF(OFFSET($D$6,MATCH(VALUE(SUBSTITUTE($EQ1751,$EG1751,"")),$A$6:$A$287,0)-1,MATCH($EG1751,$D$6:$CC$6,0)-1+8,1,1)=0,"",OFFSET($D$6,MATCH(VALUE(SUBSTITUTE($EQ1751,$EG1751,"")),$A$6:$A$287,0)-1,MATCH($EG1751,$D$6:$CC$6,0)-1+8,1,1)),"")</f>
        <v/>
      </c>
      <c r="EW1751" s="180" t="str">
        <f t="shared" ca="1" si="92"/>
        <v/>
      </c>
      <c r="EX1751" s="180" t="str">
        <f t="shared" ca="1" si="93"/>
        <v/>
      </c>
      <c r="EY1751" s="180" t="str">
        <f ca="1">IF(EU1751="","",COUNTIF(EU$6:$EU1751,"&gt;"&amp;0))</f>
        <v/>
      </c>
      <c r="EZ1751" s="160"/>
      <c r="FA1751" s="205"/>
    </row>
    <row r="1752" spans="131:157" ht="27.75" customHeight="1">
      <c r="EA1752" s="204"/>
      <c r="EB1752" s="160"/>
      <c r="EC1752" s="204"/>
      <c r="ED1752" s="160"/>
      <c r="EE1752" s="204"/>
      <c r="EF1752" s="160"/>
      <c r="EG1752" s="160"/>
      <c r="EH1752" s="204"/>
      <c r="EI1752" s="160"/>
      <c r="EJ1752" s="160"/>
      <c r="EK1752" s="160"/>
      <c r="EL1752" s="160"/>
      <c r="EM1752" s="204"/>
      <c r="EN1752" s="160"/>
      <c r="EP1752" s="160"/>
      <c r="EQ1752" s="160"/>
      <c r="ET1752" s="180" t="str">
        <f t="shared" ca="1" si="91"/>
        <v/>
      </c>
      <c r="EU1752" s="180" t="str">
        <f ca="1">IFERROR(IF(OFFSET($D$6,MATCH(VALUE(SUBSTITUTE(EQ1752,EG1752,"")),$A$6:$A$287,0)-1,MATCH($EG1752,$D$6:$CC$6,0)-1+7,1,1)&gt;0,OFFSET($D$6,MATCH(VALUE(SUBSTITUTE(EQ1752,EG1752,"")),$A$6:$A$287,0)-1,MATCH($EG1752,$D$6:$CC$6,0)-1+7,1,1),""),"")</f>
        <v/>
      </c>
      <c r="EV1752" s="180" t="str">
        <f ca="1">IF($EU1752&lt;&gt;"",IF(OFFSET($D$6,MATCH(VALUE(SUBSTITUTE($EQ1752,$EG1752,"")),$A$6:$A$287,0)-1,MATCH($EG1752,$D$6:$CC$6,0)-1+8,1,1)=0,"",OFFSET($D$6,MATCH(VALUE(SUBSTITUTE($EQ1752,$EG1752,"")),$A$6:$A$287,0)-1,MATCH($EG1752,$D$6:$CC$6,0)-1+8,1,1)),"")</f>
        <v/>
      </c>
      <c r="EW1752" s="180" t="str">
        <f t="shared" ca="1" si="92"/>
        <v/>
      </c>
      <c r="EX1752" s="180" t="str">
        <f t="shared" ca="1" si="93"/>
        <v/>
      </c>
      <c r="EY1752" s="180" t="str">
        <f ca="1">IF(EU1752="","",COUNTIF(EU$6:$EU1752,"&gt;"&amp;0))</f>
        <v/>
      </c>
      <c r="EZ1752" s="160"/>
      <c r="FA1752" s="205"/>
    </row>
    <row r="1753" spans="131:157" ht="27.75" customHeight="1">
      <c r="EA1753" s="204"/>
      <c r="EB1753" s="160"/>
      <c r="EC1753" s="204"/>
      <c r="ED1753" s="160"/>
      <c r="EE1753" s="204"/>
      <c r="EF1753" s="160"/>
      <c r="EG1753" s="160"/>
      <c r="EH1753" s="204"/>
      <c r="EI1753" s="160"/>
      <c r="EJ1753" s="160"/>
      <c r="EK1753" s="160"/>
      <c r="EL1753" s="160"/>
      <c r="EM1753" s="204"/>
      <c r="EN1753" s="160"/>
      <c r="EP1753" s="160"/>
      <c r="EQ1753" s="160"/>
      <c r="ET1753" s="180" t="str">
        <f t="shared" ca="1" si="91"/>
        <v/>
      </c>
      <c r="EU1753" s="180" t="str">
        <f ca="1">IFERROR(IF(OFFSET($D$6,MATCH(VALUE(SUBSTITUTE(EQ1753,EG1753,"")),$A$6:$A$287,0)-1,MATCH($EG1753,$D$6:$CC$6,0)-1+7,1,1)&gt;0,OFFSET($D$6,MATCH(VALUE(SUBSTITUTE(EQ1753,EG1753,"")),$A$6:$A$287,0)-1,MATCH($EG1753,$D$6:$CC$6,0)-1+7,1,1),""),"")</f>
        <v/>
      </c>
      <c r="EV1753" s="180" t="str">
        <f ca="1">IF($EU1753&lt;&gt;"",IF(OFFSET($D$6,MATCH(VALUE(SUBSTITUTE($EQ1753,$EG1753,"")),$A$6:$A$287,0)-1,MATCH($EG1753,$D$6:$CC$6,0)-1+8,1,1)=0,"",OFFSET($D$6,MATCH(VALUE(SUBSTITUTE($EQ1753,$EG1753,"")),$A$6:$A$287,0)-1,MATCH($EG1753,$D$6:$CC$6,0)-1+8,1,1)),"")</f>
        <v/>
      </c>
      <c r="EW1753" s="180" t="str">
        <f t="shared" ca="1" si="92"/>
        <v/>
      </c>
      <c r="EX1753" s="180" t="str">
        <f t="shared" ca="1" si="93"/>
        <v/>
      </c>
      <c r="EY1753" s="180" t="str">
        <f ca="1">IF(EU1753="","",COUNTIF(EU$6:$EU1753,"&gt;"&amp;0))</f>
        <v/>
      </c>
      <c r="EZ1753" s="160"/>
      <c r="FA1753" s="205"/>
    </row>
    <row r="1754" spans="131:157" ht="27.75" customHeight="1">
      <c r="EA1754" s="204"/>
      <c r="EB1754" s="160"/>
      <c r="EC1754" s="204"/>
      <c r="ED1754" s="160"/>
      <c r="EE1754" s="204"/>
      <c r="EF1754" s="160"/>
      <c r="EG1754" s="160"/>
      <c r="EH1754" s="204"/>
      <c r="EI1754" s="160"/>
      <c r="EJ1754" s="160"/>
      <c r="EK1754" s="160"/>
      <c r="EL1754" s="160"/>
      <c r="EM1754" s="204"/>
      <c r="EN1754" s="160"/>
      <c r="EP1754" s="160"/>
      <c r="EQ1754" s="160"/>
      <c r="ET1754" s="180" t="str">
        <f t="shared" ca="1" si="91"/>
        <v/>
      </c>
      <c r="EU1754" s="180" t="str">
        <f ca="1">IFERROR(IF(OFFSET($D$6,MATCH(VALUE(SUBSTITUTE(EQ1754,EG1754,"")),$A$6:$A$287,0)-1,MATCH($EG1754,$D$6:$CC$6,0)-1+7,1,1)&gt;0,OFFSET($D$6,MATCH(VALUE(SUBSTITUTE(EQ1754,EG1754,"")),$A$6:$A$287,0)-1,MATCH($EG1754,$D$6:$CC$6,0)-1+7,1,1),""),"")</f>
        <v/>
      </c>
      <c r="EV1754" s="180" t="str">
        <f ca="1">IF($EU1754&lt;&gt;"",IF(OFFSET($D$6,MATCH(VALUE(SUBSTITUTE($EQ1754,$EG1754,"")),$A$6:$A$287,0)-1,MATCH($EG1754,$D$6:$CC$6,0)-1+8,1,1)=0,"",OFFSET($D$6,MATCH(VALUE(SUBSTITUTE($EQ1754,$EG1754,"")),$A$6:$A$287,0)-1,MATCH($EG1754,$D$6:$CC$6,0)-1+8,1,1)),"")</f>
        <v/>
      </c>
      <c r="EW1754" s="180" t="str">
        <f t="shared" ca="1" si="92"/>
        <v/>
      </c>
      <c r="EX1754" s="180" t="str">
        <f t="shared" ca="1" si="93"/>
        <v/>
      </c>
      <c r="EY1754" s="180" t="str">
        <f ca="1">IF(EU1754="","",COUNTIF(EU$6:$EU1754,"&gt;"&amp;0))</f>
        <v/>
      </c>
      <c r="EZ1754" s="160"/>
      <c r="FA1754" s="205"/>
    </row>
    <row r="1755" spans="131:157" ht="27.75" customHeight="1">
      <c r="EA1755" s="204"/>
      <c r="EB1755" s="160"/>
      <c r="EC1755" s="204"/>
      <c r="ED1755" s="160"/>
      <c r="EE1755" s="204"/>
      <c r="EF1755" s="160"/>
      <c r="EG1755" s="160"/>
      <c r="EH1755" s="204"/>
      <c r="EI1755" s="160"/>
      <c r="EJ1755" s="160"/>
      <c r="EK1755" s="160"/>
      <c r="EL1755" s="160"/>
      <c r="EM1755" s="204"/>
      <c r="EN1755" s="160"/>
      <c r="EP1755" s="160"/>
      <c r="EQ1755" s="160"/>
      <c r="ET1755" s="180" t="str">
        <f t="shared" ca="1" si="91"/>
        <v/>
      </c>
      <c r="EU1755" s="180" t="str">
        <f ca="1">IFERROR(IF(OFFSET($D$6,MATCH(VALUE(SUBSTITUTE(EQ1755,EG1755,"")),$A$6:$A$287,0)-1,MATCH($EG1755,$D$6:$CC$6,0)-1+7,1,1)&gt;0,OFFSET($D$6,MATCH(VALUE(SUBSTITUTE(EQ1755,EG1755,"")),$A$6:$A$287,0)-1,MATCH($EG1755,$D$6:$CC$6,0)-1+7,1,1),""),"")</f>
        <v/>
      </c>
      <c r="EV1755" s="180" t="str">
        <f ca="1">IF($EU1755&lt;&gt;"",IF(OFFSET($D$6,MATCH(VALUE(SUBSTITUTE($EQ1755,$EG1755,"")),$A$6:$A$287,0)-1,MATCH($EG1755,$D$6:$CC$6,0)-1+8,1,1)=0,"",OFFSET($D$6,MATCH(VALUE(SUBSTITUTE($EQ1755,$EG1755,"")),$A$6:$A$287,0)-1,MATCH($EG1755,$D$6:$CC$6,0)-1+8,1,1)),"")</f>
        <v/>
      </c>
      <c r="EW1755" s="180" t="str">
        <f t="shared" ca="1" si="92"/>
        <v/>
      </c>
      <c r="EX1755" s="180" t="str">
        <f t="shared" ca="1" si="93"/>
        <v/>
      </c>
      <c r="EY1755" s="180" t="str">
        <f ca="1">IF(EU1755="","",COUNTIF(EU$6:$EU1755,"&gt;"&amp;0))</f>
        <v/>
      </c>
      <c r="EZ1755" s="160"/>
      <c r="FA1755" s="205"/>
    </row>
    <row r="1756" spans="131:157" ht="27.75" customHeight="1">
      <c r="EA1756" s="204"/>
      <c r="EB1756" s="160"/>
      <c r="EC1756" s="204"/>
      <c r="ED1756" s="160"/>
      <c r="EE1756" s="204"/>
      <c r="EF1756" s="160"/>
      <c r="EG1756" s="160"/>
      <c r="EH1756" s="204"/>
      <c r="EI1756" s="160"/>
      <c r="EJ1756" s="160"/>
      <c r="EK1756" s="160"/>
      <c r="EL1756" s="160"/>
      <c r="EM1756" s="204"/>
      <c r="EN1756" s="160"/>
      <c r="EP1756" s="160"/>
      <c r="EQ1756" s="160"/>
      <c r="ET1756" s="180" t="str">
        <f t="shared" ca="1" si="91"/>
        <v/>
      </c>
      <c r="EU1756" s="180" t="str">
        <f ca="1">IFERROR(IF(OFFSET($D$6,MATCH(VALUE(SUBSTITUTE(EQ1756,EG1756,"")),$A$6:$A$287,0)-1,MATCH($EG1756,$D$6:$CC$6,0)-1+7,1,1)&gt;0,OFFSET($D$6,MATCH(VALUE(SUBSTITUTE(EQ1756,EG1756,"")),$A$6:$A$287,0)-1,MATCH($EG1756,$D$6:$CC$6,0)-1+7,1,1),""),"")</f>
        <v/>
      </c>
      <c r="EV1756" s="180" t="str">
        <f ca="1">IF($EU1756&lt;&gt;"",IF(OFFSET($D$6,MATCH(VALUE(SUBSTITUTE($EQ1756,$EG1756,"")),$A$6:$A$287,0)-1,MATCH($EG1756,$D$6:$CC$6,0)-1+8,1,1)=0,"",OFFSET($D$6,MATCH(VALUE(SUBSTITUTE($EQ1756,$EG1756,"")),$A$6:$A$287,0)-1,MATCH($EG1756,$D$6:$CC$6,0)-1+8,1,1)),"")</f>
        <v/>
      </c>
      <c r="EW1756" s="180" t="str">
        <f t="shared" ca="1" si="92"/>
        <v/>
      </c>
      <c r="EX1756" s="180" t="str">
        <f t="shared" ca="1" si="93"/>
        <v/>
      </c>
      <c r="EY1756" s="180" t="str">
        <f ca="1">IF(EU1756="","",COUNTIF(EU$6:$EU1756,"&gt;"&amp;0))</f>
        <v/>
      </c>
      <c r="EZ1756" s="160"/>
      <c r="FA1756" s="205"/>
    </row>
    <row r="1757" spans="131:157" ht="27.75" customHeight="1">
      <c r="EA1757" s="204"/>
      <c r="EB1757" s="160"/>
      <c r="EC1757" s="204"/>
      <c r="ED1757" s="160"/>
      <c r="EE1757" s="204"/>
      <c r="EF1757" s="160"/>
      <c r="EG1757" s="160"/>
      <c r="EH1757" s="204"/>
      <c r="EI1757" s="160"/>
      <c r="EJ1757" s="160"/>
      <c r="EK1757" s="160"/>
      <c r="EL1757" s="160"/>
      <c r="EM1757" s="204"/>
      <c r="EN1757" s="160"/>
      <c r="EP1757" s="160"/>
      <c r="EQ1757" s="160"/>
      <c r="ET1757" s="180" t="str">
        <f t="shared" ca="1" si="91"/>
        <v/>
      </c>
      <c r="EU1757" s="180" t="str">
        <f ca="1">IFERROR(IF(OFFSET($D$6,MATCH(VALUE(SUBSTITUTE(EQ1757,EG1757,"")),$A$6:$A$287,0)-1,MATCH($EG1757,$D$6:$CC$6,0)-1+7,1,1)&gt;0,OFFSET($D$6,MATCH(VALUE(SUBSTITUTE(EQ1757,EG1757,"")),$A$6:$A$287,0)-1,MATCH($EG1757,$D$6:$CC$6,0)-1+7,1,1),""),"")</f>
        <v/>
      </c>
      <c r="EV1757" s="180" t="str">
        <f ca="1">IF($EU1757&lt;&gt;"",IF(OFFSET($D$6,MATCH(VALUE(SUBSTITUTE($EQ1757,$EG1757,"")),$A$6:$A$287,0)-1,MATCH($EG1757,$D$6:$CC$6,0)-1+8,1,1)=0,"",OFFSET($D$6,MATCH(VALUE(SUBSTITUTE($EQ1757,$EG1757,"")),$A$6:$A$287,0)-1,MATCH($EG1757,$D$6:$CC$6,0)-1+8,1,1)),"")</f>
        <v/>
      </c>
      <c r="EW1757" s="180" t="str">
        <f t="shared" ca="1" si="92"/>
        <v/>
      </c>
      <c r="EX1757" s="180" t="str">
        <f t="shared" ca="1" si="93"/>
        <v/>
      </c>
      <c r="EY1757" s="180" t="str">
        <f ca="1">IF(EU1757="","",COUNTIF(EU$6:$EU1757,"&gt;"&amp;0))</f>
        <v/>
      </c>
      <c r="EZ1757" s="160"/>
      <c r="FA1757" s="205"/>
    </row>
    <row r="1758" spans="131:157" ht="27.75" customHeight="1">
      <c r="EA1758" s="204"/>
      <c r="EB1758" s="160"/>
      <c r="EC1758" s="204"/>
      <c r="ED1758" s="160"/>
      <c r="EE1758" s="204"/>
      <c r="EF1758" s="160"/>
      <c r="EG1758" s="160"/>
      <c r="EH1758" s="204"/>
      <c r="EI1758" s="160"/>
      <c r="EJ1758" s="160"/>
      <c r="EK1758" s="160"/>
      <c r="EL1758" s="160"/>
      <c r="EM1758" s="204"/>
      <c r="EN1758" s="160"/>
      <c r="EP1758" s="160"/>
      <c r="EQ1758" s="160"/>
      <c r="ET1758" s="180" t="str">
        <f t="shared" ca="1" si="91"/>
        <v/>
      </c>
      <c r="EU1758" s="180" t="str">
        <f ca="1">IFERROR(IF(OFFSET($D$6,MATCH(VALUE(SUBSTITUTE(EQ1758,EG1758,"")),$A$6:$A$287,0)-1,MATCH($EG1758,$D$6:$CC$6,0)-1+7,1,1)&gt;0,OFFSET($D$6,MATCH(VALUE(SUBSTITUTE(EQ1758,EG1758,"")),$A$6:$A$287,0)-1,MATCH($EG1758,$D$6:$CC$6,0)-1+7,1,1),""),"")</f>
        <v/>
      </c>
      <c r="EV1758" s="180" t="str">
        <f ca="1">IF($EU1758&lt;&gt;"",IF(OFFSET($D$6,MATCH(VALUE(SUBSTITUTE($EQ1758,$EG1758,"")),$A$6:$A$287,0)-1,MATCH($EG1758,$D$6:$CC$6,0)-1+8,1,1)=0,"",OFFSET($D$6,MATCH(VALUE(SUBSTITUTE($EQ1758,$EG1758,"")),$A$6:$A$287,0)-1,MATCH($EG1758,$D$6:$CC$6,0)-1+8,1,1)),"")</f>
        <v/>
      </c>
      <c r="EW1758" s="180" t="str">
        <f t="shared" ca="1" si="92"/>
        <v/>
      </c>
      <c r="EX1758" s="180" t="str">
        <f t="shared" ca="1" si="93"/>
        <v/>
      </c>
      <c r="EY1758" s="180" t="str">
        <f ca="1">IF(EU1758="","",COUNTIF(EU$6:$EU1758,"&gt;"&amp;0))</f>
        <v/>
      </c>
      <c r="EZ1758" s="160"/>
      <c r="FA1758" s="205"/>
    </row>
    <row r="1759" spans="131:157" ht="27.75" customHeight="1">
      <c r="EA1759" s="204"/>
      <c r="EB1759" s="160"/>
      <c r="EC1759" s="204"/>
      <c r="ED1759" s="160"/>
      <c r="EE1759" s="204"/>
      <c r="EF1759" s="160"/>
      <c r="EG1759" s="160"/>
      <c r="EH1759" s="204"/>
      <c r="EI1759" s="160"/>
      <c r="EJ1759" s="160"/>
      <c r="EK1759" s="160"/>
      <c r="EL1759" s="160"/>
      <c r="EM1759" s="204"/>
      <c r="EN1759" s="160"/>
      <c r="EP1759" s="160"/>
      <c r="EQ1759" s="160"/>
      <c r="ET1759" s="180" t="str">
        <f t="shared" ca="1" si="91"/>
        <v/>
      </c>
      <c r="EU1759" s="180" t="str">
        <f ca="1">IFERROR(IF(OFFSET($D$6,MATCH(VALUE(SUBSTITUTE(EQ1759,EG1759,"")),$A$6:$A$287,0)-1,MATCH($EG1759,$D$6:$CC$6,0)-1+7,1,1)&gt;0,OFFSET($D$6,MATCH(VALUE(SUBSTITUTE(EQ1759,EG1759,"")),$A$6:$A$287,0)-1,MATCH($EG1759,$D$6:$CC$6,0)-1+7,1,1),""),"")</f>
        <v/>
      </c>
      <c r="EV1759" s="180" t="str">
        <f ca="1">IF($EU1759&lt;&gt;"",IF(OFFSET($D$6,MATCH(VALUE(SUBSTITUTE($EQ1759,$EG1759,"")),$A$6:$A$287,0)-1,MATCH($EG1759,$D$6:$CC$6,0)-1+8,1,1)=0,"",OFFSET($D$6,MATCH(VALUE(SUBSTITUTE($EQ1759,$EG1759,"")),$A$6:$A$287,0)-1,MATCH($EG1759,$D$6:$CC$6,0)-1+8,1,1)),"")</f>
        <v/>
      </c>
      <c r="EW1759" s="180" t="str">
        <f t="shared" ca="1" si="92"/>
        <v/>
      </c>
      <c r="EX1759" s="180" t="str">
        <f t="shared" ca="1" si="93"/>
        <v/>
      </c>
      <c r="EY1759" s="180" t="str">
        <f ca="1">IF(EU1759="","",COUNTIF(EU$6:$EU1759,"&gt;"&amp;0))</f>
        <v/>
      </c>
      <c r="EZ1759" s="160"/>
      <c r="FA1759" s="205"/>
    </row>
    <row r="1760" spans="131:157" ht="27.75" customHeight="1">
      <c r="EA1760" s="204"/>
      <c r="EB1760" s="160"/>
      <c r="EC1760" s="204"/>
      <c r="ED1760" s="160"/>
      <c r="EE1760" s="204"/>
      <c r="EF1760" s="160"/>
      <c r="EG1760" s="160"/>
      <c r="EH1760" s="204"/>
      <c r="EI1760" s="160"/>
      <c r="EJ1760" s="160"/>
      <c r="EK1760" s="160"/>
      <c r="EL1760" s="160"/>
      <c r="EM1760" s="204"/>
      <c r="EN1760" s="160"/>
      <c r="EP1760" s="160"/>
      <c r="EQ1760" s="160"/>
      <c r="ET1760" s="180" t="str">
        <f t="shared" ca="1" si="91"/>
        <v/>
      </c>
      <c r="EU1760" s="180" t="str">
        <f ca="1">IFERROR(IF(OFFSET($D$6,MATCH(VALUE(SUBSTITUTE(EQ1760,EG1760,"")),$A$6:$A$287,0)-1,MATCH($EG1760,$D$6:$CC$6,0)-1+7,1,1)&gt;0,OFFSET($D$6,MATCH(VALUE(SUBSTITUTE(EQ1760,EG1760,"")),$A$6:$A$287,0)-1,MATCH($EG1760,$D$6:$CC$6,0)-1+7,1,1),""),"")</f>
        <v/>
      </c>
      <c r="EV1760" s="180" t="str">
        <f ca="1">IF($EU1760&lt;&gt;"",IF(OFFSET($D$6,MATCH(VALUE(SUBSTITUTE($EQ1760,$EG1760,"")),$A$6:$A$287,0)-1,MATCH($EG1760,$D$6:$CC$6,0)-1+8,1,1)=0,"",OFFSET($D$6,MATCH(VALUE(SUBSTITUTE($EQ1760,$EG1760,"")),$A$6:$A$287,0)-1,MATCH($EG1760,$D$6:$CC$6,0)-1+8,1,1)),"")</f>
        <v/>
      </c>
      <c r="EW1760" s="180" t="str">
        <f t="shared" ca="1" si="92"/>
        <v/>
      </c>
      <c r="EX1760" s="180" t="str">
        <f t="shared" ca="1" si="93"/>
        <v/>
      </c>
      <c r="EY1760" s="180" t="str">
        <f ca="1">IF(EU1760="","",COUNTIF(EU$6:$EU1760,"&gt;"&amp;0))</f>
        <v/>
      </c>
      <c r="EZ1760" s="160"/>
      <c r="FA1760" s="205"/>
    </row>
    <row r="1761" spans="131:157" ht="27.75" customHeight="1">
      <c r="EA1761" s="204"/>
      <c r="EB1761" s="160"/>
      <c r="EC1761" s="204"/>
      <c r="ED1761" s="160"/>
      <c r="EE1761" s="204"/>
      <c r="EF1761" s="160"/>
      <c r="EG1761" s="160"/>
      <c r="EH1761" s="204"/>
      <c r="EI1761" s="160"/>
      <c r="EJ1761" s="160"/>
      <c r="EK1761" s="160"/>
      <c r="EL1761" s="160"/>
      <c r="EM1761" s="204"/>
      <c r="EN1761" s="160"/>
      <c r="EP1761" s="160"/>
      <c r="EQ1761" s="160"/>
      <c r="ET1761" s="180" t="str">
        <f t="shared" ca="1" si="91"/>
        <v/>
      </c>
      <c r="EU1761" s="180" t="str">
        <f ca="1">IFERROR(IF(OFFSET($D$6,MATCH(VALUE(SUBSTITUTE(EQ1761,EG1761,"")),$A$6:$A$287,0)-1,MATCH($EG1761,$D$6:$CC$6,0)-1+7,1,1)&gt;0,OFFSET($D$6,MATCH(VALUE(SUBSTITUTE(EQ1761,EG1761,"")),$A$6:$A$287,0)-1,MATCH($EG1761,$D$6:$CC$6,0)-1+7,1,1),""),"")</f>
        <v/>
      </c>
      <c r="EV1761" s="180" t="str">
        <f ca="1">IF($EU1761&lt;&gt;"",IF(OFFSET($D$6,MATCH(VALUE(SUBSTITUTE($EQ1761,$EG1761,"")),$A$6:$A$287,0)-1,MATCH($EG1761,$D$6:$CC$6,0)-1+8,1,1)=0,"",OFFSET($D$6,MATCH(VALUE(SUBSTITUTE($EQ1761,$EG1761,"")),$A$6:$A$287,0)-1,MATCH($EG1761,$D$6:$CC$6,0)-1+8,1,1)),"")</f>
        <v/>
      </c>
      <c r="EW1761" s="180" t="str">
        <f t="shared" ca="1" si="92"/>
        <v/>
      </c>
      <c r="EX1761" s="180" t="str">
        <f t="shared" ca="1" si="93"/>
        <v/>
      </c>
      <c r="EY1761" s="180" t="str">
        <f ca="1">IF(EU1761="","",COUNTIF(EU$6:$EU1761,"&gt;"&amp;0))</f>
        <v/>
      </c>
      <c r="EZ1761" s="160"/>
      <c r="FA1761" s="205"/>
    </row>
    <row r="1762" spans="131:157" ht="27.75" customHeight="1">
      <c r="EA1762" s="204"/>
      <c r="EB1762" s="160"/>
      <c r="EC1762" s="204"/>
      <c r="ED1762" s="160"/>
      <c r="EE1762" s="204"/>
      <c r="EF1762" s="160"/>
      <c r="EG1762" s="160"/>
      <c r="EH1762" s="204"/>
      <c r="EI1762" s="160"/>
      <c r="EJ1762" s="160"/>
      <c r="EK1762" s="160"/>
      <c r="EL1762" s="160"/>
      <c r="EM1762" s="204"/>
      <c r="EN1762" s="160"/>
      <c r="EP1762" s="160"/>
      <c r="EQ1762" s="160"/>
      <c r="ET1762" s="180" t="str">
        <f t="shared" ca="1" si="91"/>
        <v/>
      </c>
      <c r="EU1762" s="180" t="str">
        <f ca="1">IFERROR(IF(OFFSET($D$6,MATCH(VALUE(SUBSTITUTE(EQ1762,EG1762,"")),$A$6:$A$287,0)-1,MATCH($EG1762,$D$6:$CC$6,0)-1+7,1,1)&gt;0,OFFSET($D$6,MATCH(VALUE(SUBSTITUTE(EQ1762,EG1762,"")),$A$6:$A$287,0)-1,MATCH($EG1762,$D$6:$CC$6,0)-1+7,1,1),""),"")</f>
        <v/>
      </c>
      <c r="EV1762" s="180" t="str">
        <f ca="1">IF($EU1762&lt;&gt;"",IF(OFFSET($D$6,MATCH(VALUE(SUBSTITUTE($EQ1762,$EG1762,"")),$A$6:$A$287,0)-1,MATCH($EG1762,$D$6:$CC$6,0)-1+8,1,1)=0,"",OFFSET($D$6,MATCH(VALUE(SUBSTITUTE($EQ1762,$EG1762,"")),$A$6:$A$287,0)-1,MATCH($EG1762,$D$6:$CC$6,0)-1+8,1,1)),"")</f>
        <v/>
      </c>
      <c r="EW1762" s="180" t="str">
        <f t="shared" ca="1" si="92"/>
        <v/>
      </c>
      <c r="EX1762" s="180" t="str">
        <f t="shared" ca="1" si="93"/>
        <v/>
      </c>
      <c r="EY1762" s="180" t="str">
        <f ca="1">IF(EU1762="","",COUNTIF(EU$6:$EU1762,"&gt;"&amp;0))</f>
        <v/>
      </c>
      <c r="EZ1762" s="160"/>
      <c r="FA1762" s="205"/>
    </row>
    <row r="1763" spans="131:157" ht="27.75" customHeight="1">
      <c r="EA1763" s="204"/>
      <c r="EB1763" s="160"/>
      <c r="EC1763" s="204"/>
      <c r="ED1763" s="160"/>
      <c r="EE1763" s="204"/>
      <c r="EF1763" s="160"/>
      <c r="EG1763" s="160"/>
      <c r="EH1763" s="204"/>
      <c r="EI1763" s="160"/>
      <c r="EJ1763" s="160"/>
      <c r="EK1763" s="160"/>
      <c r="EL1763" s="160"/>
      <c r="EM1763" s="204"/>
      <c r="EN1763" s="160"/>
      <c r="EP1763" s="160"/>
      <c r="EQ1763" s="160"/>
      <c r="ET1763" s="180" t="str">
        <f t="shared" ca="1" si="91"/>
        <v/>
      </c>
      <c r="EU1763" s="180" t="str">
        <f ca="1">IFERROR(IF(OFFSET($D$6,MATCH(VALUE(SUBSTITUTE(EQ1763,EG1763,"")),$A$6:$A$287,0)-1,MATCH($EG1763,$D$6:$CC$6,0)-1+7,1,1)&gt;0,OFFSET($D$6,MATCH(VALUE(SUBSTITUTE(EQ1763,EG1763,"")),$A$6:$A$287,0)-1,MATCH($EG1763,$D$6:$CC$6,0)-1+7,1,1),""),"")</f>
        <v/>
      </c>
      <c r="EV1763" s="180" t="str">
        <f ca="1">IF($EU1763&lt;&gt;"",IF(OFFSET($D$6,MATCH(VALUE(SUBSTITUTE($EQ1763,$EG1763,"")),$A$6:$A$287,0)-1,MATCH($EG1763,$D$6:$CC$6,0)-1+8,1,1)=0,"",OFFSET($D$6,MATCH(VALUE(SUBSTITUTE($EQ1763,$EG1763,"")),$A$6:$A$287,0)-1,MATCH($EG1763,$D$6:$CC$6,0)-1+8,1,1)),"")</f>
        <v/>
      </c>
      <c r="EW1763" s="180" t="str">
        <f t="shared" ca="1" si="92"/>
        <v/>
      </c>
      <c r="EX1763" s="180" t="str">
        <f t="shared" ca="1" si="93"/>
        <v/>
      </c>
      <c r="EY1763" s="180" t="str">
        <f ca="1">IF(EU1763="","",COUNTIF(EU$6:$EU1763,"&gt;"&amp;0))</f>
        <v/>
      </c>
      <c r="EZ1763" s="160"/>
      <c r="FA1763" s="205"/>
    </row>
    <row r="1764" spans="131:157" ht="27.75" customHeight="1">
      <c r="EA1764" s="204"/>
      <c r="EB1764" s="160"/>
      <c r="EC1764" s="204"/>
      <c r="ED1764" s="160"/>
      <c r="EE1764" s="204"/>
      <c r="EF1764" s="160"/>
      <c r="EG1764" s="160"/>
      <c r="EH1764" s="204"/>
      <c r="EI1764" s="160"/>
      <c r="EJ1764" s="160"/>
      <c r="EK1764" s="160"/>
      <c r="EL1764" s="160"/>
      <c r="EM1764" s="204"/>
      <c r="EN1764" s="160"/>
      <c r="EP1764" s="160"/>
      <c r="EQ1764" s="160"/>
      <c r="ET1764" s="180" t="str">
        <f t="shared" ca="1" si="91"/>
        <v/>
      </c>
      <c r="EU1764" s="180" t="str">
        <f ca="1">IFERROR(IF(OFFSET($D$6,MATCH(VALUE(SUBSTITUTE(EQ1764,EG1764,"")),$A$6:$A$287,0)-1,MATCH($EG1764,$D$6:$CC$6,0)-1+7,1,1)&gt;0,OFFSET($D$6,MATCH(VALUE(SUBSTITUTE(EQ1764,EG1764,"")),$A$6:$A$287,0)-1,MATCH($EG1764,$D$6:$CC$6,0)-1+7,1,1),""),"")</f>
        <v/>
      </c>
      <c r="EV1764" s="180" t="str">
        <f ca="1">IF($EU1764&lt;&gt;"",IF(OFFSET($D$6,MATCH(VALUE(SUBSTITUTE($EQ1764,$EG1764,"")),$A$6:$A$287,0)-1,MATCH($EG1764,$D$6:$CC$6,0)-1+8,1,1)=0,"",OFFSET($D$6,MATCH(VALUE(SUBSTITUTE($EQ1764,$EG1764,"")),$A$6:$A$287,0)-1,MATCH($EG1764,$D$6:$CC$6,0)-1+8,1,1)),"")</f>
        <v/>
      </c>
      <c r="EW1764" s="180" t="str">
        <f t="shared" ca="1" si="92"/>
        <v/>
      </c>
      <c r="EX1764" s="180" t="str">
        <f t="shared" ca="1" si="93"/>
        <v/>
      </c>
      <c r="EY1764" s="180" t="str">
        <f ca="1">IF(EU1764="","",COUNTIF(EU$6:$EU1764,"&gt;"&amp;0))</f>
        <v/>
      </c>
      <c r="EZ1764" s="160"/>
      <c r="FA1764" s="205"/>
    </row>
    <row r="1765" spans="131:157" ht="27.75" customHeight="1">
      <c r="EA1765" s="204"/>
      <c r="EB1765" s="160"/>
      <c r="EC1765" s="204"/>
      <c r="ED1765" s="160"/>
      <c r="EE1765" s="204"/>
      <c r="EF1765" s="160"/>
      <c r="EG1765" s="160"/>
      <c r="EH1765" s="204"/>
      <c r="EI1765" s="160"/>
      <c r="EJ1765" s="160"/>
      <c r="EK1765" s="160"/>
      <c r="EL1765" s="160"/>
      <c r="EM1765" s="204"/>
      <c r="EN1765" s="160"/>
      <c r="EP1765" s="160"/>
      <c r="EQ1765" s="160"/>
      <c r="ET1765" s="180" t="str">
        <f t="shared" ca="1" si="91"/>
        <v/>
      </c>
      <c r="EU1765" s="180" t="str">
        <f ca="1">IFERROR(IF(OFFSET($D$6,MATCH(VALUE(SUBSTITUTE(EQ1765,EG1765,"")),$A$6:$A$287,0)-1,MATCH($EG1765,$D$6:$CC$6,0)-1+7,1,1)&gt;0,OFFSET($D$6,MATCH(VALUE(SUBSTITUTE(EQ1765,EG1765,"")),$A$6:$A$287,0)-1,MATCH($EG1765,$D$6:$CC$6,0)-1+7,1,1),""),"")</f>
        <v/>
      </c>
      <c r="EV1765" s="180" t="str">
        <f ca="1">IF($EU1765&lt;&gt;"",IF(OFFSET($D$6,MATCH(VALUE(SUBSTITUTE($EQ1765,$EG1765,"")),$A$6:$A$287,0)-1,MATCH($EG1765,$D$6:$CC$6,0)-1+8,1,1)=0,"",OFFSET($D$6,MATCH(VALUE(SUBSTITUTE($EQ1765,$EG1765,"")),$A$6:$A$287,0)-1,MATCH($EG1765,$D$6:$CC$6,0)-1+8,1,1)),"")</f>
        <v/>
      </c>
      <c r="EW1765" s="180" t="str">
        <f t="shared" ca="1" si="92"/>
        <v/>
      </c>
      <c r="EX1765" s="180" t="str">
        <f t="shared" ca="1" si="93"/>
        <v/>
      </c>
      <c r="EY1765" s="180" t="str">
        <f ca="1">IF(EU1765="","",COUNTIF(EU$6:$EU1765,"&gt;"&amp;0))</f>
        <v/>
      </c>
      <c r="EZ1765" s="160"/>
      <c r="FA1765" s="205"/>
    </row>
    <row r="1766" spans="131:157" ht="27.75" customHeight="1">
      <c r="EA1766" s="204"/>
      <c r="EB1766" s="160"/>
      <c r="EC1766" s="204"/>
      <c r="ED1766" s="160"/>
      <c r="EE1766" s="204"/>
      <c r="EF1766" s="160"/>
      <c r="EG1766" s="160"/>
      <c r="EH1766" s="204"/>
      <c r="EI1766" s="160"/>
      <c r="EJ1766" s="160"/>
      <c r="EK1766" s="160"/>
      <c r="EL1766" s="160"/>
      <c r="EM1766" s="204"/>
      <c r="EN1766" s="160"/>
      <c r="EP1766" s="160"/>
      <c r="EQ1766" s="160"/>
      <c r="ET1766" s="180" t="str">
        <f t="shared" ca="1" si="91"/>
        <v/>
      </c>
      <c r="EU1766" s="180" t="str">
        <f ca="1">IFERROR(IF(OFFSET($D$6,MATCH(VALUE(SUBSTITUTE(EQ1766,EG1766,"")),$A$6:$A$287,0)-1,MATCH($EG1766,$D$6:$CC$6,0)-1+7,1,1)&gt;0,OFFSET($D$6,MATCH(VALUE(SUBSTITUTE(EQ1766,EG1766,"")),$A$6:$A$287,0)-1,MATCH($EG1766,$D$6:$CC$6,0)-1+7,1,1),""),"")</f>
        <v/>
      </c>
      <c r="EV1766" s="180" t="str">
        <f ca="1">IF($EU1766&lt;&gt;"",IF(OFFSET($D$6,MATCH(VALUE(SUBSTITUTE($EQ1766,$EG1766,"")),$A$6:$A$287,0)-1,MATCH($EG1766,$D$6:$CC$6,0)-1+8,1,1)=0,"",OFFSET($D$6,MATCH(VALUE(SUBSTITUTE($EQ1766,$EG1766,"")),$A$6:$A$287,0)-1,MATCH($EG1766,$D$6:$CC$6,0)-1+8,1,1)),"")</f>
        <v/>
      </c>
      <c r="EW1766" s="180" t="str">
        <f t="shared" ca="1" si="92"/>
        <v/>
      </c>
      <c r="EX1766" s="180" t="str">
        <f t="shared" ca="1" si="93"/>
        <v/>
      </c>
      <c r="EY1766" s="180" t="str">
        <f ca="1">IF(EU1766="","",COUNTIF(EU$6:$EU1766,"&gt;"&amp;0))</f>
        <v/>
      </c>
      <c r="EZ1766" s="160"/>
      <c r="FA1766" s="205"/>
    </row>
    <row r="1767" spans="131:157" ht="27.75" customHeight="1">
      <c r="EA1767" s="204"/>
      <c r="EB1767" s="160"/>
      <c r="EC1767" s="204"/>
      <c r="ED1767" s="160"/>
      <c r="EE1767" s="204"/>
      <c r="EF1767" s="160"/>
      <c r="EG1767" s="160"/>
      <c r="EH1767" s="204"/>
      <c r="EI1767" s="160"/>
      <c r="EJ1767" s="160"/>
      <c r="EK1767" s="160"/>
      <c r="EL1767" s="160"/>
      <c r="EM1767" s="204"/>
      <c r="EN1767" s="160"/>
      <c r="EP1767" s="160"/>
      <c r="EQ1767" s="160"/>
      <c r="ET1767" s="180" t="str">
        <f t="shared" ca="1" si="91"/>
        <v/>
      </c>
      <c r="EU1767" s="180" t="str">
        <f ca="1">IFERROR(IF(OFFSET($D$6,MATCH(VALUE(SUBSTITUTE(EQ1767,EG1767,"")),$A$6:$A$287,0)-1,MATCH($EG1767,$D$6:$CC$6,0)-1+7,1,1)&gt;0,OFFSET($D$6,MATCH(VALUE(SUBSTITUTE(EQ1767,EG1767,"")),$A$6:$A$287,0)-1,MATCH($EG1767,$D$6:$CC$6,0)-1+7,1,1),""),"")</f>
        <v/>
      </c>
      <c r="EV1767" s="180" t="str">
        <f ca="1">IF($EU1767&lt;&gt;"",IF(OFFSET($D$6,MATCH(VALUE(SUBSTITUTE($EQ1767,$EG1767,"")),$A$6:$A$287,0)-1,MATCH($EG1767,$D$6:$CC$6,0)-1+8,1,1)=0,"",OFFSET($D$6,MATCH(VALUE(SUBSTITUTE($EQ1767,$EG1767,"")),$A$6:$A$287,0)-1,MATCH($EG1767,$D$6:$CC$6,0)-1+8,1,1)),"")</f>
        <v/>
      </c>
      <c r="EW1767" s="180" t="str">
        <f t="shared" ca="1" si="92"/>
        <v/>
      </c>
      <c r="EX1767" s="180" t="str">
        <f t="shared" ca="1" si="93"/>
        <v/>
      </c>
      <c r="EY1767" s="180" t="str">
        <f ca="1">IF(EU1767="","",COUNTIF(EU$6:$EU1767,"&gt;"&amp;0))</f>
        <v/>
      </c>
      <c r="EZ1767" s="160"/>
      <c r="FA1767" s="205"/>
    </row>
    <row r="1768" spans="131:157" ht="27.75" customHeight="1">
      <c r="EA1768" s="204"/>
      <c r="EB1768" s="160"/>
      <c r="EC1768" s="204"/>
      <c r="ED1768" s="160"/>
      <c r="EE1768" s="204"/>
      <c r="EF1768" s="160"/>
      <c r="EG1768" s="160"/>
      <c r="EH1768" s="204"/>
      <c r="EI1768" s="160"/>
      <c r="EJ1768" s="160"/>
      <c r="EK1768" s="160"/>
      <c r="EL1768" s="160"/>
      <c r="EM1768" s="204"/>
      <c r="EN1768" s="160"/>
      <c r="EP1768" s="160"/>
      <c r="EQ1768" s="160"/>
      <c r="ET1768" s="180" t="str">
        <f t="shared" ca="1" si="91"/>
        <v/>
      </c>
      <c r="EU1768" s="180" t="str">
        <f ca="1">IFERROR(IF(OFFSET($D$6,MATCH(VALUE(SUBSTITUTE(EQ1768,EG1768,"")),$A$6:$A$287,0)-1,MATCH($EG1768,$D$6:$CC$6,0)-1+7,1,1)&gt;0,OFFSET($D$6,MATCH(VALUE(SUBSTITUTE(EQ1768,EG1768,"")),$A$6:$A$287,0)-1,MATCH($EG1768,$D$6:$CC$6,0)-1+7,1,1),""),"")</f>
        <v/>
      </c>
      <c r="EV1768" s="180" t="str">
        <f ca="1">IF($EU1768&lt;&gt;"",IF(OFFSET($D$6,MATCH(VALUE(SUBSTITUTE($EQ1768,$EG1768,"")),$A$6:$A$287,0)-1,MATCH($EG1768,$D$6:$CC$6,0)-1+8,1,1)=0,"",OFFSET($D$6,MATCH(VALUE(SUBSTITUTE($EQ1768,$EG1768,"")),$A$6:$A$287,0)-1,MATCH($EG1768,$D$6:$CC$6,0)-1+8,1,1)),"")</f>
        <v/>
      </c>
      <c r="EW1768" s="180" t="str">
        <f t="shared" ca="1" si="92"/>
        <v/>
      </c>
      <c r="EX1768" s="180" t="str">
        <f t="shared" ca="1" si="93"/>
        <v/>
      </c>
      <c r="EY1768" s="180" t="str">
        <f ca="1">IF(EU1768="","",COUNTIF(EU$6:$EU1768,"&gt;"&amp;0))</f>
        <v/>
      </c>
      <c r="EZ1768" s="160"/>
      <c r="FA1768" s="205"/>
    </row>
    <row r="1769" spans="131:157" ht="27.75" customHeight="1">
      <c r="EA1769" s="204"/>
      <c r="EB1769" s="160"/>
      <c r="EC1769" s="204"/>
      <c r="ED1769" s="160"/>
      <c r="EE1769" s="204"/>
      <c r="EF1769" s="160"/>
      <c r="EG1769" s="160"/>
      <c r="EH1769" s="204"/>
      <c r="EI1769" s="160"/>
      <c r="EJ1769" s="160"/>
      <c r="EK1769" s="160"/>
      <c r="EL1769" s="160"/>
      <c r="EM1769" s="204"/>
      <c r="EN1769" s="160"/>
      <c r="EP1769" s="160"/>
      <c r="EQ1769" s="160"/>
      <c r="ET1769" s="180" t="str">
        <f t="shared" ca="1" si="91"/>
        <v/>
      </c>
      <c r="EU1769" s="180" t="str">
        <f ca="1">IFERROR(IF(OFFSET($D$6,MATCH(VALUE(SUBSTITUTE(EQ1769,EG1769,"")),$A$6:$A$287,0)-1,MATCH($EG1769,$D$6:$CC$6,0)-1+7,1,1)&gt;0,OFFSET($D$6,MATCH(VALUE(SUBSTITUTE(EQ1769,EG1769,"")),$A$6:$A$287,0)-1,MATCH($EG1769,$D$6:$CC$6,0)-1+7,1,1),""),"")</f>
        <v/>
      </c>
      <c r="EV1769" s="180" t="str">
        <f ca="1">IF($EU1769&lt;&gt;"",IF(OFFSET($D$6,MATCH(VALUE(SUBSTITUTE($EQ1769,$EG1769,"")),$A$6:$A$287,0)-1,MATCH($EG1769,$D$6:$CC$6,0)-1+8,1,1)=0,"",OFFSET($D$6,MATCH(VALUE(SUBSTITUTE($EQ1769,$EG1769,"")),$A$6:$A$287,0)-1,MATCH($EG1769,$D$6:$CC$6,0)-1+8,1,1)),"")</f>
        <v/>
      </c>
      <c r="EW1769" s="180" t="str">
        <f t="shared" ca="1" si="92"/>
        <v/>
      </c>
      <c r="EX1769" s="180" t="str">
        <f t="shared" ca="1" si="93"/>
        <v/>
      </c>
      <c r="EY1769" s="180" t="str">
        <f ca="1">IF(EU1769="","",COUNTIF(EU$6:$EU1769,"&gt;"&amp;0))</f>
        <v/>
      </c>
      <c r="EZ1769" s="160"/>
      <c r="FA1769" s="205"/>
    </row>
    <row r="1770" spans="131:157" ht="27.75" customHeight="1">
      <c r="EA1770" s="204"/>
      <c r="EB1770" s="160"/>
      <c r="EC1770" s="204"/>
      <c r="ED1770" s="160"/>
      <c r="EE1770" s="204"/>
      <c r="EF1770" s="160"/>
      <c r="EG1770" s="160"/>
      <c r="EH1770" s="204"/>
      <c r="EI1770" s="160"/>
      <c r="EJ1770" s="160"/>
      <c r="EK1770" s="160"/>
      <c r="EL1770" s="160"/>
      <c r="EM1770" s="204"/>
      <c r="EN1770" s="160"/>
      <c r="EP1770" s="160"/>
      <c r="EQ1770" s="160"/>
      <c r="ET1770" s="180" t="str">
        <f t="shared" ca="1" si="91"/>
        <v/>
      </c>
      <c r="EU1770" s="180" t="str">
        <f ca="1">IFERROR(IF(OFFSET($D$6,MATCH(VALUE(SUBSTITUTE(EQ1770,EG1770,"")),$A$6:$A$287,0)-1,MATCH($EG1770,$D$6:$CC$6,0)-1+7,1,1)&gt;0,OFFSET($D$6,MATCH(VALUE(SUBSTITUTE(EQ1770,EG1770,"")),$A$6:$A$287,0)-1,MATCH($EG1770,$D$6:$CC$6,0)-1+7,1,1),""),"")</f>
        <v/>
      </c>
      <c r="EV1770" s="180" t="str">
        <f ca="1">IF($EU1770&lt;&gt;"",IF(OFFSET($D$6,MATCH(VALUE(SUBSTITUTE($EQ1770,$EG1770,"")),$A$6:$A$287,0)-1,MATCH($EG1770,$D$6:$CC$6,0)-1+8,1,1)=0,"",OFFSET($D$6,MATCH(VALUE(SUBSTITUTE($EQ1770,$EG1770,"")),$A$6:$A$287,0)-1,MATCH($EG1770,$D$6:$CC$6,0)-1+8,1,1)),"")</f>
        <v/>
      </c>
      <c r="EW1770" s="180" t="str">
        <f t="shared" ca="1" si="92"/>
        <v/>
      </c>
      <c r="EX1770" s="180" t="str">
        <f t="shared" ca="1" si="93"/>
        <v/>
      </c>
      <c r="EY1770" s="180" t="str">
        <f ca="1">IF(EU1770="","",COUNTIF(EU$6:$EU1770,"&gt;"&amp;0))</f>
        <v/>
      </c>
      <c r="EZ1770" s="160"/>
      <c r="FA1770" s="205"/>
    </row>
    <row r="1771" spans="131:157" ht="27.75" customHeight="1">
      <c r="EA1771" s="204"/>
      <c r="EB1771" s="160"/>
      <c r="EC1771" s="204"/>
      <c r="ED1771" s="160"/>
      <c r="EE1771" s="204"/>
      <c r="EF1771" s="160"/>
      <c r="EG1771" s="160"/>
      <c r="EH1771" s="204"/>
      <c r="EI1771" s="160"/>
      <c r="EJ1771" s="160"/>
      <c r="EK1771" s="160"/>
      <c r="EL1771" s="160"/>
      <c r="EM1771" s="204"/>
      <c r="EN1771" s="160"/>
      <c r="EP1771" s="160"/>
      <c r="EQ1771" s="160"/>
      <c r="ET1771" s="180" t="str">
        <f t="shared" ca="1" si="91"/>
        <v/>
      </c>
      <c r="EU1771" s="180" t="str">
        <f ca="1">IFERROR(IF(OFFSET($D$6,MATCH(VALUE(SUBSTITUTE(EQ1771,EG1771,"")),$A$6:$A$287,0)-1,MATCH($EG1771,$D$6:$CC$6,0)-1+7,1,1)&gt;0,OFFSET($D$6,MATCH(VALUE(SUBSTITUTE(EQ1771,EG1771,"")),$A$6:$A$287,0)-1,MATCH($EG1771,$D$6:$CC$6,0)-1+7,1,1),""),"")</f>
        <v/>
      </c>
      <c r="EV1771" s="180" t="str">
        <f ca="1">IF($EU1771&lt;&gt;"",IF(OFFSET($D$6,MATCH(VALUE(SUBSTITUTE($EQ1771,$EG1771,"")),$A$6:$A$287,0)-1,MATCH($EG1771,$D$6:$CC$6,0)-1+8,1,1)=0,"",OFFSET($D$6,MATCH(VALUE(SUBSTITUTE($EQ1771,$EG1771,"")),$A$6:$A$287,0)-1,MATCH($EG1771,$D$6:$CC$6,0)-1+8,1,1)),"")</f>
        <v/>
      </c>
      <c r="EW1771" s="180" t="str">
        <f t="shared" ca="1" si="92"/>
        <v/>
      </c>
      <c r="EX1771" s="180" t="str">
        <f t="shared" ca="1" si="93"/>
        <v/>
      </c>
      <c r="EY1771" s="180" t="str">
        <f ca="1">IF(EU1771="","",COUNTIF(EU$6:$EU1771,"&gt;"&amp;0))</f>
        <v/>
      </c>
      <c r="EZ1771" s="160"/>
      <c r="FA1771" s="205"/>
    </row>
    <row r="1772" spans="131:157" ht="27.75" customHeight="1">
      <c r="EA1772" s="204"/>
      <c r="EB1772" s="160"/>
      <c r="EC1772" s="204"/>
      <c r="ED1772" s="160"/>
      <c r="EE1772" s="204"/>
      <c r="EF1772" s="160"/>
      <c r="EG1772" s="160"/>
      <c r="EH1772" s="204"/>
      <c r="EI1772" s="160"/>
      <c r="EJ1772" s="160"/>
      <c r="EK1772" s="160"/>
      <c r="EL1772" s="160"/>
      <c r="EM1772" s="204"/>
      <c r="EN1772" s="160"/>
      <c r="EP1772" s="160"/>
      <c r="EQ1772" s="160"/>
      <c r="ET1772" s="180" t="str">
        <f t="shared" ca="1" si="91"/>
        <v/>
      </c>
      <c r="EU1772" s="180" t="str">
        <f ca="1">IFERROR(IF(OFFSET($D$6,MATCH(VALUE(SUBSTITUTE(EQ1772,EG1772,"")),$A$6:$A$287,0)-1,MATCH($EG1772,$D$6:$CC$6,0)-1+7,1,1)&gt;0,OFFSET($D$6,MATCH(VALUE(SUBSTITUTE(EQ1772,EG1772,"")),$A$6:$A$287,0)-1,MATCH($EG1772,$D$6:$CC$6,0)-1+7,1,1),""),"")</f>
        <v/>
      </c>
      <c r="EV1772" s="180" t="str">
        <f ca="1">IF($EU1772&lt;&gt;"",IF(OFFSET($D$6,MATCH(VALUE(SUBSTITUTE($EQ1772,$EG1772,"")),$A$6:$A$287,0)-1,MATCH($EG1772,$D$6:$CC$6,0)-1+8,1,1)=0,"",OFFSET($D$6,MATCH(VALUE(SUBSTITUTE($EQ1772,$EG1772,"")),$A$6:$A$287,0)-1,MATCH($EG1772,$D$6:$CC$6,0)-1+8,1,1)),"")</f>
        <v/>
      </c>
      <c r="EW1772" s="180" t="str">
        <f t="shared" ca="1" si="92"/>
        <v/>
      </c>
      <c r="EX1772" s="180" t="str">
        <f t="shared" ca="1" si="93"/>
        <v/>
      </c>
      <c r="EY1772" s="180" t="str">
        <f ca="1">IF(EU1772="","",COUNTIF(EU$6:$EU1772,"&gt;"&amp;0))</f>
        <v/>
      </c>
      <c r="EZ1772" s="160"/>
      <c r="FA1772" s="205"/>
    </row>
    <row r="1773" spans="131:157" ht="27.75" customHeight="1">
      <c r="EA1773" s="204"/>
      <c r="EB1773" s="160"/>
      <c r="EC1773" s="204"/>
      <c r="ED1773" s="160"/>
      <c r="EE1773" s="204"/>
      <c r="EF1773" s="160"/>
      <c r="EG1773" s="160"/>
      <c r="EH1773" s="204"/>
      <c r="EI1773" s="160"/>
      <c r="EJ1773" s="160"/>
      <c r="EK1773" s="160"/>
      <c r="EL1773" s="160"/>
      <c r="EM1773" s="204"/>
      <c r="EN1773" s="160"/>
      <c r="EP1773" s="160"/>
      <c r="EQ1773" s="160"/>
      <c r="ET1773" s="180" t="str">
        <f t="shared" ca="1" si="91"/>
        <v/>
      </c>
      <c r="EU1773" s="180" t="str">
        <f ca="1">IFERROR(IF(OFFSET($D$6,MATCH(VALUE(SUBSTITUTE(EQ1773,EG1773,"")),$A$6:$A$287,0)-1,MATCH($EG1773,$D$6:$CC$6,0)-1+7,1,1)&gt;0,OFFSET($D$6,MATCH(VALUE(SUBSTITUTE(EQ1773,EG1773,"")),$A$6:$A$287,0)-1,MATCH($EG1773,$D$6:$CC$6,0)-1+7,1,1),""),"")</f>
        <v/>
      </c>
      <c r="EV1773" s="180" t="str">
        <f ca="1">IF($EU1773&lt;&gt;"",IF(OFFSET($D$6,MATCH(VALUE(SUBSTITUTE($EQ1773,$EG1773,"")),$A$6:$A$287,0)-1,MATCH($EG1773,$D$6:$CC$6,0)-1+8,1,1)=0,"",OFFSET($D$6,MATCH(VALUE(SUBSTITUTE($EQ1773,$EG1773,"")),$A$6:$A$287,0)-1,MATCH($EG1773,$D$6:$CC$6,0)-1+8,1,1)),"")</f>
        <v/>
      </c>
      <c r="EW1773" s="180" t="str">
        <f t="shared" ca="1" si="92"/>
        <v/>
      </c>
      <c r="EX1773" s="180" t="str">
        <f t="shared" ca="1" si="93"/>
        <v/>
      </c>
      <c r="EY1773" s="180" t="str">
        <f ca="1">IF(EU1773="","",COUNTIF(EU$6:$EU1773,"&gt;"&amp;0))</f>
        <v/>
      </c>
      <c r="EZ1773" s="160"/>
      <c r="FA1773" s="205"/>
    </row>
    <row r="1774" spans="131:157" ht="27.75" customHeight="1">
      <c r="EA1774" s="204"/>
      <c r="EB1774" s="160"/>
      <c r="EC1774" s="204"/>
      <c r="ED1774" s="160"/>
      <c r="EE1774" s="204"/>
      <c r="EF1774" s="160"/>
      <c r="EG1774" s="160"/>
      <c r="EH1774" s="204"/>
      <c r="EI1774" s="160"/>
      <c r="EJ1774" s="160"/>
      <c r="EK1774" s="160"/>
      <c r="EL1774" s="160"/>
      <c r="EM1774" s="204"/>
      <c r="EN1774" s="160"/>
      <c r="EP1774" s="160"/>
      <c r="EQ1774" s="160"/>
      <c r="ET1774" s="180" t="str">
        <f t="shared" ca="1" si="91"/>
        <v/>
      </c>
      <c r="EU1774" s="180" t="str">
        <f ca="1">IFERROR(IF(OFFSET($D$6,MATCH(VALUE(SUBSTITUTE(EQ1774,EG1774,"")),$A$6:$A$287,0)-1,MATCH($EG1774,$D$6:$CC$6,0)-1+7,1,1)&gt;0,OFFSET($D$6,MATCH(VALUE(SUBSTITUTE(EQ1774,EG1774,"")),$A$6:$A$287,0)-1,MATCH($EG1774,$D$6:$CC$6,0)-1+7,1,1),""),"")</f>
        <v/>
      </c>
      <c r="EV1774" s="180" t="str">
        <f ca="1">IF($EU1774&lt;&gt;"",IF(OFFSET($D$6,MATCH(VALUE(SUBSTITUTE($EQ1774,$EG1774,"")),$A$6:$A$287,0)-1,MATCH($EG1774,$D$6:$CC$6,0)-1+8,1,1)=0,"",OFFSET($D$6,MATCH(VALUE(SUBSTITUTE($EQ1774,$EG1774,"")),$A$6:$A$287,0)-1,MATCH($EG1774,$D$6:$CC$6,0)-1+8,1,1)),"")</f>
        <v/>
      </c>
      <c r="EW1774" s="180" t="str">
        <f t="shared" ca="1" si="92"/>
        <v/>
      </c>
      <c r="EX1774" s="180" t="str">
        <f t="shared" ca="1" si="93"/>
        <v/>
      </c>
      <c r="EY1774" s="180" t="str">
        <f ca="1">IF(EU1774="","",COUNTIF(EU$6:$EU1774,"&gt;"&amp;0))</f>
        <v/>
      </c>
      <c r="EZ1774" s="160"/>
      <c r="FA1774" s="205"/>
    </row>
    <row r="1775" spans="131:157" ht="27.75" customHeight="1">
      <c r="EA1775" s="204"/>
      <c r="EB1775" s="160"/>
      <c r="EC1775" s="204"/>
      <c r="ED1775" s="160"/>
      <c r="EE1775" s="204"/>
      <c r="EF1775" s="160"/>
      <c r="EG1775" s="160"/>
      <c r="EH1775" s="204"/>
      <c r="EI1775" s="160"/>
      <c r="EJ1775" s="160"/>
      <c r="EK1775" s="160"/>
      <c r="EL1775" s="160"/>
      <c r="EM1775" s="204"/>
      <c r="EN1775" s="160"/>
      <c r="EP1775" s="160"/>
      <c r="EQ1775" s="160"/>
      <c r="ET1775" s="180" t="str">
        <f t="shared" ca="1" si="91"/>
        <v/>
      </c>
      <c r="EU1775" s="180" t="str">
        <f ca="1">IFERROR(IF(OFFSET($D$6,MATCH(VALUE(SUBSTITUTE(EQ1775,EG1775,"")),$A$6:$A$287,0)-1,MATCH($EG1775,$D$6:$CC$6,0)-1+7,1,1)&gt;0,OFFSET($D$6,MATCH(VALUE(SUBSTITUTE(EQ1775,EG1775,"")),$A$6:$A$287,0)-1,MATCH($EG1775,$D$6:$CC$6,0)-1+7,1,1),""),"")</f>
        <v/>
      </c>
      <c r="EV1775" s="180" t="str">
        <f ca="1">IF($EU1775&lt;&gt;"",IF(OFFSET($D$6,MATCH(VALUE(SUBSTITUTE($EQ1775,$EG1775,"")),$A$6:$A$287,0)-1,MATCH($EG1775,$D$6:$CC$6,0)-1+8,1,1)=0,"",OFFSET($D$6,MATCH(VALUE(SUBSTITUTE($EQ1775,$EG1775,"")),$A$6:$A$287,0)-1,MATCH($EG1775,$D$6:$CC$6,0)-1+8,1,1)),"")</f>
        <v/>
      </c>
      <c r="EW1775" s="180" t="str">
        <f t="shared" ca="1" si="92"/>
        <v/>
      </c>
      <c r="EX1775" s="180" t="str">
        <f t="shared" ca="1" si="93"/>
        <v/>
      </c>
      <c r="EY1775" s="180" t="str">
        <f ca="1">IF(EU1775="","",COUNTIF(EU$6:$EU1775,"&gt;"&amp;0))</f>
        <v/>
      </c>
      <c r="EZ1775" s="160"/>
      <c r="FA1775" s="205"/>
    </row>
    <row r="1776" spans="131:157" ht="27.75" customHeight="1">
      <c r="EA1776" s="204"/>
      <c r="EB1776" s="160"/>
      <c r="EC1776" s="204"/>
      <c r="ED1776" s="160"/>
      <c r="EE1776" s="204"/>
      <c r="EF1776" s="160"/>
      <c r="EG1776" s="160"/>
      <c r="EH1776" s="204"/>
      <c r="EI1776" s="160"/>
      <c r="EJ1776" s="160"/>
      <c r="EK1776" s="160"/>
      <c r="EL1776" s="160"/>
      <c r="EM1776" s="204"/>
      <c r="EN1776" s="160"/>
      <c r="EP1776" s="160"/>
      <c r="EQ1776" s="160"/>
      <c r="ET1776" s="180" t="str">
        <f t="shared" ca="1" si="91"/>
        <v/>
      </c>
      <c r="EU1776" s="180" t="str">
        <f ca="1">IFERROR(IF(OFFSET($D$6,MATCH(VALUE(SUBSTITUTE(EQ1776,EG1776,"")),$A$6:$A$287,0)-1,MATCH($EG1776,$D$6:$CC$6,0)-1+7,1,1)&gt;0,OFFSET($D$6,MATCH(VALUE(SUBSTITUTE(EQ1776,EG1776,"")),$A$6:$A$287,0)-1,MATCH($EG1776,$D$6:$CC$6,0)-1+7,1,1),""),"")</f>
        <v/>
      </c>
      <c r="EV1776" s="180" t="str">
        <f ca="1">IF($EU1776&lt;&gt;"",IF(OFFSET($D$6,MATCH(VALUE(SUBSTITUTE($EQ1776,$EG1776,"")),$A$6:$A$287,0)-1,MATCH($EG1776,$D$6:$CC$6,0)-1+8,1,1)=0,"",OFFSET($D$6,MATCH(VALUE(SUBSTITUTE($EQ1776,$EG1776,"")),$A$6:$A$287,0)-1,MATCH($EG1776,$D$6:$CC$6,0)-1+8,1,1)),"")</f>
        <v/>
      </c>
      <c r="EW1776" s="180" t="str">
        <f t="shared" ca="1" si="92"/>
        <v/>
      </c>
      <c r="EX1776" s="180" t="str">
        <f t="shared" ca="1" si="93"/>
        <v/>
      </c>
      <c r="EY1776" s="180" t="str">
        <f ca="1">IF(EU1776="","",COUNTIF(EU$6:$EU1776,"&gt;"&amp;0))</f>
        <v/>
      </c>
      <c r="EZ1776" s="160"/>
      <c r="FA1776" s="205"/>
    </row>
    <row r="1777" spans="131:157" ht="27.75" customHeight="1">
      <c r="EA1777" s="204"/>
      <c r="EB1777" s="160"/>
      <c r="EC1777" s="204"/>
      <c r="ED1777" s="160"/>
      <c r="EE1777" s="204"/>
      <c r="EF1777" s="160"/>
      <c r="EG1777" s="160"/>
      <c r="EH1777" s="204"/>
      <c r="EI1777" s="160"/>
      <c r="EJ1777" s="160"/>
      <c r="EK1777" s="160"/>
      <c r="EL1777" s="160"/>
      <c r="EM1777" s="204"/>
      <c r="EN1777" s="160"/>
      <c r="EP1777" s="160"/>
      <c r="EQ1777" s="160"/>
      <c r="ET1777" s="180" t="str">
        <f t="shared" ca="1" si="91"/>
        <v/>
      </c>
      <c r="EU1777" s="180" t="str">
        <f ca="1">IFERROR(IF(OFFSET($D$6,MATCH(VALUE(SUBSTITUTE(EQ1777,EG1777,"")),$A$6:$A$287,0)-1,MATCH($EG1777,$D$6:$CC$6,0)-1+7,1,1)&gt;0,OFFSET($D$6,MATCH(VALUE(SUBSTITUTE(EQ1777,EG1777,"")),$A$6:$A$287,0)-1,MATCH($EG1777,$D$6:$CC$6,0)-1+7,1,1),""),"")</f>
        <v/>
      </c>
      <c r="EV1777" s="180" t="str">
        <f ca="1">IF($EU1777&lt;&gt;"",IF(OFFSET($D$6,MATCH(VALUE(SUBSTITUTE($EQ1777,$EG1777,"")),$A$6:$A$287,0)-1,MATCH($EG1777,$D$6:$CC$6,0)-1+8,1,1)=0,"",OFFSET($D$6,MATCH(VALUE(SUBSTITUTE($EQ1777,$EG1777,"")),$A$6:$A$287,0)-1,MATCH($EG1777,$D$6:$CC$6,0)-1+8,1,1)),"")</f>
        <v/>
      </c>
      <c r="EW1777" s="180" t="str">
        <f t="shared" ca="1" si="92"/>
        <v/>
      </c>
      <c r="EX1777" s="180" t="str">
        <f t="shared" ca="1" si="93"/>
        <v/>
      </c>
      <c r="EY1777" s="180" t="str">
        <f ca="1">IF(EU1777="","",COUNTIF(EU$6:$EU1777,"&gt;"&amp;0))</f>
        <v/>
      </c>
      <c r="EZ1777" s="160"/>
      <c r="FA1777" s="205"/>
    </row>
    <row r="1778" spans="131:157" ht="27.75" customHeight="1">
      <c r="EA1778" s="204"/>
      <c r="EB1778" s="160"/>
      <c r="EC1778" s="204"/>
      <c r="ED1778" s="160"/>
      <c r="EE1778" s="204"/>
      <c r="EF1778" s="160"/>
      <c r="EG1778" s="160"/>
      <c r="EH1778" s="204"/>
      <c r="EI1778" s="160"/>
      <c r="EJ1778" s="160"/>
      <c r="EK1778" s="160"/>
      <c r="EL1778" s="160"/>
      <c r="EM1778" s="204"/>
      <c r="EN1778" s="160"/>
      <c r="EP1778" s="160"/>
      <c r="EQ1778" s="160"/>
      <c r="ET1778" s="180" t="str">
        <f t="shared" ca="1" si="91"/>
        <v/>
      </c>
      <c r="EU1778" s="180" t="str">
        <f ca="1">IFERROR(IF(OFFSET($D$6,MATCH(VALUE(SUBSTITUTE(EQ1778,EG1778,"")),$A$6:$A$287,0)-1,MATCH($EG1778,$D$6:$CC$6,0)-1+7,1,1)&gt;0,OFFSET($D$6,MATCH(VALUE(SUBSTITUTE(EQ1778,EG1778,"")),$A$6:$A$287,0)-1,MATCH($EG1778,$D$6:$CC$6,0)-1+7,1,1),""),"")</f>
        <v/>
      </c>
      <c r="EV1778" s="180" t="str">
        <f ca="1">IF($EU1778&lt;&gt;"",IF(OFFSET($D$6,MATCH(VALUE(SUBSTITUTE($EQ1778,$EG1778,"")),$A$6:$A$287,0)-1,MATCH($EG1778,$D$6:$CC$6,0)-1+8,1,1)=0,"",OFFSET($D$6,MATCH(VALUE(SUBSTITUTE($EQ1778,$EG1778,"")),$A$6:$A$287,0)-1,MATCH($EG1778,$D$6:$CC$6,0)-1+8,1,1)),"")</f>
        <v/>
      </c>
      <c r="EW1778" s="180" t="str">
        <f t="shared" ca="1" si="92"/>
        <v/>
      </c>
      <c r="EX1778" s="180" t="str">
        <f t="shared" ca="1" si="93"/>
        <v/>
      </c>
      <c r="EY1778" s="180" t="str">
        <f ca="1">IF(EU1778="","",COUNTIF(EU$6:$EU1778,"&gt;"&amp;0))</f>
        <v/>
      </c>
      <c r="EZ1778" s="160"/>
      <c r="FA1778" s="205"/>
    </row>
    <row r="1779" spans="131:157" ht="27.75" customHeight="1">
      <c r="EA1779" s="204"/>
      <c r="EB1779" s="160"/>
      <c r="EC1779" s="204"/>
      <c r="ED1779" s="160"/>
      <c r="EE1779" s="204"/>
      <c r="EF1779" s="160"/>
      <c r="EG1779" s="160"/>
      <c r="EH1779" s="204"/>
      <c r="EI1779" s="160"/>
      <c r="EJ1779" s="160"/>
      <c r="EK1779" s="160"/>
      <c r="EL1779" s="160"/>
      <c r="EM1779" s="204"/>
      <c r="EN1779" s="160"/>
      <c r="EP1779" s="160"/>
      <c r="EQ1779" s="160"/>
      <c r="ET1779" s="180" t="str">
        <f t="shared" ca="1" si="91"/>
        <v/>
      </c>
      <c r="EU1779" s="180" t="str">
        <f ca="1">IFERROR(IF(OFFSET($D$6,MATCH(VALUE(SUBSTITUTE(EQ1779,EG1779,"")),$A$6:$A$287,0)-1,MATCH($EG1779,$D$6:$CC$6,0)-1+7,1,1)&gt;0,OFFSET($D$6,MATCH(VALUE(SUBSTITUTE(EQ1779,EG1779,"")),$A$6:$A$287,0)-1,MATCH($EG1779,$D$6:$CC$6,0)-1+7,1,1),""),"")</f>
        <v/>
      </c>
      <c r="EV1779" s="180" t="str">
        <f ca="1">IF($EU1779&lt;&gt;"",IF(OFFSET($D$6,MATCH(VALUE(SUBSTITUTE($EQ1779,$EG1779,"")),$A$6:$A$287,0)-1,MATCH($EG1779,$D$6:$CC$6,0)-1+8,1,1)=0,"",OFFSET($D$6,MATCH(VALUE(SUBSTITUTE($EQ1779,$EG1779,"")),$A$6:$A$287,0)-1,MATCH($EG1779,$D$6:$CC$6,0)-1+8,1,1)),"")</f>
        <v/>
      </c>
      <c r="EW1779" s="180" t="str">
        <f t="shared" ca="1" si="92"/>
        <v/>
      </c>
      <c r="EX1779" s="180" t="str">
        <f t="shared" ca="1" si="93"/>
        <v/>
      </c>
      <c r="EY1779" s="180" t="str">
        <f ca="1">IF(EU1779="","",COUNTIF(EU$6:$EU1779,"&gt;"&amp;0))</f>
        <v/>
      </c>
      <c r="EZ1779" s="160"/>
      <c r="FA1779" s="205"/>
    </row>
    <row r="1780" spans="131:157" ht="27.75" customHeight="1">
      <c r="EA1780" s="204"/>
      <c r="EB1780" s="160"/>
      <c r="EC1780" s="204"/>
      <c r="ED1780" s="160"/>
      <c r="EE1780" s="204"/>
      <c r="EF1780" s="160"/>
      <c r="EG1780" s="160"/>
      <c r="EH1780" s="204"/>
      <c r="EI1780" s="160"/>
      <c r="EJ1780" s="160"/>
      <c r="EK1780" s="160"/>
      <c r="EL1780" s="160"/>
      <c r="EM1780" s="204"/>
      <c r="EN1780" s="160"/>
      <c r="EP1780" s="160"/>
      <c r="EQ1780" s="160"/>
      <c r="ET1780" s="180" t="str">
        <f t="shared" ca="1" si="91"/>
        <v/>
      </c>
      <c r="EU1780" s="180" t="str">
        <f ca="1">IFERROR(IF(OFFSET($D$6,MATCH(VALUE(SUBSTITUTE(EQ1780,EG1780,"")),$A$6:$A$287,0)-1,MATCH($EG1780,$D$6:$CC$6,0)-1+7,1,1)&gt;0,OFFSET($D$6,MATCH(VALUE(SUBSTITUTE(EQ1780,EG1780,"")),$A$6:$A$287,0)-1,MATCH($EG1780,$D$6:$CC$6,0)-1+7,1,1),""),"")</f>
        <v/>
      </c>
      <c r="EV1780" s="180" t="str">
        <f ca="1">IF($EU1780&lt;&gt;"",IF(OFFSET($D$6,MATCH(VALUE(SUBSTITUTE($EQ1780,$EG1780,"")),$A$6:$A$287,0)-1,MATCH($EG1780,$D$6:$CC$6,0)-1+8,1,1)=0,"",OFFSET($D$6,MATCH(VALUE(SUBSTITUTE($EQ1780,$EG1780,"")),$A$6:$A$287,0)-1,MATCH($EG1780,$D$6:$CC$6,0)-1+8,1,1)),"")</f>
        <v/>
      </c>
      <c r="EW1780" s="180" t="str">
        <f t="shared" ca="1" si="92"/>
        <v/>
      </c>
      <c r="EX1780" s="180" t="str">
        <f t="shared" ca="1" si="93"/>
        <v/>
      </c>
      <c r="EY1780" s="180" t="str">
        <f ca="1">IF(EU1780="","",COUNTIF(EU$6:$EU1780,"&gt;"&amp;0))</f>
        <v/>
      </c>
      <c r="EZ1780" s="160"/>
      <c r="FA1780" s="205"/>
    </row>
    <row r="1781" spans="131:157" ht="27.75" customHeight="1">
      <c r="EA1781" s="204"/>
      <c r="EB1781" s="160"/>
      <c r="EC1781" s="204"/>
      <c r="ED1781" s="160"/>
      <c r="EE1781" s="204"/>
      <c r="EF1781" s="160"/>
      <c r="EG1781" s="160"/>
      <c r="EH1781" s="204"/>
      <c r="EI1781" s="160"/>
      <c r="EJ1781" s="160"/>
      <c r="EK1781" s="160"/>
      <c r="EL1781" s="160"/>
      <c r="EM1781" s="204"/>
      <c r="EN1781" s="160"/>
      <c r="EP1781" s="160"/>
      <c r="EQ1781" s="160"/>
      <c r="ET1781" s="180" t="str">
        <f t="shared" ca="1" si="91"/>
        <v/>
      </c>
      <c r="EU1781" s="180" t="str">
        <f ca="1">IFERROR(IF(OFFSET($D$6,MATCH(VALUE(SUBSTITUTE(EQ1781,EG1781,"")),$A$6:$A$287,0)-1,MATCH($EG1781,$D$6:$CC$6,0)-1+7,1,1)&gt;0,OFFSET($D$6,MATCH(VALUE(SUBSTITUTE(EQ1781,EG1781,"")),$A$6:$A$287,0)-1,MATCH($EG1781,$D$6:$CC$6,0)-1+7,1,1),""),"")</f>
        <v/>
      </c>
      <c r="EV1781" s="180" t="str">
        <f ca="1">IF($EU1781&lt;&gt;"",IF(OFFSET($D$6,MATCH(VALUE(SUBSTITUTE($EQ1781,$EG1781,"")),$A$6:$A$287,0)-1,MATCH($EG1781,$D$6:$CC$6,0)-1+8,1,1)=0,"",OFFSET($D$6,MATCH(VALUE(SUBSTITUTE($EQ1781,$EG1781,"")),$A$6:$A$287,0)-1,MATCH($EG1781,$D$6:$CC$6,0)-1+8,1,1)),"")</f>
        <v/>
      </c>
      <c r="EW1781" s="180" t="str">
        <f t="shared" ca="1" si="92"/>
        <v/>
      </c>
      <c r="EX1781" s="180" t="str">
        <f t="shared" ca="1" si="93"/>
        <v/>
      </c>
      <c r="EY1781" s="180" t="str">
        <f ca="1">IF(EU1781="","",COUNTIF(EU$6:$EU1781,"&gt;"&amp;0))</f>
        <v/>
      </c>
      <c r="EZ1781" s="160"/>
      <c r="FA1781" s="205"/>
    </row>
    <row r="1782" spans="131:157" ht="27.75" customHeight="1">
      <c r="EA1782" s="204"/>
      <c r="EB1782" s="160"/>
      <c r="EC1782" s="204"/>
      <c r="ED1782" s="160"/>
      <c r="EE1782" s="204"/>
      <c r="EF1782" s="160"/>
      <c r="EG1782" s="160"/>
      <c r="EH1782" s="204"/>
      <c r="EI1782" s="160"/>
      <c r="EJ1782" s="160"/>
      <c r="EK1782" s="160"/>
      <c r="EL1782" s="160"/>
      <c r="EM1782" s="204"/>
      <c r="EN1782" s="160"/>
      <c r="EP1782" s="160"/>
      <c r="EQ1782" s="160"/>
      <c r="ET1782" s="180" t="str">
        <f t="shared" ca="1" si="91"/>
        <v/>
      </c>
      <c r="EU1782" s="180" t="str">
        <f ca="1">IFERROR(IF(OFFSET($D$6,MATCH(VALUE(SUBSTITUTE(EQ1782,EG1782,"")),$A$6:$A$287,0)-1,MATCH($EG1782,$D$6:$CC$6,0)-1+7,1,1)&gt;0,OFFSET($D$6,MATCH(VALUE(SUBSTITUTE(EQ1782,EG1782,"")),$A$6:$A$287,0)-1,MATCH($EG1782,$D$6:$CC$6,0)-1+7,1,1),""),"")</f>
        <v/>
      </c>
      <c r="EV1782" s="180" t="str">
        <f ca="1">IF($EU1782&lt;&gt;"",IF(OFFSET($D$6,MATCH(VALUE(SUBSTITUTE($EQ1782,$EG1782,"")),$A$6:$A$287,0)-1,MATCH($EG1782,$D$6:$CC$6,0)-1+8,1,1)=0,"",OFFSET($D$6,MATCH(VALUE(SUBSTITUTE($EQ1782,$EG1782,"")),$A$6:$A$287,0)-1,MATCH($EG1782,$D$6:$CC$6,0)-1+8,1,1)),"")</f>
        <v/>
      </c>
      <c r="EW1782" s="180" t="str">
        <f t="shared" ca="1" si="92"/>
        <v/>
      </c>
      <c r="EX1782" s="180" t="str">
        <f t="shared" ca="1" si="93"/>
        <v/>
      </c>
      <c r="EY1782" s="180" t="str">
        <f ca="1">IF(EU1782="","",COUNTIF(EU$6:$EU1782,"&gt;"&amp;0))</f>
        <v/>
      </c>
      <c r="EZ1782" s="160"/>
      <c r="FA1782" s="205"/>
    </row>
    <row r="1783" spans="131:157" ht="27.75" customHeight="1">
      <c r="EA1783" s="204"/>
      <c r="EB1783" s="160"/>
      <c r="EC1783" s="204"/>
      <c r="ED1783" s="160"/>
      <c r="EE1783" s="204"/>
      <c r="EF1783" s="160"/>
      <c r="EG1783" s="160"/>
      <c r="EH1783" s="204"/>
      <c r="EI1783" s="160"/>
      <c r="EJ1783" s="160"/>
      <c r="EK1783" s="160"/>
      <c r="EL1783" s="160"/>
      <c r="EM1783" s="204"/>
      <c r="EN1783" s="160"/>
      <c r="EP1783" s="160"/>
      <c r="EQ1783" s="160"/>
      <c r="ET1783" s="180" t="str">
        <f t="shared" ca="1" si="91"/>
        <v/>
      </c>
      <c r="EU1783" s="180" t="str">
        <f ca="1">IFERROR(IF(OFFSET($D$6,MATCH(VALUE(SUBSTITUTE(EQ1783,EG1783,"")),$A$6:$A$287,0)-1,MATCH($EG1783,$D$6:$CC$6,0)-1+7,1,1)&gt;0,OFFSET($D$6,MATCH(VALUE(SUBSTITUTE(EQ1783,EG1783,"")),$A$6:$A$287,0)-1,MATCH($EG1783,$D$6:$CC$6,0)-1+7,1,1),""),"")</f>
        <v/>
      </c>
      <c r="EV1783" s="180" t="str">
        <f ca="1">IF($EU1783&lt;&gt;"",IF(OFFSET($D$6,MATCH(VALUE(SUBSTITUTE($EQ1783,$EG1783,"")),$A$6:$A$287,0)-1,MATCH($EG1783,$D$6:$CC$6,0)-1+8,1,1)=0,"",OFFSET($D$6,MATCH(VALUE(SUBSTITUTE($EQ1783,$EG1783,"")),$A$6:$A$287,0)-1,MATCH($EG1783,$D$6:$CC$6,0)-1+8,1,1)),"")</f>
        <v/>
      </c>
      <c r="EW1783" s="180" t="str">
        <f t="shared" ca="1" si="92"/>
        <v/>
      </c>
      <c r="EX1783" s="180" t="str">
        <f t="shared" ca="1" si="93"/>
        <v/>
      </c>
      <c r="EY1783" s="180" t="str">
        <f ca="1">IF(EU1783="","",COUNTIF(EU$6:$EU1783,"&gt;"&amp;0))</f>
        <v/>
      </c>
      <c r="EZ1783" s="160"/>
      <c r="FA1783" s="205"/>
    </row>
    <row r="1784" spans="131:157" ht="27.75" customHeight="1">
      <c r="EA1784" s="204"/>
      <c r="EB1784" s="160"/>
      <c r="EC1784" s="204"/>
      <c r="ED1784" s="160"/>
      <c r="EE1784" s="204"/>
      <c r="EF1784" s="160"/>
      <c r="EG1784" s="160"/>
      <c r="EH1784" s="204"/>
      <c r="EI1784" s="160"/>
      <c r="EJ1784" s="160"/>
      <c r="EK1784" s="160"/>
      <c r="EL1784" s="160"/>
      <c r="EM1784" s="204"/>
      <c r="EN1784" s="160"/>
      <c r="EP1784" s="160"/>
      <c r="EQ1784" s="160"/>
      <c r="ET1784" s="180" t="str">
        <f t="shared" ca="1" si="91"/>
        <v/>
      </c>
      <c r="EU1784" s="180" t="str">
        <f ca="1">IFERROR(IF(OFFSET($D$6,MATCH(VALUE(SUBSTITUTE(EQ1784,EG1784,"")),$A$6:$A$287,0)-1,MATCH($EG1784,$D$6:$CC$6,0)-1+7,1,1)&gt;0,OFFSET($D$6,MATCH(VALUE(SUBSTITUTE(EQ1784,EG1784,"")),$A$6:$A$287,0)-1,MATCH($EG1784,$D$6:$CC$6,0)-1+7,1,1),""),"")</f>
        <v/>
      </c>
      <c r="EV1784" s="180" t="str">
        <f ca="1">IF($EU1784&lt;&gt;"",IF(OFFSET($D$6,MATCH(VALUE(SUBSTITUTE($EQ1784,$EG1784,"")),$A$6:$A$287,0)-1,MATCH($EG1784,$D$6:$CC$6,0)-1+8,1,1)=0,"",OFFSET($D$6,MATCH(VALUE(SUBSTITUTE($EQ1784,$EG1784,"")),$A$6:$A$287,0)-1,MATCH($EG1784,$D$6:$CC$6,0)-1+8,1,1)),"")</f>
        <v/>
      </c>
      <c r="EW1784" s="180" t="str">
        <f t="shared" ca="1" si="92"/>
        <v/>
      </c>
      <c r="EX1784" s="180" t="str">
        <f t="shared" ca="1" si="93"/>
        <v/>
      </c>
      <c r="EY1784" s="180" t="str">
        <f ca="1">IF(EU1784="","",COUNTIF(EU$6:$EU1784,"&gt;"&amp;0))</f>
        <v/>
      </c>
      <c r="EZ1784" s="160"/>
      <c r="FA1784" s="205"/>
    </row>
    <row r="1785" spans="131:157" ht="27.75" customHeight="1">
      <c r="EA1785" s="204"/>
      <c r="EB1785" s="160"/>
      <c r="EC1785" s="204"/>
      <c r="ED1785" s="160"/>
      <c r="EE1785" s="204"/>
      <c r="EF1785" s="160"/>
      <c r="EG1785" s="160"/>
      <c r="EH1785" s="204"/>
      <c r="EI1785" s="160"/>
      <c r="EJ1785" s="160"/>
      <c r="EK1785" s="160"/>
      <c r="EL1785" s="160"/>
      <c r="EM1785" s="204"/>
      <c r="EN1785" s="160"/>
      <c r="EP1785" s="160"/>
      <c r="EQ1785" s="160"/>
      <c r="ET1785" s="180" t="str">
        <f t="shared" ca="1" si="91"/>
        <v/>
      </c>
      <c r="EU1785" s="180" t="str">
        <f ca="1">IFERROR(IF(OFFSET($D$6,MATCH(VALUE(SUBSTITUTE(EQ1785,EG1785,"")),$A$6:$A$287,0)-1,MATCH($EG1785,$D$6:$CC$6,0)-1+7,1,1)&gt;0,OFFSET($D$6,MATCH(VALUE(SUBSTITUTE(EQ1785,EG1785,"")),$A$6:$A$287,0)-1,MATCH($EG1785,$D$6:$CC$6,0)-1+7,1,1),""),"")</f>
        <v/>
      </c>
      <c r="EV1785" s="180" t="str">
        <f ca="1">IF($EU1785&lt;&gt;"",IF(OFFSET($D$6,MATCH(VALUE(SUBSTITUTE($EQ1785,$EG1785,"")),$A$6:$A$287,0)-1,MATCH($EG1785,$D$6:$CC$6,0)-1+8,1,1)=0,"",OFFSET($D$6,MATCH(VALUE(SUBSTITUTE($EQ1785,$EG1785,"")),$A$6:$A$287,0)-1,MATCH($EG1785,$D$6:$CC$6,0)-1+8,1,1)),"")</f>
        <v/>
      </c>
      <c r="EW1785" s="180" t="str">
        <f t="shared" ca="1" si="92"/>
        <v/>
      </c>
      <c r="EX1785" s="180" t="str">
        <f t="shared" ca="1" si="93"/>
        <v/>
      </c>
      <c r="EY1785" s="180" t="str">
        <f ca="1">IF(EU1785="","",COUNTIF(EU$6:$EU1785,"&gt;"&amp;0))</f>
        <v/>
      </c>
      <c r="EZ1785" s="160"/>
      <c r="FA1785" s="205"/>
    </row>
    <row r="1786" spans="131:157" ht="27.75" customHeight="1">
      <c r="EA1786" s="204"/>
      <c r="EB1786" s="160"/>
      <c r="EC1786" s="204"/>
      <c r="ED1786" s="160"/>
      <c r="EE1786" s="204"/>
      <c r="EF1786" s="160"/>
      <c r="EG1786" s="160"/>
      <c r="EH1786" s="204"/>
      <c r="EI1786" s="160"/>
      <c r="EJ1786" s="160"/>
      <c r="EK1786" s="160"/>
      <c r="EL1786" s="160"/>
      <c r="EM1786" s="204"/>
      <c r="EN1786" s="160"/>
      <c r="EP1786" s="160"/>
      <c r="EQ1786" s="160"/>
      <c r="ET1786" s="180" t="str">
        <f t="shared" ca="1" si="91"/>
        <v/>
      </c>
      <c r="EU1786" s="180" t="str">
        <f ca="1">IFERROR(IF(OFFSET($D$6,MATCH(VALUE(SUBSTITUTE(EQ1786,EG1786,"")),$A$6:$A$287,0)-1,MATCH($EG1786,$D$6:$CC$6,0)-1+7,1,1)&gt;0,OFFSET($D$6,MATCH(VALUE(SUBSTITUTE(EQ1786,EG1786,"")),$A$6:$A$287,0)-1,MATCH($EG1786,$D$6:$CC$6,0)-1+7,1,1),""),"")</f>
        <v/>
      </c>
      <c r="EV1786" s="180" t="str">
        <f ca="1">IF($EU1786&lt;&gt;"",IF(OFFSET($D$6,MATCH(VALUE(SUBSTITUTE($EQ1786,$EG1786,"")),$A$6:$A$287,0)-1,MATCH($EG1786,$D$6:$CC$6,0)-1+8,1,1)=0,"",OFFSET($D$6,MATCH(VALUE(SUBSTITUTE($EQ1786,$EG1786,"")),$A$6:$A$287,0)-1,MATCH($EG1786,$D$6:$CC$6,0)-1+8,1,1)),"")</f>
        <v/>
      </c>
      <c r="EW1786" s="180" t="str">
        <f t="shared" ca="1" si="92"/>
        <v/>
      </c>
      <c r="EX1786" s="180" t="str">
        <f t="shared" ca="1" si="93"/>
        <v/>
      </c>
      <c r="EY1786" s="180" t="str">
        <f ca="1">IF(EU1786="","",COUNTIF(EU$6:$EU1786,"&gt;"&amp;0))</f>
        <v/>
      </c>
      <c r="EZ1786" s="160"/>
      <c r="FA1786" s="205"/>
    </row>
    <row r="1787" spans="131:157" ht="27.75" customHeight="1">
      <c r="EA1787" s="204"/>
      <c r="EB1787" s="160"/>
      <c r="EC1787" s="204"/>
      <c r="ED1787" s="160"/>
      <c r="EE1787" s="204"/>
      <c r="EF1787" s="160"/>
      <c r="EG1787" s="160"/>
      <c r="EH1787" s="204"/>
      <c r="EI1787" s="160"/>
      <c r="EJ1787" s="160"/>
      <c r="EK1787" s="160"/>
      <c r="EL1787" s="160"/>
      <c r="EM1787" s="204"/>
      <c r="EN1787" s="160"/>
      <c r="EP1787" s="160"/>
      <c r="EQ1787" s="160"/>
      <c r="ET1787" s="180" t="str">
        <f t="shared" ca="1" si="91"/>
        <v/>
      </c>
      <c r="EU1787" s="180" t="str">
        <f ca="1">IFERROR(IF(OFFSET($D$6,MATCH(VALUE(SUBSTITUTE(EQ1787,EG1787,"")),$A$6:$A$287,0)-1,MATCH($EG1787,$D$6:$CC$6,0)-1+7,1,1)&gt;0,OFFSET($D$6,MATCH(VALUE(SUBSTITUTE(EQ1787,EG1787,"")),$A$6:$A$287,0)-1,MATCH($EG1787,$D$6:$CC$6,0)-1+7,1,1),""),"")</f>
        <v/>
      </c>
      <c r="EV1787" s="180" t="str">
        <f ca="1">IF($EU1787&lt;&gt;"",IF(OFFSET($D$6,MATCH(VALUE(SUBSTITUTE($EQ1787,$EG1787,"")),$A$6:$A$287,0)-1,MATCH($EG1787,$D$6:$CC$6,0)-1+8,1,1)=0,"",OFFSET($D$6,MATCH(VALUE(SUBSTITUTE($EQ1787,$EG1787,"")),$A$6:$A$287,0)-1,MATCH($EG1787,$D$6:$CC$6,0)-1+8,1,1)),"")</f>
        <v/>
      </c>
      <c r="EW1787" s="180" t="str">
        <f t="shared" ca="1" si="92"/>
        <v/>
      </c>
      <c r="EX1787" s="180" t="str">
        <f t="shared" ca="1" si="93"/>
        <v/>
      </c>
      <c r="EY1787" s="180" t="str">
        <f ca="1">IF(EU1787="","",COUNTIF(EU$6:$EU1787,"&gt;"&amp;0))</f>
        <v/>
      </c>
      <c r="EZ1787" s="160"/>
      <c r="FA1787" s="205"/>
    </row>
    <row r="1788" spans="131:157" ht="27.75" customHeight="1">
      <c r="EA1788" s="204"/>
      <c r="EB1788" s="160"/>
      <c r="EC1788" s="204"/>
      <c r="ED1788" s="160"/>
      <c r="EE1788" s="204"/>
      <c r="EF1788" s="160"/>
      <c r="EG1788" s="160"/>
      <c r="EH1788" s="204"/>
      <c r="EI1788" s="160"/>
      <c r="EJ1788" s="160"/>
      <c r="EK1788" s="160"/>
      <c r="EL1788" s="160"/>
      <c r="EM1788" s="204"/>
      <c r="EN1788" s="160"/>
      <c r="EP1788" s="160"/>
      <c r="EQ1788" s="160"/>
      <c r="ET1788" s="180" t="str">
        <f t="shared" ca="1" si="91"/>
        <v/>
      </c>
      <c r="EU1788" s="180" t="str">
        <f ca="1">IFERROR(IF(OFFSET($D$6,MATCH(VALUE(SUBSTITUTE(EQ1788,EG1788,"")),$A$6:$A$287,0)-1,MATCH($EG1788,$D$6:$CC$6,0)-1+7,1,1)&gt;0,OFFSET($D$6,MATCH(VALUE(SUBSTITUTE(EQ1788,EG1788,"")),$A$6:$A$287,0)-1,MATCH($EG1788,$D$6:$CC$6,0)-1+7,1,1),""),"")</f>
        <v/>
      </c>
      <c r="EV1788" s="180" t="str">
        <f ca="1">IF($EU1788&lt;&gt;"",IF(OFFSET($D$6,MATCH(VALUE(SUBSTITUTE($EQ1788,$EG1788,"")),$A$6:$A$287,0)-1,MATCH($EG1788,$D$6:$CC$6,0)-1+8,1,1)=0,"",OFFSET($D$6,MATCH(VALUE(SUBSTITUTE($EQ1788,$EG1788,"")),$A$6:$A$287,0)-1,MATCH($EG1788,$D$6:$CC$6,0)-1+8,1,1)),"")</f>
        <v/>
      </c>
      <c r="EW1788" s="180" t="str">
        <f t="shared" ca="1" si="92"/>
        <v/>
      </c>
      <c r="EX1788" s="180" t="str">
        <f t="shared" ca="1" si="93"/>
        <v/>
      </c>
      <c r="EY1788" s="180" t="str">
        <f ca="1">IF(EU1788="","",COUNTIF(EU$6:$EU1788,"&gt;"&amp;0))</f>
        <v/>
      </c>
      <c r="EZ1788" s="160"/>
      <c r="FA1788" s="205"/>
    </row>
    <row r="1789" spans="131:157" ht="27.75" customHeight="1">
      <c r="EA1789" s="204"/>
      <c r="EB1789" s="160"/>
      <c r="EC1789" s="204"/>
      <c r="ED1789" s="160"/>
      <c r="EE1789" s="204"/>
      <c r="EF1789" s="160"/>
      <c r="EG1789" s="160"/>
      <c r="EH1789" s="204"/>
      <c r="EI1789" s="160"/>
      <c r="EJ1789" s="160"/>
      <c r="EK1789" s="160"/>
      <c r="EL1789" s="160"/>
      <c r="EM1789" s="204"/>
      <c r="EN1789" s="160"/>
      <c r="EP1789" s="160"/>
      <c r="EQ1789" s="160"/>
      <c r="ET1789" s="180" t="str">
        <f t="shared" ca="1" si="91"/>
        <v/>
      </c>
      <c r="EU1789" s="180" t="str">
        <f ca="1">IFERROR(IF(OFFSET($D$6,MATCH(VALUE(SUBSTITUTE(EQ1789,EG1789,"")),$A$6:$A$287,0)-1,MATCH($EG1789,$D$6:$CC$6,0)-1+7,1,1)&gt;0,OFFSET($D$6,MATCH(VALUE(SUBSTITUTE(EQ1789,EG1789,"")),$A$6:$A$287,0)-1,MATCH($EG1789,$D$6:$CC$6,0)-1+7,1,1),""),"")</f>
        <v/>
      </c>
      <c r="EV1789" s="180" t="str">
        <f ca="1">IF($EU1789&lt;&gt;"",IF(OFFSET($D$6,MATCH(VALUE(SUBSTITUTE($EQ1789,$EG1789,"")),$A$6:$A$287,0)-1,MATCH($EG1789,$D$6:$CC$6,0)-1+8,1,1)=0,"",OFFSET($D$6,MATCH(VALUE(SUBSTITUTE($EQ1789,$EG1789,"")),$A$6:$A$287,0)-1,MATCH($EG1789,$D$6:$CC$6,0)-1+8,1,1)),"")</f>
        <v/>
      </c>
      <c r="EW1789" s="180" t="str">
        <f t="shared" ca="1" si="92"/>
        <v/>
      </c>
      <c r="EX1789" s="180" t="str">
        <f t="shared" ca="1" si="93"/>
        <v/>
      </c>
      <c r="EY1789" s="180" t="str">
        <f ca="1">IF(EU1789="","",COUNTIF(EU$6:$EU1789,"&gt;"&amp;0))</f>
        <v/>
      </c>
      <c r="EZ1789" s="160"/>
      <c r="FA1789" s="205"/>
    </row>
    <row r="1790" spans="131:157" ht="27.75" customHeight="1">
      <c r="EA1790" s="204"/>
      <c r="EB1790" s="160"/>
      <c r="EC1790" s="204"/>
      <c r="ED1790" s="160"/>
      <c r="EE1790" s="204"/>
      <c r="EF1790" s="160"/>
      <c r="EG1790" s="160"/>
      <c r="EH1790" s="204"/>
      <c r="EI1790" s="160"/>
      <c r="EJ1790" s="160"/>
      <c r="EK1790" s="160"/>
      <c r="EL1790" s="160"/>
      <c r="EM1790" s="204"/>
      <c r="EN1790" s="160"/>
      <c r="EP1790" s="160"/>
      <c r="EQ1790" s="160"/>
      <c r="ET1790" s="180" t="str">
        <f t="shared" ca="1" si="91"/>
        <v/>
      </c>
      <c r="EU1790" s="180" t="str">
        <f ca="1">IFERROR(IF(OFFSET($D$6,MATCH(VALUE(SUBSTITUTE(EQ1790,EG1790,"")),$A$6:$A$287,0)-1,MATCH($EG1790,$D$6:$CC$6,0)-1+7,1,1)&gt;0,OFFSET($D$6,MATCH(VALUE(SUBSTITUTE(EQ1790,EG1790,"")),$A$6:$A$287,0)-1,MATCH($EG1790,$D$6:$CC$6,0)-1+7,1,1),""),"")</f>
        <v/>
      </c>
      <c r="EV1790" s="180" t="str">
        <f ca="1">IF($EU1790&lt;&gt;"",IF(OFFSET($D$6,MATCH(VALUE(SUBSTITUTE($EQ1790,$EG1790,"")),$A$6:$A$287,0)-1,MATCH($EG1790,$D$6:$CC$6,0)-1+8,1,1)=0,"",OFFSET($D$6,MATCH(VALUE(SUBSTITUTE($EQ1790,$EG1790,"")),$A$6:$A$287,0)-1,MATCH($EG1790,$D$6:$CC$6,0)-1+8,1,1)),"")</f>
        <v/>
      </c>
      <c r="EW1790" s="180" t="str">
        <f t="shared" ca="1" si="92"/>
        <v/>
      </c>
      <c r="EX1790" s="180" t="str">
        <f t="shared" ca="1" si="93"/>
        <v/>
      </c>
      <c r="EY1790" s="180" t="str">
        <f ca="1">IF(EU1790="","",COUNTIF(EU$6:$EU1790,"&gt;"&amp;0))</f>
        <v/>
      </c>
      <c r="EZ1790" s="160"/>
      <c r="FA1790" s="205"/>
    </row>
    <row r="1791" spans="131:157" ht="27.75" customHeight="1">
      <c r="EA1791" s="204"/>
      <c r="EB1791" s="160"/>
      <c r="EC1791" s="204"/>
      <c r="ED1791" s="160"/>
      <c r="EE1791" s="204"/>
      <c r="EF1791" s="160"/>
      <c r="EG1791" s="160"/>
      <c r="EH1791" s="204"/>
      <c r="EI1791" s="160"/>
      <c r="EJ1791" s="160"/>
      <c r="EK1791" s="160"/>
      <c r="EL1791" s="160"/>
      <c r="EM1791" s="204"/>
      <c r="EN1791" s="160"/>
      <c r="EP1791" s="160"/>
      <c r="EQ1791" s="160"/>
      <c r="ET1791" s="180" t="str">
        <f t="shared" ca="1" si="91"/>
        <v/>
      </c>
      <c r="EU1791" s="180" t="str">
        <f ca="1">IFERROR(IF(OFFSET($D$6,MATCH(VALUE(SUBSTITUTE(EQ1791,EG1791,"")),$A$6:$A$287,0)-1,MATCH($EG1791,$D$6:$CC$6,0)-1+7,1,1)&gt;0,OFFSET($D$6,MATCH(VALUE(SUBSTITUTE(EQ1791,EG1791,"")),$A$6:$A$287,0)-1,MATCH($EG1791,$D$6:$CC$6,0)-1+7,1,1),""),"")</f>
        <v/>
      </c>
      <c r="EV1791" s="180" t="str">
        <f ca="1">IF($EU1791&lt;&gt;"",IF(OFFSET($D$6,MATCH(VALUE(SUBSTITUTE($EQ1791,$EG1791,"")),$A$6:$A$287,0)-1,MATCH($EG1791,$D$6:$CC$6,0)-1+8,1,1)=0,"",OFFSET($D$6,MATCH(VALUE(SUBSTITUTE($EQ1791,$EG1791,"")),$A$6:$A$287,0)-1,MATCH($EG1791,$D$6:$CC$6,0)-1+8,1,1)),"")</f>
        <v/>
      </c>
      <c r="EW1791" s="180" t="str">
        <f t="shared" ca="1" si="92"/>
        <v/>
      </c>
      <c r="EX1791" s="180" t="str">
        <f t="shared" ca="1" si="93"/>
        <v/>
      </c>
      <c r="EY1791" s="180" t="str">
        <f ca="1">IF(EU1791="","",COUNTIF(EU$6:$EU1791,"&gt;"&amp;0))</f>
        <v/>
      </c>
      <c r="EZ1791" s="160"/>
      <c r="FA1791" s="205"/>
    </row>
    <row r="1792" spans="131:157" ht="27.75" customHeight="1">
      <c r="EA1792" s="204"/>
      <c r="EB1792" s="160"/>
      <c r="EC1792" s="204"/>
      <c r="ED1792" s="160"/>
      <c r="EE1792" s="204"/>
      <c r="EF1792" s="160"/>
      <c r="EG1792" s="160"/>
      <c r="EH1792" s="204"/>
      <c r="EI1792" s="160"/>
      <c r="EJ1792" s="160"/>
      <c r="EK1792" s="160"/>
      <c r="EL1792" s="160"/>
      <c r="EM1792" s="204"/>
      <c r="EN1792" s="160"/>
      <c r="EP1792" s="160"/>
      <c r="EQ1792" s="160"/>
      <c r="ET1792" s="180" t="str">
        <f t="shared" ca="1" si="91"/>
        <v/>
      </c>
      <c r="EU1792" s="180" t="str">
        <f ca="1">IFERROR(IF(OFFSET($D$6,MATCH(VALUE(SUBSTITUTE(EQ1792,EG1792,"")),$A$6:$A$287,0)-1,MATCH($EG1792,$D$6:$CC$6,0)-1+7,1,1)&gt;0,OFFSET($D$6,MATCH(VALUE(SUBSTITUTE(EQ1792,EG1792,"")),$A$6:$A$287,0)-1,MATCH($EG1792,$D$6:$CC$6,0)-1+7,1,1),""),"")</f>
        <v/>
      </c>
      <c r="EV1792" s="180" t="str">
        <f ca="1">IF($EU1792&lt;&gt;"",IF(OFFSET($D$6,MATCH(VALUE(SUBSTITUTE($EQ1792,$EG1792,"")),$A$6:$A$287,0)-1,MATCH($EG1792,$D$6:$CC$6,0)-1+8,1,1)=0,"",OFFSET($D$6,MATCH(VALUE(SUBSTITUTE($EQ1792,$EG1792,"")),$A$6:$A$287,0)-1,MATCH($EG1792,$D$6:$CC$6,0)-1+8,1,1)),"")</f>
        <v/>
      </c>
      <c r="EW1792" s="180" t="str">
        <f t="shared" ca="1" si="92"/>
        <v/>
      </c>
      <c r="EX1792" s="180" t="str">
        <f t="shared" ca="1" si="93"/>
        <v/>
      </c>
      <c r="EY1792" s="180" t="str">
        <f ca="1">IF(EU1792="","",COUNTIF(EU$6:$EU1792,"&gt;"&amp;0))</f>
        <v/>
      </c>
      <c r="EZ1792" s="160"/>
      <c r="FA1792" s="205"/>
    </row>
    <row r="1793" spans="131:157" ht="27.75" customHeight="1">
      <c r="EA1793" s="204"/>
      <c r="EB1793" s="160"/>
      <c r="EC1793" s="204"/>
      <c r="ED1793" s="160"/>
      <c r="EE1793" s="204"/>
      <c r="EF1793" s="160"/>
      <c r="EG1793" s="160"/>
      <c r="EH1793" s="204"/>
      <c r="EI1793" s="160"/>
      <c r="EJ1793" s="160"/>
      <c r="EK1793" s="160"/>
      <c r="EL1793" s="160"/>
      <c r="EM1793" s="204"/>
      <c r="EN1793" s="160"/>
      <c r="EP1793" s="160"/>
      <c r="EQ1793" s="160"/>
      <c r="ET1793" s="180" t="str">
        <f t="shared" ca="1" si="91"/>
        <v/>
      </c>
      <c r="EU1793" s="180" t="str">
        <f ca="1">IFERROR(IF(OFFSET($D$6,MATCH(VALUE(SUBSTITUTE(EQ1793,EG1793,"")),$A$6:$A$287,0)-1,MATCH($EG1793,$D$6:$CC$6,0)-1+7,1,1)&gt;0,OFFSET($D$6,MATCH(VALUE(SUBSTITUTE(EQ1793,EG1793,"")),$A$6:$A$287,0)-1,MATCH($EG1793,$D$6:$CC$6,0)-1+7,1,1),""),"")</f>
        <v/>
      </c>
      <c r="EV1793" s="180" t="str">
        <f ca="1">IF($EU1793&lt;&gt;"",IF(OFFSET($D$6,MATCH(VALUE(SUBSTITUTE($EQ1793,$EG1793,"")),$A$6:$A$287,0)-1,MATCH($EG1793,$D$6:$CC$6,0)-1+8,1,1)=0,"",OFFSET($D$6,MATCH(VALUE(SUBSTITUTE($EQ1793,$EG1793,"")),$A$6:$A$287,0)-1,MATCH($EG1793,$D$6:$CC$6,0)-1+8,1,1)),"")</f>
        <v/>
      </c>
      <c r="EW1793" s="180" t="str">
        <f t="shared" ca="1" si="92"/>
        <v/>
      </c>
      <c r="EX1793" s="180" t="str">
        <f t="shared" ca="1" si="93"/>
        <v/>
      </c>
      <c r="EY1793" s="180" t="str">
        <f ca="1">IF(EU1793="","",COUNTIF(EU$6:$EU1793,"&gt;"&amp;0))</f>
        <v/>
      </c>
      <c r="EZ1793" s="160"/>
      <c r="FA1793" s="205"/>
    </row>
    <row r="1794" spans="131:157" ht="27.75" customHeight="1">
      <c r="EA1794" s="204"/>
      <c r="EB1794" s="160"/>
      <c r="EC1794" s="204"/>
      <c r="ED1794" s="160"/>
      <c r="EE1794" s="204"/>
      <c r="EF1794" s="160"/>
      <c r="EG1794" s="160"/>
      <c r="EH1794" s="204"/>
      <c r="EI1794" s="160"/>
      <c r="EJ1794" s="160"/>
      <c r="EK1794" s="160"/>
      <c r="EL1794" s="160"/>
      <c r="EM1794" s="204"/>
      <c r="EN1794" s="160"/>
      <c r="EP1794" s="160"/>
      <c r="EQ1794" s="160"/>
      <c r="ET1794" s="180" t="str">
        <f t="shared" ca="1" si="91"/>
        <v/>
      </c>
      <c r="EU1794" s="180" t="str">
        <f ca="1">IFERROR(IF(OFFSET($D$6,MATCH(VALUE(SUBSTITUTE(EQ1794,EG1794,"")),$A$6:$A$287,0)-1,MATCH($EG1794,$D$6:$CC$6,0)-1+7,1,1)&gt;0,OFFSET($D$6,MATCH(VALUE(SUBSTITUTE(EQ1794,EG1794,"")),$A$6:$A$287,0)-1,MATCH($EG1794,$D$6:$CC$6,0)-1+7,1,1),""),"")</f>
        <v/>
      </c>
      <c r="EV1794" s="180" t="str">
        <f ca="1">IF($EU1794&lt;&gt;"",IF(OFFSET($D$6,MATCH(VALUE(SUBSTITUTE($EQ1794,$EG1794,"")),$A$6:$A$287,0)-1,MATCH($EG1794,$D$6:$CC$6,0)-1+8,1,1)=0,"",OFFSET($D$6,MATCH(VALUE(SUBSTITUTE($EQ1794,$EG1794,"")),$A$6:$A$287,0)-1,MATCH($EG1794,$D$6:$CC$6,0)-1+8,1,1)),"")</f>
        <v/>
      </c>
      <c r="EW1794" s="180" t="str">
        <f t="shared" ca="1" si="92"/>
        <v/>
      </c>
      <c r="EX1794" s="180" t="str">
        <f t="shared" ca="1" si="93"/>
        <v/>
      </c>
      <c r="EY1794" s="180" t="str">
        <f ca="1">IF(EU1794="","",COUNTIF(EU$6:$EU1794,"&gt;"&amp;0))</f>
        <v/>
      </c>
      <c r="EZ1794" s="160"/>
      <c r="FA1794" s="205"/>
    </row>
    <row r="1795" spans="131:157" ht="27.75" customHeight="1">
      <c r="EA1795" s="204"/>
      <c r="EB1795" s="160"/>
      <c r="EC1795" s="204"/>
      <c r="ED1795" s="160"/>
      <c r="EE1795" s="204"/>
      <c r="EF1795" s="160"/>
      <c r="EG1795" s="160"/>
      <c r="EH1795" s="204"/>
      <c r="EI1795" s="160"/>
      <c r="EJ1795" s="160"/>
      <c r="EK1795" s="160"/>
      <c r="EL1795" s="160"/>
      <c r="EM1795" s="204"/>
      <c r="EN1795" s="160"/>
      <c r="EP1795" s="160"/>
      <c r="EQ1795" s="160"/>
      <c r="ET1795" s="180" t="str">
        <f t="shared" ca="1" si="91"/>
        <v/>
      </c>
      <c r="EU1795" s="180" t="str">
        <f ca="1">IFERROR(IF(OFFSET($D$6,MATCH(VALUE(SUBSTITUTE(EQ1795,EG1795,"")),$A$6:$A$287,0)-1,MATCH($EG1795,$D$6:$CC$6,0)-1+7,1,1)&gt;0,OFFSET($D$6,MATCH(VALUE(SUBSTITUTE(EQ1795,EG1795,"")),$A$6:$A$287,0)-1,MATCH($EG1795,$D$6:$CC$6,0)-1+7,1,1),""),"")</f>
        <v/>
      </c>
      <c r="EV1795" s="180" t="str">
        <f ca="1">IF($EU1795&lt;&gt;"",IF(OFFSET($D$6,MATCH(VALUE(SUBSTITUTE($EQ1795,$EG1795,"")),$A$6:$A$287,0)-1,MATCH($EG1795,$D$6:$CC$6,0)-1+8,1,1)=0,"",OFFSET($D$6,MATCH(VALUE(SUBSTITUTE($EQ1795,$EG1795,"")),$A$6:$A$287,0)-1,MATCH($EG1795,$D$6:$CC$6,0)-1+8,1,1)),"")</f>
        <v/>
      </c>
      <c r="EW1795" s="180" t="str">
        <f t="shared" ca="1" si="92"/>
        <v/>
      </c>
      <c r="EX1795" s="180" t="str">
        <f t="shared" ca="1" si="93"/>
        <v/>
      </c>
      <c r="EY1795" s="180" t="str">
        <f ca="1">IF(EU1795="","",COUNTIF(EU$6:$EU1795,"&gt;"&amp;0))</f>
        <v/>
      </c>
      <c r="EZ1795" s="160"/>
      <c r="FA1795" s="205"/>
    </row>
    <row r="1796" spans="131:157" ht="27.75" customHeight="1">
      <c r="EA1796" s="204"/>
      <c r="EB1796" s="160"/>
      <c r="EC1796" s="204"/>
      <c r="ED1796" s="160"/>
      <c r="EE1796" s="204"/>
      <c r="EF1796" s="160"/>
      <c r="EG1796" s="160"/>
      <c r="EH1796" s="204"/>
      <c r="EI1796" s="160"/>
      <c r="EJ1796" s="160"/>
      <c r="EK1796" s="160"/>
      <c r="EL1796" s="160"/>
      <c r="EM1796" s="204"/>
      <c r="EN1796" s="160"/>
      <c r="EP1796" s="160"/>
      <c r="EQ1796" s="160"/>
      <c r="ET1796" s="180" t="str">
        <f t="shared" ca="1" si="91"/>
        <v/>
      </c>
      <c r="EU1796" s="180" t="str">
        <f ca="1">IFERROR(IF(OFFSET($D$6,MATCH(VALUE(SUBSTITUTE(EQ1796,EG1796,"")),$A$6:$A$287,0)-1,MATCH($EG1796,$D$6:$CC$6,0)-1+7,1,1)&gt;0,OFFSET($D$6,MATCH(VALUE(SUBSTITUTE(EQ1796,EG1796,"")),$A$6:$A$287,0)-1,MATCH($EG1796,$D$6:$CC$6,0)-1+7,1,1),""),"")</f>
        <v/>
      </c>
      <c r="EV1796" s="180" t="str">
        <f ca="1">IF($EU1796&lt;&gt;"",IF(OFFSET($D$6,MATCH(VALUE(SUBSTITUTE($EQ1796,$EG1796,"")),$A$6:$A$287,0)-1,MATCH($EG1796,$D$6:$CC$6,0)-1+8,1,1)=0,"",OFFSET($D$6,MATCH(VALUE(SUBSTITUTE($EQ1796,$EG1796,"")),$A$6:$A$287,0)-1,MATCH($EG1796,$D$6:$CC$6,0)-1+8,1,1)),"")</f>
        <v/>
      </c>
      <c r="EW1796" s="180" t="str">
        <f t="shared" ca="1" si="92"/>
        <v/>
      </c>
      <c r="EX1796" s="180" t="str">
        <f t="shared" ca="1" si="93"/>
        <v/>
      </c>
      <c r="EY1796" s="180" t="str">
        <f ca="1">IF(EU1796="","",COUNTIF(EU$6:$EU1796,"&gt;"&amp;0))</f>
        <v/>
      </c>
      <c r="EZ1796" s="160"/>
      <c r="FA1796" s="205"/>
    </row>
    <row r="1797" spans="131:157" ht="27.75" customHeight="1">
      <c r="EA1797" s="204"/>
      <c r="EB1797" s="160"/>
      <c r="EC1797" s="204"/>
      <c r="ED1797" s="160"/>
      <c r="EE1797" s="204"/>
      <c r="EF1797" s="160"/>
      <c r="EG1797" s="160"/>
      <c r="EH1797" s="204"/>
      <c r="EI1797" s="160"/>
      <c r="EJ1797" s="160"/>
      <c r="EK1797" s="160"/>
      <c r="EL1797" s="160"/>
      <c r="EM1797" s="204"/>
      <c r="EN1797" s="160"/>
      <c r="EP1797" s="160"/>
      <c r="EQ1797" s="160"/>
      <c r="ET1797" s="180" t="str">
        <f t="shared" ca="1" si="91"/>
        <v/>
      </c>
      <c r="EU1797" s="180" t="str">
        <f ca="1">IFERROR(IF(OFFSET($D$6,MATCH(VALUE(SUBSTITUTE(EQ1797,EG1797,"")),$A$6:$A$287,0)-1,MATCH($EG1797,$D$6:$CC$6,0)-1+7,1,1)&gt;0,OFFSET($D$6,MATCH(VALUE(SUBSTITUTE(EQ1797,EG1797,"")),$A$6:$A$287,0)-1,MATCH($EG1797,$D$6:$CC$6,0)-1+7,1,1),""),"")</f>
        <v/>
      </c>
      <c r="EV1797" s="180" t="str">
        <f ca="1">IF($EU1797&lt;&gt;"",IF(OFFSET($D$6,MATCH(VALUE(SUBSTITUTE($EQ1797,$EG1797,"")),$A$6:$A$287,0)-1,MATCH($EG1797,$D$6:$CC$6,0)-1+8,1,1)=0,"",OFFSET($D$6,MATCH(VALUE(SUBSTITUTE($EQ1797,$EG1797,"")),$A$6:$A$287,0)-1,MATCH($EG1797,$D$6:$CC$6,0)-1+8,1,1)),"")</f>
        <v/>
      </c>
      <c r="EW1797" s="180" t="str">
        <f t="shared" ca="1" si="92"/>
        <v/>
      </c>
      <c r="EX1797" s="180" t="str">
        <f t="shared" ca="1" si="93"/>
        <v/>
      </c>
      <c r="EY1797" s="180" t="str">
        <f ca="1">IF(EU1797="","",COUNTIF(EU$6:$EU1797,"&gt;"&amp;0))</f>
        <v/>
      </c>
      <c r="EZ1797" s="160"/>
      <c r="FA1797" s="205"/>
    </row>
    <row r="1798" spans="131:157" ht="27.75" customHeight="1">
      <c r="EA1798" s="204"/>
      <c r="EB1798" s="160"/>
      <c r="EC1798" s="204"/>
      <c r="ED1798" s="160"/>
      <c r="EE1798" s="204"/>
      <c r="EF1798" s="160"/>
      <c r="EG1798" s="160"/>
      <c r="EH1798" s="204"/>
      <c r="EI1798" s="160"/>
      <c r="EJ1798" s="160"/>
      <c r="EK1798" s="160"/>
      <c r="EL1798" s="160"/>
      <c r="EM1798" s="204"/>
      <c r="EN1798" s="160"/>
      <c r="EP1798" s="160"/>
      <c r="EQ1798" s="160"/>
      <c r="ET1798" s="180" t="str">
        <f t="shared" ca="1" si="91"/>
        <v/>
      </c>
      <c r="EU1798" s="180" t="str">
        <f ca="1">IFERROR(IF(OFFSET($D$6,MATCH(VALUE(SUBSTITUTE(EQ1798,EG1798,"")),$A$6:$A$287,0)-1,MATCH($EG1798,$D$6:$CC$6,0)-1+7,1,1)&gt;0,OFFSET($D$6,MATCH(VALUE(SUBSTITUTE(EQ1798,EG1798,"")),$A$6:$A$287,0)-1,MATCH($EG1798,$D$6:$CC$6,0)-1+7,1,1),""),"")</f>
        <v/>
      </c>
      <c r="EV1798" s="180" t="str">
        <f ca="1">IF($EU1798&lt;&gt;"",IF(OFFSET($D$6,MATCH(VALUE(SUBSTITUTE($EQ1798,$EG1798,"")),$A$6:$A$287,0)-1,MATCH($EG1798,$D$6:$CC$6,0)-1+8,1,1)=0,"",OFFSET($D$6,MATCH(VALUE(SUBSTITUTE($EQ1798,$EG1798,"")),$A$6:$A$287,0)-1,MATCH($EG1798,$D$6:$CC$6,0)-1+8,1,1)),"")</f>
        <v/>
      </c>
      <c r="EW1798" s="180" t="str">
        <f t="shared" ca="1" si="92"/>
        <v/>
      </c>
      <c r="EX1798" s="180" t="str">
        <f t="shared" ca="1" si="93"/>
        <v/>
      </c>
      <c r="EY1798" s="180" t="str">
        <f ca="1">IF(EU1798="","",COUNTIF(EU$6:$EU1798,"&gt;"&amp;0))</f>
        <v/>
      </c>
      <c r="EZ1798" s="160"/>
      <c r="FA1798" s="205"/>
    </row>
    <row r="1799" spans="131:157" ht="27.75" customHeight="1">
      <c r="EA1799" s="204"/>
      <c r="EB1799" s="160"/>
      <c r="EC1799" s="204"/>
      <c r="ED1799" s="160"/>
      <c r="EE1799" s="204"/>
      <c r="EF1799" s="160"/>
      <c r="EG1799" s="160"/>
      <c r="EH1799" s="204"/>
      <c r="EI1799" s="160"/>
      <c r="EJ1799" s="160"/>
      <c r="EK1799" s="160"/>
      <c r="EL1799" s="160"/>
      <c r="EM1799" s="204"/>
      <c r="EN1799" s="160"/>
      <c r="EP1799" s="160"/>
      <c r="EQ1799" s="160"/>
      <c r="ET1799" s="180" t="str">
        <f t="shared" ref="ET1799:ET1862" ca="1" si="94">IF(EY1799="","",EN1799)</f>
        <v/>
      </c>
      <c r="EU1799" s="180" t="str">
        <f ca="1">IFERROR(IF(OFFSET($D$6,MATCH(VALUE(SUBSTITUTE(EQ1799,EG1799,"")),$A$6:$A$287,0)-1,MATCH($EG1799,$D$6:$CC$6,0)-1+7,1,1)&gt;0,OFFSET($D$6,MATCH(VALUE(SUBSTITUTE(EQ1799,EG1799,"")),$A$6:$A$287,0)-1,MATCH($EG1799,$D$6:$CC$6,0)-1+7,1,1),""),"")</f>
        <v/>
      </c>
      <c r="EV1799" s="180" t="str">
        <f ca="1">IF($EU1799&lt;&gt;"",IF(OFFSET($D$6,MATCH(VALUE(SUBSTITUTE($EQ1799,$EG1799,"")),$A$6:$A$287,0)-1,MATCH($EG1799,$D$6:$CC$6,0)-1+8,1,1)=0,"",OFFSET($D$6,MATCH(VALUE(SUBSTITUTE($EQ1799,$EG1799,"")),$A$6:$A$287,0)-1,MATCH($EG1799,$D$6:$CC$6,0)-1+8,1,1)),"")</f>
        <v/>
      </c>
      <c r="EW1799" s="180" t="str">
        <f t="shared" ref="EW1799:EW1862" ca="1" si="95">IF(EY1799="","","F")</f>
        <v/>
      </c>
      <c r="EX1799" s="180" t="str">
        <f t="shared" ref="EX1799:EX1862" ca="1" si="96">IF(EY1799="","",EM1799)</f>
        <v/>
      </c>
      <c r="EY1799" s="180" t="str">
        <f ca="1">IF(EU1799="","",COUNTIF(EU$6:$EU1799,"&gt;"&amp;0))</f>
        <v/>
      </c>
      <c r="EZ1799" s="160"/>
      <c r="FA1799" s="205"/>
    </row>
    <row r="1800" spans="131:157" ht="27.75" customHeight="1">
      <c r="EA1800" s="204"/>
      <c r="EB1800" s="160"/>
      <c r="EC1800" s="204"/>
      <c r="ED1800" s="160"/>
      <c r="EE1800" s="204"/>
      <c r="EF1800" s="160"/>
      <c r="EG1800" s="160"/>
      <c r="EH1800" s="204"/>
      <c r="EI1800" s="160"/>
      <c r="EJ1800" s="160"/>
      <c r="EK1800" s="160"/>
      <c r="EL1800" s="160"/>
      <c r="EM1800" s="204"/>
      <c r="EN1800" s="160"/>
      <c r="EP1800" s="160"/>
      <c r="EQ1800" s="160"/>
      <c r="ET1800" s="180" t="str">
        <f t="shared" ca="1" si="94"/>
        <v/>
      </c>
      <c r="EU1800" s="180" t="str">
        <f ca="1">IFERROR(IF(OFFSET($D$6,MATCH(VALUE(SUBSTITUTE(EQ1800,EG1800,"")),$A$6:$A$287,0)-1,MATCH($EG1800,$D$6:$CC$6,0)-1+7,1,1)&gt;0,OFFSET($D$6,MATCH(VALUE(SUBSTITUTE(EQ1800,EG1800,"")),$A$6:$A$287,0)-1,MATCH($EG1800,$D$6:$CC$6,0)-1+7,1,1),""),"")</f>
        <v/>
      </c>
      <c r="EV1800" s="180" t="str">
        <f ca="1">IF($EU1800&lt;&gt;"",IF(OFFSET($D$6,MATCH(VALUE(SUBSTITUTE($EQ1800,$EG1800,"")),$A$6:$A$287,0)-1,MATCH($EG1800,$D$6:$CC$6,0)-1+8,1,1)=0,"",OFFSET($D$6,MATCH(VALUE(SUBSTITUTE($EQ1800,$EG1800,"")),$A$6:$A$287,0)-1,MATCH($EG1800,$D$6:$CC$6,0)-1+8,1,1)),"")</f>
        <v/>
      </c>
      <c r="EW1800" s="180" t="str">
        <f t="shared" ca="1" si="95"/>
        <v/>
      </c>
      <c r="EX1800" s="180" t="str">
        <f t="shared" ca="1" si="96"/>
        <v/>
      </c>
      <c r="EY1800" s="180" t="str">
        <f ca="1">IF(EU1800="","",COUNTIF(EU$6:$EU1800,"&gt;"&amp;0))</f>
        <v/>
      </c>
      <c r="EZ1800" s="160"/>
      <c r="FA1800" s="205"/>
    </row>
    <row r="1801" spans="131:157" ht="27.75" customHeight="1">
      <c r="EA1801" s="204"/>
      <c r="EB1801" s="160"/>
      <c r="EC1801" s="204"/>
      <c r="ED1801" s="160"/>
      <c r="EE1801" s="204"/>
      <c r="EF1801" s="160"/>
      <c r="EG1801" s="160"/>
      <c r="EH1801" s="204"/>
      <c r="EI1801" s="160"/>
      <c r="EJ1801" s="160"/>
      <c r="EK1801" s="160"/>
      <c r="EL1801" s="160"/>
      <c r="EM1801" s="204"/>
      <c r="EN1801" s="160"/>
      <c r="EP1801" s="160"/>
      <c r="EQ1801" s="160"/>
      <c r="ET1801" s="180" t="str">
        <f t="shared" ca="1" si="94"/>
        <v/>
      </c>
      <c r="EU1801" s="180" t="str">
        <f ca="1">IFERROR(IF(OFFSET($D$6,MATCH(VALUE(SUBSTITUTE(EQ1801,EG1801,"")),$A$6:$A$287,0)-1,MATCH($EG1801,$D$6:$CC$6,0)-1+7,1,1)&gt;0,OFFSET($D$6,MATCH(VALUE(SUBSTITUTE(EQ1801,EG1801,"")),$A$6:$A$287,0)-1,MATCH($EG1801,$D$6:$CC$6,0)-1+7,1,1),""),"")</f>
        <v/>
      </c>
      <c r="EV1801" s="180" t="str">
        <f ca="1">IF($EU1801&lt;&gt;"",IF(OFFSET($D$6,MATCH(VALUE(SUBSTITUTE($EQ1801,$EG1801,"")),$A$6:$A$287,0)-1,MATCH($EG1801,$D$6:$CC$6,0)-1+8,1,1)=0,"",OFFSET($D$6,MATCH(VALUE(SUBSTITUTE($EQ1801,$EG1801,"")),$A$6:$A$287,0)-1,MATCH($EG1801,$D$6:$CC$6,0)-1+8,1,1)),"")</f>
        <v/>
      </c>
      <c r="EW1801" s="180" t="str">
        <f t="shared" ca="1" si="95"/>
        <v/>
      </c>
      <c r="EX1801" s="180" t="str">
        <f t="shared" ca="1" si="96"/>
        <v/>
      </c>
      <c r="EY1801" s="180" t="str">
        <f ca="1">IF(EU1801="","",COUNTIF(EU$6:$EU1801,"&gt;"&amp;0))</f>
        <v/>
      </c>
      <c r="EZ1801" s="160"/>
      <c r="FA1801" s="205"/>
    </row>
    <row r="1802" spans="131:157" ht="27.75" customHeight="1">
      <c r="EA1802" s="204"/>
      <c r="EB1802" s="160"/>
      <c r="EC1802" s="204"/>
      <c r="ED1802" s="160"/>
      <c r="EE1802" s="204"/>
      <c r="EF1802" s="160"/>
      <c r="EG1802" s="160"/>
      <c r="EH1802" s="204"/>
      <c r="EI1802" s="160"/>
      <c r="EJ1802" s="160"/>
      <c r="EK1802" s="160"/>
      <c r="EL1802" s="160"/>
      <c r="EM1802" s="204"/>
      <c r="EN1802" s="160"/>
      <c r="EP1802" s="160"/>
      <c r="EQ1802" s="160"/>
      <c r="ET1802" s="180" t="str">
        <f t="shared" ca="1" si="94"/>
        <v/>
      </c>
      <c r="EU1802" s="180" t="str">
        <f ca="1">IFERROR(IF(OFFSET($D$6,MATCH(VALUE(SUBSTITUTE(EQ1802,EG1802,"")),$A$6:$A$287,0)-1,MATCH($EG1802,$D$6:$CC$6,0)-1+7,1,1)&gt;0,OFFSET($D$6,MATCH(VALUE(SUBSTITUTE(EQ1802,EG1802,"")),$A$6:$A$287,0)-1,MATCH($EG1802,$D$6:$CC$6,0)-1+7,1,1),""),"")</f>
        <v/>
      </c>
      <c r="EV1802" s="180" t="str">
        <f ca="1">IF($EU1802&lt;&gt;"",IF(OFFSET($D$6,MATCH(VALUE(SUBSTITUTE($EQ1802,$EG1802,"")),$A$6:$A$287,0)-1,MATCH($EG1802,$D$6:$CC$6,0)-1+8,1,1)=0,"",OFFSET($D$6,MATCH(VALUE(SUBSTITUTE($EQ1802,$EG1802,"")),$A$6:$A$287,0)-1,MATCH($EG1802,$D$6:$CC$6,0)-1+8,1,1)),"")</f>
        <v/>
      </c>
      <c r="EW1802" s="180" t="str">
        <f t="shared" ca="1" si="95"/>
        <v/>
      </c>
      <c r="EX1802" s="180" t="str">
        <f t="shared" ca="1" si="96"/>
        <v/>
      </c>
      <c r="EY1802" s="180" t="str">
        <f ca="1">IF(EU1802="","",COUNTIF(EU$6:$EU1802,"&gt;"&amp;0))</f>
        <v/>
      </c>
      <c r="EZ1802" s="160"/>
      <c r="FA1802" s="205"/>
    </row>
    <row r="1803" spans="131:157" ht="27.75" customHeight="1">
      <c r="EA1803" s="204"/>
      <c r="EB1803" s="160"/>
      <c r="EC1803" s="204"/>
      <c r="ED1803" s="160"/>
      <c r="EE1803" s="204"/>
      <c r="EF1803" s="160"/>
      <c r="EG1803" s="160"/>
      <c r="EH1803" s="204"/>
      <c r="EI1803" s="160"/>
      <c r="EJ1803" s="160"/>
      <c r="EK1803" s="160"/>
      <c r="EL1803" s="160"/>
      <c r="EM1803" s="204"/>
      <c r="EN1803" s="160"/>
      <c r="EP1803" s="160"/>
      <c r="EQ1803" s="160"/>
      <c r="ET1803" s="180" t="str">
        <f t="shared" ca="1" si="94"/>
        <v/>
      </c>
      <c r="EU1803" s="180" t="str">
        <f ca="1">IFERROR(IF(OFFSET($D$6,MATCH(VALUE(SUBSTITUTE(EQ1803,EG1803,"")),$A$6:$A$287,0)-1,MATCH($EG1803,$D$6:$CC$6,0)-1+7,1,1)&gt;0,OFFSET($D$6,MATCH(VALUE(SUBSTITUTE(EQ1803,EG1803,"")),$A$6:$A$287,0)-1,MATCH($EG1803,$D$6:$CC$6,0)-1+7,1,1),""),"")</f>
        <v/>
      </c>
      <c r="EV1803" s="180" t="str">
        <f ca="1">IF($EU1803&lt;&gt;"",IF(OFFSET($D$6,MATCH(VALUE(SUBSTITUTE($EQ1803,$EG1803,"")),$A$6:$A$287,0)-1,MATCH($EG1803,$D$6:$CC$6,0)-1+8,1,1)=0,"",OFFSET($D$6,MATCH(VALUE(SUBSTITUTE($EQ1803,$EG1803,"")),$A$6:$A$287,0)-1,MATCH($EG1803,$D$6:$CC$6,0)-1+8,1,1)),"")</f>
        <v/>
      </c>
      <c r="EW1803" s="180" t="str">
        <f t="shared" ca="1" si="95"/>
        <v/>
      </c>
      <c r="EX1803" s="180" t="str">
        <f t="shared" ca="1" si="96"/>
        <v/>
      </c>
      <c r="EY1803" s="180" t="str">
        <f ca="1">IF(EU1803="","",COUNTIF(EU$6:$EU1803,"&gt;"&amp;0))</f>
        <v/>
      </c>
      <c r="EZ1803" s="160"/>
      <c r="FA1803" s="205"/>
    </row>
    <row r="1804" spans="131:157" ht="27.75" customHeight="1">
      <c r="EA1804" s="204"/>
      <c r="EB1804" s="160"/>
      <c r="EC1804" s="204"/>
      <c r="ED1804" s="160"/>
      <c r="EE1804" s="204"/>
      <c r="EF1804" s="160"/>
      <c r="EG1804" s="160"/>
      <c r="EH1804" s="204"/>
      <c r="EI1804" s="160"/>
      <c r="EJ1804" s="160"/>
      <c r="EK1804" s="160"/>
      <c r="EL1804" s="160"/>
      <c r="EM1804" s="204"/>
      <c r="EN1804" s="160"/>
      <c r="EP1804" s="160"/>
      <c r="EQ1804" s="160"/>
      <c r="ET1804" s="180" t="str">
        <f t="shared" ca="1" si="94"/>
        <v/>
      </c>
      <c r="EU1804" s="180" t="str">
        <f ca="1">IFERROR(IF(OFFSET($D$6,MATCH(VALUE(SUBSTITUTE(EQ1804,EG1804,"")),$A$6:$A$287,0)-1,MATCH($EG1804,$D$6:$CC$6,0)-1+7,1,1)&gt;0,OFFSET($D$6,MATCH(VALUE(SUBSTITUTE(EQ1804,EG1804,"")),$A$6:$A$287,0)-1,MATCH($EG1804,$D$6:$CC$6,0)-1+7,1,1),""),"")</f>
        <v/>
      </c>
      <c r="EV1804" s="180" t="str">
        <f ca="1">IF($EU1804&lt;&gt;"",IF(OFFSET($D$6,MATCH(VALUE(SUBSTITUTE($EQ1804,$EG1804,"")),$A$6:$A$287,0)-1,MATCH($EG1804,$D$6:$CC$6,0)-1+8,1,1)=0,"",OFFSET($D$6,MATCH(VALUE(SUBSTITUTE($EQ1804,$EG1804,"")),$A$6:$A$287,0)-1,MATCH($EG1804,$D$6:$CC$6,0)-1+8,1,1)),"")</f>
        <v/>
      </c>
      <c r="EW1804" s="180" t="str">
        <f t="shared" ca="1" si="95"/>
        <v/>
      </c>
      <c r="EX1804" s="180" t="str">
        <f t="shared" ca="1" si="96"/>
        <v/>
      </c>
      <c r="EY1804" s="180" t="str">
        <f ca="1">IF(EU1804="","",COUNTIF(EU$6:$EU1804,"&gt;"&amp;0))</f>
        <v/>
      </c>
      <c r="EZ1804" s="160"/>
      <c r="FA1804" s="205"/>
    </row>
    <row r="1805" spans="131:157" ht="27.75" customHeight="1">
      <c r="EA1805" s="204"/>
      <c r="EB1805" s="160"/>
      <c r="EC1805" s="204"/>
      <c r="ED1805" s="160"/>
      <c r="EE1805" s="204"/>
      <c r="EF1805" s="160"/>
      <c r="EG1805" s="160"/>
      <c r="EH1805" s="204"/>
      <c r="EI1805" s="160"/>
      <c r="EJ1805" s="160"/>
      <c r="EK1805" s="160"/>
      <c r="EL1805" s="160"/>
      <c r="EM1805" s="204"/>
      <c r="EN1805" s="160"/>
      <c r="EP1805" s="160"/>
      <c r="EQ1805" s="160"/>
      <c r="ET1805" s="180" t="str">
        <f t="shared" ca="1" si="94"/>
        <v/>
      </c>
      <c r="EU1805" s="180" t="str">
        <f ca="1">IFERROR(IF(OFFSET($D$6,MATCH(VALUE(SUBSTITUTE(EQ1805,EG1805,"")),$A$6:$A$287,0)-1,MATCH($EG1805,$D$6:$CC$6,0)-1+7,1,1)&gt;0,OFFSET($D$6,MATCH(VALUE(SUBSTITUTE(EQ1805,EG1805,"")),$A$6:$A$287,0)-1,MATCH($EG1805,$D$6:$CC$6,0)-1+7,1,1),""),"")</f>
        <v/>
      </c>
      <c r="EV1805" s="180" t="str">
        <f ca="1">IF($EU1805&lt;&gt;"",IF(OFFSET($D$6,MATCH(VALUE(SUBSTITUTE($EQ1805,$EG1805,"")),$A$6:$A$287,0)-1,MATCH($EG1805,$D$6:$CC$6,0)-1+8,1,1)=0,"",OFFSET($D$6,MATCH(VALUE(SUBSTITUTE($EQ1805,$EG1805,"")),$A$6:$A$287,0)-1,MATCH($EG1805,$D$6:$CC$6,0)-1+8,1,1)),"")</f>
        <v/>
      </c>
      <c r="EW1805" s="180" t="str">
        <f t="shared" ca="1" si="95"/>
        <v/>
      </c>
      <c r="EX1805" s="180" t="str">
        <f t="shared" ca="1" si="96"/>
        <v/>
      </c>
      <c r="EY1805" s="180" t="str">
        <f ca="1">IF(EU1805="","",COUNTIF(EU$6:$EU1805,"&gt;"&amp;0))</f>
        <v/>
      </c>
      <c r="EZ1805" s="160"/>
      <c r="FA1805" s="205"/>
    </row>
    <row r="1806" spans="131:157" ht="27.75" customHeight="1">
      <c r="EA1806" s="204"/>
      <c r="EB1806" s="160"/>
      <c r="EC1806" s="204"/>
      <c r="ED1806" s="160"/>
      <c r="EE1806" s="204"/>
      <c r="EF1806" s="160"/>
      <c r="EG1806" s="160"/>
      <c r="EH1806" s="204"/>
      <c r="EI1806" s="160"/>
      <c r="EJ1806" s="160"/>
      <c r="EK1806" s="160"/>
      <c r="EL1806" s="160"/>
      <c r="EM1806" s="204"/>
      <c r="EN1806" s="160"/>
      <c r="EP1806" s="160"/>
      <c r="EQ1806" s="160"/>
      <c r="ET1806" s="180" t="str">
        <f t="shared" ca="1" si="94"/>
        <v/>
      </c>
      <c r="EU1806" s="180" t="str">
        <f ca="1">IFERROR(IF(OFFSET($D$6,MATCH(VALUE(SUBSTITUTE(EQ1806,EG1806,"")),$A$6:$A$287,0)-1,MATCH($EG1806,$D$6:$CC$6,0)-1+7,1,1)&gt;0,OFFSET($D$6,MATCH(VALUE(SUBSTITUTE(EQ1806,EG1806,"")),$A$6:$A$287,0)-1,MATCH($EG1806,$D$6:$CC$6,0)-1+7,1,1),""),"")</f>
        <v/>
      </c>
      <c r="EV1806" s="180" t="str">
        <f ca="1">IF($EU1806&lt;&gt;"",IF(OFFSET($D$6,MATCH(VALUE(SUBSTITUTE($EQ1806,$EG1806,"")),$A$6:$A$287,0)-1,MATCH($EG1806,$D$6:$CC$6,0)-1+8,1,1)=0,"",OFFSET($D$6,MATCH(VALUE(SUBSTITUTE($EQ1806,$EG1806,"")),$A$6:$A$287,0)-1,MATCH($EG1806,$D$6:$CC$6,0)-1+8,1,1)),"")</f>
        <v/>
      </c>
      <c r="EW1806" s="180" t="str">
        <f t="shared" ca="1" si="95"/>
        <v/>
      </c>
      <c r="EX1806" s="180" t="str">
        <f t="shared" ca="1" si="96"/>
        <v/>
      </c>
      <c r="EY1806" s="180" t="str">
        <f ca="1">IF(EU1806="","",COUNTIF(EU$6:$EU1806,"&gt;"&amp;0))</f>
        <v/>
      </c>
      <c r="EZ1806" s="160"/>
      <c r="FA1806" s="205"/>
    </row>
    <row r="1807" spans="131:157" ht="27.75" customHeight="1">
      <c r="EA1807" s="204"/>
      <c r="EB1807" s="160"/>
      <c r="EC1807" s="204"/>
      <c r="ED1807" s="160"/>
      <c r="EE1807" s="204"/>
      <c r="EF1807" s="160"/>
      <c r="EG1807" s="160"/>
      <c r="EH1807" s="204"/>
      <c r="EI1807" s="160"/>
      <c r="EJ1807" s="160"/>
      <c r="EK1807" s="160"/>
      <c r="EL1807" s="160"/>
      <c r="EM1807" s="204"/>
      <c r="EN1807" s="160"/>
      <c r="EP1807" s="160"/>
      <c r="EQ1807" s="160"/>
      <c r="ET1807" s="180" t="str">
        <f t="shared" ca="1" si="94"/>
        <v/>
      </c>
      <c r="EU1807" s="180" t="str">
        <f ca="1">IFERROR(IF(OFFSET($D$6,MATCH(VALUE(SUBSTITUTE(EQ1807,EG1807,"")),$A$6:$A$287,0)-1,MATCH($EG1807,$D$6:$CC$6,0)-1+7,1,1)&gt;0,OFFSET($D$6,MATCH(VALUE(SUBSTITUTE(EQ1807,EG1807,"")),$A$6:$A$287,0)-1,MATCH($EG1807,$D$6:$CC$6,0)-1+7,1,1),""),"")</f>
        <v/>
      </c>
      <c r="EV1807" s="180" t="str">
        <f ca="1">IF($EU1807&lt;&gt;"",IF(OFFSET($D$6,MATCH(VALUE(SUBSTITUTE($EQ1807,$EG1807,"")),$A$6:$A$287,0)-1,MATCH($EG1807,$D$6:$CC$6,0)-1+8,1,1)=0,"",OFFSET($D$6,MATCH(VALUE(SUBSTITUTE($EQ1807,$EG1807,"")),$A$6:$A$287,0)-1,MATCH($EG1807,$D$6:$CC$6,0)-1+8,1,1)),"")</f>
        <v/>
      </c>
      <c r="EW1807" s="180" t="str">
        <f t="shared" ca="1" si="95"/>
        <v/>
      </c>
      <c r="EX1807" s="180" t="str">
        <f t="shared" ca="1" si="96"/>
        <v/>
      </c>
      <c r="EY1807" s="180" t="str">
        <f ca="1">IF(EU1807="","",COUNTIF(EU$6:$EU1807,"&gt;"&amp;0))</f>
        <v/>
      </c>
      <c r="EZ1807" s="160"/>
      <c r="FA1807" s="205"/>
    </row>
    <row r="1808" spans="131:157" ht="27.75" customHeight="1">
      <c r="EA1808" s="204"/>
      <c r="EB1808" s="160"/>
      <c r="EC1808" s="204"/>
      <c r="ED1808" s="160"/>
      <c r="EE1808" s="204"/>
      <c r="EF1808" s="160"/>
      <c r="EG1808" s="160"/>
      <c r="EH1808" s="204"/>
      <c r="EI1808" s="160"/>
      <c r="EJ1808" s="160"/>
      <c r="EK1808" s="160"/>
      <c r="EL1808" s="160"/>
      <c r="EM1808" s="204"/>
      <c r="EN1808" s="160"/>
      <c r="EP1808" s="160"/>
      <c r="EQ1808" s="160"/>
      <c r="ET1808" s="180" t="str">
        <f t="shared" ca="1" si="94"/>
        <v/>
      </c>
      <c r="EU1808" s="180" t="str">
        <f ca="1">IFERROR(IF(OFFSET($D$6,MATCH(VALUE(SUBSTITUTE(EQ1808,EG1808,"")),$A$6:$A$287,0)-1,MATCH($EG1808,$D$6:$CC$6,0)-1+7,1,1)&gt;0,OFFSET($D$6,MATCH(VALUE(SUBSTITUTE(EQ1808,EG1808,"")),$A$6:$A$287,0)-1,MATCH($EG1808,$D$6:$CC$6,0)-1+7,1,1),""),"")</f>
        <v/>
      </c>
      <c r="EV1808" s="180" t="str">
        <f ca="1">IF($EU1808&lt;&gt;"",IF(OFFSET($D$6,MATCH(VALUE(SUBSTITUTE($EQ1808,$EG1808,"")),$A$6:$A$287,0)-1,MATCH($EG1808,$D$6:$CC$6,0)-1+8,1,1)=0,"",OFFSET($D$6,MATCH(VALUE(SUBSTITUTE($EQ1808,$EG1808,"")),$A$6:$A$287,0)-1,MATCH($EG1808,$D$6:$CC$6,0)-1+8,1,1)),"")</f>
        <v/>
      </c>
      <c r="EW1808" s="180" t="str">
        <f t="shared" ca="1" si="95"/>
        <v/>
      </c>
      <c r="EX1808" s="180" t="str">
        <f t="shared" ca="1" si="96"/>
        <v/>
      </c>
      <c r="EY1808" s="180" t="str">
        <f ca="1">IF(EU1808="","",COUNTIF(EU$6:$EU1808,"&gt;"&amp;0))</f>
        <v/>
      </c>
      <c r="EZ1808" s="160"/>
      <c r="FA1808" s="205"/>
    </row>
    <row r="1809" spans="131:157" ht="27.75" customHeight="1">
      <c r="EA1809" s="204"/>
      <c r="EB1809" s="160"/>
      <c r="EC1809" s="204"/>
      <c r="ED1809" s="160"/>
      <c r="EE1809" s="204"/>
      <c r="EF1809" s="160"/>
      <c r="EG1809" s="160"/>
      <c r="EH1809" s="204"/>
      <c r="EI1809" s="160"/>
      <c r="EJ1809" s="160"/>
      <c r="EK1809" s="160"/>
      <c r="EL1809" s="160"/>
      <c r="EM1809" s="204"/>
      <c r="EN1809" s="160"/>
      <c r="EP1809" s="160"/>
      <c r="EQ1809" s="160"/>
      <c r="ET1809" s="180" t="str">
        <f t="shared" ca="1" si="94"/>
        <v/>
      </c>
      <c r="EU1809" s="180" t="str">
        <f ca="1">IFERROR(IF(OFFSET($D$6,MATCH(VALUE(SUBSTITUTE(EQ1809,EG1809,"")),$A$6:$A$287,0)-1,MATCH($EG1809,$D$6:$CC$6,0)-1+7,1,1)&gt;0,OFFSET($D$6,MATCH(VALUE(SUBSTITUTE(EQ1809,EG1809,"")),$A$6:$A$287,0)-1,MATCH($EG1809,$D$6:$CC$6,0)-1+7,1,1),""),"")</f>
        <v/>
      </c>
      <c r="EV1809" s="180" t="str">
        <f ca="1">IF($EU1809&lt;&gt;"",IF(OFFSET($D$6,MATCH(VALUE(SUBSTITUTE($EQ1809,$EG1809,"")),$A$6:$A$287,0)-1,MATCH($EG1809,$D$6:$CC$6,0)-1+8,1,1)=0,"",OFFSET($D$6,MATCH(VALUE(SUBSTITUTE($EQ1809,$EG1809,"")),$A$6:$A$287,0)-1,MATCH($EG1809,$D$6:$CC$6,0)-1+8,1,1)),"")</f>
        <v/>
      </c>
      <c r="EW1809" s="180" t="str">
        <f t="shared" ca="1" si="95"/>
        <v/>
      </c>
      <c r="EX1809" s="180" t="str">
        <f t="shared" ca="1" si="96"/>
        <v/>
      </c>
      <c r="EY1809" s="180" t="str">
        <f ca="1">IF(EU1809="","",COUNTIF(EU$6:$EU1809,"&gt;"&amp;0))</f>
        <v/>
      </c>
      <c r="EZ1809" s="160"/>
      <c r="FA1809" s="205"/>
    </row>
    <row r="1810" spans="131:157" ht="27.75" customHeight="1">
      <c r="EA1810" s="204"/>
      <c r="EB1810" s="160"/>
      <c r="EC1810" s="204"/>
      <c r="ED1810" s="160"/>
      <c r="EE1810" s="204"/>
      <c r="EF1810" s="160"/>
      <c r="EG1810" s="160"/>
      <c r="EH1810" s="204"/>
      <c r="EI1810" s="160"/>
      <c r="EJ1810" s="160"/>
      <c r="EK1810" s="160"/>
      <c r="EL1810" s="160"/>
      <c r="EM1810" s="204"/>
      <c r="EN1810" s="160"/>
      <c r="EP1810" s="160"/>
      <c r="EQ1810" s="160"/>
      <c r="ET1810" s="180" t="str">
        <f t="shared" ca="1" si="94"/>
        <v/>
      </c>
      <c r="EU1810" s="180" t="str">
        <f ca="1">IFERROR(IF(OFFSET($D$6,MATCH(VALUE(SUBSTITUTE(EQ1810,EG1810,"")),$A$6:$A$287,0)-1,MATCH($EG1810,$D$6:$CC$6,0)-1+7,1,1)&gt;0,OFFSET($D$6,MATCH(VALUE(SUBSTITUTE(EQ1810,EG1810,"")),$A$6:$A$287,0)-1,MATCH($EG1810,$D$6:$CC$6,0)-1+7,1,1),""),"")</f>
        <v/>
      </c>
      <c r="EV1810" s="180" t="str">
        <f ca="1">IF($EU1810&lt;&gt;"",IF(OFFSET($D$6,MATCH(VALUE(SUBSTITUTE($EQ1810,$EG1810,"")),$A$6:$A$287,0)-1,MATCH($EG1810,$D$6:$CC$6,0)-1+8,1,1)=0,"",OFFSET($D$6,MATCH(VALUE(SUBSTITUTE($EQ1810,$EG1810,"")),$A$6:$A$287,0)-1,MATCH($EG1810,$D$6:$CC$6,0)-1+8,1,1)),"")</f>
        <v/>
      </c>
      <c r="EW1810" s="180" t="str">
        <f t="shared" ca="1" si="95"/>
        <v/>
      </c>
      <c r="EX1810" s="180" t="str">
        <f t="shared" ca="1" si="96"/>
        <v/>
      </c>
      <c r="EY1810" s="180" t="str">
        <f ca="1">IF(EU1810="","",COUNTIF(EU$6:$EU1810,"&gt;"&amp;0))</f>
        <v/>
      </c>
      <c r="EZ1810" s="160"/>
      <c r="FA1810" s="205"/>
    </row>
    <row r="1811" spans="131:157" ht="27.75" customHeight="1">
      <c r="EA1811" s="204"/>
      <c r="EB1811" s="160"/>
      <c r="EC1811" s="204"/>
      <c r="ED1811" s="160"/>
      <c r="EE1811" s="204"/>
      <c r="EF1811" s="160"/>
      <c r="EG1811" s="160"/>
      <c r="EH1811" s="204"/>
      <c r="EI1811" s="160"/>
      <c r="EJ1811" s="160"/>
      <c r="EK1811" s="160"/>
      <c r="EL1811" s="160"/>
      <c r="EM1811" s="204"/>
      <c r="EN1811" s="160"/>
      <c r="EP1811" s="160"/>
      <c r="EQ1811" s="160"/>
      <c r="ET1811" s="180" t="str">
        <f t="shared" ca="1" si="94"/>
        <v/>
      </c>
      <c r="EU1811" s="180" t="str">
        <f ca="1">IFERROR(IF(OFFSET($D$6,MATCH(VALUE(SUBSTITUTE(EQ1811,EG1811,"")),$A$6:$A$287,0)-1,MATCH($EG1811,$D$6:$CC$6,0)-1+7,1,1)&gt;0,OFFSET($D$6,MATCH(VALUE(SUBSTITUTE(EQ1811,EG1811,"")),$A$6:$A$287,0)-1,MATCH($EG1811,$D$6:$CC$6,0)-1+7,1,1),""),"")</f>
        <v/>
      </c>
      <c r="EV1811" s="180" t="str">
        <f ca="1">IF($EU1811&lt;&gt;"",IF(OFFSET($D$6,MATCH(VALUE(SUBSTITUTE($EQ1811,$EG1811,"")),$A$6:$A$287,0)-1,MATCH($EG1811,$D$6:$CC$6,0)-1+8,1,1)=0,"",OFFSET($D$6,MATCH(VALUE(SUBSTITUTE($EQ1811,$EG1811,"")),$A$6:$A$287,0)-1,MATCH($EG1811,$D$6:$CC$6,0)-1+8,1,1)),"")</f>
        <v/>
      </c>
      <c r="EW1811" s="180" t="str">
        <f t="shared" ca="1" si="95"/>
        <v/>
      </c>
      <c r="EX1811" s="180" t="str">
        <f t="shared" ca="1" si="96"/>
        <v/>
      </c>
      <c r="EY1811" s="180" t="str">
        <f ca="1">IF(EU1811="","",COUNTIF(EU$6:$EU1811,"&gt;"&amp;0))</f>
        <v/>
      </c>
      <c r="EZ1811" s="160"/>
      <c r="FA1811" s="205"/>
    </row>
    <row r="1812" spans="131:157" ht="27.75" customHeight="1">
      <c r="EA1812" s="204"/>
      <c r="EB1812" s="160"/>
      <c r="EC1812" s="204"/>
      <c r="ED1812" s="160"/>
      <c r="EE1812" s="204"/>
      <c r="EF1812" s="160"/>
      <c r="EG1812" s="160"/>
      <c r="EH1812" s="204"/>
      <c r="EI1812" s="160"/>
      <c r="EJ1812" s="160"/>
      <c r="EK1812" s="160"/>
      <c r="EL1812" s="160"/>
      <c r="EM1812" s="204"/>
      <c r="EN1812" s="160"/>
      <c r="EP1812" s="160"/>
      <c r="EQ1812" s="160"/>
      <c r="ET1812" s="180" t="str">
        <f t="shared" ca="1" si="94"/>
        <v/>
      </c>
      <c r="EU1812" s="180" t="str">
        <f ca="1">IFERROR(IF(OFFSET($D$6,MATCH(VALUE(SUBSTITUTE(EQ1812,EG1812,"")),$A$6:$A$287,0)-1,MATCH($EG1812,$D$6:$CC$6,0)-1+7,1,1)&gt;0,OFFSET($D$6,MATCH(VALUE(SUBSTITUTE(EQ1812,EG1812,"")),$A$6:$A$287,0)-1,MATCH($EG1812,$D$6:$CC$6,0)-1+7,1,1),""),"")</f>
        <v/>
      </c>
      <c r="EV1812" s="180" t="str">
        <f ca="1">IF($EU1812&lt;&gt;"",IF(OFFSET($D$6,MATCH(VALUE(SUBSTITUTE($EQ1812,$EG1812,"")),$A$6:$A$287,0)-1,MATCH($EG1812,$D$6:$CC$6,0)-1+8,1,1)=0,"",OFFSET($D$6,MATCH(VALUE(SUBSTITUTE($EQ1812,$EG1812,"")),$A$6:$A$287,0)-1,MATCH($EG1812,$D$6:$CC$6,0)-1+8,1,1)),"")</f>
        <v/>
      </c>
      <c r="EW1812" s="180" t="str">
        <f t="shared" ca="1" si="95"/>
        <v/>
      </c>
      <c r="EX1812" s="180" t="str">
        <f t="shared" ca="1" si="96"/>
        <v/>
      </c>
      <c r="EY1812" s="180" t="str">
        <f ca="1">IF(EU1812="","",COUNTIF(EU$6:$EU1812,"&gt;"&amp;0))</f>
        <v/>
      </c>
      <c r="EZ1812" s="160"/>
      <c r="FA1812" s="205"/>
    </row>
    <row r="1813" spans="131:157" ht="27.75" customHeight="1">
      <c r="EA1813" s="204"/>
      <c r="EB1813" s="160"/>
      <c r="EC1813" s="204"/>
      <c r="ED1813" s="160"/>
      <c r="EE1813" s="204"/>
      <c r="EF1813" s="160"/>
      <c r="EG1813" s="160"/>
      <c r="EH1813" s="204"/>
      <c r="EI1813" s="160"/>
      <c r="EJ1813" s="160"/>
      <c r="EK1813" s="160"/>
      <c r="EL1813" s="160"/>
      <c r="EM1813" s="204"/>
      <c r="EN1813" s="160"/>
      <c r="EP1813" s="160"/>
      <c r="EQ1813" s="160"/>
      <c r="ET1813" s="180" t="str">
        <f t="shared" ca="1" si="94"/>
        <v/>
      </c>
      <c r="EU1813" s="180" t="str">
        <f ca="1">IFERROR(IF(OFFSET($D$6,MATCH(VALUE(SUBSTITUTE(EQ1813,EG1813,"")),$A$6:$A$287,0)-1,MATCH($EG1813,$D$6:$CC$6,0)-1+7,1,1)&gt;0,OFFSET($D$6,MATCH(VALUE(SUBSTITUTE(EQ1813,EG1813,"")),$A$6:$A$287,0)-1,MATCH($EG1813,$D$6:$CC$6,0)-1+7,1,1),""),"")</f>
        <v/>
      </c>
      <c r="EV1813" s="180" t="str">
        <f ca="1">IF($EU1813&lt;&gt;"",IF(OFFSET($D$6,MATCH(VALUE(SUBSTITUTE($EQ1813,$EG1813,"")),$A$6:$A$287,0)-1,MATCH($EG1813,$D$6:$CC$6,0)-1+8,1,1)=0,"",OFFSET($D$6,MATCH(VALUE(SUBSTITUTE($EQ1813,$EG1813,"")),$A$6:$A$287,0)-1,MATCH($EG1813,$D$6:$CC$6,0)-1+8,1,1)),"")</f>
        <v/>
      </c>
      <c r="EW1813" s="180" t="str">
        <f t="shared" ca="1" si="95"/>
        <v/>
      </c>
      <c r="EX1813" s="180" t="str">
        <f t="shared" ca="1" si="96"/>
        <v/>
      </c>
      <c r="EY1813" s="180" t="str">
        <f ca="1">IF(EU1813="","",COUNTIF(EU$6:$EU1813,"&gt;"&amp;0))</f>
        <v/>
      </c>
      <c r="EZ1813" s="160"/>
      <c r="FA1813" s="205"/>
    </row>
    <row r="1814" spans="131:157" ht="27.75" customHeight="1">
      <c r="EA1814" s="204"/>
      <c r="EB1814" s="160"/>
      <c r="EC1814" s="204"/>
      <c r="ED1814" s="160"/>
      <c r="EE1814" s="204"/>
      <c r="EF1814" s="160"/>
      <c r="EG1814" s="160"/>
      <c r="EH1814" s="204"/>
      <c r="EI1814" s="160"/>
      <c r="EJ1814" s="160"/>
      <c r="EK1814" s="160"/>
      <c r="EL1814" s="160"/>
      <c r="EM1814" s="204"/>
      <c r="EN1814" s="160"/>
      <c r="EP1814" s="160"/>
      <c r="EQ1814" s="160"/>
      <c r="ET1814" s="180" t="str">
        <f t="shared" ca="1" si="94"/>
        <v/>
      </c>
      <c r="EU1814" s="180" t="str">
        <f ca="1">IFERROR(IF(OFFSET($D$6,MATCH(VALUE(SUBSTITUTE(EQ1814,EG1814,"")),$A$6:$A$287,0)-1,MATCH($EG1814,$D$6:$CC$6,0)-1+7,1,1)&gt;0,OFFSET($D$6,MATCH(VALUE(SUBSTITUTE(EQ1814,EG1814,"")),$A$6:$A$287,0)-1,MATCH($EG1814,$D$6:$CC$6,0)-1+7,1,1),""),"")</f>
        <v/>
      </c>
      <c r="EV1814" s="180" t="str">
        <f ca="1">IF($EU1814&lt;&gt;"",IF(OFFSET($D$6,MATCH(VALUE(SUBSTITUTE($EQ1814,$EG1814,"")),$A$6:$A$287,0)-1,MATCH($EG1814,$D$6:$CC$6,0)-1+8,1,1)=0,"",OFFSET($D$6,MATCH(VALUE(SUBSTITUTE($EQ1814,$EG1814,"")),$A$6:$A$287,0)-1,MATCH($EG1814,$D$6:$CC$6,0)-1+8,1,1)),"")</f>
        <v/>
      </c>
      <c r="EW1814" s="180" t="str">
        <f t="shared" ca="1" si="95"/>
        <v/>
      </c>
      <c r="EX1814" s="180" t="str">
        <f t="shared" ca="1" si="96"/>
        <v/>
      </c>
      <c r="EY1814" s="180" t="str">
        <f ca="1">IF(EU1814="","",COUNTIF(EU$6:$EU1814,"&gt;"&amp;0))</f>
        <v/>
      </c>
      <c r="EZ1814" s="160"/>
      <c r="FA1814" s="205"/>
    </row>
    <row r="1815" spans="131:157" ht="27.75" customHeight="1">
      <c r="EA1815" s="204"/>
      <c r="EB1815" s="160"/>
      <c r="EC1815" s="204"/>
      <c r="ED1815" s="160"/>
      <c r="EE1815" s="204"/>
      <c r="EF1815" s="160"/>
      <c r="EG1815" s="160"/>
      <c r="EH1815" s="204"/>
      <c r="EI1815" s="160"/>
      <c r="EJ1815" s="160"/>
      <c r="EK1815" s="160"/>
      <c r="EL1815" s="160"/>
      <c r="EM1815" s="204"/>
      <c r="EN1815" s="160"/>
      <c r="EP1815" s="160"/>
      <c r="EQ1815" s="160"/>
      <c r="ET1815" s="180" t="str">
        <f t="shared" ca="1" si="94"/>
        <v/>
      </c>
      <c r="EU1815" s="180" t="str">
        <f ca="1">IFERROR(IF(OFFSET($D$6,MATCH(VALUE(SUBSTITUTE(EQ1815,EG1815,"")),$A$6:$A$287,0)-1,MATCH($EG1815,$D$6:$CC$6,0)-1+7,1,1)&gt;0,OFFSET($D$6,MATCH(VALUE(SUBSTITUTE(EQ1815,EG1815,"")),$A$6:$A$287,0)-1,MATCH($EG1815,$D$6:$CC$6,0)-1+7,1,1),""),"")</f>
        <v/>
      </c>
      <c r="EV1815" s="180" t="str">
        <f ca="1">IF($EU1815&lt;&gt;"",IF(OFFSET($D$6,MATCH(VALUE(SUBSTITUTE($EQ1815,$EG1815,"")),$A$6:$A$287,0)-1,MATCH($EG1815,$D$6:$CC$6,0)-1+8,1,1)=0,"",OFFSET($D$6,MATCH(VALUE(SUBSTITUTE($EQ1815,$EG1815,"")),$A$6:$A$287,0)-1,MATCH($EG1815,$D$6:$CC$6,0)-1+8,1,1)),"")</f>
        <v/>
      </c>
      <c r="EW1815" s="180" t="str">
        <f t="shared" ca="1" si="95"/>
        <v/>
      </c>
      <c r="EX1815" s="180" t="str">
        <f t="shared" ca="1" si="96"/>
        <v/>
      </c>
      <c r="EY1815" s="180" t="str">
        <f ca="1">IF(EU1815="","",COUNTIF(EU$6:$EU1815,"&gt;"&amp;0))</f>
        <v/>
      </c>
      <c r="EZ1815" s="160"/>
      <c r="FA1815" s="205"/>
    </row>
    <row r="1816" spans="131:157" ht="27.75" customHeight="1">
      <c r="EA1816" s="204"/>
      <c r="EB1816" s="160"/>
      <c r="EC1816" s="204"/>
      <c r="ED1816" s="160"/>
      <c r="EE1816" s="204"/>
      <c r="EF1816" s="160"/>
      <c r="EG1816" s="160"/>
      <c r="EH1816" s="204"/>
      <c r="EI1816" s="160"/>
      <c r="EJ1816" s="160"/>
      <c r="EK1816" s="160"/>
      <c r="EL1816" s="160"/>
      <c r="EM1816" s="204"/>
      <c r="EN1816" s="160"/>
      <c r="EP1816" s="160"/>
      <c r="EQ1816" s="160"/>
      <c r="ET1816" s="180" t="str">
        <f t="shared" ca="1" si="94"/>
        <v/>
      </c>
      <c r="EU1816" s="180" t="str">
        <f ca="1">IFERROR(IF(OFFSET($D$6,MATCH(VALUE(SUBSTITUTE(EQ1816,EG1816,"")),$A$6:$A$287,0)-1,MATCH($EG1816,$D$6:$CC$6,0)-1+7,1,1)&gt;0,OFFSET($D$6,MATCH(VALUE(SUBSTITUTE(EQ1816,EG1816,"")),$A$6:$A$287,0)-1,MATCH($EG1816,$D$6:$CC$6,0)-1+7,1,1),""),"")</f>
        <v/>
      </c>
      <c r="EV1816" s="180" t="str">
        <f ca="1">IF($EU1816&lt;&gt;"",IF(OFFSET($D$6,MATCH(VALUE(SUBSTITUTE($EQ1816,$EG1816,"")),$A$6:$A$287,0)-1,MATCH($EG1816,$D$6:$CC$6,0)-1+8,1,1)=0,"",OFFSET($D$6,MATCH(VALUE(SUBSTITUTE($EQ1816,$EG1816,"")),$A$6:$A$287,0)-1,MATCH($EG1816,$D$6:$CC$6,0)-1+8,1,1)),"")</f>
        <v/>
      </c>
      <c r="EW1816" s="180" t="str">
        <f t="shared" ca="1" si="95"/>
        <v/>
      </c>
      <c r="EX1816" s="180" t="str">
        <f t="shared" ca="1" si="96"/>
        <v/>
      </c>
      <c r="EY1816" s="180" t="str">
        <f ca="1">IF(EU1816="","",COUNTIF(EU$6:$EU1816,"&gt;"&amp;0))</f>
        <v/>
      </c>
      <c r="EZ1816" s="160"/>
      <c r="FA1816" s="205"/>
    </row>
    <row r="1817" spans="131:157" ht="27.75" customHeight="1">
      <c r="EA1817" s="204"/>
      <c r="EB1817" s="160"/>
      <c r="EC1817" s="204"/>
      <c r="ED1817" s="160"/>
      <c r="EE1817" s="204"/>
      <c r="EF1817" s="160"/>
      <c r="EG1817" s="160"/>
      <c r="EH1817" s="204"/>
      <c r="EI1817" s="160"/>
      <c r="EJ1817" s="160"/>
      <c r="EK1817" s="160"/>
      <c r="EL1817" s="160"/>
      <c r="EM1817" s="204"/>
      <c r="EN1817" s="160"/>
      <c r="EP1817" s="160"/>
      <c r="EQ1817" s="160"/>
      <c r="ET1817" s="180" t="str">
        <f t="shared" ca="1" si="94"/>
        <v/>
      </c>
      <c r="EU1817" s="180" t="str">
        <f ca="1">IFERROR(IF(OFFSET($D$6,MATCH(VALUE(SUBSTITUTE(EQ1817,EG1817,"")),$A$6:$A$287,0)-1,MATCH($EG1817,$D$6:$CC$6,0)-1+7,1,1)&gt;0,OFFSET($D$6,MATCH(VALUE(SUBSTITUTE(EQ1817,EG1817,"")),$A$6:$A$287,0)-1,MATCH($EG1817,$D$6:$CC$6,0)-1+7,1,1),""),"")</f>
        <v/>
      </c>
      <c r="EV1817" s="180" t="str">
        <f ca="1">IF($EU1817&lt;&gt;"",IF(OFFSET($D$6,MATCH(VALUE(SUBSTITUTE($EQ1817,$EG1817,"")),$A$6:$A$287,0)-1,MATCH($EG1817,$D$6:$CC$6,0)-1+8,1,1)=0,"",OFFSET($D$6,MATCH(VALUE(SUBSTITUTE($EQ1817,$EG1817,"")),$A$6:$A$287,0)-1,MATCH($EG1817,$D$6:$CC$6,0)-1+8,1,1)),"")</f>
        <v/>
      </c>
      <c r="EW1817" s="180" t="str">
        <f t="shared" ca="1" si="95"/>
        <v/>
      </c>
      <c r="EX1817" s="180" t="str">
        <f t="shared" ca="1" si="96"/>
        <v/>
      </c>
      <c r="EY1817" s="180" t="str">
        <f ca="1">IF(EU1817="","",COUNTIF(EU$6:$EU1817,"&gt;"&amp;0))</f>
        <v/>
      </c>
      <c r="EZ1817" s="160"/>
      <c r="FA1817" s="205"/>
    </row>
    <row r="1818" spans="131:157" ht="27.75" customHeight="1">
      <c r="EA1818" s="204"/>
      <c r="EB1818" s="160"/>
      <c r="EC1818" s="204"/>
      <c r="ED1818" s="160"/>
      <c r="EE1818" s="204"/>
      <c r="EF1818" s="160"/>
      <c r="EG1818" s="160"/>
      <c r="EH1818" s="204"/>
      <c r="EI1818" s="160"/>
      <c r="EJ1818" s="160"/>
      <c r="EK1818" s="160"/>
      <c r="EL1818" s="160"/>
      <c r="EM1818" s="204"/>
      <c r="EN1818" s="160"/>
      <c r="EP1818" s="160"/>
      <c r="EQ1818" s="160"/>
      <c r="ET1818" s="180" t="str">
        <f t="shared" ca="1" si="94"/>
        <v/>
      </c>
      <c r="EU1818" s="180" t="str">
        <f ca="1">IFERROR(IF(OFFSET($D$6,MATCH(VALUE(SUBSTITUTE(EQ1818,EG1818,"")),$A$6:$A$287,0)-1,MATCH($EG1818,$D$6:$CC$6,0)-1+7,1,1)&gt;0,OFFSET($D$6,MATCH(VALUE(SUBSTITUTE(EQ1818,EG1818,"")),$A$6:$A$287,0)-1,MATCH($EG1818,$D$6:$CC$6,0)-1+7,1,1),""),"")</f>
        <v/>
      </c>
      <c r="EV1818" s="180" t="str">
        <f ca="1">IF($EU1818&lt;&gt;"",IF(OFFSET($D$6,MATCH(VALUE(SUBSTITUTE($EQ1818,$EG1818,"")),$A$6:$A$287,0)-1,MATCH($EG1818,$D$6:$CC$6,0)-1+8,1,1)=0,"",OFFSET($D$6,MATCH(VALUE(SUBSTITUTE($EQ1818,$EG1818,"")),$A$6:$A$287,0)-1,MATCH($EG1818,$D$6:$CC$6,0)-1+8,1,1)),"")</f>
        <v/>
      </c>
      <c r="EW1818" s="180" t="str">
        <f t="shared" ca="1" si="95"/>
        <v/>
      </c>
      <c r="EX1818" s="180" t="str">
        <f t="shared" ca="1" si="96"/>
        <v/>
      </c>
      <c r="EY1818" s="180" t="str">
        <f ca="1">IF(EU1818="","",COUNTIF(EU$6:$EU1818,"&gt;"&amp;0))</f>
        <v/>
      </c>
      <c r="EZ1818" s="160"/>
      <c r="FA1818" s="205"/>
    </row>
    <row r="1819" spans="131:157" ht="27.75" customHeight="1">
      <c r="EA1819" s="204"/>
      <c r="EB1819" s="160"/>
      <c r="EC1819" s="204"/>
      <c r="ED1819" s="160"/>
      <c r="EE1819" s="204"/>
      <c r="EF1819" s="160"/>
      <c r="EG1819" s="160"/>
      <c r="EH1819" s="204"/>
      <c r="EI1819" s="160"/>
      <c r="EJ1819" s="160"/>
      <c r="EK1819" s="160"/>
      <c r="EL1819" s="160"/>
      <c r="EM1819" s="204"/>
      <c r="EN1819" s="160"/>
      <c r="EP1819" s="160"/>
      <c r="EQ1819" s="160"/>
      <c r="ET1819" s="180" t="str">
        <f t="shared" ca="1" si="94"/>
        <v/>
      </c>
      <c r="EU1819" s="180" t="str">
        <f ca="1">IFERROR(IF(OFFSET($D$6,MATCH(VALUE(SUBSTITUTE(EQ1819,EG1819,"")),$A$6:$A$287,0)-1,MATCH($EG1819,$D$6:$CC$6,0)-1+7,1,1)&gt;0,OFFSET($D$6,MATCH(VALUE(SUBSTITUTE(EQ1819,EG1819,"")),$A$6:$A$287,0)-1,MATCH($EG1819,$D$6:$CC$6,0)-1+7,1,1),""),"")</f>
        <v/>
      </c>
      <c r="EV1819" s="180" t="str">
        <f ca="1">IF($EU1819&lt;&gt;"",IF(OFFSET($D$6,MATCH(VALUE(SUBSTITUTE($EQ1819,$EG1819,"")),$A$6:$A$287,0)-1,MATCH($EG1819,$D$6:$CC$6,0)-1+8,1,1)=0,"",OFFSET($D$6,MATCH(VALUE(SUBSTITUTE($EQ1819,$EG1819,"")),$A$6:$A$287,0)-1,MATCH($EG1819,$D$6:$CC$6,0)-1+8,1,1)),"")</f>
        <v/>
      </c>
      <c r="EW1819" s="180" t="str">
        <f t="shared" ca="1" si="95"/>
        <v/>
      </c>
      <c r="EX1819" s="180" t="str">
        <f t="shared" ca="1" si="96"/>
        <v/>
      </c>
      <c r="EY1819" s="180" t="str">
        <f ca="1">IF(EU1819="","",COUNTIF(EU$6:$EU1819,"&gt;"&amp;0))</f>
        <v/>
      </c>
      <c r="EZ1819" s="160"/>
      <c r="FA1819" s="205"/>
    </row>
    <row r="1820" spans="131:157" ht="27.75" customHeight="1">
      <c r="EA1820" s="204"/>
      <c r="EB1820" s="160"/>
      <c r="EC1820" s="204"/>
      <c r="ED1820" s="160"/>
      <c r="EE1820" s="204"/>
      <c r="EF1820" s="160"/>
      <c r="EG1820" s="160"/>
      <c r="EH1820" s="204"/>
      <c r="EI1820" s="160"/>
      <c r="EJ1820" s="160"/>
      <c r="EK1820" s="160"/>
      <c r="EL1820" s="160"/>
      <c r="EM1820" s="204"/>
      <c r="EN1820" s="160"/>
      <c r="EP1820" s="160"/>
      <c r="EQ1820" s="160"/>
      <c r="ET1820" s="180" t="str">
        <f t="shared" ca="1" si="94"/>
        <v/>
      </c>
      <c r="EU1820" s="180" t="str">
        <f ca="1">IFERROR(IF(OFFSET($D$6,MATCH(VALUE(SUBSTITUTE(EQ1820,EG1820,"")),$A$6:$A$287,0)-1,MATCH($EG1820,$D$6:$CC$6,0)-1+7,1,1)&gt;0,OFFSET($D$6,MATCH(VALUE(SUBSTITUTE(EQ1820,EG1820,"")),$A$6:$A$287,0)-1,MATCH($EG1820,$D$6:$CC$6,0)-1+7,1,1),""),"")</f>
        <v/>
      </c>
      <c r="EV1820" s="180" t="str">
        <f ca="1">IF($EU1820&lt;&gt;"",IF(OFFSET($D$6,MATCH(VALUE(SUBSTITUTE($EQ1820,$EG1820,"")),$A$6:$A$287,0)-1,MATCH($EG1820,$D$6:$CC$6,0)-1+8,1,1)=0,"",OFFSET($D$6,MATCH(VALUE(SUBSTITUTE($EQ1820,$EG1820,"")),$A$6:$A$287,0)-1,MATCH($EG1820,$D$6:$CC$6,0)-1+8,1,1)),"")</f>
        <v/>
      </c>
      <c r="EW1820" s="180" t="str">
        <f t="shared" ca="1" si="95"/>
        <v/>
      </c>
      <c r="EX1820" s="180" t="str">
        <f t="shared" ca="1" si="96"/>
        <v/>
      </c>
      <c r="EY1820" s="180" t="str">
        <f ca="1">IF(EU1820="","",COUNTIF(EU$6:$EU1820,"&gt;"&amp;0))</f>
        <v/>
      </c>
      <c r="EZ1820" s="160"/>
      <c r="FA1820" s="205"/>
    </row>
    <row r="1821" spans="131:157" ht="27.75" customHeight="1">
      <c r="EA1821" s="204"/>
      <c r="EB1821" s="160"/>
      <c r="EC1821" s="204"/>
      <c r="ED1821" s="160"/>
      <c r="EE1821" s="204"/>
      <c r="EF1821" s="160"/>
      <c r="EG1821" s="160"/>
      <c r="EH1821" s="204"/>
      <c r="EI1821" s="160"/>
      <c r="EJ1821" s="160"/>
      <c r="EK1821" s="160"/>
      <c r="EL1821" s="160"/>
      <c r="EM1821" s="204"/>
      <c r="EN1821" s="160"/>
      <c r="EP1821" s="160"/>
      <c r="EQ1821" s="160"/>
      <c r="ET1821" s="180" t="str">
        <f t="shared" ca="1" si="94"/>
        <v/>
      </c>
      <c r="EU1821" s="180" t="str">
        <f ca="1">IFERROR(IF(OFFSET($D$6,MATCH(VALUE(SUBSTITUTE(EQ1821,EG1821,"")),$A$6:$A$287,0)-1,MATCH($EG1821,$D$6:$CC$6,0)-1+7,1,1)&gt;0,OFFSET($D$6,MATCH(VALUE(SUBSTITUTE(EQ1821,EG1821,"")),$A$6:$A$287,0)-1,MATCH($EG1821,$D$6:$CC$6,0)-1+7,1,1),""),"")</f>
        <v/>
      </c>
      <c r="EV1821" s="180" t="str">
        <f ca="1">IF($EU1821&lt;&gt;"",IF(OFFSET($D$6,MATCH(VALUE(SUBSTITUTE($EQ1821,$EG1821,"")),$A$6:$A$287,0)-1,MATCH($EG1821,$D$6:$CC$6,0)-1+8,1,1)=0,"",OFFSET($D$6,MATCH(VALUE(SUBSTITUTE($EQ1821,$EG1821,"")),$A$6:$A$287,0)-1,MATCH($EG1821,$D$6:$CC$6,0)-1+8,1,1)),"")</f>
        <v/>
      </c>
      <c r="EW1821" s="180" t="str">
        <f t="shared" ca="1" si="95"/>
        <v/>
      </c>
      <c r="EX1821" s="180" t="str">
        <f t="shared" ca="1" si="96"/>
        <v/>
      </c>
      <c r="EY1821" s="180" t="str">
        <f ca="1">IF(EU1821="","",COUNTIF(EU$6:$EU1821,"&gt;"&amp;0))</f>
        <v/>
      </c>
      <c r="EZ1821" s="160"/>
      <c r="FA1821" s="205"/>
    </row>
    <row r="1822" spans="131:157" ht="27.75" customHeight="1">
      <c r="EA1822" s="204"/>
      <c r="EB1822" s="160"/>
      <c r="EC1822" s="204"/>
      <c r="ED1822" s="160"/>
      <c r="EE1822" s="204"/>
      <c r="EF1822" s="160"/>
      <c r="EG1822" s="160"/>
      <c r="EH1822" s="204"/>
      <c r="EI1822" s="160"/>
      <c r="EJ1822" s="160"/>
      <c r="EK1822" s="160"/>
      <c r="EL1822" s="160"/>
      <c r="EM1822" s="204"/>
      <c r="EN1822" s="160"/>
      <c r="EP1822" s="160"/>
      <c r="EQ1822" s="160"/>
      <c r="ET1822" s="180" t="str">
        <f t="shared" ca="1" si="94"/>
        <v/>
      </c>
      <c r="EU1822" s="180" t="str">
        <f ca="1">IFERROR(IF(OFFSET($D$6,MATCH(VALUE(SUBSTITUTE(EQ1822,EG1822,"")),$A$6:$A$287,0)-1,MATCH($EG1822,$D$6:$CC$6,0)-1+7,1,1)&gt;0,OFFSET($D$6,MATCH(VALUE(SUBSTITUTE(EQ1822,EG1822,"")),$A$6:$A$287,0)-1,MATCH($EG1822,$D$6:$CC$6,0)-1+7,1,1),""),"")</f>
        <v/>
      </c>
      <c r="EV1822" s="180" t="str">
        <f ca="1">IF($EU1822&lt;&gt;"",IF(OFFSET($D$6,MATCH(VALUE(SUBSTITUTE($EQ1822,$EG1822,"")),$A$6:$A$287,0)-1,MATCH($EG1822,$D$6:$CC$6,0)-1+8,1,1)=0,"",OFFSET($D$6,MATCH(VALUE(SUBSTITUTE($EQ1822,$EG1822,"")),$A$6:$A$287,0)-1,MATCH($EG1822,$D$6:$CC$6,0)-1+8,1,1)),"")</f>
        <v/>
      </c>
      <c r="EW1822" s="180" t="str">
        <f t="shared" ca="1" si="95"/>
        <v/>
      </c>
      <c r="EX1822" s="180" t="str">
        <f t="shared" ca="1" si="96"/>
        <v/>
      </c>
      <c r="EY1822" s="180" t="str">
        <f ca="1">IF(EU1822="","",COUNTIF(EU$6:$EU1822,"&gt;"&amp;0))</f>
        <v/>
      </c>
      <c r="EZ1822" s="160"/>
      <c r="FA1822" s="205"/>
    </row>
    <row r="1823" spans="131:157" ht="27.75" customHeight="1">
      <c r="EA1823" s="204"/>
      <c r="EB1823" s="160"/>
      <c r="EC1823" s="204"/>
      <c r="ED1823" s="160"/>
      <c r="EE1823" s="204"/>
      <c r="EF1823" s="160"/>
      <c r="EG1823" s="160"/>
      <c r="EH1823" s="204"/>
      <c r="EI1823" s="160"/>
      <c r="EJ1823" s="160"/>
      <c r="EK1823" s="160"/>
      <c r="EL1823" s="160"/>
      <c r="EM1823" s="204"/>
      <c r="EN1823" s="160"/>
      <c r="EP1823" s="160"/>
      <c r="EQ1823" s="160"/>
      <c r="ET1823" s="180" t="str">
        <f t="shared" ca="1" si="94"/>
        <v/>
      </c>
      <c r="EU1823" s="180" t="str">
        <f ca="1">IFERROR(IF(OFFSET($D$6,MATCH(VALUE(SUBSTITUTE(EQ1823,EG1823,"")),$A$6:$A$287,0)-1,MATCH($EG1823,$D$6:$CC$6,0)-1+7,1,1)&gt;0,OFFSET($D$6,MATCH(VALUE(SUBSTITUTE(EQ1823,EG1823,"")),$A$6:$A$287,0)-1,MATCH($EG1823,$D$6:$CC$6,0)-1+7,1,1),""),"")</f>
        <v/>
      </c>
      <c r="EV1823" s="180" t="str">
        <f ca="1">IF($EU1823&lt;&gt;"",IF(OFFSET($D$6,MATCH(VALUE(SUBSTITUTE($EQ1823,$EG1823,"")),$A$6:$A$287,0)-1,MATCH($EG1823,$D$6:$CC$6,0)-1+8,1,1)=0,"",OFFSET($D$6,MATCH(VALUE(SUBSTITUTE($EQ1823,$EG1823,"")),$A$6:$A$287,0)-1,MATCH($EG1823,$D$6:$CC$6,0)-1+8,1,1)),"")</f>
        <v/>
      </c>
      <c r="EW1823" s="180" t="str">
        <f t="shared" ca="1" si="95"/>
        <v/>
      </c>
      <c r="EX1823" s="180" t="str">
        <f t="shared" ca="1" si="96"/>
        <v/>
      </c>
      <c r="EY1823" s="180" t="str">
        <f ca="1">IF(EU1823="","",COUNTIF(EU$6:$EU1823,"&gt;"&amp;0))</f>
        <v/>
      </c>
      <c r="EZ1823" s="160"/>
      <c r="FA1823" s="205"/>
    </row>
    <row r="1824" spans="131:157" ht="27.75" customHeight="1">
      <c r="EA1824" s="204"/>
      <c r="EB1824" s="160"/>
      <c r="EC1824" s="204"/>
      <c r="ED1824" s="160"/>
      <c r="EE1824" s="204"/>
      <c r="EF1824" s="160"/>
      <c r="EG1824" s="160"/>
      <c r="EH1824" s="204"/>
      <c r="EI1824" s="160"/>
      <c r="EJ1824" s="160"/>
      <c r="EK1824" s="160"/>
      <c r="EL1824" s="160"/>
      <c r="EM1824" s="204"/>
      <c r="EN1824" s="160"/>
      <c r="EP1824" s="160"/>
      <c r="EQ1824" s="160"/>
      <c r="ET1824" s="180" t="str">
        <f t="shared" ca="1" si="94"/>
        <v/>
      </c>
      <c r="EU1824" s="180" t="str">
        <f ca="1">IFERROR(IF(OFFSET($D$6,MATCH(VALUE(SUBSTITUTE(EQ1824,EG1824,"")),$A$6:$A$287,0)-1,MATCH($EG1824,$D$6:$CC$6,0)-1+7,1,1)&gt;0,OFFSET($D$6,MATCH(VALUE(SUBSTITUTE(EQ1824,EG1824,"")),$A$6:$A$287,0)-1,MATCH($EG1824,$D$6:$CC$6,0)-1+7,1,1),""),"")</f>
        <v/>
      </c>
      <c r="EV1824" s="180" t="str">
        <f ca="1">IF($EU1824&lt;&gt;"",IF(OFFSET($D$6,MATCH(VALUE(SUBSTITUTE($EQ1824,$EG1824,"")),$A$6:$A$287,0)-1,MATCH($EG1824,$D$6:$CC$6,0)-1+8,1,1)=0,"",OFFSET($D$6,MATCH(VALUE(SUBSTITUTE($EQ1824,$EG1824,"")),$A$6:$A$287,0)-1,MATCH($EG1824,$D$6:$CC$6,0)-1+8,1,1)),"")</f>
        <v/>
      </c>
      <c r="EW1824" s="180" t="str">
        <f t="shared" ca="1" si="95"/>
        <v/>
      </c>
      <c r="EX1824" s="180" t="str">
        <f t="shared" ca="1" si="96"/>
        <v/>
      </c>
      <c r="EY1824" s="180" t="str">
        <f ca="1">IF(EU1824="","",COUNTIF(EU$6:$EU1824,"&gt;"&amp;0))</f>
        <v/>
      </c>
      <c r="EZ1824" s="160"/>
      <c r="FA1824" s="205"/>
    </row>
    <row r="1825" spans="131:157" ht="27.75" customHeight="1">
      <c r="EA1825" s="204"/>
      <c r="EB1825" s="160"/>
      <c r="EC1825" s="204"/>
      <c r="ED1825" s="160"/>
      <c r="EE1825" s="204"/>
      <c r="EF1825" s="160"/>
      <c r="EG1825" s="160"/>
      <c r="EH1825" s="204"/>
      <c r="EI1825" s="160"/>
      <c r="EJ1825" s="160"/>
      <c r="EK1825" s="160"/>
      <c r="EL1825" s="160"/>
      <c r="EM1825" s="204"/>
      <c r="EN1825" s="160"/>
      <c r="EP1825" s="160"/>
      <c r="EQ1825" s="160"/>
      <c r="ET1825" s="180" t="str">
        <f t="shared" ca="1" si="94"/>
        <v/>
      </c>
      <c r="EU1825" s="180" t="str">
        <f ca="1">IFERROR(IF(OFFSET($D$6,MATCH(VALUE(SUBSTITUTE(EQ1825,EG1825,"")),$A$6:$A$287,0)-1,MATCH($EG1825,$D$6:$CC$6,0)-1+7,1,1)&gt;0,OFFSET($D$6,MATCH(VALUE(SUBSTITUTE(EQ1825,EG1825,"")),$A$6:$A$287,0)-1,MATCH($EG1825,$D$6:$CC$6,0)-1+7,1,1),""),"")</f>
        <v/>
      </c>
      <c r="EV1825" s="180" t="str">
        <f ca="1">IF($EU1825&lt;&gt;"",IF(OFFSET($D$6,MATCH(VALUE(SUBSTITUTE($EQ1825,$EG1825,"")),$A$6:$A$287,0)-1,MATCH($EG1825,$D$6:$CC$6,0)-1+8,1,1)=0,"",OFFSET($D$6,MATCH(VALUE(SUBSTITUTE($EQ1825,$EG1825,"")),$A$6:$A$287,0)-1,MATCH($EG1825,$D$6:$CC$6,0)-1+8,1,1)),"")</f>
        <v/>
      </c>
      <c r="EW1825" s="180" t="str">
        <f t="shared" ca="1" si="95"/>
        <v/>
      </c>
      <c r="EX1825" s="180" t="str">
        <f t="shared" ca="1" si="96"/>
        <v/>
      </c>
      <c r="EY1825" s="180" t="str">
        <f ca="1">IF(EU1825="","",COUNTIF(EU$6:$EU1825,"&gt;"&amp;0))</f>
        <v/>
      </c>
      <c r="EZ1825" s="160"/>
      <c r="FA1825" s="205"/>
    </row>
    <row r="1826" spans="131:157" ht="27.75" customHeight="1">
      <c r="EA1826" s="204"/>
      <c r="EB1826" s="160"/>
      <c r="EC1826" s="204"/>
      <c r="ED1826" s="160"/>
      <c r="EE1826" s="204"/>
      <c r="EF1826" s="160"/>
      <c r="EG1826" s="160"/>
      <c r="EH1826" s="204"/>
      <c r="EI1826" s="160"/>
      <c r="EJ1826" s="160"/>
      <c r="EK1826" s="160"/>
      <c r="EL1826" s="160"/>
      <c r="EM1826" s="204"/>
      <c r="EN1826" s="160"/>
      <c r="EP1826" s="160"/>
      <c r="EQ1826" s="160"/>
      <c r="ET1826" s="180" t="str">
        <f t="shared" ca="1" si="94"/>
        <v/>
      </c>
      <c r="EU1826" s="180" t="str">
        <f ca="1">IFERROR(IF(OFFSET($D$6,MATCH(VALUE(SUBSTITUTE(EQ1826,EG1826,"")),$A$6:$A$287,0)-1,MATCH($EG1826,$D$6:$CC$6,0)-1+7,1,1)&gt;0,OFFSET($D$6,MATCH(VALUE(SUBSTITUTE(EQ1826,EG1826,"")),$A$6:$A$287,0)-1,MATCH($EG1826,$D$6:$CC$6,0)-1+7,1,1),""),"")</f>
        <v/>
      </c>
      <c r="EV1826" s="180" t="str">
        <f ca="1">IF($EU1826&lt;&gt;"",IF(OFFSET($D$6,MATCH(VALUE(SUBSTITUTE($EQ1826,$EG1826,"")),$A$6:$A$287,0)-1,MATCH($EG1826,$D$6:$CC$6,0)-1+8,1,1)=0,"",OFFSET($D$6,MATCH(VALUE(SUBSTITUTE($EQ1826,$EG1826,"")),$A$6:$A$287,0)-1,MATCH($EG1826,$D$6:$CC$6,0)-1+8,1,1)),"")</f>
        <v/>
      </c>
      <c r="EW1826" s="180" t="str">
        <f t="shared" ca="1" si="95"/>
        <v/>
      </c>
      <c r="EX1826" s="180" t="str">
        <f t="shared" ca="1" si="96"/>
        <v/>
      </c>
      <c r="EY1826" s="180" t="str">
        <f ca="1">IF(EU1826="","",COUNTIF(EU$6:$EU1826,"&gt;"&amp;0))</f>
        <v/>
      </c>
      <c r="EZ1826" s="160"/>
      <c r="FA1826" s="205"/>
    </row>
    <row r="1827" spans="131:157" ht="27.75" customHeight="1">
      <c r="EA1827" s="204"/>
      <c r="EB1827" s="160"/>
      <c r="EC1827" s="204"/>
      <c r="ED1827" s="160"/>
      <c r="EE1827" s="204"/>
      <c r="EF1827" s="160"/>
      <c r="EG1827" s="160"/>
      <c r="EH1827" s="204"/>
      <c r="EI1827" s="160"/>
      <c r="EJ1827" s="160"/>
      <c r="EK1827" s="160"/>
      <c r="EL1827" s="160"/>
      <c r="EM1827" s="204"/>
      <c r="EN1827" s="160"/>
      <c r="EP1827" s="160"/>
      <c r="EQ1827" s="160"/>
      <c r="ET1827" s="180" t="str">
        <f t="shared" ca="1" si="94"/>
        <v/>
      </c>
      <c r="EU1827" s="180" t="str">
        <f ca="1">IFERROR(IF(OFFSET($D$6,MATCH(VALUE(SUBSTITUTE(EQ1827,EG1827,"")),$A$6:$A$287,0)-1,MATCH($EG1827,$D$6:$CC$6,0)-1+7,1,1)&gt;0,OFFSET($D$6,MATCH(VALUE(SUBSTITUTE(EQ1827,EG1827,"")),$A$6:$A$287,0)-1,MATCH($EG1827,$D$6:$CC$6,0)-1+7,1,1),""),"")</f>
        <v/>
      </c>
      <c r="EV1827" s="180" t="str">
        <f ca="1">IF($EU1827&lt;&gt;"",IF(OFFSET($D$6,MATCH(VALUE(SUBSTITUTE($EQ1827,$EG1827,"")),$A$6:$A$287,0)-1,MATCH($EG1827,$D$6:$CC$6,0)-1+8,1,1)=0,"",OFFSET($D$6,MATCH(VALUE(SUBSTITUTE($EQ1827,$EG1827,"")),$A$6:$A$287,0)-1,MATCH($EG1827,$D$6:$CC$6,0)-1+8,1,1)),"")</f>
        <v/>
      </c>
      <c r="EW1827" s="180" t="str">
        <f t="shared" ca="1" si="95"/>
        <v/>
      </c>
      <c r="EX1827" s="180" t="str">
        <f t="shared" ca="1" si="96"/>
        <v/>
      </c>
      <c r="EY1827" s="180" t="str">
        <f ca="1">IF(EU1827="","",COUNTIF(EU$6:$EU1827,"&gt;"&amp;0))</f>
        <v/>
      </c>
      <c r="EZ1827" s="160"/>
      <c r="FA1827" s="205"/>
    </row>
    <row r="1828" spans="131:157" ht="27.75" customHeight="1">
      <c r="EA1828" s="204"/>
      <c r="EB1828" s="160"/>
      <c r="EC1828" s="204"/>
      <c r="ED1828" s="160"/>
      <c r="EE1828" s="204"/>
      <c r="EF1828" s="160"/>
      <c r="EG1828" s="160"/>
      <c r="EH1828" s="204"/>
      <c r="EI1828" s="160"/>
      <c r="EJ1828" s="160"/>
      <c r="EK1828" s="160"/>
      <c r="EL1828" s="160"/>
      <c r="EM1828" s="204"/>
      <c r="EN1828" s="160"/>
      <c r="EP1828" s="160"/>
      <c r="EQ1828" s="160"/>
      <c r="ET1828" s="180" t="str">
        <f t="shared" ca="1" si="94"/>
        <v/>
      </c>
      <c r="EU1828" s="180" t="str">
        <f ca="1">IFERROR(IF(OFFSET($D$6,MATCH(VALUE(SUBSTITUTE(EQ1828,EG1828,"")),$A$6:$A$287,0)-1,MATCH($EG1828,$D$6:$CC$6,0)-1+7,1,1)&gt;0,OFFSET($D$6,MATCH(VALUE(SUBSTITUTE(EQ1828,EG1828,"")),$A$6:$A$287,0)-1,MATCH($EG1828,$D$6:$CC$6,0)-1+7,1,1),""),"")</f>
        <v/>
      </c>
      <c r="EV1828" s="180" t="str">
        <f ca="1">IF($EU1828&lt;&gt;"",IF(OFFSET($D$6,MATCH(VALUE(SUBSTITUTE($EQ1828,$EG1828,"")),$A$6:$A$287,0)-1,MATCH($EG1828,$D$6:$CC$6,0)-1+8,1,1)=0,"",OFFSET($D$6,MATCH(VALUE(SUBSTITUTE($EQ1828,$EG1828,"")),$A$6:$A$287,0)-1,MATCH($EG1828,$D$6:$CC$6,0)-1+8,1,1)),"")</f>
        <v/>
      </c>
      <c r="EW1828" s="180" t="str">
        <f t="shared" ca="1" si="95"/>
        <v/>
      </c>
      <c r="EX1828" s="180" t="str">
        <f t="shared" ca="1" si="96"/>
        <v/>
      </c>
      <c r="EY1828" s="180" t="str">
        <f ca="1">IF(EU1828="","",COUNTIF(EU$6:$EU1828,"&gt;"&amp;0))</f>
        <v/>
      </c>
      <c r="EZ1828" s="160"/>
      <c r="FA1828" s="205"/>
    </row>
    <row r="1829" spans="131:157" ht="27.75" customHeight="1">
      <c r="EA1829" s="204"/>
      <c r="EB1829" s="160"/>
      <c r="EC1829" s="204"/>
      <c r="ED1829" s="160"/>
      <c r="EE1829" s="204"/>
      <c r="EF1829" s="160"/>
      <c r="EG1829" s="160"/>
      <c r="EH1829" s="204"/>
      <c r="EI1829" s="160"/>
      <c r="EJ1829" s="160"/>
      <c r="EK1829" s="160"/>
      <c r="EL1829" s="160"/>
      <c r="EM1829" s="204"/>
      <c r="EN1829" s="160"/>
      <c r="EP1829" s="160"/>
      <c r="EQ1829" s="160"/>
      <c r="ET1829" s="180" t="str">
        <f t="shared" ca="1" si="94"/>
        <v/>
      </c>
      <c r="EU1829" s="180" t="str">
        <f ca="1">IFERROR(IF(OFFSET($D$6,MATCH(VALUE(SUBSTITUTE(EQ1829,EG1829,"")),$A$6:$A$287,0)-1,MATCH($EG1829,$D$6:$CC$6,0)-1+7,1,1)&gt;0,OFFSET($D$6,MATCH(VALUE(SUBSTITUTE(EQ1829,EG1829,"")),$A$6:$A$287,0)-1,MATCH($EG1829,$D$6:$CC$6,0)-1+7,1,1),""),"")</f>
        <v/>
      </c>
      <c r="EV1829" s="180" t="str">
        <f ca="1">IF($EU1829&lt;&gt;"",IF(OFFSET($D$6,MATCH(VALUE(SUBSTITUTE($EQ1829,$EG1829,"")),$A$6:$A$287,0)-1,MATCH($EG1829,$D$6:$CC$6,0)-1+8,1,1)=0,"",OFFSET($D$6,MATCH(VALUE(SUBSTITUTE($EQ1829,$EG1829,"")),$A$6:$A$287,0)-1,MATCH($EG1829,$D$6:$CC$6,0)-1+8,1,1)),"")</f>
        <v/>
      </c>
      <c r="EW1829" s="180" t="str">
        <f t="shared" ca="1" si="95"/>
        <v/>
      </c>
      <c r="EX1829" s="180" t="str">
        <f t="shared" ca="1" si="96"/>
        <v/>
      </c>
      <c r="EY1829" s="180" t="str">
        <f ca="1">IF(EU1829="","",COUNTIF(EU$6:$EU1829,"&gt;"&amp;0))</f>
        <v/>
      </c>
      <c r="EZ1829" s="160"/>
      <c r="FA1829" s="205"/>
    </row>
    <row r="1830" spans="131:157" ht="27.75" customHeight="1">
      <c r="EA1830" s="204"/>
      <c r="EB1830" s="160"/>
      <c r="EC1830" s="204"/>
      <c r="ED1830" s="160"/>
      <c r="EE1830" s="204"/>
      <c r="EF1830" s="160"/>
      <c r="EG1830" s="160"/>
      <c r="EH1830" s="204"/>
      <c r="EI1830" s="160"/>
      <c r="EJ1830" s="160"/>
      <c r="EK1830" s="160"/>
      <c r="EL1830" s="160"/>
      <c r="EM1830" s="204"/>
      <c r="EN1830" s="160"/>
      <c r="EP1830" s="160"/>
      <c r="EQ1830" s="160"/>
      <c r="ET1830" s="180" t="str">
        <f t="shared" ca="1" si="94"/>
        <v/>
      </c>
      <c r="EU1830" s="180" t="str">
        <f ca="1">IFERROR(IF(OFFSET($D$6,MATCH(VALUE(SUBSTITUTE(EQ1830,EG1830,"")),$A$6:$A$287,0)-1,MATCH($EG1830,$D$6:$CC$6,0)-1+7,1,1)&gt;0,OFFSET($D$6,MATCH(VALUE(SUBSTITUTE(EQ1830,EG1830,"")),$A$6:$A$287,0)-1,MATCH($EG1830,$D$6:$CC$6,0)-1+7,1,1),""),"")</f>
        <v/>
      </c>
      <c r="EV1830" s="180" t="str">
        <f ca="1">IF($EU1830&lt;&gt;"",IF(OFFSET($D$6,MATCH(VALUE(SUBSTITUTE($EQ1830,$EG1830,"")),$A$6:$A$287,0)-1,MATCH($EG1830,$D$6:$CC$6,0)-1+8,1,1)=0,"",OFFSET($D$6,MATCH(VALUE(SUBSTITUTE($EQ1830,$EG1830,"")),$A$6:$A$287,0)-1,MATCH($EG1830,$D$6:$CC$6,0)-1+8,1,1)),"")</f>
        <v/>
      </c>
      <c r="EW1830" s="180" t="str">
        <f t="shared" ca="1" si="95"/>
        <v/>
      </c>
      <c r="EX1830" s="180" t="str">
        <f t="shared" ca="1" si="96"/>
        <v/>
      </c>
      <c r="EY1830" s="180" t="str">
        <f ca="1">IF(EU1830="","",COUNTIF(EU$6:$EU1830,"&gt;"&amp;0))</f>
        <v/>
      </c>
      <c r="EZ1830" s="160"/>
      <c r="FA1830" s="205"/>
    </row>
    <row r="1831" spans="131:157" ht="27.75" customHeight="1">
      <c r="EA1831" s="204"/>
      <c r="EB1831" s="160"/>
      <c r="EC1831" s="204"/>
      <c r="ED1831" s="160"/>
      <c r="EE1831" s="204"/>
      <c r="EF1831" s="160"/>
      <c r="EG1831" s="160"/>
      <c r="EH1831" s="204"/>
      <c r="EI1831" s="160"/>
      <c r="EJ1831" s="160"/>
      <c r="EK1831" s="160"/>
      <c r="EL1831" s="160"/>
      <c r="EM1831" s="204"/>
      <c r="EN1831" s="160"/>
      <c r="EP1831" s="160"/>
      <c r="EQ1831" s="160"/>
      <c r="ET1831" s="180" t="str">
        <f t="shared" ca="1" si="94"/>
        <v/>
      </c>
      <c r="EU1831" s="180" t="str">
        <f ca="1">IFERROR(IF(OFFSET($D$6,MATCH(VALUE(SUBSTITUTE(EQ1831,EG1831,"")),$A$6:$A$287,0)-1,MATCH($EG1831,$D$6:$CC$6,0)-1+7,1,1)&gt;0,OFFSET($D$6,MATCH(VALUE(SUBSTITUTE(EQ1831,EG1831,"")),$A$6:$A$287,0)-1,MATCH($EG1831,$D$6:$CC$6,0)-1+7,1,1),""),"")</f>
        <v/>
      </c>
      <c r="EV1831" s="180" t="str">
        <f ca="1">IF($EU1831&lt;&gt;"",IF(OFFSET($D$6,MATCH(VALUE(SUBSTITUTE($EQ1831,$EG1831,"")),$A$6:$A$287,0)-1,MATCH($EG1831,$D$6:$CC$6,0)-1+8,1,1)=0,"",OFFSET($D$6,MATCH(VALUE(SUBSTITUTE($EQ1831,$EG1831,"")),$A$6:$A$287,0)-1,MATCH($EG1831,$D$6:$CC$6,0)-1+8,1,1)),"")</f>
        <v/>
      </c>
      <c r="EW1831" s="180" t="str">
        <f t="shared" ca="1" si="95"/>
        <v/>
      </c>
      <c r="EX1831" s="180" t="str">
        <f t="shared" ca="1" si="96"/>
        <v/>
      </c>
      <c r="EY1831" s="180" t="str">
        <f ca="1">IF(EU1831="","",COUNTIF(EU$6:$EU1831,"&gt;"&amp;0))</f>
        <v/>
      </c>
      <c r="EZ1831" s="160"/>
      <c r="FA1831" s="205"/>
    </row>
    <row r="1832" spans="131:157" ht="27.75" customHeight="1">
      <c r="EA1832" s="204"/>
      <c r="EB1832" s="160"/>
      <c r="EC1832" s="204"/>
      <c r="ED1832" s="160"/>
      <c r="EE1832" s="204"/>
      <c r="EF1832" s="160"/>
      <c r="EG1832" s="160"/>
      <c r="EH1832" s="204"/>
      <c r="EI1832" s="160"/>
      <c r="EJ1832" s="160"/>
      <c r="EK1832" s="160"/>
      <c r="EL1832" s="160"/>
      <c r="EM1832" s="204"/>
      <c r="EN1832" s="160"/>
      <c r="EP1832" s="160"/>
      <c r="EQ1832" s="160"/>
      <c r="ET1832" s="180" t="str">
        <f t="shared" ca="1" si="94"/>
        <v/>
      </c>
      <c r="EU1832" s="180" t="str">
        <f ca="1">IFERROR(IF(OFFSET($D$6,MATCH(VALUE(SUBSTITUTE(EQ1832,EG1832,"")),$A$6:$A$287,0)-1,MATCH($EG1832,$D$6:$CC$6,0)-1+7,1,1)&gt;0,OFFSET($D$6,MATCH(VALUE(SUBSTITUTE(EQ1832,EG1832,"")),$A$6:$A$287,0)-1,MATCH($EG1832,$D$6:$CC$6,0)-1+7,1,1),""),"")</f>
        <v/>
      </c>
      <c r="EV1832" s="180" t="str">
        <f ca="1">IF($EU1832&lt;&gt;"",IF(OFFSET($D$6,MATCH(VALUE(SUBSTITUTE($EQ1832,$EG1832,"")),$A$6:$A$287,0)-1,MATCH($EG1832,$D$6:$CC$6,0)-1+8,1,1)=0,"",OFFSET($D$6,MATCH(VALUE(SUBSTITUTE($EQ1832,$EG1832,"")),$A$6:$A$287,0)-1,MATCH($EG1832,$D$6:$CC$6,0)-1+8,1,1)),"")</f>
        <v/>
      </c>
      <c r="EW1832" s="180" t="str">
        <f t="shared" ca="1" si="95"/>
        <v/>
      </c>
      <c r="EX1832" s="180" t="str">
        <f t="shared" ca="1" si="96"/>
        <v/>
      </c>
      <c r="EY1832" s="180" t="str">
        <f ca="1">IF(EU1832="","",COUNTIF(EU$6:$EU1832,"&gt;"&amp;0))</f>
        <v/>
      </c>
      <c r="EZ1832" s="160"/>
      <c r="FA1832" s="205"/>
    </row>
    <row r="1833" spans="131:157" ht="27.75" customHeight="1">
      <c r="EA1833" s="204"/>
      <c r="EB1833" s="160"/>
      <c r="EC1833" s="204"/>
      <c r="ED1833" s="160"/>
      <c r="EE1833" s="204"/>
      <c r="EF1833" s="160"/>
      <c r="EG1833" s="160"/>
      <c r="EH1833" s="204"/>
      <c r="EI1833" s="160"/>
      <c r="EJ1833" s="160"/>
      <c r="EK1833" s="160"/>
      <c r="EL1833" s="160"/>
      <c r="EM1833" s="204"/>
      <c r="EN1833" s="160"/>
      <c r="EP1833" s="160"/>
      <c r="EQ1833" s="160"/>
      <c r="ET1833" s="180" t="str">
        <f t="shared" ca="1" si="94"/>
        <v/>
      </c>
      <c r="EU1833" s="180" t="str">
        <f ca="1">IFERROR(IF(OFFSET($D$6,MATCH(VALUE(SUBSTITUTE(EQ1833,EG1833,"")),$A$6:$A$287,0)-1,MATCH($EG1833,$D$6:$CC$6,0)-1+7,1,1)&gt;0,OFFSET($D$6,MATCH(VALUE(SUBSTITUTE(EQ1833,EG1833,"")),$A$6:$A$287,0)-1,MATCH($EG1833,$D$6:$CC$6,0)-1+7,1,1),""),"")</f>
        <v/>
      </c>
      <c r="EV1833" s="180" t="str">
        <f ca="1">IF($EU1833&lt;&gt;"",IF(OFFSET($D$6,MATCH(VALUE(SUBSTITUTE($EQ1833,$EG1833,"")),$A$6:$A$287,0)-1,MATCH($EG1833,$D$6:$CC$6,0)-1+8,1,1)=0,"",OFFSET($D$6,MATCH(VALUE(SUBSTITUTE($EQ1833,$EG1833,"")),$A$6:$A$287,0)-1,MATCH($EG1833,$D$6:$CC$6,0)-1+8,1,1)),"")</f>
        <v/>
      </c>
      <c r="EW1833" s="180" t="str">
        <f t="shared" ca="1" si="95"/>
        <v/>
      </c>
      <c r="EX1833" s="180" t="str">
        <f t="shared" ca="1" si="96"/>
        <v/>
      </c>
      <c r="EY1833" s="180" t="str">
        <f ca="1">IF(EU1833="","",COUNTIF(EU$6:$EU1833,"&gt;"&amp;0))</f>
        <v/>
      </c>
      <c r="EZ1833" s="160"/>
      <c r="FA1833" s="205"/>
    </row>
    <row r="1834" spans="131:157" ht="27.75" customHeight="1">
      <c r="EA1834" s="204"/>
      <c r="EB1834" s="160"/>
      <c r="EC1834" s="204"/>
      <c r="ED1834" s="160"/>
      <c r="EE1834" s="204"/>
      <c r="EF1834" s="160"/>
      <c r="EG1834" s="160"/>
      <c r="EH1834" s="204"/>
      <c r="EI1834" s="160"/>
      <c r="EJ1834" s="160"/>
      <c r="EK1834" s="160"/>
      <c r="EL1834" s="160"/>
      <c r="EM1834" s="204"/>
      <c r="EN1834" s="160"/>
      <c r="EP1834" s="160"/>
      <c r="EQ1834" s="160"/>
      <c r="ET1834" s="180" t="str">
        <f t="shared" ca="1" si="94"/>
        <v/>
      </c>
      <c r="EU1834" s="180" t="str">
        <f ca="1">IFERROR(IF(OFFSET($D$6,MATCH(VALUE(SUBSTITUTE(EQ1834,EG1834,"")),$A$6:$A$287,0)-1,MATCH($EG1834,$D$6:$CC$6,0)-1+7,1,1)&gt;0,OFFSET($D$6,MATCH(VALUE(SUBSTITUTE(EQ1834,EG1834,"")),$A$6:$A$287,0)-1,MATCH($EG1834,$D$6:$CC$6,0)-1+7,1,1),""),"")</f>
        <v/>
      </c>
      <c r="EV1834" s="180" t="str">
        <f ca="1">IF($EU1834&lt;&gt;"",IF(OFFSET($D$6,MATCH(VALUE(SUBSTITUTE($EQ1834,$EG1834,"")),$A$6:$A$287,0)-1,MATCH($EG1834,$D$6:$CC$6,0)-1+8,1,1)=0,"",OFFSET($D$6,MATCH(VALUE(SUBSTITUTE($EQ1834,$EG1834,"")),$A$6:$A$287,0)-1,MATCH($EG1834,$D$6:$CC$6,0)-1+8,1,1)),"")</f>
        <v/>
      </c>
      <c r="EW1834" s="180" t="str">
        <f t="shared" ca="1" si="95"/>
        <v/>
      </c>
      <c r="EX1834" s="180" t="str">
        <f t="shared" ca="1" si="96"/>
        <v/>
      </c>
      <c r="EY1834" s="180" t="str">
        <f ca="1">IF(EU1834="","",COUNTIF(EU$6:$EU1834,"&gt;"&amp;0))</f>
        <v/>
      </c>
      <c r="EZ1834" s="160"/>
      <c r="FA1834" s="205"/>
    </row>
    <row r="1835" spans="131:157" ht="27.75" customHeight="1">
      <c r="EA1835" s="204"/>
      <c r="EB1835" s="160"/>
      <c r="EC1835" s="204"/>
      <c r="ED1835" s="160"/>
      <c r="EE1835" s="204"/>
      <c r="EF1835" s="160"/>
      <c r="EG1835" s="160"/>
      <c r="EH1835" s="204"/>
      <c r="EI1835" s="160"/>
      <c r="EJ1835" s="160"/>
      <c r="EK1835" s="160"/>
      <c r="EL1835" s="160"/>
      <c r="EM1835" s="204"/>
      <c r="EN1835" s="160"/>
      <c r="EP1835" s="160"/>
      <c r="EQ1835" s="160"/>
      <c r="ET1835" s="180" t="str">
        <f t="shared" ca="1" si="94"/>
        <v/>
      </c>
      <c r="EU1835" s="180" t="str">
        <f ca="1">IFERROR(IF(OFFSET($D$6,MATCH(VALUE(SUBSTITUTE(EQ1835,EG1835,"")),$A$6:$A$287,0)-1,MATCH($EG1835,$D$6:$CC$6,0)-1+7,1,1)&gt;0,OFFSET($D$6,MATCH(VALUE(SUBSTITUTE(EQ1835,EG1835,"")),$A$6:$A$287,0)-1,MATCH($EG1835,$D$6:$CC$6,0)-1+7,1,1),""),"")</f>
        <v/>
      </c>
      <c r="EV1835" s="180" t="str">
        <f ca="1">IF($EU1835&lt;&gt;"",IF(OFFSET($D$6,MATCH(VALUE(SUBSTITUTE($EQ1835,$EG1835,"")),$A$6:$A$287,0)-1,MATCH($EG1835,$D$6:$CC$6,0)-1+8,1,1)=0,"",OFFSET($D$6,MATCH(VALUE(SUBSTITUTE($EQ1835,$EG1835,"")),$A$6:$A$287,0)-1,MATCH($EG1835,$D$6:$CC$6,0)-1+8,1,1)),"")</f>
        <v/>
      </c>
      <c r="EW1835" s="180" t="str">
        <f t="shared" ca="1" si="95"/>
        <v/>
      </c>
      <c r="EX1835" s="180" t="str">
        <f t="shared" ca="1" si="96"/>
        <v/>
      </c>
      <c r="EY1835" s="180" t="str">
        <f ca="1">IF(EU1835="","",COUNTIF(EU$6:$EU1835,"&gt;"&amp;0))</f>
        <v/>
      </c>
      <c r="EZ1835" s="160"/>
      <c r="FA1835" s="205"/>
    </row>
    <row r="1836" spans="131:157" ht="27.75" customHeight="1">
      <c r="EA1836" s="204"/>
      <c r="EB1836" s="160"/>
      <c r="EC1836" s="204"/>
      <c r="ED1836" s="160"/>
      <c r="EE1836" s="204"/>
      <c r="EF1836" s="160"/>
      <c r="EG1836" s="160"/>
      <c r="EH1836" s="204"/>
      <c r="EI1836" s="160"/>
      <c r="EJ1836" s="160"/>
      <c r="EK1836" s="160"/>
      <c r="EL1836" s="160"/>
      <c r="EM1836" s="204"/>
      <c r="EN1836" s="160"/>
      <c r="EP1836" s="160"/>
      <c r="EQ1836" s="160"/>
      <c r="ET1836" s="180" t="str">
        <f t="shared" ca="1" si="94"/>
        <v/>
      </c>
      <c r="EU1836" s="180" t="str">
        <f ca="1">IFERROR(IF(OFFSET($D$6,MATCH(VALUE(SUBSTITUTE(EQ1836,EG1836,"")),$A$6:$A$287,0)-1,MATCH($EG1836,$D$6:$CC$6,0)-1+7,1,1)&gt;0,OFFSET($D$6,MATCH(VALUE(SUBSTITUTE(EQ1836,EG1836,"")),$A$6:$A$287,0)-1,MATCH($EG1836,$D$6:$CC$6,0)-1+7,1,1),""),"")</f>
        <v/>
      </c>
      <c r="EV1836" s="180" t="str">
        <f ca="1">IF($EU1836&lt;&gt;"",IF(OFFSET($D$6,MATCH(VALUE(SUBSTITUTE($EQ1836,$EG1836,"")),$A$6:$A$287,0)-1,MATCH($EG1836,$D$6:$CC$6,0)-1+8,1,1)=0,"",OFFSET($D$6,MATCH(VALUE(SUBSTITUTE($EQ1836,$EG1836,"")),$A$6:$A$287,0)-1,MATCH($EG1836,$D$6:$CC$6,0)-1+8,1,1)),"")</f>
        <v/>
      </c>
      <c r="EW1836" s="180" t="str">
        <f t="shared" ca="1" si="95"/>
        <v/>
      </c>
      <c r="EX1836" s="180" t="str">
        <f t="shared" ca="1" si="96"/>
        <v/>
      </c>
      <c r="EY1836" s="180" t="str">
        <f ca="1">IF(EU1836="","",COUNTIF(EU$6:$EU1836,"&gt;"&amp;0))</f>
        <v/>
      </c>
      <c r="EZ1836" s="160"/>
      <c r="FA1836" s="205"/>
    </row>
    <row r="1837" spans="131:157" ht="27.75" customHeight="1">
      <c r="EA1837" s="204"/>
      <c r="EB1837" s="160"/>
      <c r="EC1837" s="204"/>
      <c r="ED1837" s="160"/>
      <c r="EE1837" s="204"/>
      <c r="EF1837" s="160"/>
      <c r="EG1837" s="160"/>
      <c r="EH1837" s="204"/>
      <c r="EI1837" s="160"/>
      <c r="EJ1837" s="160"/>
      <c r="EK1837" s="160"/>
      <c r="EL1837" s="160"/>
      <c r="EM1837" s="204"/>
      <c r="EN1837" s="160"/>
      <c r="EP1837" s="160"/>
      <c r="EQ1837" s="160"/>
      <c r="ET1837" s="180" t="str">
        <f t="shared" ca="1" si="94"/>
        <v/>
      </c>
      <c r="EU1837" s="180" t="str">
        <f ca="1">IFERROR(IF(OFFSET($D$6,MATCH(VALUE(SUBSTITUTE(EQ1837,EG1837,"")),$A$6:$A$287,0)-1,MATCH($EG1837,$D$6:$CC$6,0)-1+7,1,1)&gt;0,OFFSET($D$6,MATCH(VALUE(SUBSTITUTE(EQ1837,EG1837,"")),$A$6:$A$287,0)-1,MATCH($EG1837,$D$6:$CC$6,0)-1+7,1,1),""),"")</f>
        <v/>
      </c>
      <c r="EV1837" s="180" t="str">
        <f ca="1">IF($EU1837&lt;&gt;"",IF(OFFSET($D$6,MATCH(VALUE(SUBSTITUTE($EQ1837,$EG1837,"")),$A$6:$A$287,0)-1,MATCH($EG1837,$D$6:$CC$6,0)-1+8,1,1)=0,"",OFFSET($D$6,MATCH(VALUE(SUBSTITUTE($EQ1837,$EG1837,"")),$A$6:$A$287,0)-1,MATCH($EG1837,$D$6:$CC$6,0)-1+8,1,1)),"")</f>
        <v/>
      </c>
      <c r="EW1837" s="180" t="str">
        <f t="shared" ca="1" si="95"/>
        <v/>
      </c>
      <c r="EX1837" s="180" t="str">
        <f t="shared" ca="1" si="96"/>
        <v/>
      </c>
      <c r="EY1837" s="180" t="str">
        <f ca="1">IF(EU1837="","",COUNTIF(EU$6:$EU1837,"&gt;"&amp;0))</f>
        <v/>
      </c>
      <c r="EZ1837" s="160"/>
      <c r="FA1837" s="205"/>
    </row>
    <row r="1838" spans="131:157" ht="27.75" customHeight="1">
      <c r="EA1838" s="204"/>
      <c r="EB1838" s="160"/>
      <c r="EC1838" s="204"/>
      <c r="ED1838" s="160"/>
      <c r="EE1838" s="204"/>
      <c r="EF1838" s="160"/>
      <c r="EG1838" s="160"/>
      <c r="EH1838" s="204"/>
      <c r="EI1838" s="160"/>
      <c r="EJ1838" s="160"/>
      <c r="EK1838" s="160"/>
      <c r="EL1838" s="160"/>
      <c r="EM1838" s="204"/>
      <c r="EN1838" s="160"/>
      <c r="EP1838" s="160"/>
      <c r="EQ1838" s="160"/>
      <c r="ET1838" s="180" t="str">
        <f t="shared" ca="1" si="94"/>
        <v/>
      </c>
      <c r="EU1838" s="180" t="str">
        <f ca="1">IFERROR(IF(OFFSET($D$6,MATCH(VALUE(SUBSTITUTE(EQ1838,EG1838,"")),$A$6:$A$287,0)-1,MATCH($EG1838,$D$6:$CC$6,0)-1+7,1,1)&gt;0,OFFSET($D$6,MATCH(VALUE(SUBSTITUTE(EQ1838,EG1838,"")),$A$6:$A$287,0)-1,MATCH($EG1838,$D$6:$CC$6,0)-1+7,1,1),""),"")</f>
        <v/>
      </c>
      <c r="EV1838" s="180" t="str">
        <f ca="1">IF($EU1838&lt;&gt;"",IF(OFFSET($D$6,MATCH(VALUE(SUBSTITUTE($EQ1838,$EG1838,"")),$A$6:$A$287,0)-1,MATCH($EG1838,$D$6:$CC$6,0)-1+8,1,1)=0,"",OFFSET($D$6,MATCH(VALUE(SUBSTITUTE($EQ1838,$EG1838,"")),$A$6:$A$287,0)-1,MATCH($EG1838,$D$6:$CC$6,0)-1+8,1,1)),"")</f>
        <v/>
      </c>
      <c r="EW1838" s="180" t="str">
        <f t="shared" ca="1" si="95"/>
        <v/>
      </c>
      <c r="EX1838" s="180" t="str">
        <f t="shared" ca="1" si="96"/>
        <v/>
      </c>
      <c r="EY1838" s="180" t="str">
        <f ca="1">IF(EU1838="","",COUNTIF(EU$6:$EU1838,"&gt;"&amp;0))</f>
        <v/>
      </c>
      <c r="EZ1838" s="160"/>
      <c r="FA1838" s="205"/>
    </row>
    <row r="1839" spans="131:157" ht="27.75" customHeight="1">
      <c r="EA1839" s="204"/>
      <c r="EB1839" s="160"/>
      <c r="EC1839" s="204"/>
      <c r="ED1839" s="160"/>
      <c r="EE1839" s="204"/>
      <c r="EF1839" s="160"/>
      <c r="EG1839" s="160"/>
      <c r="EH1839" s="204"/>
      <c r="EI1839" s="160"/>
      <c r="EJ1839" s="160"/>
      <c r="EK1839" s="160"/>
      <c r="EL1839" s="160"/>
      <c r="EM1839" s="204"/>
      <c r="EN1839" s="160"/>
      <c r="EP1839" s="160"/>
      <c r="EQ1839" s="160"/>
      <c r="ET1839" s="180" t="str">
        <f t="shared" ca="1" si="94"/>
        <v/>
      </c>
      <c r="EU1839" s="180" t="str">
        <f ca="1">IFERROR(IF(OFFSET($D$6,MATCH(VALUE(SUBSTITUTE(EQ1839,EG1839,"")),$A$6:$A$287,0)-1,MATCH($EG1839,$D$6:$CC$6,0)-1+7,1,1)&gt;0,OFFSET($D$6,MATCH(VALUE(SUBSTITUTE(EQ1839,EG1839,"")),$A$6:$A$287,0)-1,MATCH($EG1839,$D$6:$CC$6,0)-1+7,1,1),""),"")</f>
        <v/>
      </c>
      <c r="EV1839" s="180" t="str">
        <f ca="1">IF($EU1839&lt;&gt;"",IF(OFFSET($D$6,MATCH(VALUE(SUBSTITUTE($EQ1839,$EG1839,"")),$A$6:$A$287,0)-1,MATCH($EG1839,$D$6:$CC$6,0)-1+8,1,1)=0,"",OFFSET($D$6,MATCH(VALUE(SUBSTITUTE($EQ1839,$EG1839,"")),$A$6:$A$287,0)-1,MATCH($EG1839,$D$6:$CC$6,0)-1+8,1,1)),"")</f>
        <v/>
      </c>
      <c r="EW1839" s="180" t="str">
        <f t="shared" ca="1" si="95"/>
        <v/>
      </c>
      <c r="EX1839" s="180" t="str">
        <f t="shared" ca="1" si="96"/>
        <v/>
      </c>
      <c r="EY1839" s="180" t="str">
        <f ca="1">IF(EU1839="","",COUNTIF(EU$6:$EU1839,"&gt;"&amp;0))</f>
        <v/>
      </c>
      <c r="EZ1839" s="160"/>
      <c r="FA1839" s="205"/>
    </row>
    <row r="1840" spans="131:157" ht="27.75" customHeight="1">
      <c r="EA1840" s="204"/>
      <c r="EB1840" s="160"/>
      <c r="EC1840" s="204"/>
      <c r="ED1840" s="160"/>
      <c r="EE1840" s="204"/>
      <c r="EF1840" s="160"/>
      <c r="EG1840" s="160"/>
      <c r="EH1840" s="204"/>
      <c r="EI1840" s="160"/>
      <c r="EJ1840" s="160"/>
      <c r="EK1840" s="160"/>
      <c r="EL1840" s="160"/>
      <c r="EM1840" s="204"/>
      <c r="EN1840" s="160"/>
      <c r="EP1840" s="160"/>
      <c r="EQ1840" s="160"/>
      <c r="ET1840" s="180" t="str">
        <f t="shared" ca="1" si="94"/>
        <v/>
      </c>
      <c r="EU1840" s="180" t="str">
        <f ca="1">IFERROR(IF(OFFSET($D$6,MATCH(VALUE(SUBSTITUTE(EQ1840,EG1840,"")),$A$6:$A$287,0)-1,MATCH($EG1840,$D$6:$CC$6,0)-1+7,1,1)&gt;0,OFFSET($D$6,MATCH(VALUE(SUBSTITUTE(EQ1840,EG1840,"")),$A$6:$A$287,0)-1,MATCH($EG1840,$D$6:$CC$6,0)-1+7,1,1),""),"")</f>
        <v/>
      </c>
      <c r="EV1840" s="180" t="str">
        <f ca="1">IF($EU1840&lt;&gt;"",IF(OFFSET($D$6,MATCH(VALUE(SUBSTITUTE($EQ1840,$EG1840,"")),$A$6:$A$287,0)-1,MATCH($EG1840,$D$6:$CC$6,0)-1+8,1,1)=0,"",OFFSET($D$6,MATCH(VALUE(SUBSTITUTE($EQ1840,$EG1840,"")),$A$6:$A$287,0)-1,MATCH($EG1840,$D$6:$CC$6,0)-1+8,1,1)),"")</f>
        <v/>
      </c>
      <c r="EW1840" s="180" t="str">
        <f t="shared" ca="1" si="95"/>
        <v/>
      </c>
      <c r="EX1840" s="180" t="str">
        <f t="shared" ca="1" si="96"/>
        <v/>
      </c>
      <c r="EY1840" s="180" t="str">
        <f ca="1">IF(EU1840="","",COUNTIF(EU$6:$EU1840,"&gt;"&amp;0))</f>
        <v/>
      </c>
      <c r="EZ1840" s="160"/>
      <c r="FA1840" s="205"/>
    </row>
    <row r="1841" spans="131:157" ht="27.75" customHeight="1">
      <c r="EA1841" s="204"/>
      <c r="EB1841" s="160"/>
      <c r="EC1841" s="204"/>
      <c r="ED1841" s="160"/>
      <c r="EE1841" s="204"/>
      <c r="EF1841" s="160"/>
      <c r="EG1841" s="160"/>
      <c r="EH1841" s="204"/>
      <c r="EI1841" s="160"/>
      <c r="EJ1841" s="160"/>
      <c r="EK1841" s="160"/>
      <c r="EL1841" s="160"/>
      <c r="EM1841" s="204"/>
      <c r="EN1841" s="160"/>
      <c r="EP1841" s="160"/>
      <c r="EQ1841" s="160"/>
      <c r="ET1841" s="180" t="str">
        <f t="shared" ca="1" si="94"/>
        <v/>
      </c>
      <c r="EU1841" s="180" t="str">
        <f ca="1">IFERROR(IF(OFFSET($D$6,MATCH(VALUE(SUBSTITUTE(EQ1841,EG1841,"")),$A$6:$A$287,0)-1,MATCH($EG1841,$D$6:$CC$6,0)-1+7,1,1)&gt;0,OFFSET($D$6,MATCH(VALUE(SUBSTITUTE(EQ1841,EG1841,"")),$A$6:$A$287,0)-1,MATCH($EG1841,$D$6:$CC$6,0)-1+7,1,1),""),"")</f>
        <v/>
      </c>
      <c r="EV1841" s="180" t="str">
        <f ca="1">IF($EU1841&lt;&gt;"",IF(OFFSET($D$6,MATCH(VALUE(SUBSTITUTE($EQ1841,$EG1841,"")),$A$6:$A$287,0)-1,MATCH($EG1841,$D$6:$CC$6,0)-1+8,1,1)=0,"",OFFSET($D$6,MATCH(VALUE(SUBSTITUTE($EQ1841,$EG1841,"")),$A$6:$A$287,0)-1,MATCH($EG1841,$D$6:$CC$6,0)-1+8,1,1)),"")</f>
        <v/>
      </c>
      <c r="EW1841" s="180" t="str">
        <f t="shared" ca="1" si="95"/>
        <v/>
      </c>
      <c r="EX1841" s="180" t="str">
        <f t="shared" ca="1" si="96"/>
        <v/>
      </c>
      <c r="EY1841" s="180" t="str">
        <f ca="1">IF(EU1841="","",COUNTIF(EU$6:$EU1841,"&gt;"&amp;0))</f>
        <v/>
      </c>
      <c r="EZ1841" s="160"/>
      <c r="FA1841" s="205"/>
    </row>
    <row r="1842" spans="131:157" ht="27.75" customHeight="1">
      <c r="EA1842" s="204"/>
      <c r="EB1842" s="160"/>
      <c r="EC1842" s="204"/>
      <c r="ED1842" s="160"/>
      <c r="EE1842" s="204"/>
      <c r="EF1842" s="160"/>
      <c r="EG1842" s="160"/>
      <c r="EH1842" s="204"/>
      <c r="EI1842" s="160"/>
      <c r="EJ1842" s="160"/>
      <c r="EK1842" s="160"/>
      <c r="EL1842" s="160"/>
      <c r="EM1842" s="204"/>
      <c r="EN1842" s="160"/>
      <c r="EP1842" s="160"/>
      <c r="EQ1842" s="160"/>
      <c r="ET1842" s="180" t="str">
        <f t="shared" ca="1" si="94"/>
        <v/>
      </c>
      <c r="EU1842" s="180" t="str">
        <f ca="1">IFERROR(IF(OFFSET($D$6,MATCH(VALUE(SUBSTITUTE(EQ1842,EG1842,"")),$A$6:$A$287,0)-1,MATCH($EG1842,$D$6:$CC$6,0)-1+7,1,1)&gt;0,OFFSET($D$6,MATCH(VALUE(SUBSTITUTE(EQ1842,EG1842,"")),$A$6:$A$287,0)-1,MATCH($EG1842,$D$6:$CC$6,0)-1+7,1,1),""),"")</f>
        <v/>
      </c>
      <c r="EV1842" s="180" t="str">
        <f ca="1">IF($EU1842&lt;&gt;"",IF(OFFSET($D$6,MATCH(VALUE(SUBSTITUTE($EQ1842,$EG1842,"")),$A$6:$A$287,0)-1,MATCH($EG1842,$D$6:$CC$6,0)-1+8,1,1)=0,"",OFFSET($D$6,MATCH(VALUE(SUBSTITUTE($EQ1842,$EG1842,"")),$A$6:$A$287,0)-1,MATCH($EG1842,$D$6:$CC$6,0)-1+8,1,1)),"")</f>
        <v/>
      </c>
      <c r="EW1842" s="180" t="str">
        <f t="shared" ca="1" si="95"/>
        <v/>
      </c>
      <c r="EX1842" s="180" t="str">
        <f t="shared" ca="1" si="96"/>
        <v/>
      </c>
      <c r="EY1842" s="180" t="str">
        <f ca="1">IF(EU1842="","",COUNTIF(EU$6:$EU1842,"&gt;"&amp;0))</f>
        <v/>
      </c>
      <c r="EZ1842" s="160"/>
      <c r="FA1842" s="205"/>
    </row>
    <row r="1843" spans="131:157" ht="27.75" customHeight="1">
      <c r="EA1843" s="204"/>
      <c r="EB1843" s="160"/>
      <c r="EC1843" s="204"/>
      <c r="ED1843" s="160"/>
      <c r="EE1843" s="204"/>
      <c r="EF1843" s="160"/>
      <c r="EG1843" s="160"/>
      <c r="EH1843" s="204"/>
      <c r="EI1843" s="160"/>
      <c r="EJ1843" s="160"/>
      <c r="EK1843" s="160"/>
      <c r="EL1843" s="160"/>
      <c r="EM1843" s="204"/>
      <c r="EN1843" s="160"/>
      <c r="EP1843" s="160"/>
      <c r="EQ1843" s="160"/>
      <c r="ET1843" s="180" t="str">
        <f t="shared" ca="1" si="94"/>
        <v/>
      </c>
      <c r="EU1843" s="180" t="str">
        <f ca="1">IFERROR(IF(OFFSET($D$6,MATCH(VALUE(SUBSTITUTE(EQ1843,EG1843,"")),$A$6:$A$287,0)-1,MATCH($EG1843,$D$6:$CC$6,0)-1+7,1,1)&gt;0,OFFSET($D$6,MATCH(VALUE(SUBSTITUTE(EQ1843,EG1843,"")),$A$6:$A$287,0)-1,MATCH($EG1843,$D$6:$CC$6,0)-1+7,1,1),""),"")</f>
        <v/>
      </c>
      <c r="EV1843" s="180" t="str">
        <f ca="1">IF($EU1843&lt;&gt;"",IF(OFFSET($D$6,MATCH(VALUE(SUBSTITUTE($EQ1843,$EG1843,"")),$A$6:$A$287,0)-1,MATCH($EG1843,$D$6:$CC$6,0)-1+8,1,1)=0,"",OFFSET($D$6,MATCH(VALUE(SUBSTITUTE($EQ1843,$EG1843,"")),$A$6:$A$287,0)-1,MATCH($EG1843,$D$6:$CC$6,0)-1+8,1,1)),"")</f>
        <v/>
      </c>
      <c r="EW1843" s="180" t="str">
        <f t="shared" ca="1" si="95"/>
        <v/>
      </c>
      <c r="EX1843" s="180" t="str">
        <f t="shared" ca="1" si="96"/>
        <v/>
      </c>
      <c r="EY1843" s="180" t="str">
        <f ca="1">IF(EU1843="","",COUNTIF(EU$6:$EU1843,"&gt;"&amp;0))</f>
        <v/>
      </c>
      <c r="EZ1843" s="160"/>
      <c r="FA1843" s="205"/>
    </row>
    <row r="1844" spans="131:157" ht="27.75" customHeight="1">
      <c r="EA1844" s="204"/>
      <c r="EB1844" s="160"/>
      <c r="EC1844" s="204"/>
      <c r="ED1844" s="160"/>
      <c r="EE1844" s="204"/>
      <c r="EF1844" s="160"/>
      <c r="EG1844" s="160"/>
      <c r="EH1844" s="204"/>
      <c r="EI1844" s="160"/>
      <c r="EJ1844" s="160"/>
      <c r="EK1844" s="160"/>
      <c r="EL1844" s="160"/>
      <c r="EM1844" s="204"/>
      <c r="EN1844" s="160"/>
      <c r="EP1844" s="160"/>
      <c r="EQ1844" s="160"/>
      <c r="ET1844" s="180" t="str">
        <f t="shared" ca="1" si="94"/>
        <v/>
      </c>
      <c r="EU1844" s="180" t="str">
        <f ca="1">IFERROR(IF(OFFSET($D$6,MATCH(VALUE(SUBSTITUTE(EQ1844,EG1844,"")),$A$6:$A$287,0)-1,MATCH($EG1844,$D$6:$CC$6,0)-1+7,1,1)&gt;0,OFFSET($D$6,MATCH(VALUE(SUBSTITUTE(EQ1844,EG1844,"")),$A$6:$A$287,0)-1,MATCH($EG1844,$D$6:$CC$6,0)-1+7,1,1),""),"")</f>
        <v/>
      </c>
      <c r="EV1844" s="180" t="str">
        <f ca="1">IF($EU1844&lt;&gt;"",IF(OFFSET($D$6,MATCH(VALUE(SUBSTITUTE($EQ1844,$EG1844,"")),$A$6:$A$287,0)-1,MATCH($EG1844,$D$6:$CC$6,0)-1+8,1,1)=0,"",OFFSET($D$6,MATCH(VALUE(SUBSTITUTE($EQ1844,$EG1844,"")),$A$6:$A$287,0)-1,MATCH($EG1844,$D$6:$CC$6,0)-1+8,1,1)),"")</f>
        <v/>
      </c>
      <c r="EW1844" s="180" t="str">
        <f t="shared" ca="1" si="95"/>
        <v/>
      </c>
      <c r="EX1844" s="180" t="str">
        <f t="shared" ca="1" si="96"/>
        <v/>
      </c>
      <c r="EY1844" s="180" t="str">
        <f ca="1">IF(EU1844="","",COUNTIF(EU$6:$EU1844,"&gt;"&amp;0))</f>
        <v/>
      </c>
      <c r="EZ1844" s="160"/>
      <c r="FA1844" s="205"/>
    </row>
    <row r="1845" spans="131:157" ht="27.75" customHeight="1">
      <c r="EA1845" s="204"/>
      <c r="EB1845" s="160"/>
      <c r="EC1845" s="204"/>
      <c r="ED1845" s="160"/>
      <c r="EE1845" s="204"/>
      <c r="EF1845" s="160"/>
      <c r="EG1845" s="160"/>
      <c r="EH1845" s="204"/>
      <c r="EI1845" s="160"/>
      <c r="EJ1845" s="160"/>
      <c r="EK1845" s="160"/>
      <c r="EL1845" s="160"/>
      <c r="EM1845" s="204"/>
      <c r="EN1845" s="160"/>
      <c r="EP1845" s="160"/>
      <c r="EQ1845" s="160"/>
      <c r="ET1845" s="180" t="str">
        <f t="shared" ca="1" si="94"/>
        <v/>
      </c>
      <c r="EU1845" s="180" t="str">
        <f ca="1">IFERROR(IF(OFFSET($D$6,MATCH(VALUE(SUBSTITUTE(EQ1845,EG1845,"")),$A$6:$A$287,0)-1,MATCH($EG1845,$D$6:$CC$6,0)-1+7,1,1)&gt;0,OFFSET($D$6,MATCH(VALUE(SUBSTITUTE(EQ1845,EG1845,"")),$A$6:$A$287,0)-1,MATCH($EG1845,$D$6:$CC$6,0)-1+7,1,1),""),"")</f>
        <v/>
      </c>
      <c r="EV1845" s="180" t="str">
        <f ca="1">IF($EU1845&lt;&gt;"",IF(OFFSET($D$6,MATCH(VALUE(SUBSTITUTE($EQ1845,$EG1845,"")),$A$6:$A$287,0)-1,MATCH($EG1845,$D$6:$CC$6,0)-1+8,1,1)=0,"",OFFSET($D$6,MATCH(VALUE(SUBSTITUTE($EQ1845,$EG1845,"")),$A$6:$A$287,0)-1,MATCH($EG1845,$D$6:$CC$6,0)-1+8,1,1)),"")</f>
        <v/>
      </c>
      <c r="EW1845" s="180" t="str">
        <f t="shared" ca="1" si="95"/>
        <v/>
      </c>
      <c r="EX1845" s="180" t="str">
        <f t="shared" ca="1" si="96"/>
        <v/>
      </c>
      <c r="EY1845" s="180" t="str">
        <f ca="1">IF(EU1845="","",COUNTIF(EU$6:$EU1845,"&gt;"&amp;0))</f>
        <v/>
      </c>
      <c r="EZ1845" s="160"/>
      <c r="FA1845" s="205"/>
    </row>
    <row r="1846" spans="131:157" ht="27.75" customHeight="1">
      <c r="EA1846" s="204"/>
      <c r="EB1846" s="160"/>
      <c r="EC1846" s="204"/>
      <c r="ED1846" s="160"/>
      <c r="EE1846" s="204"/>
      <c r="EF1846" s="160"/>
      <c r="EG1846" s="160"/>
      <c r="EH1846" s="204"/>
      <c r="EI1846" s="160"/>
      <c r="EJ1846" s="160"/>
      <c r="EK1846" s="160"/>
      <c r="EL1846" s="160"/>
      <c r="EM1846" s="204"/>
      <c r="EN1846" s="160"/>
      <c r="EP1846" s="160"/>
      <c r="EQ1846" s="160"/>
      <c r="ET1846" s="180" t="str">
        <f t="shared" ca="1" si="94"/>
        <v/>
      </c>
      <c r="EU1846" s="180" t="str">
        <f ca="1">IFERROR(IF(OFFSET($D$6,MATCH(VALUE(SUBSTITUTE(EQ1846,EG1846,"")),$A$6:$A$287,0)-1,MATCH($EG1846,$D$6:$CC$6,0)-1+7,1,1)&gt;0,OFFSET($D$6,MATCH(VALUE(SUBSTITUTE(EQ1846,EG1846,"")),$A$6:$A$287,0)-1,MATCH($EG1846,$D$6:$CC$6,0)-1+7,1,1),""),"")</f>
        <v/>
      </c>
      <c r="EV1846" s="180" t="str">
        <f ca="1">IF($EU1846&lt;&gt;"",IF(OFFSET($D$6,MATCH(VALUE(SUBSTITUTE($EQ1846,$EG1846,"")),$A$6:$A$287,0)-1,MATCH($EG1846,$D$6:$CC$6,0)-1+8,1,1)=0,"",OFFSET($D$6,MATCH(VALUE(SUBSTITUTE($EQ1846,$EG1846,"")),$A$6:$A$287,0)-1,MATCH($EG1846,$D$6:$CC$6,0)-1+8,1,1)),"")</f>
        <v/>
      </c>
      <c r="EW1846" s="180" t="str">
        <f t="shared" ca="1" si="95"/>
        <v/>
      </c>
      <c r="EX1846" s="180" t="str">
        <f t="shared" ca="1" si="96"/>
        <v/>
      </c>
      <c r="EY1846" s="180" t="str">
        <f ca="1">IF(EU1846="","",COUNTIF(EU$6:$EU1846,"&gt;"&amp;0))</f>
        <v/>
      </c>
      <c r="EZ1846" s="160"/>
      <c r="FA1846" s="205"/>
    </row>
    <row r="1847" spans="131:157" ht="27.75" customHeight="1">
      <c r="EA1847" s="204"/>
      <c r="EB1847" s="160"/>
      <c r="EC1847" s="204"/>
      <c r="ED1847" s="160"/>
      <c r="EE1847" s="204"/>
      <c r="EF1847" s="160"/>
      <c r="EG1847" s="160"/>
      <c r="EH1847" s="204"/>
      <c r="EI1847" s="160"/>
      <c r="EJ1847" s="160"/>
      <c r="EK1847" s="160"/>
      <c r="EL1847" s="160"/>
      <c r="EM1847" s="204"/>
      <c r="EN1847" s="160"/>
      <c r="EP1847" s="160"/>
      <c r="EQ1847" s="160"/>
      <c r="ET1847" s="180" t="str">
        <f t="shared" ca="1" si="94"/>
        <v/>
      </c>
      <c r="EU1847" s="180" t="str">
        <f ca="1">IFERROR(IF(OFFSET($D$6,MATCH(VALUE(SUBSTITUTE(EQ1847,EG1847,"")),$A$6:$A$287,0)-1,MATCH($EG1847,$D$6:$CC$6,0)-1+7,1,1)&gt;0,OFFSET($D$6,MATCH(VALUE(SUBSTITUTE(EQ1847,EG1847,"")),$A$6:$A$287,0)-1,MATCH($EG1847,$D$6:$CC$6,0)-1+7,1,1),""),"")</f>
        <v/>
      </c>
      <c r="EV1847" s="180" t="str">
        <f ca="1">IF($EU1847&lt;&gt;"",IF(OFFSET($D$6,MATCH(VALUE(SUBSTITUTE($EQ1847,$EG1847,"")),$A$6:$A$287,0)-1,MATCH($EG1847,$D$6:$CC$6,0)-1+8,1,1)=0,"",OFFSET($D$6,MATCH(VALUE(SUBSTITUTE($EQ1847,$EG1847,"")),$A$6:$A$287,0)-1,MATCH($EG1847,$D$6:$CC$6,0)-1+8,1,1)),"")</f>
        <v/>
      </c>
      <c r="EW1847" s="180" t="str">
        <f t="shared" ca="1" si="95"/>
        <v/>
      </c>
      <c r="EX1847" s="180" t="str">
        <f t="shared" ca="1" si="96"/>
        <v/>
      </c>
      <c r="EY1847" s="180" t="str">
        <f ca="1">IF(EU1847="","",COUNTIF(EU$6:$EU1847,"&gt;"&amp;0))</f>
        <v/>
      </c>
      <c r="EZ1847" s="160"/>
      <c r="FA1847" s="205"/>
    </row>
    <row r="1848" spans="131:157" ht="27.75" customHeight="1">
      <c r="EA1848" s="204"/>
      <c r="EB1848" s="160"/>
      <c r="EC1848" s="204"/>
      <c r="ED1848" s="160"/>
      <c r="EE1848" s="204"/>
      <c r="EF1848" s="160"/>
      <c r="EG1848" s="160"/>
      <c r="EH1848" s="204"/>
      <c r="EI1848" s="160"/>
      <c r="EJ1848" s="160"/>
      <c r="EK1848" s="160"/>
      <c r="EL1848" s="160"/>
      <c r="EM1848" s="204"/>
      <c r="EN1848" s="160"/>
      <c r="EP1848" s="160"/>
      <c r="EQ1848" s="160"/>
      <c r="ET1848" s="180" t="str">
        <f t="shared" ca="1" si="94"/>
        <v/>
      </c>
      <c r="EU1848" s="180" t="str">
        <f ca="1">IFERROR(IF(OFFSET($D$6,MATCH(VALUE(SUBSTITUTE(EQ1848,EG1848,"")),$A$6:$A$287,0)-1,MATCH($EG1848,$D$6:$CC$6,0)-1+7,1,1)&gt;0,OFFSET($D$6,MATCH(VALUE(SUBSTITUTE(EQ1848,EG1848,"")),$A$6:$A$287,0)-1,MATCH($EG1848,$D$6:$CC$6,0)-1+7,1,1),""),"")</f>
        <v/>
      </c>
      <c r="EV1848" s="180" t="str">
        <f ca="1">IF($EU1848&lt;&gt;"",IF(OFFSET($D$6,MATCH(VALUE(SUBSTITUTE($EQ1848,$EG1848,"")),$A$6:$A$287,0)-1,MATCH($EG1848,$D$6:$CC$6,0)-1+8,1,1)=0,"",OFFSET($D$6,MATCH(VALUE(SUBSTITUTE($EQ1848,$EG1848,"")),$A$6:$A$287,0)-1,MATCH($EG1848,$D$6:$CC$6,0)-1+8,1,1)),"")</f>
        <v/>
      </c>
      <c r="EW1848" s="180" t="str">
        <f t="shared" ca="1" si="95"/>
        <v/>
      </c>
      <c r="EX1848" s="180" t="str">
        <f t="shared" ca="1" si="96"/>
        <v/>
      </c>
      <c r="EY1848" s="180" t="str">
        <f ca="1">IF(EU1848="","",COUNTIF(EU$6:$EU1848,"&gt;"&amp;0))</f>
        <v/>
      </c>
      <c r="EZ1848" s="160"/>
      <c r="FA1848" s="205"/>
    </row>
    <row r="1849" spans="131:157" ht="27.75" customHeight="1">
      <c r="EA1849" s="204"/>
      <c r="EB1849" s="160"/>
      <c r="EC1849" s="204"/>
      <c r="ED1849" s="160"/>
      <c r="EE1849" s="204"/>
      <c r="EF1849" s="160"/>
      <c r="EG1849" s="160"/>
      <c r="EH1849" s="204"/>
      <c r="EI1849" s="160"/>
      <c r="EJ1849" s="160"/>
      <c r="EK1849" s="160"/>
      <c r="EL1849" s="160"/>
      <c r="EM1849" s="204"/>
      <c r="EN1849" s="160"/>
      <c r="EP1849" s="160"/>
      <c r="EQ1849" s="160"/>
      <c r="ET1849" s="180" t="str">
        <f t="shared" ca="1" si="94"/>
        <v/>
      </c>
      <c r="EU1849" s="180" t="str">
        <f ca="1">IFERROR(IF(OFFSET($D$6,MATCH(VALUE(SUBSTITUTE(EQ1849,EG1849,"")),$A$6:$A$287,0)-1,MATCH($EG1849,$D$6:$CC$6,0)-1+7,1,1)&gt;0,OFFSET($D$6,MATCH(VALUE(SUBSTITUTE(EQ1849,EG1849,"")),$A$6:$A$287,0)-1,MATCH($EG1849,$D$6:$CC$6,0)-1+7,1,1),""),"")</f>
        <v/>
      </c>
      <c r="EV1849" s="180" t="str">
        <f ca="1">IF($EU1849&lt;&gt;"",IF(OFFSET($D$6,MATCH(VALUE(SUBSTITUTE($EQ1849,$EG1849,"")),$A$6:$A$287,0)-1,MATCH($EG1849,$D$6:$CC$6,0)-1+8,1,1)=0,"",OFFSET($D$6,MATCH(VALUE(SUBSTITUTE($EQ1849,$EG1849,"")),$A$6:$A$287,0)-1,MATCH($EG1849,$D$6:$CC$6,0)-1+8,1,1)),"")</f>
        <v/>
      </c>
      <c r="EW1849" s="180" t="str">
        <f t="shared" ca="1" si="95"/>
        <v/>
      </c>
      <c r="EX1849" s="180" t="str">
        <f t="shared" ca="1" si="96"/>
        <v/>
      </c>
      <c r="EY1849" s="180" t="str">
        <f ca="1">IF(EU1849="","",COUNTIF(EU$6:$EU1849,"&gt;"&amp;0))</f>
        <v/>
      </c>
      <c r="EZ1849" s="160"/>
      <c r="FA1849" s="205"/>
    </row>
    <row r="1850" spans="131:157" ht="27.75" customHeight="1">
      <c r="EA1850" s="204"/>
      <c r="EB1850" s="160"/>
      <c r="EC1850" s="204"/>
      <c r="ED1850" s="160"/>
      <c r="EE1850" s="204"/>
      <c r="EF1850" s="160"/>
      <c r="EG1850" s="160"/>
      <c r="EH1850" s="204"/>
      <c r="EI1850" s="160"/>
      <c r="EJ1850" s="160"/>
      <c r="EK1850" s="160"/>
      <c r="EL1850" s="160"/>
      <c r="EM1850" s="204"/>
      <c r="EN1850" s="160"/>
      <c r="EP1850" s="160"/>
      <c r="EQ1850" s="160"/>
      <c r="ET1850" s="180" t="str">
        <f t="shared" ca="1" si="94"/>
        <v/>
      </c>
      <c r="EU1850" s="180" t="str">
        <f ca="1">IFERROR(IF(OFFSET($D$6,MATCH(VALUE(SUBSTITUTE(EQ1850,EG1850,"")),$A$6:$A$287,0)-1,MATCH($EG1850,$D$6:$CC$6,0)-1+7,1,1)&gt;0,OFFSET($D$6,MATCH(VALUE(SUBSTITUTE(EQ1850,EG1850,"")),$A$6:$A$287,0)-1,MATCH($EG1850,$D$6:$CC$6,0)-1+7,1,1),""),"")</f>
        <v/>
      </c>
      <c r="EV1850" s="180" t="str">
        <f ca="1">IF($EU1850&lt;&gt;"",IF(OFFSET($D$6,MATCH(VALUE(SUBSTITUTE($EQ1850,$EG1850,"")),$A$6:$A$287,0)-1,MATCH($EG1850,$D$6:$CC$6,0)-1+8,1,1)=0,"",OFFSET($D$6,MATCH(VALUE(SUBSTITUTE($EQ1850,$EG1850,"")),$A$6:$A$287,0)-1,MATCH($EG1850,$D$6:$CC$6,0)-1+8,1,1)),"")</f>
        <v/>
      </c>
      <c r="EW1850" s="180" t="str">
        <f t="shared" ca="1" si="95"/>
        <v/>
      </c>
      <c r="EX1850" s="180" t="str">
        <f t="shared" ca="1" si="96"/>
        <v/>
      </c>
      <c r="EY1850" s="180" t="str">
        <f ca="1">IF(EU1850="","",COUNTIF(EU$6:$EU1850,"&gt;"&amp;0))</f>
        <v/>
      </c>
      <c r="EZ1850" s="160"/>
      <c r="FA1850" s="205"/>
    </row>
    <row r="1851" spans="131:157" ht="27.75" customHeight="1">
      <c r="EA1851" s="204"/>
      <c r="EB1851" s="160"/>
      <c r="EC1851" s="204"/>
      <c r="ED1851" s="160"/>
      <c r="EE1851" s="204"/>
      <c r="EF1851" s="160"/>
      <c r="EG1851" s="160"/>
      <c r="EH1851" s="204"/>
      <c r="EI1851" s="160"/>
      <c r="EJ1851" s="160"/>
      <c r="EK1851" s="160"/>
      <c r="EL1851" s="160"/>
      <c r="EM1851" s="204"/>
      <c r="EN1851" s="160"/>
      <c r="EP1851" s="160"/>
      <c r="EQ1851" s="160"/>
      <c r="ET1851" s="180" t="str">
        <f t="shared" ca="1" si="94"/>
        <v/>
      </c>
      <c r="EU1851" s="180" t="str">
        <f ca="1">IFERROR(IF(OFFSET($D$6,MATCH(VALUE(SUBSTITUTE(EQ1851,EG1851,"")),$A$6:$A$287,0)-1,MATCH($EG1851,$D$6:$CC$6,0)-1+7,1,1)&gt;0,OFFSET($D$6,MATCH(VALUE(SUBSTITUTE(EQ1851,EG1851,"")),$A$6:$A$287,0)-1,MATCH($EG1851,$D$6:$CC$6,0)-1+7,1,1),""),"")</f>
        <v/>
      </c>
      <c r="EV1851" s="180" t="str">
        <f ca="1">IF($EU1851&lt;&gt;"",IF(OFFSET($D$6,MATCH(VALUE(SUBSTITUTE($EQ1851,$EG1851,"")),$A$6:$A$287,0)-1,MATCH($EG1851,$D$6:$CC$6,0)-1+8,1,1)=0,"",OFFSET($D$6,MATCH(VALUE(SUBSTITUTE($EQ1851,$EG1851,"")),$A$6:$A$287,0)-1,MATCH($EG1851,$D$6:$CC$6,0)-1+8,1,1)),"")</f>
        <v/>
      </c>
      <c r="EW1851" s="180" t="str">
        <f t="shared" ca="1" si="95"/>
        <v/>
      </c>
      <c r="EX1851" s="180" t="str">
        <f t="shared" ca="1" si="96"/>
        <v/>
      </c>
      <c r="EY1851" s="180" t="str">
        <f ca="1">IF(EU1851="","",COUNTIF(EU$6:$EU1851,"&gt;"&amp;0))</f>
        <v/>
      </c>
      <c r="EZ1851" s="160"/>
      <c r="FA1851" s="205"/>
    </row>
    <row r="1852" spans="131:157" ht="27.75" customHeight="1">
      <c r="EA1852" s="204"/>
      <c r="EB1852" s="160"/>
      <c r="EC1852" s="204"/>
      <c r="ED1852" s="160"/>
      <c r="EE1852" s="204"/>
      <c r="EF1852" s="160"/>
      <c r="EG1852" s="160"/>
      <c r="EH1852" s="204"/>
      <c r="EI1852" s="160"/>
      <c r="EJ1852" s="160"/>
      <c r="EK1852" s="160"/>
      <c r="EL1852" s="160"/>
      <c r="EM1852" s="204"/>
      <c r="EN1852" s="160"/>
      <c r="EP1852" s="160"/>
      <c r="EQ1852" s="160"/>
      <c r="ET1852" s="180" t="str">
        <f t="shared" ca="1" si="94"/>
        <v/>
      </c>
      <c r="EU1852" s="180" t="str">
        <f ca="1">IFERROR(IF(OFFSET($D$6,MATCH(VALUE(SUBSTITUTE(EQ1852,EG1852,"")),$A$6:$A$287,0)-1,MATCH($EG1852,$D$6:$CC$6,0)-1+7,1,1)&gt;0,OFFSET($D$6,MATCH(VALUE(SUBSTITUTE(EQ1852,EG1852,"")),$A$6:$A$287,0)-1,MATCH($EG1852,$D$6:$CC$6,0)-1+7,1,1),""),"")</f>
        <v/>
      </c>
      <c r="EV1852" s="180" t="str">
        <f ca="1">IF($EU1852&lt;&gt;"",IF(OFFSET($D$6,MATCH(VALUE(SUBSTITUTE($EQ1852,$EG1852,"")),$A$6:$A$287,0)-1,MATCH($EG1852,$D$6:$CC$6,0)-1+8,1,1)=0,"",OFFSET($D$6,MATCH(VALUE(SUBSTITUTE($EQ1852,$EG1852,"")),$A$6:$A$287,0)-1,MATCH($EG1852,$D$6:$CC$6,0)-1+8,1,1)),"")</f>
        <v/>
      </c>
      <c r="EW1852" s="180" t="str">
        <f t="shared" ca="1" si="95"/>
        <v/>
      </c>
      <c r="EX1852" s="180" t="str">
        <f t="shared" ca="1" si="96"/>
        <v/>
      </c>
      <c r="EY1852" s="180" t="str">
        <f ca="1">IF(EU1852="","",COUNTIF(EU$6:$EU1852,"&gt;"&amp;0))</f>
        <v/>
      </c>
      <c r="EZ1852" s="160"/>
      <c r="FA1852" s="205"/>
    </row>
    <row r="1853" spans="131:157" ht="27.75" customHeight="1">
      <c r="EA1853" s="204"/>
      <c r="EB1853" s="160"/>
      <c r="EC1853" s="204"/>
      <c r="ED1853" s="160"/>
      <c r="EE1853" s="204"/>
      <c r="EF1853" s="160"/>
      <c r="EG1853" s="160"/>
      <c r="EH1853" s="204"/>
      <c r="EI1853" s="160"/>
      <c r="EJ1853" s="160"/>
      <c r="EK1853" s="160"/>
      <c r="EL1853" s="160"/>
      <c r="EM1853" s="204"/>
      <c r="EN1853" s="160"/>
      <c r="EP1853" s="160"/>
      <c r="EQ1853" s="160"/>
      <c r="ET1853" s="180" t="str">
        <f t="shared" ca="1" si="94"/>
        <v/>
      </c>
      <c r="EU1853" s="180" t="str">
        <f ca="1">IFERROR(IF(OFFSET($D$6,MATCH(VALUE(SUBSTITUTE(EQ1853,EG1853,"")),$A$6:$A$287,0)-1,MATCH($EG1853,$D$6:$CC$6,0)-1+7,1,1)&gt;0,OFFSET($D$6,MATCH(VALUE(SUBSTITUTE(EQ1853,EG1853,"")),$A$6:$A$287,0)-1,MATCH($EG1853,$D$6:$CC$6,0)-1+7,1,1),""),"")</f>
        <v/>
      </c>
      <c r="EV1853" s="180" t="str">
        <f ca="1">IF($EU1853&lt;&gt;"",IF(OFFSET($D$6,MATCH(VALUE(SUBSTITUTE($EQ1853,$EG1853,"")),$A$6:$A$287,0)-1,MATCH($EG1853,$D$6:$CC$6,0)-1+8,1,1)=0,"",OFFSET($D$6,MATCH(VALUE(SUBSTITUTE($EQ1853,$EG1853,"")),$A$6:$A$287,0)-1,MATCH($EG1853,$D$6:$CC$6,0)-1+8,1,1)),"")</f>
        <v/>
      </c>
      <c r="EW1853" s="180" t="str">
        <f t="shared" ca="1" si="95"/>
        <v/>
      </c>
      <c r="EX1853" s="180" t="str">
        <f t="shared" ca="1" si="96"/>
        <v/>
      </c>
      <c r="EY1853" s="180" t="str">
        <f ca="1">IF(EU1853="","",COUNTIF(EU$6:$EU1853,"&gt;"&amp;0))</f>
        <v/>
      </c>
      <c r="EZ1853" s="160"/>
      <c r="FA1853" s="205"/>
    </row>
    <row r="1854" spans="131:157" ht="27.75" customHeight="1">
      <c r="EA1854" s="204"/>
      <c r="EB1854" s="160"/>
      <c r="EC1854" s="204"/>
      <c r="ED1854" s="160"/>
      <c r="EE1854" s="204"/>
      <c r="EF1854" s="160"/>
      <c r="EG1854" s="160"/>
      <c r="EH1854" s="204"/>
      <c r="EI1854" s="160"/>
      <c r="EJ1854" s="160"/>
      <c r="EK1854" s="160"/>
      <c r="EL1854" s="160"/>
      <c r="EM1854" s="204"/>
      <c r="EN1854" s="160"/>
      <c r="EP1854" s="160"/>
      <c r="EQ1854" s="160"/>
      <c r="ET1854" s="180" t="str">
        <f t="shared" ca="1" si="94"/>
        <v/>
      </c>
      <c r="EU1854" s="180" t="str">
        <f ca="1">IFERROR(IF(OFFSET($D$6,MATCH(VALUE(SUBSTITUTE(EQ1854,EG1854,"")),$A$6:$A$287,0)-1,MATCH($EG1854,$D$6:$CC$6,0)-1+7,1,1)&gt;0,OFFSET($D$6,MATCH(VALUE(SUBSTITUTE(EQ1854,EG1854,"")),$A$6:$A$287,0)-1,MATCH($EG1854,$D$6:$CC$6,0)-1+7,1,1),""),"")</f>
        <v/>
      </c>
      <c r="EV1854" s="180" t="str">
        <f ca="1">IF($EU1854&lt;&gt;"",IF(OFFSET($D$6,MATCH(VALUE(SUBSTITUTE($EQ1854,$EG1854,"")),$A$6:$A$287,0)-1,MATCH($EG1854,$D$6:$CC$6,0)-1+8,1,1)=0,"",OFFSET($D$6,MATCH(VALUE(SUBSTITUTE($EQ1854,$EG1854,"")),$A$6:$A$287,0)-1,MATCH($EG1854,$D$6:$CC$6,0)-1+8,1,1)),"")</f>
        <v/>
      </c>
      <c r="EW1854" s="180" t="str">
        <f t="shared" ca="1" si="95"/>
        <v/>
      </c>
      <c r="EX1854" s="180" t="str">
        <f t="shared" ca="1" si="96"/>
        <v/>
      </c>
      <c r="EY1854" s="180" t="str">
        <f ca="1">IF(EU1854="","",COUNTIF(EU$6:$EU1854,"&gt;"&amp;0))</f>
        <v/>
      </c>
      <c r="EZ1854" s="160"/>
      <c r="FA1854" s="205"/>
    </row>
    <row r="1855" spans="131:157" ht="27.75" customHeight="1">
      <c r="EA1855" s="204"/>
      <c r="EB1855" s="160"/>
      <c r="EC1855" s="204"/>
      <c r="ED1855" s="160"/>
      <c r="EE1855" s="204"/>
      <c r="EF1855" s="160"/>
      <c r="EG1855" s="160"/>
      <c r="EH1855" s="204"/>
      <c r="EI1855" s="160"/>
      <c r="EJ1855" s="160"/>
      <c r="EK1855" s="160"/>
      <c r="EL1855" s="160"/>
      <c r="EM1855" s="204"/>
      <c r="EN1855" s="160"/>
      <c r="EP1855" s="160"/>
      <c r="EQ1855" s="160"/>
      <c r="ET1855" s="180" t="str">
        <f t="shared" ca="1" si="94"/>
        <v/>
      </c>
      <c r="EU1855" s="180" t="str">
        <f ca="1">IFERROR(IF(OFFSET($D$6,MATCH(VALUE(SUBSTITUTE(EQ1855,EG1855,"")),$A$6:$A$287,0)-1,MATCH($EG1855,$D$6:$CC$6,0)-1+7,1,1)&gt;0,OFFSET($D$6,MATCH(VALUE(SUBSTITUTE(EQ1855,EG1855,"")),$A$6:$A$287,0)-1,MATCH($EG1855,$D$6:$CC$6,0)-1+7,1,1),""),"")</f>
        <v/>
      </c>
      <c r="EV1855" s="180" t="str">
        <f ca="1">IF($EU1855&lt;&gt;"",IF(OFFSET($D$6,MATCH(VALUE(SUBSTITUTE($EQ1855,$EG1855,"")),$A$6:$A$287,0)-1,MATCH($EG1855,$D$6:$CC$6,0)-1+8,1,1)=0,"",OFFSET($D$6,MATCH(VALUE(SUBSTITUTE($EQ1855,$EG1855,"")),$A$6:$A$287,0)-1,MATCH($EG1855,$D$6:$CC$6,0)-1+8,1,1)),"")</f>
        <v/>
      </c>
      <c r="EW1855" s="180" t="str">
        <f t="shared" ca="1" si="95"/>
        <v/>
      </c>
      <c r="EX1855" s="180" t="str">
        <f t="shared" ca="1" si="96"/>
        <v/>
      </c>
      <c r="EY1855" s="180" t="str">
        <f ca="1">IF(EU1855="","",COUNTIF(EU$6:$EU1855,"&gt;"&amp;0))</f>
        <v/>
      </c>
      <c r="EZ1855" s="160"/>
      <c r="FA1855" s="205"/>
    </row>
    <row r="1856" spans="131:157" ht="27.75" customHeight="1">
      <c r="EA1856" s="204"/>
      <c r="EB1856" s="160"/>
      <c r="EC1856" s="204"/>
      <c r="ED1856" s="160"/>
      <c r="EE1856" s="204"/>
      <c r="EF1856" s="160"/>
      <c r="EG1856" s="160"/>
      <c r="EH1856" s="204"/>
      <c r="EI1856" s="160"/>
      <c r="EJ1856" s="160"/>
      <c r="EK1856" s="160"/>
      <c r="EL1856" s="160"/>
      <c r="EM1856" s="204"/>
      <c r="EN1856" s="160"/>
      <c r="EP1856" s="160"/>
      <c r="EQ1856" s="160"/>
      <c r="ET1856" s="180" t="str">
        <f t="shared" ca="1" si="94"/>
        <v/>
      </c>
      <c r="EU1856" s="180" t="str">
        <f ca="1">IFERROR(IF(OFFSET($D$6,MATCH(VALUE(SUBSTITUTE(EQ1856,EG1856,"")),$A$6:$A$287,0)-1,MATCH($EG1856,$D$6:$CC$6,0)-1+7,1,1)&gt;0,OFFSET($D$6,MATCH(VALUE(SUBSTITUTE(EQ1856,EG1856,"")),$A$6:$A$287,0)-1,MATCH($EG1856,$D$6:$CC$6,0)-1+7,1,1),""),"")</f>
        <v/>
      </c>
      <c r="EV1856" s="180" t="str">
        <f ca="1">IF($EU1856&lt;&gt;"",IF(OFFSET($D$6,MATCH(VALUE(SUBSTITUTE($EQ1856,$EG1856,"")),$A$6:$A$287,0)-1,MATCH($EG1856,$D$6:$CC$6,0)-1+8,1,1)=0,"",OFFSET($D$6,MATCH(VALUE(SUBSTITUTE($EQ1856,$EG1856,"")),$A$6:$A$287,0)-1,MATCH($EG1856,$D$6:$CC$6,0)-1+8,1,1)),"")</f>
        <v/>
      </c>
      <c r="EW1856" s="180" t="str">
        <f t="shared" ca="1" si="95"/>
        <v/>
      </c>
      <c r="EX1856" s="180" t="str">
        <f t="shared" ca="1" si="96"/>
        <v/>
      </c>
      <c r="EY1856" s="180" t="str">
        <f ca="1">IF(EU1856="","",COUNTIF(EU$6:$EU1856,"&gt;"&amp;0))</f>
        <v/>
      </c>
      <c r="EZ1856" s="160"/>
      <c r="FA1856" s="205"/>
    </row>
    <row r="1857" spans="131:157" ht="27.75" customHeight="1">
      <c r="EA1857" s="204"/>
      <c r="EB1857" s="160"/>
      <c r="EC1857" s="204"/>
      <c r="ED1857" s="160"/>
      <c r="EE1857" s="204"/>
      <c r="EF1857" s="160"/>
      <c r="EG1857" s="160"/>
      <c r="EH1857" s="204"/>
      <c r="EI1857" s="160"/>
      <c r="EJ1857" s="160"/>
      <c r="EK1857" s="160"/>
      <c r="EL1857" s="160"/>
      <c r="EM1857" s="204"/>
      <c r="EN1857" s="160"/>
      <c r="EP1857" s="160"/>
      <c r="EQ1857" s="160"/>
      <c r="ET1857" s="180" t="str">
        <f t="shared" ca="1" si="94"/>
        <v/>
      </c>
      <c r="EU1857" s="180" t="str">
        <f ca="1">IFERROR(IF(OFFSET($D$6,MATCH(VALUE(SUBSTITUTE(EQ1857,EG1857,"")),$A$6:$A$287,0)-1,MATCH($EG1857,$D$6:$CC$6,0)-1+7,1,1)&gt;0,OFFSET($D$6,MATCH(VALUE(SUBSTITUTE(EQ1857,EG1857,"")),$A$6:$A$287,0)-1,MATCH($EG1857,$D$6:$CC$6,0)-1+7,1,1),""),"")</f>
        <v/>
      </c>
      <c r="EV1857" s="180" t="str">
        <f ca="1">IF($EU1857&lt;&gt;"",IF(OFFSET($D$6,MATCH(VALUE(SUBSTITUTE($EQ1857,$EG1857,"")),$A$6:$A$287,0)-1,MATCH($EG1857,$D$6:$CC$6,0)-1+8,1,1)=0,"",OFFSET($D$6,MATCH(VALUE(SUBSTITUTE($EQ1857,$EG1857,"")),$A$6:$A$287,0)-1,MATCH($EG1857,$D$6:$CC$6,0)-1+8,1,1)),"")</f>
        <v/>
      </c>
      <c r="EW1857" s="180" t="str">
        <f t="shared" ca="1" si="95"/>
        <v/>
      </c>
      <c r="EX1857" s="180" t="str">
        <f t="shared" ca="1" si="96"/>
        <v/>
      </c>
      <c r="EY1857" s="180" t="str">
        <f ca="1">IF(EU1857="","",COUNTIF(EU$6:$EU1857,"&gt;"&amp;0))</f>
        <v/>
      </c>
      <c r="EZ1857" s="160"/>
      <c r="FA1857" s="205"/>
    </row>
    <row r="1858" spans="131:157" ht="27.75" customHeight="1">
      <c r="EA1858" s="204"/>
      <c r="EB1858" s="160"/>
      <c r="EC1858" s="204"/>
      <c r="ED1858" s="160"/>
      <c r="EE1858" s="204"/>
      <c r="EF1858" s="160"/>
      <c r="EG1858" s="160"/>
      <c r="EH1858" s="204"/>
      <c r="EI1858" s="160"/>
      <c r="EJ1858" s="160"/>
      <c r="EK1858" s="160"/>
      <c r="EL1858" s="160"/>
      <c r="EM1858" s="204"/>
      <c r="EN1858" s="160"/>
      <c r="EP1858" s="160"/>
      <c r="EQ1858" s="160"/>
      <c r="ET1858" s="180" t="str">
        <f t="shared" ca="1" si="94"/>
        <v/>
      </c>
      <c r="EU1858" s="180" t="str">
        <f ca="1">IFERROR(IF(OFFSET($D$6,MATCH(VALUE(SUBSTITUTE(EQ1858,EG1858,"")),$A$6:$A$287,0)-1,MATCH($EG1858,$D$6:$CC$6,0)-1+7,1,1)&gt;0,OFFSET($D$6,MATCH(VALUE(SUBSTITUTE(EQ1858,EG1858,"")),$A$6:$A$287,0)-1,MATCH($EG1858,$D$6:$CC$6,0)-1+7,1,1),""),"")</f>
        <v/>
      </c>
      <c r="EV1858" s="180" t="str">
        <f ca="1">IF($EU1858&lt;&gt;"",IF(OFFSET($D$6,MATCH(VALUE(SUBSTITUTE($EQ1858,$EG1858,"")),$A$6:$A$287,0)-1,MATCH($EG1858,$D$6:$CC$6,0)-1+8,1,1)=0,"",OFFSET($D$6,MATCH(VALUE(SUBSTITUTE($EQ1858,$EG1858,"")),$A$6:$A$287,0)-1,MATCH($EG1858,$D$6:$CC$6,0)-1+8,1,1)),"")</f>
        <v/>
      </c>
      <c r="EW1858" s="180" t="str">
        <f t="shared" ca="1" si="95"/>
        <v/>
      </c>
      <c r="EX1858" s="180" t="str">
        <f t="shared" ca="1" si="96"/>
        <v/>
      </c>
      <c r="EY1858" s="180" t="str">
        <f ca="1">IF(EU1858="","",COUNTIF(EU$6:$EU1858,"&gt;"&amp;0))</f>
        <v/>
      </c>
      <c r="EZ1858" s="160"/>
      <c r="FA1858" s="205"/>
    </row>
    <row r="1859" spans="131:157" ht="27.75" customHeight="1">
      <c r="EA1859" s="204"/>
      <c r="EB1859" s="160"/>
      <c r="EC1859" s="204"/>
      <c r="ED1859" s="160"/>
      <c r="EE1859" s="204"/>
      <c r="EF1859" s="160"/>
      <c r="EG1859" s="160"/>
      <c r="EH1859" s="204"/>
      <c r="EI1859" s="160"/>
      <c r="EJ1859" s="160"/>
      <c r="EK1859" s="160"/>
      <c r="EL1859" s="160"/>
      <c r="EM1859" s="204"/>
      <c r="EN1859" s="160"/>
      <c r="EP1859" s="160"/>
      <c r="EQ1859" s="160"/>
      <c r="ET1859" s="180" t="str">
        <f t="shared" ca="1" si="94"/>
        <v/>
      </c>
      <c r="EU1859" s="180" t="str">
        <f ca="1">IFERROR(IF(OFFSET($D$6,MATCH(VALUE(SUBSTITUTE(EQ1859,EG1859,"")),$A$6:$A$287,0)-1,MATCH($EG1859,$D$6:$CC$6,0)-1+7,1,1)&gt;0,OFFSET($D$6,MATCH(VALUE(SUBSTITUTE(EQ1859,EG1859,"")),$A$6:$A$287,0)-1,MATCH($EG1859,$D$6:$CC$6,0)-1+7,1,1),""),"")</f>
        <v/>
      </c>
      <c r="EV1859" s="180" t="str">
        <f ca="1">IF($EU1859&lt;&gt;"",IF(OFFSET($D$6,MATCH(VALUE(SUBSTITUTE($EQ1859,$EG1859,"")),$A$6:$A$287,0)-1,MATCH($EG1859,$D$6:$CC$6,0)-1+8,1,1)=0,"",OFFSET($D$6,MATCH(VALUE(SUBSTITUTE($EQ1859,$EG1859,"")),$A$6:$A$287,0)-1,MATCH($EG1859,$D$6:$CC$6,0)-1+8,1,1)),"")</f>
        <v/>
      </c>
      <c r="EW1859" s="180" t="str">
        <f t="shared" ca="1" si="95"/>
        <v/>
      </c>
      <c r="EX1859" s="180" t="str">
        <f t="shared" ca="1" si="96"/>
        <v/>
      </c>
      <c r="EY1859" s="180" t="str">
        <f ca="1">IF(EU1859="","",COUNTIF(EU$6:$EU1859,"&gt;"&amp;0))</f>
        <v/>
      </c>
      <c r="EZ1859" s="160"/>
      <c r="FA1859" s="205"/>
    </row>
    <row r="1860" spans="131:157" ht="27.75" customHeight="1">
      <c r="EA1860" s="204"/>
      <c r="EB1860" s="160"/>
      <c r="EC1860" s="204"/>
      <c r="ED1860" s="160"/>
      <c r="EE1860" s="204"/>
      <c r="EF1860" s="160"/>
      <c r="EG1860" s="160"/>
      <c r="EH1860" s="204"/>
      <c r="EI1860" s="160"/>
      <c r="EJ1860" s="160"/>
      <c r="EK1860" s="160"/>
      <c r="EL1860" s="160"/>
      <c r="EM1860" s="204"/>
      <c r="EN1860" s="160"/>
      <c r="EP1860" s="160"/>
      <c r="EQ1860" s="160"/>
      <c r="ET1860" s="180" t="str">
        <f t="shared" ca="1" si="94"/>
        <v/>
      </c>
      <c r="EU1860" s="180" t="str">
        <f ca="1">IFERROR(IF(OFFSET($D$6,MATCH(VALUE(SUBSTITUTE(EQ1860,EG1860,"")),$A$6:$A$287,0)-1,MATCH($EG1860,$D$6:$CC$6,0)-1+7,1,1)&gt;0,OFFSET($D$6,MATCH(VALUE(SUBSTITUTE(EQ1860,EG1860,"")),$A$6:$A$287,0)-1,MATCH($EG1860,$D$6:$CC$6,0)-1+7,1,1),""),"")</f>
        <v/>
      </c>
      <c r="EV1860" s="180" t="str">
        <f ca="1">IF($EU1860&lt;&gt;"",IF(OFFSET($D$6,MATCH(VALUE(SUBSTITUTE($EQ1860,$EG1860,"")),$A$6:$A$287,0)-1,MATCH($EG1860,$D$6:$CC$6,0)-1+8,1,1)=0,"",OFFSET($D$6,MATCH(VALUE(SUBSTITUTE($EQ1860,$EG1860,"")),$A$6:$A$287,0)-1,MATCH($EG1860,$D$6:$CC$6,0)-1+8,1,1)),"")</f>
        <v/>
      </c>
      <c r="EW1860" s="180" t="str">
        <f t="shared" ca="1" si="95"/>
        <v/>
      </c>
      <c r="EX1860" s="180" t="str">
        <f t="shared" ca="1" si="96"/>
        <v/>
      </c>
      <c r="EY1860" s="180" t="str">
        <f ca="1">IF(EU1860="","",COUNTIF(EU$6:$EU1860,"&gt;"&amp;0))</f>
        <v/>
      </c>
      <c r="EZ1860" s="160"/>
      <c r="FA1860" s="205"/>
    </row>
    <row r="1861" spans="131:157" ht="27.75" customHeight="1">
      <c r="EA1861" s="204"/>
      <c r="EB1861" s="160"/>
      <c r="EC1861" s="204"/>
      <c r="ED1861" s="160"/>
      <c r="EE1861" s="204"/>
      <c r="EF1861" s="160"/>
      <c r="EG1861" s="160"/>
      <c r="EH1861" s="204"/>
      <c r="EI1861" s="160"/>
      <c r="EJ1861" s="160"/>
      <c r="EK1861" s="160"/>
      <c r="EL1861" s="160"/>
      <c r="EM1861" s="204"/>
      <c r="EN1861" s="160"/>
      <c r="EP1861" s="160"/>
      <c r="EQ1861" s="160"/>
      <c r="ET1861" s="180" t="str">
        <f t="shared" ca="1" si="94"/>
        <v/>
      </c>
      <c r="EU1861" s="180" t="str">
        <f ca="1">IFERROR(IF(OFFSET($D$6,MATCH(VALUE(SUBSTITUTE(EQ1861,EG1861,"")),$A$6:$A$287,0)-1,MATCH($EG1861,$D$6:$CC$6,0)-1+7,1,1)&gt;0,OFFSET($D$6,MATCH(VALUE(SUBSTITUTE(EQ1861,EG1861,"")),$A$6:$A$287,0)-1,MATCH($EG1861,$D$6:$CC$6,0)-1+7,1,1),""),"")</f>
        <v/>
      </c>
      <c r="EV1861" s="180" t="str">
        <f ca="1">IF($EU1861&lt;&gt;"",IF(OFFSET($D$6,MATCH(VALUE(SUBSTITUTE($EQ1861,$EG1861,"")),$A$6:$A$287,0)-1,MATCH($EG1861,$D$6:$CC$6,0)-1+8,1,1)=0,"",OFFSET($D$6,MATCH(VALUE(SUBSTITUTE($EQ1861,$EG1861,"")),$A$6:$A$287,0)-1,MATCH($EG1861,$D$6:$CC$6,0)-1+8,1,1)),"")</f>
        <v/>
      </c>
      <c r="EW1861" s="180" t="str">
        <f t="shared" ca="1" si="95"/>
        <v/>
      </c>
      <c r="EX1861" s="180" t="str">
        <f t="shared" ca="1" si="96"/>
        <v/>
      </c>
      <c r="EY1861" s="180" t="str">
        <f ca="1">IF(EU1861="","",COUNTIF(EU$6:$EU1861,"&gt;"&amp;0))</f>
        <v/>
      </c>
      <c r="EZ1861" s="160"/>
      <c r="FA1861" s="205"/>
    </row>
    <row r="1862" spans="131:157" ht="27.75" customHeight="1">
      <c r="EA1862" s="204"/>
      <c r="EB1862" s="160"/>
      <c r="EC1862" s="204"/>
      <c r="ED1862" s="160"/>
      <c r="EE1862" s="204"/>
      <c r="EF1862" s="160"/>
      <c r="EG1862" s="160"/>
      <c r="EH1862" s="204"/>
      <c r="EI1862" s="160"/>
      <c r="EJ1862" s="160"/>
      <c r="EK1862" s="160"/>
      <c r="EL1862" s="160"/>
      <c r="EM1862" s="204"/>
      <c r="EN1862" s="160"/>
      <c r="EP1862" s="160"/>
      <c r="EQ1862" s="160"/>
      <c r="ET1862" s="180" t="str">
        <f t="shared" ca="1" si="94"/>
        <v/>
      </c>
      <c r="EU1862" s="180" t="str">
        <f ca="1">IFERROR(IF(OFFSET($D$6,MATCH(VALUE(SUBSTITUTE(EQ1862,EG1862,"")),$A$6:$A$287,0)-1,MATCH($EG1862,$D$6:$CC$6,0)-1+7,1,1)&gt;0,OFFSET($D$6,MATCH(VALUE(SUBSTITUTE(EQ1862,EG1862,"")),$A$6:$A$287,0)-1,MATCH($EG1862,$D$6:$CC$6,0)-1+7,1,1),""),"")</f>
        <v/>
      </c>
      <c r="EV1862" s="180" t="str">
        <f ca="1">IF($EU1862&lt;&gt;"",IF(OFFSET($D$6,MATCH(VALUE(SUBSTITUTE($EQ1862,$EG1862,"")),$A$6:$A$287,0)-1,MATCH($EG1862,$D$6:$CC$6,0)-1+8,1,1)=0,"",OFFSET($D$6,MATCH(VALUE(SUBSTITUTE($EQ1862,$EG1862,"")),$A$6:$A$287,0)-1,MATCH($EG1862,$D$6:$CC$6,0)-1+8,1,1)),"")</f>
        <v/>
      </c>
      <c r="EW1862" s="180" t="str">
        <f t="shared" ca="1" si="95"/>
        <v/>
      </c>
      <c r="EX1862" s="180" t="str">
        <f t="shared" ca="1" si="96"/>
        <v/>
      </c>
      <c r="EY1862" s="180" t="str">
        <f ca="1">IF(EU1862="","",COUNTIF(EU$6:$EU1862,"&gt;"&amp;0))</f>
        <v/>
      </c>
      <c r="EZ1862" s="160"/>
      <c r="FA1862" s="205"/>
    </row>
    <row r="1863" spans="131:157" ht="27.75" customHeight="1">
      <c r="EA1863" s="204"/>
      <c r="EB1863" s="160"/>
      <c r="EC1863" s="204"/>
      <c r="ED1863" s="160"/>
      <c r="EE1863" s="204"/>
      <c r="EF1863" s="160"/>
      <c r="EG1863" s="160"/>
      <c r="EH1863" s="204"/>
      <c r="EI1863" s="160"/>
      <c r="EJ1863" s="160"/>
      <c r="EK1863" s="160"/>
      <c r="EL1863" s="160"/>
      <c r="EM1863" s="204"/>
      <c r="EN1863" s="160"/>
      <c r="EP1863" s="160"/>
      <c r="EQ1863" s="160"/>
      <c r="ET1863" s="180" t="str">
        <f t="shared" ref="ET1863:ET1926" ca="1" si="97">IF(EY1863="","",EN1863)</f>
        <v/>
      </c>
      <c r="EU1863" s="180" t="str">
        <f ca="1">IFERROR(IF(OFFSET($D$6,MATCH(VALUE(SUBSTITUTE(EQ1863,EG1863,"")),$A$6:$A$287,0)-1,MATCH($EG1863,$D$6:$CC$6,0)-1+7,1,1)&gt;0,OFFSET($D$6,MATCH(VALUE(SUBSTITUTE(EQ1863,EG1863,"")),$A$6:$A$287,0)-1,MATCH($EG1863,$D$6:$CC$6,0)-1+7,1,1),""),"")</f>
        <v/>
      </c>
      <c r="EV1863" s="180" t="str">
        <f ca="1">IF($EU1863&lt;&gt;"",IF(OFFSET($D$6,MATCH(VALUE(SUBSTITUTE($EQ1863,$EG1863,"")),$A$6:$A$287,0)-1,MATCH($EG1863,$D$6:$CC$6,0)-1+8,1,1)=0,"",OFFSET($D$6,MATCH(VALUE(SUBSTITUTE($EQ1863,$EG1863,"")),$A$6:$A$287,0)-1,MATCH($EG1863,$D$6:$CC$6,0)-1+8,1,1)),"")</f>
        <v/>
      </c>
      <c r="EW1863" s="180" t="str">
        <f t="shared" ref="EW1863:EW1926" ca="1" si="98">IF(EY1863="","","F")</f>
        <v/>
      </c>
      <c r="EX1863" s="180" t="str">
        <f t="shared" ref="EX1863:EX1926" ca="1" si="99">IF(EY1863="","",EM1863)</f>
        <v/>
      </c>
      <c r="EY1863" s="180" t="str">
        <f ca="1">IF(EU1863="","",COUNTIF(EU$6:$EU1863,"&gt;"&amp;0))</f>
        <v/>
      </c>
      <c r="EZ1863" s="160"/>
      <c r="FA1863" s="205"/>
    </row>
    <row r="1864" spans="131:157" ht="27.75" customHeight="1">
      <c r="EA1864" s="204"/>
      <c r="EB1864" s="160"/>
      <c r="EC1864" s="204"/>
      <c r="ED1864" s="160"/>
      <c r="EE1864" s="204"/>
      <c r="EF1864" s="160"/>
      <c r="EG1864" s="160"/>
      <c r="EH1864" s="204"/>
      <c r="EI1864" s="160"/>
      <c r="EJ1864" s="160"/>
      <c r="EK1864" s="160"/>
      <c r="EL1864" s="160"/>
      <c r="EM1864" s="204"/>
      <c r="EN1864" s="160"/>
      <c r="EP1864" s="160"/>
      <c r="EQ1864" s="160"/>
      <c r="ET1864" s="180" t="str">
        <f t="shared" ca="1" si="97"/>
        <v/>
      </c>
      <c r="EU1864" s="180" t="str">
        <f ca="1">IFERROR(IF(OFFSET($D$6,MATCH(VALUE(SUBSTITUTE(EQ1864,EG1864,"")),$A$6:$A$287,0)-1,MATCH($EG1864,$D$6:$CC$6,0)-1+7,1,1)&gt;0,OFFSET($D$6,MATCH(VALUE(SUBSTITUTE(EQ1864,EG1864,"")),$A$6:$A$287,0)-1,MATCH($EG1864,$D$6:$CC$6,0)-1+7,1,1),""),"")</f>
        <v/>
      </c>
      <c r="EV1864" s="180" t="str">
        <f ca="1">IF($EU1864&lt;&gt;"",IF(OFFSET($D$6,MATCH(VALUE(SUBSTITUTE($EQ1864,$EG1864,"")),$A$6:$A$287,0)-1,MATCH($EG1864,$D$6:$CC$6,0)-1+8,1,1)=0,"",OFFSET($D$6,MATCH(VALUE(SUBSTITUTE($EQ1864,$EG1864,"")),$A$6:$A$287,0)-1,MATCH($EG1864,$D$6:$CC$6,0)-1+8,1,1)),"")</f>
        <v/>
      </c>
      <c r="EW1864" s="180" t="str">
        <f t="shared" ca="1" si="98"/>
        <v/>
      </c>
      <c r="EX1864" s="180" t="str">
        <f t="shared" ca="1" si="99"/>
        <v/>
      </c>
      <c r="EY1864" s="180" t="str">
        <f ca="1">IF(EU1864="","",COUNTIF(EU$6:$EU1864,"&gt;"&amp;0))</f>
        <v/>
      </c>
      <c r="EZ1864" s="160"/>
      <c r="FA1864" s="205"/>
    </row>
    <row r="1865" spans="131:157" ht="27.75" customHeight="1">
      <c r="EA1865" s="204"/>
      <c r="EB1865" s="160"/>
      <c r="EC1865" s="204"/>
      <c r="ED1865" s="160"/>
      <c r="EE1865" s="204"/>
      <c r="EF1865" s="160"/>
      <c r="EG1865" s="160"/>
      <c r="EH1865" s="204"/>
      <c r="EI1865" s="160"/>
      <c r="EJ1865" s="160"/>
      <c r="EK1865" s="160"/>
      <c r="EL1865" s="160"/>
      <c r="EM1865" s="204"/>
      <c r="EN1865" s="160"/>
      <c r="EP1865" s="160"/>
      <c r="EQ1865" s="160"/>
      <c r="ET1865" s="180" t="str">
        <f t="shared" ca="1" si="97"/>
        <v/>
      </c>
      <c r="EU1865" s="180" t="str">
        <f ca="1">IFERROR(IF(OFFSET($D$6,MATCH(VALUE(SUBSTITUTE(EQ1865,EG1865,"")),$A$6:$A$287,0)-1,MATCH($EG1865,$D$6:$CC$6,0)-1+7,1,1)&gt;0,OFFSET($D$6,MATCH(VALUE(SUBSTITUTE(EQ1865,EG1865,"")),$A$6:$A$287,0)-1,MATCH($EG1865,$D$6:$CC$6,0)-1+7,1,1),""),"")</f>
        <v/>
      </c>
      <c r="EV1865" s="180" t="str">
        <f ca="1">IF($EU1865&lt;&gt;"",IF(OFFSET($D$6,MATCH(VALUE(SUBSTITUTE($EQ1865,$EG1865,"")),$A$6:$A$287,0)-1,MATCH($EG1865,$D$6:$CC$6,0)-1+8,1,1)=0,"",OFFSET($D$6,MATCH(VALUE(SUBSTITUTE($EQ1865,$EG1865,"")),$A$6:$A$287,0)-1,MATCH($EG1865,$D$6:$CC$6,0)-1+8,1,1)),"")</f>
        <v/>
      </c>
      <c r="EW1865" s="180" t="str">
        <f t="shared" ca="1" si="98"/>
        <v/>
      </c>
      <c r="EX1865" s="180" t="str">
        <f t="shared" ca="1" si="99"/>
        <v/>
      </c>
      <c r="EY1865" s="180" t="str">
        <f ca="1">IF(EU1865="","",COUNTIF(EU$6:$EU1865,"&gt;"&amp;0))</f>
        <v/>
      </c>
      <c r="EZ1865" s="160"/>
      <c r="FA1865" s="205"/>
    </row>
    <row r="1866" spans="131:157" ht="27.75" customHeight="1">
      <c r="EA1866" s="204"/>
      <c r="EB1866" s="160"/>
      <c r="EC1866" s="204"/>
      <c r="ED1866" s="160"/>
      <c r="EE1866" s="204"/>
      <c r="EF1866" s="160"/>
      <c r="EG1866" s="160"/>
      <c r="EH1866" s="204"/>
      <c r="EI1866" s="160"/>
      <c r="EJ1866" s="160"/>
      <c r="EK1866" s="160"/>
      <c r="EL1866" s="160"/>
      <c r="EM1866" s="204"/>
      <c r="EN1866" s="160"/>
      <c r="EP1866" s="160"/>
      <c r="EQ1866" s="160"/>
      <c r="ET1866" s="180" t="str">
        <f t="shared" ca="1" si="97"/>
        <v/>
      </c>
      <c r="EU1866" s="180" t="str">
        <f ca="1">IFERROR(IF(OFFSET($D$6,MATCH(VALUE(SUBSTITUTE(EQ1866,EG1866,"")),$A$6:$A$287,0)-1,MATCH($EG1866,$D$6:$CC$6,0)-1+7,1,1)&gt;0,OFFSET($D$6,MATCH(VALUE(SUBSTITUTE(EQ1866,EG1866,"")),$A$6:$A$287,0)-1,MATCH($EG1866,$D$6:$CC$6,0)-1+7,1,1),""),"")</f>
        <v/>
      </c>
      <c r="EV1866" s="180" t="str">
        <f ca="1">IF($EU1866&lt;&gt;"",IF(OFFSET($D$6,MATCH(VALUE(SUBSTITUTE($EQ1866,$EG1866,"")),$A$6:$A$287,0)-1,MATCH($EG1866,$D$6:$CC$6,0)-1+8,1,1)=0,"",OFFSET($D$6,MATCH(VALUE(SUBSTITUTE($EQ1866,$EG1866,"")),$A$6:$A$287,0)-1,MATCH($EG1866,$D$6:$CC$6,0)-1+8,1,1)),"")</f>
        <v/>
      </c>
      <c r="EW1866" s="180" t="str">
        <f t="shared" ca="1" si="98"/>
        <v/>
      </c>
      <c r="EX1866" s="180" t="str">
        <f t="shared" ca="1" si="99"/>
        <v/>
      </c>
      <c r="EY1866" s="180" t="str">
        <f ca="1">IF(EU1866="","",COUNTIF(EU$6:$EU1866,"&gt;"&amp;0))</f>
        <v/>
      </c>
      <c r="EZ1866" s="160"/>
      <c r="FA1866" s="205"/>
    </row>
    <row r="1867" spans="131:157" ht="27.75" customHeight="1">
      <c r="EA1867" s="204"/>
      <c r="EB1867" s="160"/>
      <c r="EC1867" s="204"/>
      <c r="ED1867" s="160"/>
      <c r="EE1867" s="204"/>
      <c r="EF1867" s="160"/>
      <c r="EG1867" s="160"/>
      <c r="EH1867" s="204"/>
      <c r="EI1867" s="160"/>
      <c r="EJ1867" s="160"/>
      <c r="EK1867" s="160"/>
      <c r="EL1867" s="160"/>
      <c r="EM1867" s="204"/>
      <c r="EN1867" s="160"/>
      <c r="EP1867" s="160"/>
      <c r="EQ1867" s="160"/>
      <c r="ET1867" s="180" t="str">
        <f t="shared" ca="1" si="97"/>
        <v/>
      </c>
      <c r="EU1867" s="180" t="str">
        <f ca="1">IFERROR(IF(OFFSET($D$6,MATCH(VALUE(SUBSTITUTE(EQ1867,EG1867,"")),$A$6:$A$287,0)-1,MATCH($EG1867,$D$6:$CC$6,0)-1+7,1,1)&gt;0,OFFSET($D$6,MATCH(VALUE(SUBSTITUTE(EQ1867,EG1867,"")),$A$6:$A$287,0)-1,MATCH($EG1867,$D$6:$CC$6,0)-1+7,1,1),""),"")</f>
        <v/>
      </c>
      <c r="EV1867" s="180" t="str">
        <f ca="1">IF($EU1867&lt;&gt;"",IF(OFFSET($D$6,MATCH(VALUE(SUBSTITUTE($EQ1867,$EG1867,"")),$A$6:$A$287,0)-1,MATCH($EG1867,$D$6:$CC$6,0)-1+8,1,1)=0,"",OFFSET($D$6,MATCH(VALUE(SUBSTITUTE($EQ1867,$EG1867,"")),$A$6:$A$287,0)-1,MATCH($EG1867,$D$6:$CC$6,0)-1+8,1,1)),"")</f>
        <v/>
      </c>
      <c r="EW1867" s="180" t="str">
        <f t="shared" ca="1" si="98"/>
        <v/>
      </c>
      <c r="EX1867" s="180" t="str">
        <f t="shared" ca="1" si="99"/>
        <v/>
      </c>
      <c r="EY1867" s="180" t="str">
        <f ca="1">IF(EU1867="","",COUNTIF(EU$6:$EU1867,"&gt;"&amp;0))</f>
        <v/>
      </c>
      <c r="EZ1867" s="160"/>
      <c r="FA1867" s="205"/>
    </row>
    <row r="1868" spans="131:157" ht="27.75" customHeight="1">
      <c r="EA1868" s="204"/>
      <c r="EB1868" s="160"/>
      <c r="EC1868" s="204"/>
      <c r="ED1868" s="160"/>
      <c r="EE1868" s="204"/>
      <c r="EF1868" s="160"/>
      <c r="EG1868" s="160"/>
      <c r="EH1868" s="204"/>
      <c r="EI1868" s="160"/>
      <c r="EJ1868" s="160"/>
      <c r="EK1868" s="160"/>
      <c r="EL1868" s="160"/>
      <c r="EM1868" s="204"/>
      <c r="EN1868" s="160"/>
      <c r="EP1868" s="160"/>
      <c r="EQ1868" s="160"/>
      <c r="ET1868" s="180" t="str">
        <f t="shared" ca="1" si="97"/>
        <v/>
      </c>
      <c r="EU1868" s="180" t="str">
        <f ca="1">IFERROR(IF(OFFSET($D$6,MATCH(VALUE(SUBSTITUTE(EQ1868,EG1868,"")),$A$6:$A$287,0)-1,MATCH($EG1868,$D$6:$CC$6,0)-1+7,1,1)&gt;0,OFFSET($D$6,MATCH(VALUE(SUBSTITUTE(EQ1868,EG1868,"")),$A$6:$A$287,0)-1,MATCH($EG1868,$D$6:$CC$6,0)-1+7,1,1),""),"")</f>
        <v/>
      </c>
      <c r="EV1868" s="180" t="str">
        <f ca="1">IF($EU1868&lt;&gt;"",IF(OFFSET($D$6,MATCH(VALUE(SUBSTITUTE($EQ1868,$EG1868,"")),$A$6:$A$287,0)-1,MATCH($EG1868,$D$6:$CC$6,0)-1+8,1,1)=0,"",OFFSET($D$6,MATCH(VALUE(SUBSTITUTE($EQ1868,$EG1868,"")),$A$6:$A$287,0)-1,MATCH($EG1868,$D$6:$CC$6,0)-1+8,1,1)),"")</f>
        <v/>
      </c>
      <c r="EW1868" s="180" t="str">
        <f t="shared" ca="1" si="98"/>
        <v/>
      </c>
      <c r="EX1868" s="180" t="str">
        <f t="shared" ca="1" si="99"/>
        <v/>
      </c>
      <c r="EY1868" s="180" t="str">
        <f ca="1">IF(EU1868="","",COUNTIF(EU$6:$EU1868,"&gt;"&amp;0))</f>
        <v/>
      </c>
      <c r="EZ1868" s="160"/>
      <c r="FA1868" s="205"/>
    </row>
    <row r="1869" spans="131:157" ht="27.75" customHeight="1">
      <c r="EA1869" s="204"/>
      <c r="EB1869" s="160"/>
      <c r="EC1869" s="204"/>
      <c r="ED1869" s="160"/>
      <c r="EE1869" s="204"/>
      <c r="EF1869" s="160"/>
      <c r="EG1869" s="160"/>
      <c r="EH1869" s="204"/>
      <c r="EI1869" s="160"/>
      <c r="EJ1869" s="160"/>
      <c r="EK1869" s="160"/>
      <c r="EL1869" s="160"/>
      <c r="EM1869" s="204"/>
      <c r="EN1869" s="160"/>
      <c r="EP1869" s="160"/>
      <c r="EQ1869" s="160"/>
      <c r="ET1869" s="180" t="str">
        <f t="shared" ca="1" si="97"/>
        <v/>
      </c>
      <c r="EU1869" s="180" t="str">
        <f ca="1">IFERROR(IF(OFFSET($D$6,MATCH(VALUE(SUBSTITUTE(EQ1869,EG1869,"")),$A$6:$A$287,0)-1,MATCH($EG1869,$D$6:$CC$6,0)-1+7,1,1)&gt;0,OFFSET($D$6,MATCH(VALUE(SUBSTITUTE(EQ1869,EG1869,"")),$A$6:$A$287,0)-1,MATCH($EG1869,$D$6:$CC$6,0)-1+7,1,1),""),"")</f>
        <v/>
      </c>
      <c r="EV1869" s="180" t="str">
        <f ca="1">IF($EU1869&lt;&gt;"",IF(OFFSET($D$6,MATCH(VALUE(SUBSTITUTE($EQ1869,$EG1869,"")),$A$6:$A$287,0)-1,MATCH($EG1869,$D$6:$CC$6,0)-1+8,1,1)=0,"",OFFSET($D$6,MATCH(VALUE(SUBSTITUTE($EQ1869,$EG1869,"")),$A$6:$A$287,0)-1,MATCH($EG1869,$D$6:$CC$6,0)-1+8,1,1)),"")</f>
        <v/>
      </c>
      <c r="EW1869" s="180" t="str">
        <f t="shared" ca="1" si="98"/>
        <v/>
      </c>
      <c r="EX1869" s="180" t="str">
        <f t="shared" ca="1" si="99"/>
        <v/>
      </c>
      <c r="EY1869" s="180" t="str">
        <f ca="1">IF(EU1869="","",COUNTIF(EU$6:$EU1869,"&gt;"&amp;0))</f>
        <v/>
      </c>
      <c r="EZ1869" s="160"/>
      <c r="FA1869" s="205"/>
    </row>
    <row r="1870" spans="131:157" ht="27.75" customHeight="1">
      <c r="EA1870" s="204"/>
      <c r="EB1870" s="160"/>
      <c r="EC1870" s="204"/>
      <c r="ED1870" s="160"/>
      <c r="EE1870" s="204"/>
      <c r="EF1870" s="160"/>
      <c r="EG1870" s="160"/>
      <c r="EH1870" s="204"/>
      <c r="EI1870" s="160"/>
      <c r="EJ1870" s="160"/>
      <c r="EK1870" s="160"/>
      <c r="EL1870" s="160"/>
      <c r="EM1870" s="204"/>
      <c r="EN1870" s="160"/>
      <c r="EP1870" s="160"/>
      <c r="EQ1870" s="160"/>
      <c r="ET1870" s="180" t="str">
        <f t="shared" ca="1" si="97"/>
        <v/>
      </c>
      <c r="EU1870" s="180" t="str">
        <f ca="1">IFERROR(IF(OFFSET($D$6,MATCH(VALUE(SUBSTITUTE(EQ1870,EG1870,"")),$A$6:$A$287,0)-1,MATCH($EG1870,$D$6:$CC$6,0)-1+7,1,1)&gt;0,OFFSET($D$6,MATCH(VALUE(SUBSTITUTE(EQ1870,EG1870,"")),$A$6:$A$287,0)-1,MATCH($EG1870,$D$6:$CC$6,0)-1+7,1,1),""),"")</f>
        <v/>
      </c>
      <c r="EV1870" s="180" t="str">
        <f ca="1">IF($EU1870&lt;&gt;"",IF(OFFSET($D$6,MATCH(VALUE(SUBSTITUTE($EQ1870,$EG1870,"")),$A$6:$A$287,0)-1,MATCH($EG1870,$D$6:$CC$6,0)-1+8,1,1)=0,"",OFFSET($D$6,MATCH(VALUE(SUBSTITUTE($EQ1870,$EG1870,"")),$A$6:$A$287,0)-1,MATCH($EG1870,$D$6:$CC$6,0)-1+8,1,1)),"")</f>
        <v/>
      </c>
      <c r="EW1870" s="180" t="str">
        <f t="shared" ca="1" si="98"/>
        <v/>
      </c>
      <c r="EX1870" s="180" t="str">
        <f t="shared" ca="1" si="99"/>
        <v/>
      </c>
      <c r="EY1870" s="180" t="str">
        <f ca="1">IF(EU1870="","",COUNTIF(EU$6:$EU1870,"&gt;"&amp;0))</f>
        <v/>
      </c>
      <c r="EZ1870" s="160"/>
      <c r="FA1870" s="205"/>
    </row>
    <row r="1871" spans="131:157" ht="27.75" customHeight="1">
      <c r="EA1871" s="204"/>
      <c r="EB1871" s="160"/>
      <c r="EC1871" s="204"/>
      <c r="ED1871" s="160"/>
      <c r="EE1871" s="204"/>
      <c r="EF1871" s="160"/>
      <c r="EG1871" s="160"/>
      <c r="EH1871" s="204"/>
      <c r="EI1871" s="160"/>
      <c r="EJ1871" s="160"/>
      <c r="EK1871" s="160"/>
      <c r="EL1871" s="160"/>
      <c r="EM1871" s="204"/>
      <c r="EN1871" s="160"/>
      <c r="EP1871" s="160"/>
      <c r="EQ1871" s="160"/>
      <c r="ET1871" s="180" t="str">
        <f t="shared" ca="1" si="97"/>
        <v/>
      </c>
      <c r="EU1871" s="180" t="str">
        <f ca="1">IFERROR(IF(OFFSET($D$6,MATCH(VALUE(SUBSTITUTE(EQ1871,EG1871,"")),$A$6:$A$287,0)-1,MATCH($EG1871,$D$6:$CC$6,0)-1+7,1,1)&gt;0,OFFSET($D$6,MATCH(VALUE(SUBSTITUTE(EQ1871,EG1871,"")),$A$6:$A$287,0)-1,MATCH($EG1871,$D$6:$CC$6,0)-1+7,1,1),""),"")</f>
        <v/>
      </c>
      <c r="EV1871" s="180" t="str">
        <f ca="1">IF($EU1871&lt;&gt;"",IF(OFFSET($D$6,MATCH(VALUE(SUBSTITUTE($EQ1871,$EG1871,"")),$A$6:$A$287,0)-1,MATCH($EG1871,$D$6:$CC$6,0)-1+8,1,1)=0,"",OFFSET($D$6,MATCH(VALUE(SUBSTITUTE($EQ1871,$EG1871,"")),$A$6:$A$287,0)-1,MATCH($EG1871,$D$6:$CC$6,0)-1+8,1,1)),"")</f>
        <v/>
      </c>
      <c r="EW1871" s="180" t="str">
        <f t="shared" ca="1" si="98"/>
        <v/>
      </c>
      <c r="EX1871" s="180" t="str">
        <f t="shared" ca="1" si="99"/>
        <v/>
      </c>
      <c r="EY1871" s="180" t="str">
        <f ca="1">IF(EU1871="","",COUNTIF(EU$6:$EU1871,"&gt;"&amp;0))</f>
        <v/>
      </c>
      <c r="EZ1871" s="160"/>
      <c r="FA1871" s="205"/>
    </row>
    <row r="1872" spans="131:157" ht="27.75" customHeight="1">
      <c r="EA1872" s="204"/>
      <c r="EB1872" s="160"/>
      <c r="EC1872" s="204"/>
      <c r="ED1872" s="160"/>
      <c r="EE1872" s="204"/>
      <c r="EF1872" s="160"/>
      <c r="EG1872" s="160"/>
      <c r="EH1872" s="204"/>
      <c r="EI1872" s="160"/>
      <c r="EJ1872" s="160"/>
      <c r="EK1872" s="160"/>
      <c r="EL1872" s="160"/>
      <c r="EM1872" s="204"/>
      <c r="EN1872" s="160"/>
      <c r="EP1872" s="160"/>
      <c r="EQ1872" s="160"/>
      <c r="ET1872" s="180" t="str">
        <f t="shared" ca="1" si="97"/>
        <v/>
      </c>
      <c r="EU1872" s="180" t="str">
        <f ca="1">IFERROR(IF(OFFSET($D$6,MATCH(VALUE(SUBSTITUTE(EQ1872,EG1872,"")),$A$6:$A$287,0)-1,MATCH($EG1872,$D$6:$CC$6,0)-1+7,1,1)&gt;0,OFFSET($D$6,MATCH(VALUE(SUBSTITUTE(EQ1872,EG1872,"")),$A$6:$A$287,0)-1,MATCH($EG1872,$D$6:$CC$6,0)-1+7,1,1),""),"")</f>
        <v/>
      </c>
      <c r="EV1872" s="180" t="str">
        <f ca="1">IF($EU1872&lt;&gt;"",IF(OFFSET($D$6,MATCH(VALUE(SUBSTITUTE($EQ1872,$EG1872,"")),$A$6:$A$287,0)-1,MATCH($EG1872,$D$6:$CC$6,0)-1+8,1,1)=0,"",OFFSET($D$6,MATCH(VALUE(SUBSTITUTE($EQ1872,$EG1872,"")),$A$6:$A$287,0)-1,MATCH($EG1872,$D$6:$CC$6,0)-1+8,1,1)),"")</f>
        <v/>
      </c>
      <c r="EW1872" s="180" t="str">
        <f t="shared" ca="1" si="98"/>
        <v/>
      </c>
      <c r="EX1872" s="180" t="str">
        <f t="shared" ca="1" si="99"/>
        <v/>
      </c>
      <c r="EY1872" s="180" t="str">
        <f ca="1">IF(EU1872="","",COUNTIF(EU$6:$EU1872,"&gt;"&amp;0))</f>
        <v/>
      </c>
      <c r="EZ1872" s="160"/>
      <c r="FA1872" s="205"/>
    </row>
    <row r="1873" spans="131:157" ht="27.75" customHeight="1">
      <c r="EA1873" s="204"/>
      <c r="EB1873" s="160"/>
      <c r="EC1873" s="204"/>
      <c r="ED1873" s="160"/>
      <c r="EE1873" s="204"/>
      <c r="EF1873" s="160"/>
      <c r="EG1873" s="160"/>
      <c r="EH1873" s="204"/>
      <c r="EI1873" s="160"/>
      <c r="EJ1873" s="160"/>
      <c r="EK1873" s="160"/>
      <c r="EL1873" s="160"/>
      <c r="EM1873" s="204"/>
      <c r="EN1873" s="160"/>
      <c r="EP1873" s="160"/>
      <c r="EQ1873" s="160"/>
      <c r="ET1873" s="180" t="str">
        <f t="shared" ca="1" si="97"/>
        <v/>
      </c>
      <c r="EU1873" s="180" t="str">
        <f ca="1">IFERROR(IF(OFFSET($D$6,MATCH(VALUE(SUBSTITUTE(EQ1873,EG1873,"")),$A$6:$A$287,0)-1,MATCH($EG1873,$D$6:$CC$6,0)-1+7,1,1)&gt;0,OFFSET($D$6,MATCH(VALUE(SUBSTITUTE(EQ1873,EG1873,"")),$A$6:$A$287,0)-1,MATCH($EG1873,$D$6:$CC$6,0)-1+7,1,1),""),"")</f>
        <v/>
      </c>
      <c r="EV1873" s="180" t="str">
        <f ca="1">IF($EU1873&lt;&gt;"",IF(OFFSET($D$6,MATCH(VALUE(SUBSTITUTE($EQ1873,$EG1873,"")),$A$6:$A$287,0)-1,MATCH($EG1873,$D$6:$CC$6,0)-1+8,1,1)=0,"",OFFSET($D$6,MATCH(VALUE(SUBSTITUTE($EQ1873,$EG1873,"")),$A$6:$A$287,0)-1,MATCH($EG1873,$D$6:$CC$6,0)-1+8,1,1)),"")</f>
        <v/>
      </c>
      <c r="EW1873" s="180" t="str">
        <f t="shared" ca="1" si="98"/>
        <v/>
      </c>
      <c r="EX1873" s="180" t="str">
        <f t="shared" ca="1" si="99"/>
        <v/>
      </c>
      <c r="EY1873" s="180" t="str">
        <f ca="1">IF(EU1873="","",COUNTIF(EU$6:$EU1873,"&gt;"&amp;0))</f>
        <v/>
      </c>
      <c r="EZ1873" s="160"/>
      <c r="FA1873" s="205"/>
    </row>
    <row r="1874" spans="131:157" ht="27.75" customHeight="1">
      <c r="EA1874" s="204"/>
      <c r="EB1874" s="160"/>
      <c r="EC1874" s="204"/>
      <c r="ED1874" s="160"/>
      <c r="EE1874" s="204"/>
      <c r="EF1874" s="160"/>
      <c r="EG1874" s="160"/>
      <c r="EH1874" s="204"/>
      <c r="EI1874" s="160"/>
      <c r="EJ1874" s="160"/>
      <c r="EK1874" s="160"/>
      <c r="EL1874" s="160"/>
      <c r="EM1874" s="204"/>
      <c r="EN1874" s="160"/>
      <c r="EP1874" s="160"/>
      <c r="EQ1874" s="160"/>
      <c r="ET1874" s="180" t="str">
        <f t="shared" ca="1" si="97"/>
        <v/>
      </c>
      <c r="EU1874" s="180" t="str">
        <f ca="1">IFERROR(IF(OFFSET($D$6,MATCH(VALUE(SUBSTITUTE(EQ1874,EG1874,"")),$A$6:$A$287,0)-1,MATCH($EG1874,$D$6:$CC$6,0)-1+7,1,1)&gt;0,OFFSET($D$6,MATCH(VALUE(SUBSTITUTE(EQ1874,EG1874,"")),$A$6:$A$287,0)-1,MATCH($EG1874,$D$6:$CC$6,0)-1+7,1,1),""),"")</f>
        <v/>
      </c>
      <c r="EV1874" s="180" t="str">
        <f ca="1">IF($EU1874&lt;&gt;"",IF(OFFSET($D$6,MATCH(VALUE(SUBSTITUTE($EQ1874,$EG1874,"")),$A$6:$A$287,0)-1,MATCH($EG1874,$D$6:$CC$6,0)-1+8,1,1)=0,"",OFFSET($D$6,MATCH(VALUE(SUBSTITUTE($EQ1874,$EG1874,"")),$A$6:$A$287,0)-1,MATCH($EG1874,$D$6:$CC$6,0)-1+8,1,1)),"")</f>
        <v/>
      </c>
      <c r="EW1874" s="180" t="str">
        <f t="shared" ca="1" si="98"/>
        <v/>
      </c>
      <c r="EX1874" s="180" t="str">
        <f t="shared" ca="1" si="99"/>
        <v/>
      </c>
      <c r="EY1874" s="180" t="str">
        <f ca="1">IF(EU1874="","",COUNTIF(EU$6:$EU1874,"&gt;"&amp;0))</f>
        <v/>
      </c>
      <c r="EZ1874" s="160"/>
      <c r="FA1874" s="205"/>
    </row>
    <row r="1875" spans="131:157" ht="27.75" customHeight="1">
      <c r="EA1875" s="204"/>
      <c r="EB1875" s="160"/>
      <c r="EC1875" s="204"/>
      <c r="ED1875" s="160"/>
      <c r="EE1875" s="204"/>
      <c r="EF1875" s="160"/>
      <c r="EG1875" s="160"/>
      <c r="EH1875" s="204"/>
      <c r="EI1875" s="160"/>
      <c r="EJ1875" s="160"/>
      <c r="EK1875" s="160"/>
      <c r="EL1875" s="160"/>
      <c r="EM1875" s="204"/>
      <c r="EN1875" s="160"/>
      <c r="EP1875" s="160"/>
      <c r="EQ1875" s="160"/>
      <c r="ET1875" s="180" t="str">
        <f t="shared" ca="1" si="97"/>
        <v/>
      </c>
      <c r="EU1875" s="180" t="str">
        <f ca="1">IFERROR(IF(OFFSET($D$6,MATCH(VALUE(SUBSTITUTE(EQ1875,EG1875,"")),$A$6:$A$287,0)-1,MATCH($EG1875,$D$6:$CC$6,0)-1+7,1,1)&gt;0,OFFSET($D$6,MATCH(VALUE(SUBSTITUTE(EQ1875,EG1875,"")),$A$6:$A$287,0)-1,MATCH($EG1875,$D$6:$CC$6,0)-1+7,1,1),""),"")</f>
        <v/>
      </c>
      <c r="EV1875" s="180" t="str">
        <f ca="1">IF($EU1875&lt;&gt;"",IF(OFFSET($D$6,MATCH(VALUE(SUBSTITUTE($EQ1875,$EG1875,"")),$A$6:$A$287,0)-1,MATCH($EG1875,$D$6:$CC$6,0)-1+8,1,1)=0,"",OFFSET($D$6,MATCH(VALUE(SUBSTITUTE($EQ1875,$EG1875,"")),$A$6:$A$287,0)-1,MATCH($EG1875,$D$6:$CC$6,0)-1+8,1,1)),"")</f>
        <v/>
      </c>
      <c r="EW1875" s="180" t="str">
        <f t="shared" ca="1" si="98"/>
        <v/>
      </c>
      <c r="EX1875" s="180" t="str">
        <f t="shared" ca="1" si="99"/>
        <v/>
      </c>
      <c r="EY1875" s="180" t="str">
        <f ca="1">IF(EU1875="","",COUNTIF(EU$6:$EU1875,"&gt;"&amp;0))</f>
        <v/>
      </c>
      <c r="EZ1875" s="160"/>
      <c r="FA1875" s="205"/>
    </row>
    <row r="1876" spans="131:157" ht="27.75" customHeight="1">
      <c r="EA1876" s="204"/>
      <c r="EB1876" s="160"/>
      <c r="EC1876" s="204"/>
      <c r="ED1876" s="160"/>
      <c r="EE1876" s="204"/>
      <c r="EF1876" s="160"/>
      <c r="EG1876" s="160"/>
      <c r="EH1876" s="204"/>
      <c r="EI1876" s="160"/>
      <c r="EJ1876" s="160"/>
      <c r="EK1876" s="160"/>
      <c r="EL1876" s="160"/>
      <c r="EM1876" s="204"/>
      <c r="EN1876" s="160"/>
      <c r="EP1876" s="160"/>
      <c r="EQ1876" s="160"/>
      <c r="ET1876" s="180" t="str">
        <f t="shared" ca="1" si="97"/>
        <v/>
      </c>
      <c r="EU1876" s="180" t="str">
        <f ca="1">IFERROR(IF(OFFSET($D$6,MATCH(VALUE(SUBSTITUTE(EQ1876,EG1876,"")),$A$6:$A$287,0)-1,MATCH($EG1876,$D$6:$CC$6,0)-1+7,1,1)&gt;0,OFFSET($D$6,MATCH(VALUE(SUBSTITUTE(EQ1876,EG1876,"")),$A$6:$A$287,0)-1,MATCH($EG1876,$D$6:$CC$6,0)-1+7,1,1),""),"")</f>
        <v/>
      </c>
      <c r="EV1876" s="180" t="str">
        <f ca="1">IF($EU1876&lt;&gt;"",IF(OFFSET($D$6,MATCH(VALUE(SUBSTITUTE($EQ1876,$EG1876,"")),$A$6:$A$287,0)-1,MATCH($EG1876,$D$6:$CC$6,0)-1+8,1,1)=0,"",OFFSET($D$6,MATCH(VALUE(SUBSTITUTE($EQ1876,$EG1876,"")),$A$6:$A$287,0)-1,MATCH($EG1876,$D$6:$CC$6,0)-1+8,1,1)),"")</f>
        <v/>
      </c>
      <c r="EW1876" s="180" t="str">
        <f t="shared" ca="1" si="98"/>
        <v/>
      </c>
      <c r="EX1876" s="180" t="str">
        <f t="shared" ca="1" si="99"/>
        <v/>
      </c>
      <c r="EY1876" s="180" t="str">
        <f ca="1">IF(EU1876="","",COUNTIF(EU$6:$EU1876,"&gt;"&amp;0))</f>
        <v/>
      </c>
      <c r="EZ1876" s="160"/>
      <c r="FA1876" s="205"/>
    </row>
    <row r="1877" spans="131:157" ht="27.75" customHeight="1">
      <c r="EA1877" s="204"/>
      <c r="EB1877" s="160"/>
      <c r="EC1877" s="204"/>
      <c r="ED1877" s="160"/>
      <c r="EE1877" s="204"/>
      <c r="EF1877" s="160"/>
      <c r="EG1877" s="160"/>
      <c r="EH1877" s="204"/>
      <c r="EI1877" s="160"/>
      <c r="EJ1877" s="160"/>
      <c r="EK1877" s="160"/>
      <c r="EL1877" s="160"/>
      <c r="EM1877" s="204"/>
      <c r="EN1877" s="160"/>
      <c r="EP1877" s="160"/>
      <c r="EQ1877" s="160"/>
      <c r="ET1877" s="180" t="str">
        <f t="shared" ca="1" si="97"/>
        <v/>
      </c>
      <c r="EU1877" s="180" t="str">
        <f ca="1">IFERROR(IF(OFFSET($D$6,MATCH(VALUE(SUBSTITUTE(EQ1877,EG1877,"")),$A$6:$A$287,0)-1,MATCH($EG1877,$D$6:$CC$6,0)-1+7,1,1)&gt;0,OFFSET($D$6,MATCH(VALUE(SUBSTITUTE(EQ1877,EG1877,"")),$A$6:$A$287,0)-1,MATCH($EG1877,$D$6:$CC$6,0)-1+7,1,1),""),"")</f>
        <v/>
      </c>
      <c r="EV1877" s="180" t="str">
        <f ca="1">IF($EU1877&lt;&gt;"",IF(OFFSET($D$6,MATCH(VALUE(SUBSTITUTE($EQ1877,$EG1877,"")),$A$6:$A$287,0)-1,MATCH($EG1877,$D$6:$CC$6,0)-1+8,1,1)=0,"",OFFSET($D$6,MATCH(VALUE(SUBSTITUTE($EQ1877,$EG1877,"")),$A$6:$A$287,0)-1,MATCH($EG1877,$D$6:$CC$6,0)-1+8,1,1)),"")</f>
        <v/>
      </c>
      <c r="EW1877" s="180" t="str">
        <f t="shared" ca="1" si="98"/>
        <v/>
      </c>
      <c r="EX1877" s="180" t="str">
        <f t="shared" ca="1" si="99"/>
        <v/>
      </c>
      <c r="EY1877" s="180" t="str">
        <f ca="1">IF(EU1877="","",COUNTIF(EU$6:$EU1877,"&gt;"&amp;0))</f>
        <v/>
      </c>
      <c r="EZ1877" s="160"/>
      <c r="FA1877" s="205"/>
    </row>
    <row r="1878" spans="131:157" ht="27.75" customHeight="1">
      <c r="EA1878" s="204"/>
      <c r="EB1878" s="160"/>
      <c r="EC1878" s="204"/>
      <c r="ED1878" s="160"/>
      <c r="EE1878" s="204"/>
      <c r="EF1878" s="160"/>
      <c r="EG1878" s="160"/>
      <c r="EH1878" s="204"/>
      <c r="EI1878" s="160"/>
      <c r="EJ1878" s="160"/>
      <c r="EK1878" s="160"/>
      <c r="EL1878" s="160"/>
      <c r="EM1878" s="204"/>
      <c r="EN1878" s="160"/>
      <c r="EP1878" s="160"/>
      <c r="EQ1878" s="160"/>
      <c r="ET1878" s="180" t="str">
        <f t="shared" ca="1" si="97"/>
        <v/>
      </c>
      <c r="EU1878" s="180" t="str">
        <f ca="1">IFERROR(IF(OFFSET($D$6,MATCH(VALUE(SUBSTITUTE(EQ1878,EG1878,"")),$A$6:$A$287,0)-1,MATCH($EG1878,$D$6:$CC$6,0)-1+7,1,1)&gt;0,OFFSET($D$6,MATCH(VALUE(SUBSTITUTE(EQ1878,EG1878,"")),$A$6:$A$287,0)-1,MATCH($EG1878,$D$6:$CC$6,0)-1+7,1,1),""),"")</f>
        <v/>
      </c>
      <c r="EV1878" s="180" t="str">
        <f ca="1">IF($EU1878&lt;&gt;"",IF(OFFSET($D$6,MATCH(VALUE(SUBSTITUTE($EQ1878,$EG1878,"")),$A$6:$A$287,0)-1,MATCH($EG1878,$D$6:$CC$6,0)-1+8,1,1)=0,"",OFFSET($D$6,MATCH(VALUE(SUBSTITUTE($EQ1878,$EG1878,"")),$A$6:$A$287,0)-1,MATCH($EG1878,$D$6:$CC$6,0)-1+8,1,1)),"")</f>
        <v/>
      </c>
      <c r="EW1878" s="180" t="str">
        <f t="shared" ca="1" si="98"/>
        <v/>
      </c>
      <c r="EX1878" s="180" t="str">
        <f t="shared" ca="1" si="99"/>
        <v/>
      </c>
      <c r="EY1878" s="180" t="str">
        <f ca="1">IF(EU1878="","",COUNTIF(EU$6:$EU1878,"&gt;"&amp;0))</f>
        <v/>
      </c>
      <c r="EZ1878" s="160"/>
      <c r="FA1878" s="205"/>
    </row>
    <row r="1879" spans="131:157" ht="27.75" customHeight="1">
      <c r="EA1879" s="204"/>
      <c r="EB1879" s="160"/>
      <c r="EC1879" s="204"/>
      <c r="ED1879" s="160"/>
      <c r="EE1879" s="204"/>
      <c r="EF1879" s="160"/>
      <c r="EG1879" s="160"/>
      <c r="EH1879" s="204"/>
      <c r="EI1879" s="160"/>
      <c r="EJ1879" s="160"/>
      <c r="EK1879" s="160"/>
      <c r="EL1879" s="160"/>
      <c r="EM1879" s="204"/>
      <c r="EN1879" s="160"/>
      <c r="EP1879" s="160"/>
      <c r="EQ1879" s="160"/>
      <c r="ET1879" s="180" t="str">
        <f t="shared" ca="1" si="97"/>
        <v/>
      </c>
      <c r="EU1879" s="180" t="str">
        <f ca="1">IFERROR(IF(OFFSET($D$6,MATCH(VALUE(SUBSTITUTE(EQ1879,EG1879,"")),$A$6:$A$287,0)-1,MATCH($EG1879,$D$6:$CC$6,0)-1+7,1,1)&gt;0,OFFSET($D$6,MATCH(VALUE(SUBSTITUTE(EQ1879,EG1879,"")),$A$6:$A$287,0)-1,MATCH($EG1879,$D$6:$CC$6,0)-1+7,1,1),""),"")</f>
        <v/>
      </c>
      <c r="EV1879" s="180" t="str">
        <f ca="1">IF($EU1879&lt;&gt;"",IF(OFFSET($D$6,MATCH(VALUE(SUBSTITUTE($EQ1879,$EG1879,"")),$A$6:$A$287,0)-1,MATCH($EG1879,$D$6:$CC$6,0)-1+8,1,1)=0,"",OFFSET($D$6,MATCH(VALUE(SUBSTITUTE($EQ1879,$EG1879,"")),$A$6:$A$287,0)-1,MATCH($EG1879,$D$6:$CC$6,0)-1+8,1,1)),"")</f>
        <v/>
      </c>
      <c r="EW1879" s="180" t="str">
        <f t="shared" ca="1" si="98"/>
        <v/>
      </c>
      <c r="EX1879" s="180" t="str">
        <f t="shared" ca="1" si="99"/>
        <v/>
      </c>
      <c r="EY1879" s="180" t="str">
        <f ca="1">IF(EU1879="","",COUNTIF(EU$6:$EU1879,"&gt;"&amp;0))</f>
        <v/>
      </c>
      <c r="EZ1879" s="160"/>
      <c r="FA1879" s="205"/>
    </row>
    <row r="1880" spans="131:157" ht="27.75" customHeight="1">
      <c r="EA1880" s="204"/>
      <c r="EB1880" s="160"/>
      <c r="EC1880" s="204"/>
      <c r="ED1880" s="160"/>
      <c r="EE1880" s="204"/>
      <c r="EF1880" s="160"/>
      <c r="EG1880" s="160"/>
      <c r="EH1880" s="204"/>
      <c r="EI1880" s="160"/>
      <c r="EJ1880" s="160"/>
      <c r="EK1880" s="160"/>
      <c r="EL1880" s="160"/>
      <c r="EM1880" s="204"/>
      <c r="EN1880" s="160"/>
      <c r="EP1880" s="160"/>
      <c r="EQ1880" s="160"/>
      <c r="ET1880" s="180" t="str">
        <f t="shared" ca="1" si="97"/>
        <v/>
      </c>
      <c r="EU1880" s="180" t="str">
        <f ca="1">IFERROR(IF(OFFSET($D$6,MATCH(VALUE(SUBSTITUTE(EQ1880,EG1880,"")),$A$6:$A$287,0)-1,MATCH($EG1880,$D$6:$CC$6,0)-1+7,1,1)&gt;0,OFFSET($D$6,MATCH(VALUE(SUBSTITUTE(EQ1880,EG1880,"")),$A$6:$A$287,0)-1,MATCH($EG1880,$D$6:$CC$6,0)-1+7,1,1),""),"")</f>
        <v/>
      </c>
      <c r="EV1880" s="180" t="str">
        <f ca="1">IF($EU1880&lt;&gt;"",IF(OFFSET($D$6,MATCH(VALUE(SUBSTITUTE($EQ1880,$EG1880,"")),$A$6:$A$287,0)-1,MATCH($EG1880,$D$6:$CC$6,0)-1+8,1,1)=0,"",OFFSET($D$6,MATCH(VALUE(SUBSTITUTE($EQ1880,$EG1880,"")),$A$6:$A$287,0)-1,MATCH($EG1880,$D$6:$CC$6,0)-1+8,1,1)),"")</f>
        <v/>
      </c>
      <c r="EW1880" s="180" t="str">
        <f t="shared" ca="1" si="98"/>
        <v/>
      </c>
      <c r="EX1880" s="180" t="str">
        <f t="shared" ca="1" si="99"/>
        <v/>
      </c>
      <c r="EY1880" s="180" t="str">
        <f ca="1">IF(EU1880="","",COUNTIF(EU$6:$EU1880,"&gt;"&amp;0))</f>
        <v/>
      </c>
      <c r="EZ1880" s="160"/>
      <c r="FA1880" s="205"/>
    </row>
    <row r="1881" spans="131:157" ht="27.75" customHeight="1">
      <c r="EA1881" s="204"/>
      <c r="EB1881" s="160"/>
      <c r="EC1881" s="204"/>
      <c r="ED1881" s="160"/>
      <c r="EE1881" s="204"/>
      <c r="EF1881" s="160"/>
      <c r="EG1881" s="160"/>
      <c r="EH1881" s="204"/>
      <c r="EI1881" s="160"/>
      <c r="EJ1881" s="160"/>
      <c r="EK1881" s="160"/>
      <c r="EL1881" s="160"/>
      <c r="EM1881" s="204"/>
      <c r="EN1881" s="160"/>
      <c r="EP1881" s="160"/>
      <c r="EQ1881" s="160"/>
      <c r="ET1881" s="180" t="str">
        <f t="shared" ca="1" si="97"/>
        <v/>
      </c>
      <c r="EU1881" s="180" t="str">
        <f ca="1">IFERROR(IF(OFFSET($D$6,MATCH(VALUE(SUBSTITUTE(EQ1881,EG1881,"")),$A$6:$A$287,0)-1,MATCH($EG1881,$D$6:$CC$6,0)-1+7,1,1)&gt;0,OFFSET($D$6,MATCH(VALUE(SUBSTITUTE(EQ1881,EG1881,"")),$A$6:$A$287,0)-1,MATCH($EG1881,$D$6:$CC$6,0)-1+7,1,1),""),"")</f>
        <v/>
      </c>
      <c r="EV1881" s="180" t="str">
        <f ca="1">IF($EU1881&lt;&gt;"",IF(OFFSET($D$6,MATCH(VALUE(SUBSTITUTE($EQ1881,$EG1881,"")),$A$6:$A$287,0)-1,MATCH($EG1881,$D$6:$CC$6,0)-1+8,1,1)=0,"",OFFSET($D$6,MATCH(VALUE(SUBSTITUTE($EQ1881,$EG1881,"")),$A$6:$A$287,0)-1,MATCH($EG1881,$D$6:$CC$6,0)-1+8,1,1)),"")</f>
        <v/>
      </c>
      <c r="EW1881" s="180" t="str">
        <f t="shared" ca="1" si="98"/>
        <v/>
      </c>
      <c r="EX1881" s="180" t="str">
        <f t="shared" ca="1" si="99"/>
        <v/>
      </c>
      <c r="EY1881" s="180" t="str">
        <f ca="1">IF(EU1881="","",COUNTIF(EU$6:$EU1881,"&gt;"&amp;0))</f>
        <v/>
      </c>
      <c r="EZ1881" s="160"/>
      <c r="FA1881" s="205"/>
    </row>
    <row r="1882" spans="131:157" ht="27.75" customHeight="1">
      <c r="EA1882" s="204"/>
      <c r="EB1882" s="160"/>
      <c r="EC1882" s="204"/>
      <c r="ED1882" s="160"/>
      <c r="EE1882" s="204"/>
      <c r="EF1882" s="160"/>
      <c r="EG1882" s="160"/>
      <c r="EH1882" s="204"/>
      <c r="EI1882" s="160"/>
      <c r="EJ1882" s="160"/>
      <c r="EK1882" s="160"/>
      <c r="EL1882" s="160"/>
      <c r="EM1882" s="204"/>
      <c r="EN1882" s="160"/>
      <c r="EP1882" s="160"/>
      <c r="EQ1882" s="160"/>
      <c r="ET1882" s="180" t="str">
        <f t="shared" ca="1" si="97"/>
        <v/>
      </c>
      <c r="EU1882" s="180" t="str">
        <f ca="1">IFERROR(IF(OFFSET($D$6,MATCH(VALUE(SUBSTITUTE(EQ1882,EG1882,"")),$A$6:$A$287,0)-1,MATCH($EG1882,$D$6:$CC$6,0)-1+7,1,1)&gt;0,OFFSET($D$6,MATCH(VALUE(SUBSTITUTE(EQ1882,EG1882,"")),$A$6:$A$287,0)-1,MATCH($EG1882,$D$6:$CC$6,0)-1+7,1,1),""),"")</f>
        <v/>
      </c>
      <c r="EV1882" s="180" t="str">
        <f ca="1">IF($EU1882&lt;&gt;"",IF(OFFSET($D$6,MATCH(VALUE(SUBSTITUTE($EQ1882,$EG1882,"")),$A$6:$A$287,0)-1,MATCH($EG1882,$D$6:$CC$6,0)-1+8,1,1)=0,"",OFFSET($D$6,MATCH(VALUE(SUBSTITUTE($EQ1882,$EG1882,"")),$A$6:$A$287,0)-1,MATCH($EG1882,$D$6:$CC$6,0)-1+8,1,1)),"")</f>
        <v/>
      </c>
      <c r="EW1882" s="180" t="str">
        <f t="shared" ca="1" si="98"/>
        <v/>
      </c>
      <c r="EX1882" s="180" t="str">
        <f t="shared" ca="1" si="99"/>
        <v/>
      </c>
      <c r="EY1882" s="180" t="str">
        <f ca="1">IF(EU1882="","",COUNTIF(EU$6:$EU1882,"&gt;"&amp;0))</f>
        <v/>
      </c>
      <c r="EZ1882" s="160"/>
      <c r="FA1882" s="205"/>
    </row>
    <row r="1883" spans="131:157" ht="27.75" customHeight="1">
      <c r="EA1883" s="204"/>
      <c r="EB1883" s="160"/>
      <c r="EC1883" s="204"/>
      <c r="ED1883" s="160"/>
      <c r="EE1883" s="204"/>
      <c r="EF1883" s="160"/>
      <c r="EG1883" s="160"/>
      <c r="EH1883" s="204"/>
      <c r="EI1883" s="160"/>
      <c r="EJ1883" s="160"/>
      <c r="EK1883" s="160"/>
      <c r="EL1883" s="160"/>
      <c r="EM1883" s="204"/>
      <c r="EN1883" s="160"/>
      <c r="EP1883" s="160"/>
      <c r="EQ1883" s="160"/>
      <c r="ET1883" s="180" t="str">
        <f t="shared" ca="1" si="97"/>
        <v/>
      </c>
      <c r="EU1883" s="180" t="str">
        <f ca="1">IFERROR(IF(OFFSET($D$6,MATCH(VALUE(SUBSTITUTE(EQ1883,EG1883,"")),$A$6:$A$287,0)-1,MATCH($EG1883,$D$6:$CC$6,0)-1+7,1,1)&gt;0,OFFSET($D$6,MATCH(VALUE(SUBSTITUTE(EQ1883,EG1883,"")),$A$6:$A$287,0)-1,MATCH($EG1883,$D$6:$CC$6,0)-1+7,1,1),""),"")</f>
        <v/>
      </c>
      <c r="EV1883" s="180" t="str">
        <f ca="1">IF($EU1883&lt;&gt;"",IF(OFFSET($D$6,MATCH(VALUE(SUBSTITUTE($EQ1883,$EG1883,"")),$A$6:$A$287,0)-1,MATCH($EG1883,$D$6:$CC$6,0)-1+8,1,1)=0,"",OFFSET($D$6,MATCH(VALUE(SUBSTITUTE($EQ1883,$EG1883,"")),$A$6:$A$287,0)-1,MATCH($EG1883,$D$6:$CC$6,0)-1+8,1,1)),"")</f>
        <v/>
      </c>
      <c r="EW1883" s="180" t="str">
        <f t="shared" ca="1" si="98"/>
        <v/>
      </c>
      <c r="EX1883" s="180" t="str">
        <f t="shared" ca="1" si="99"/>
        <v/>
      </c>
      <c r="EY1883" s="180" t="str">
        <f ca="1">IF(EU1883="","",COUNTIF(EU$6:$EU1883,"&gt;"&amp;0))</f>
        <v/>
      </c>
      <c r="EZ1883" s="160"/>
      <c r="FA1883" s="205"/>
    </row>
    <row r="1884" spans="131:157" ht="27.75" customHeight="1">
      <c r="EA1884" s="204"/>
      <c r="EB1884" s="160"/>
      <c r="EC1884" s="204"/>
      <c r="ED1884" s="160"/>
      <c r="EE1884" s="204"/>
      <c r="EF1884" s="160"/>
      <c r="EG1884" s="160"/>
      <c r="EH1884" s="204"/>
      <c r="EI1884" s="160"/>
      <c r="EJ1884" s="160"/>
      <c r="EK1884" s="160"/>
      <c r="EL1884" s="160"/>
      <c r="EM1884" s="204"/>
      <c r="EN1884" s="160"/>
      <c r="EP1884" s="160"/>
      <c r="EQ1884" s="160"/>
      <c r="ET1884" s="180" t="str">
        <f t="shared" ca="1" si="97"/>
        <v/>
      </c>
      <c r="EU1884" s="180" t="str">
        <f ca="1">IFERROR(IF(OFFSET($D$6,MATCH(VALUE(SUBSTITUTE(EQ1884,EG1884,"")),$A$6:$A$287,0)-1,MATCH($EG1884,$D$6:$CC$6,0)-1+7,1,1)&gt;0,OFFSET($D$6,MATCH(VALUE(SUBSTITUTE(EQ1884,EG1884,"")),$A$6:$A$287,0)-1,MATCH($EG1884,$D$6:$CC$6,0)-1+7,1,1),""),"")</f>
        <v/>
      </c>
      <c r="EV1884" s="180" t="str">
        <f ca="1">IF($EU1884&lt;&gt;"",IF(OFFSET($D$6,MATCH(VALUE(SUBSTITUTE($EQ1884,$EG1884,"")),$A$6:$A$287,0)-1,MATCH($EG1884,$D$6:$CC$6,0)-1+8,1,1)=0,"",OFFSET($D$6,MATCH(VALUE(SUBSTITUTE($EQ1884,$EG1884,"")),$A$6:$A$287,0)-1,MATCH($EG1884,$D$6:$CC$6,0)-1+8,1,1)),"")</f>
        <v/>
      </c>
      <c r="EW1884" s="180" t="str">
        <f t="shared" ca="1" si="98"/>
        <v/>
      </c>
      <c r="EX1884" s="180" t="str">
        <f t="shared" ca="1" si="99"/>
        <v/>
      </c>
      <c r="EY1884" s="180" t="str">
        <f ca="1">IF(EU1884="","",COUNTIF(EU$6:$EU1884,"&gt;"&amp;0))</f>
        <v/>
      </c>
      <c r="EZ1884" s="160"/>
      <c r="FA1884" s="205"/>
    </row>
    <row r="1885" spans="131:157" ht="27.75" customHeight="1">
      <c r="EA1885" s="204"/>
      <c r="EB1885" s="160"/>
      <c r="EC1885" s="204"/>
      <c r="ED1885" s="160"/>
      <c r="EE1885" s="204"/>
      <c r="EF1885" s="160"/>
      <c r="EG1885" s="160"/>
      <c r="EH1885" s="204"/>
      <c r="EI1885" s="160"/>
      <c r="EJ1885" s="160"/>
      <c r="EK1885" s="160"/>
      <c r="EL1885" s="160"/>
      <c r="EM1885" s="204"/>
      <c r="EN1885" s="160"/>
      <c r="EP1885" s="160"/>
      <c r="EQ1885" s="160"/>
      <c r="ET1885" s="180" t="str">
        <f t="shared" ca="1" si="97"/>
        <v/>
      </c>
      <c r="EU1885" s="180" t="str">
        <f ca="1">IFERROR(IF(OFFSET($D$6,MATCH(VALUE(SUBSTITUTE(EQ1885,EG1885,"")),$A$6:$A$287,0)-1,MATCH($EG1885,$D$6:$CC$6,0)-1+7,1,1)&gt;0,OFFSET($D$6,MATCH(VALUE(SUBSTITUTE(EQ1885,EG1885,"")),$A$6:$A$287,0)-1,MATCH($EG1885,$D$6:$CC$6,0)-1+7,1,1),""),"")</f>
        <v/>
      </c>
      <c r="EV1885" s="180" t="str">
        <f ca="1">IF($EU1885&lt;&gt;"",IF(OFFSET($D$6,MATCH(VALUE(SUBSTITUTE($EQ1885,$EG1885,"")),$A$6:$A$287,0)-1,MATCH($EG1885,$D$6:$CC$6,0)-1+8,1,1)=0,"",OFFSET($D$6,MATCH(VALUE(SUBSTITUTE($EQ1885,$EG1885,"")),$A$6:$A$287,0)-1,MATCH($EG1885,$D$6:$CC$6,0)-1+8,1,1)),"")</f>
        <v/>
      </c>
      <c r="EW1885" s="180" t="str">
        <f t="shared" ca="1" si="98"/>
        <v/>
      </c>
      <c r="EX1885" s="180" t="str">
        <f t="shared" ca="1" si="99"/>
        <v/>
      </c>
      <c r="EY1885" s="180" t="str">
        <f ca="1">IF(EU1885="","",COUNTIF(EU$6:$EU1885,"&gt;"&amp;0))</f>
        <v/>
      </c>
      <c r="EZ1885" s="160"/>
      <c r="FA1885" s="205"/>
    </row>
    <row r="1886" spans="131:157" ht="27.75" customHeight="1">
      <c r="EA1886" s="204"/>
      <c r="EB1886" s="160"/>
      <c r="EC1886" s="204"/>
      <c r="ED1886" s="160"/>
      <c r="EE1886" s="204"/>
      <c r="EF1886" s="160"/>
      <c r="EG1886" s="160"/>
      <c r="EH1886" s="204"/>
      <c r="EI1886" s="160"/>
      <c r="EJ1886" s="160"/>
      <c r="EK1886" s="160"/>
      <c r="EL1886" s="160"/>
      <c r="EM1886" s="204"/>
      <c r="EN1886" s="160"/>
      <c r="EP1886" s="160"/>
      <c r="EQ1886" s="160"/>
      <c r="ET1886" s="180" t="str">
        <f t="shared" ca="1" si="97"/>
        <v/>
      </c>
      <c r="EU1886" s="180" t="str">
        <f ca="1">IFERROR(IF(OFFSET($D$6,MATCH(VALUE(SUBSTITUTE(EQ1886,EG1886,"")),$A$6:$A$287,0)-1,MATCH($EG1886,$D$6:$CC$6,0)-1+7,1,1)&gt;0,OFFSET($D$6,MATCH(VALUE(SUBSTITUTE(EQ1886,EG1886,"")),$A$6:$A$287,0)-1,MATCH($EG1886,$D$6:$CC$6,0)-1+7,1,1),""),"")</f>
        <v/>
      </c>
      <c r="EV1886" s="180" t="str">
        <f ca="1">IF($EU1886&lt;&gt;"",IF(OFFSET($D$6,MATCH(VALUE(SUBSTITUTE($EQ1886,$EG1886,"")),$A$6:$A$287,0)-1,MATCH($EG1886,$D$6:$CC$6,0)-1+8,1,1)=0,"",OFFSET($D$6,MATCH(VALUE(SUBSTITUTE($EQ1886,$EG1886,"")),$A$6:$A$287,0)-1,MATCH($EG1886,$D$6:$CC$6,0)-1+8,1,1)),"")</f>
        <v/>
      </c>
      <c r="EW1886" s="180" t="str">
        <f t="shared" ca="1" si="98"/>
        <v/>
      </c>
      <c r="EX1886" s="180" t="str">
        <f t="shared" ca="1" si="99"/>
        <v/>
      </c>
      <c r="EY1886" s="180" t="str">
        <f ca="1">IF(EU1886="","",COUNTIF(EU$6:$EU1886,"&gt;"&amp;0))</f>
        <v/>
      </c>
      <c r="EZ1886" s="160"/>
      <c r="FA1886" s="205"/>
    </row>
    <row r="1887" spans="131:157" ht="27.75" customHeight="1">
      <c r="EA1887" s="204"/>
      <c r="EB1887" s="160"/>
      <c r="EC1887" s="204"/>
      <c r="ED1887" s="160"/>
      <c r="EE1887" s="204"/>
      <c r="EF1887" s="160"/>
      <c r="EG1887" s="160"/>
      <c r="EH1887" s="204"/>
      <c r="EI1887" s="160"/>
      <c r="EJ1887" s="160"/>
      <c r="EK1887" s="160"/>
      <c r="EL1887" s="160"/>
      <c r="EM1887" s="204"/>
      <c r="EN1887" s="160"/>
      <c r="EP1887" s="160"/>
      <c r="EQ1887" s="160"/>
      <c r="ET1887" s="180" t="str">
        <f t="shared" ca="1" si="97"/>
        <v/>
      </c>
      <c r="EU1887" s="180" t="str">
        <f ca="1">IFERROR(IF(OFFSET($D$6,MATCH(VALUE(SUBSTITUTE(EQ1887,EG1887,"")),$A$6:$A$287,0)-1,MATCH($EG1887,$D$6:$CC$6,0)-1+7,1,1)&gt;0,OFFSET($D$6,MATCH(VALUE(SUBSTITUTE(EQ1887,EG1887,"")),$A$6:$A$287,0)-1,MATCH($EG1887,$D$6:$CC$6,0)-1+7,1,1),""),"")</f>
        <v/>
      </c>
      <c r="EV1887" s="180" t="str">
        <f ca="1">IF($EU1887&lt;&gt;"",IF(OFFSET($D$6,MATCH(VALUE(SUBSTITUTE($EQ1887,$EG1887,"")),$A$6:$A$287,0)-1,MATCH($EG1887,$D$6:$CC$6,0)-1+8,1,1)=0,"",OFFSET($D$6,MATCH(VALUE(SUBSTITUTE($EQ1887,$EG1887,"")),$A$6:$A$287,0)-1,MATCH($EG1887,$D$6:$CC$6,0)-1+8,1,1)),"")</f>
        <v/>
      </c>
      <c r="EW1887" s="180" t="str">
        <f t="shared" ca="1" si="98"/>
        <v/>
      </c>
      <c r="EX1887" s="180" t="str">
        <f t="shared" ca="1" si="99"/>
        <v/>
      </c>
      <c r="EY1887" s="180" t="str">
        <f ca="1">IF(EU1887="","",COUNTIF(EU$6:$EU1887,"&gt;"&amp;0))</f>
        <v/>
      </c>
      <c r="EZ1887" s="160"/>
      <c r="FA1887" s="205"/>
    </row>
    <row r="1888" spans="131:157" ht="27.75" customHeight="1">
      <c r="EA1888" s="204"/>
      <c r="EB1888" s="160"/>
      <c r="EC1888" s="204"/>
      <c r="ED1888" s="160"/>
      <c r="EE1888" s="204"/>
      <c r="EF1888" s="160"/>
      <c r="EG1888" s="160"/>
      <c r="EH1888" s="204"/>
      <c r="EI1888" s="160"/>
      <c r="EJ1888" s="160"/>
      <c r="EK1888" s="160"/>
      <c r="EL1888" s="160"/>
      <c r="EM1888" s="204"/>
      <c r="EN1888" s="160"/>
      <c r="EP1888" s="160"/>
      <c r="EQ1888" s="160"/>
      <c r="ET1888" s="180" t="str">
        <f t="shared" ca="1" si="97"/>
        <v/>
      </c>
      <c r="EU1888" s="180" t="str">
        <f ca="1">IFERROR(IF(OFFSET($D$6,MATCH(VALUE(SUBSTITUTE(EQ1888,EG1888,"")),$A$6:$A$287,0)-1,MATCH($EG1888,$D$6:$CC$6,0)-1+7,1,1)&gt;0,OFFSET($D$6,MATCH(VALUE(SUBSTITUTE(EQ1888,EG1888,"")),$A$6:$A$287,0)-1,MATCH($EG1888,$D$6:$CC$6,0)-1+7,1,1),""),"")</f>
        <v/>
      </c>
      <c r="EV1888" s="180" t="str">
        <f ca="1">IF($EU1888&lt;&gt;"",IF(OFFSET($D$6,MATCH(VALUE(SUBSTITUTE($EQ1888,$EG1888,"")),$A$6:$A$287,0)-1,MATCH($EG1888,$D$6:$CC$6,0)-1+8,1,1)=0,"",OFFSET($D$6,MATCH(VALUE(SUBSTITUTE($EQ1888,$EG1888,"")),$A$6:$A$287,0)-1,MATCH($EG1888,$D$6:$CC$6,0)-1+8,1,1)),"")</f>
        <v/>
      </c>
      <c r="EW1888" s="180" t="str">
        <f t="shared" ca="1" si="98"/>
        <v/>
      </c>
      <c r="EX1888" s="180" t="str">
        <f t="shared" ca="1" si="99"/>
        <v/>
      </c>
      <c r="EY1888" s="180" t="str">
        <f ca="1">IF(EU1888="","",COUNTIF(EU$6:$EU1888,"&gt;"&amp;0))</f>
        <v/>
      </c>
      <c r="EZ1888" s="160"/>
      <c r="FA1888" s="205"/>
    </row>
    <row r="1889" spans="131:157" ht="27.75" customHeight="1">
      <c r="EA1889" s="204"/>
      <c r="EB1889" s="160"/>
      <c r="EC1889" s="204"/>
      <c r="ED1889" s="160"/>
      <c r="EE1889" s="204"/>
      <c r="EF1889" s="160"/>
      <c r="EG1889" s="160"/>
      <c r="EH1889" s="204"/>
      <c r="EI1889" s="160"/>
      <c r="EJ1889" s="160"/>
      <c r="EK1889" s="160"/>
      <c r="EL1889" s="160"/>
      <c r="EM1889" s="204"/>
      <c r="EN1889" s="160"/>
      <c r="EP1889" s="160"/>
      <c r="EQ1889" s="160"/>
      <c r="ET1889" s="180" t="str">
        <f t="shared" ca="1" si="97"/>
        <v/>
      </c>
      <c r="EU1889" s="180" t="str">
        <f ca="1">IFERROR(IF(OFFSET($D$6,MATCH(VALUE(SUBSTITUTE(EQ1889,EG1889,"")),$A$6:$A$287,0)-1,MATCH($EG1889,$D$6:$CC$6,0)-1+7,1,1)&gt;0,OFFSET($D$6,MATCH(VALUE(SUBSTITUTE(EQ1889,EG1889,"")),$A$6:$A$287,0)-1,MATCH($EG1889,$D$6:$CC$6,0)-1+7,1,1),""),"")</f>
        <v/>
      </c>
      <c r="EV1889" s="180" t="str">
        <f ca="1">IF($EU1889&lt;&gt;"",IF(OFFSET($D$6,MATCH(VALUE(SUBSTITUTE($EQ1889,$EG1889,"")),$A$6:$A$287,0)-1,MATCH($EG1889,$D$6:$CC$6,0)-1+8,1,1)=0,"",OFFSET($D$6,MATCH(VALUE(SUBSTITUTE($EQ1889,$EG1889,"")),$A$6:$A$287,0)-1,MATCH($EG1889,$D$6:$CC$6,0)-1+8,1,1)),"")</f>
        <v/>
      </c>
      <c r="EW1889" s="180" t="str">
        <f t="shared" ca="1" si="98"/>
        <v/>
      </c>
      <c r="EX1889" s="180" t="str">
        <f t="shared" ca="1" si="99"/>
        <v/>
      </c>
      <c r="EY1889" s="180" t="str">
        <f ca="1">IF(EU1889="","",COUNTIF(EU$6:$EU1889,"&gt;"&amp;0))</f>
        <v/>
      </c>
      <c r="EZ1889" s="160"/>
      <c r="FA1889" s="205"/>
    </row>
    <row r="1890" spans="131:157" ht="27.75" customHeight="1">
      <c r="EA1890" s="204"/>
      <c r="EB1890" s="160"/>
      <c r="EC1890" s="204"/>
      <c r="ED1890" s="160"/>
      <c r="EE1890" s="204"/>
      <c r="EF1890" s="160"/>
      <c r="EG1890" s="160"/>
      <c r="EH1890" s="204"/>
      <c r="EI1890" s="160"/>
      <c r="EJ1890" s="160"/>
      <c r="EK1890" s="160"/>
      <c r="EL1890" s="160"/>
      <c r="EM1890" s="204"/>
      <c r="EN1890" s="160"/>
      <c r="EP1890" s="160"/>
      <c r="EQ1890" s="160"/>
      <c r="ET1890" s="180" t="str">
        <f t="shared" ca="1" si="97"/>
        <v/>
      </c>
      <c r="EU1890" s="180" t="str">
        <f ca="1">IFERROR(IF(OFFSET($D$6,MATCH(VALUE(SUBSTITUTE(EQ1890,EG1890,"")),$A$6:$A$287,0)-1,MATCH($EG1890,$D$6:$CC$6,0)-1+7,1,1)&gt;0,OFFSET($D$6,MATCH(VALUE(SUBSTITUTE(EQ1890,EG1890,"")),$A$6:$A$287,0)-1,MATCH($EG1890,$D$6:$CC$6,0)-1+7,1,1),""),"")</f>
        <v/>
      </c>
      <c r="EV1890" s="180" t="str">
        <f ca="1">IF($EU1890&lt;&gt;"",IF(OFFSET($D$6,MATCH(VALUE(SUBSTITUTE($EQ1890,$EG1890,"")),$A$6:$A$287,0)-1,MATCH($EG1890,$D$6:$CC$6,0)-1+8,1,1)=0,"",OFFSET($D$6,MATCH(VALUE(SUBSTITUTE($EQ1890,$EG1890,"")),$A$6:$A$287,0)-1,MATCH($EG1890,$D$6:$CC$6,0)-1+8,1,1)),"")</f>
        <v/>
      </c>
      <c r="EW1890" s="180" t="str">
        <f t="shared" ca="1" si="98"/>
        <v/>
      </c>
      <c r="EX1890" s="180" t="str">
        <f t="shared" ca="1" si="99"/>
        <v/>
      </c>
      <c r="EY1890" s="180" t="str">
        <f ca="1">IF(EU1890="","",COUNTIF(EU$6:$EU1890,"&gt;"&amp;0))</f>
        <v/>
      </c>
      <c r="EZ1890" s="160"/>
      <c r="FA1890" s="205"/>
    </row>
    <row r="1891" spans="131:157" ht="27.75" customHeight="1">
      <c r="EA1891" s="204"/>
      <c r="EB1891" s="160"/>
      <c r="EC1891" s="204"/>
      <c r="ED1891" s="160"/>
      <c r="EE1891" s="204"/>
      <c r="EF1891" s="160"/>
      <c r="EG1891" s="160"/>
      <c r="EH1891" s="204"/>
      <c r="EI1891" s="160"/>
      <c r="EJ1891" s="160"/>
      <c r="EK1891" s="160"/>
      <c r="EL1891" s="160"/>
      <c r="EM1891" s="204"/>
      <c r="EN1891" s="160"/>
      <c r="EP1891" s="160"/>
      <c r="EQ1891" s="160"/>
      <c r="ET1891" s="180" t="str">
        <f t="shared" ca="1" si="97"/>
        <v/>
      </c>
      <c r="EU1891" s="180" t="str">
        <f ca="1">IFERROR(IF(OFFSET($D$6,MATCH(VALUE(SUBSTITUTE(EQ1891,EG1891,"")),$A$6:$A$287,0)-1,MATCH($EG1891,$D$6:$CC$6,0)-1+7,1,1)&gt;0,OFFSET($D$6,MATCH(VALUE(SUBSTITUTE(EQ1891,EG1891,"")),$A$6:$A$287,0)-1,MATCH($EG1891,$D$6:$CC$6,0)-1+7,1,1),""),"")</f>
        <v/>
      </c>
      <c r="EV1891" s="180" t="str">
        <f ca="1">IF($EU1891&lt;&gt;"",IF(OFFSET($D$6,MATCH(VALUE(SUBSTITUTE($EQ1891,$EG1891,"")),$A$6:$A$287,0)-1,MATCH($EG1891,$D$6:$CC$6,0)-1+8,1,1)=0,"",OFFSET($D$6,MATCH(VALUE(SUBSTITUTE($EQ1891,$EG1891,"")),$A$6:$A$287,0)-1,MATCH($EG1891,$D$6:$CC$6,0)-1+8,1,1)),"")</f>
        <v/>
      </c>
      <c r="EW1891" s="180" t="str">
        <f t="shared" ca="1" si="98"/>
        <v/>
      </c>
      <c r="EX1891" s="180" t="str">
        <f t="shared" ca="1" si="99"/>
        <v/>
      </c>
      <c r="EY1891" s="180" t="str">
        <f ca="1">IF(EU1891="","",COUNTIF(EU$6:$EU1891,"&gt;"&amp;0))</f>
        <v/>
      </c>
      <c r="EZ1891" s="160"/>
      <c r="FA1891" s="205"/>
    </row>
    <row r="1892" spans="131:157" ht="27.75" customHeight="1">
      <c r="EA1892" s="204"/>
      <c r="EB1892" s="160"/>
      <c r="EC1892" s="204"/>
      <c r="ED1892" s="160"/>
      <c r="EE1892" s="204"/>
      <c r="EF1892" s="160"/>
      <c r="EG1892" s="160"/>
      <c r="EH1892" s="204"/>
      <c r="EI1892" s="160"/>
      <c r="EJ1892" s="160"/>
      <c r="EK1892" s="160"/>
      <c r="EL1892" s="160"/>
      <c r="EM1892" s="204"/>
      <c r="EN1892" s="160"/>
      <c r="EP1892" s="160"/>
      <c r="EQ1892" s="160"/>
      <c r="ET1892" s="180" t="str">
        <f t="shared" ca="1" si="97"/>
        <v/>
      </c>
      <c r="EU1892" s="180" t="str">
        <f ca="1">IFERROR(IF(OFFSET($D$6,MATCH(VALUE(SUBSTITUTE(EQ1892,EG1892,"")),$A$6:$A$287,0)-1,MATCH($EG1892,$D$6:$CC$6,0)-1+7,1,1)&gt;0,OFFSET($D$6,MATCH(VALUE(SUBSTITUTE(EQ1892,EG1892,"")),$A$6:$A$287,0)-1,MATCH($EG1892,$D$6:$CC$6,0)-1+7,1,1),""),"")</f>
        <v/>
      </c>
      <c r="EV1892" s="180" t="str">
        <f ca="1">IF($EU1892&lt;&gt;"",IF(OFFSET($D$6,MATCH(VALUE(SUBSTITUTE($EQ1892,$EG1892,"")),$A$6:$A$287,0)-1,MATCH($EG1892,$D$6:$CC$6,0)-1+8,1,1)=0,"",OFFSET($D$6,MATCH(VALUE(SUBSTITUTE($EQ1892,$EG1892,"")),$A$6:$A$287,0)-1,MATCH($EG1892,$D$6:$CC$6,0)-1+8,1,1)),"")</f>
        <v/>
      </c>
      <c r="EW1892" s="180" t="str">
        <f t="shared" ca="1" si="98"/>
        <v/>
      </c>
      <c r="EX1892" s="180" t="str">
        <f t="shared" ca="1" si="99"/>
        <v/>
      </c>
      <c r="EY1892" s="180" t="str">
        <f ca="1">IF(EU1892="","",COUNTIF(EU$6:$EU1892,"&gt;"&amp;0))</f>
        <v/>
      </c>
      <c r="EZ1892" s="160"/>
      <c r="FA1892" s="205"/>
    </row>
    <row r="1893" spans="131:157" ht="27.75" customHeight="1">
      <c r="EA1893" s="204"/>
      <c r="EB1893" s="160"/>
      <c r="EC1893" s="204"/>
      <c r="ED1893" s="160"/>
      <c r="EE1893" s="204"/>
      <c r="EF1893" s="160"/>
      <c r="EG1893" s="160"/>
      <c r="EH1893" s="204"/>
      <c r="EI1893" s="160"/>
      <c r="EJ1893" s="160"/>
      <c r="EK1893" s="160"/>
      <c r="EL1893" s="160"/>
      <c r="EM1893" s="204"/>
      <c r="EN1893" s="160"/>
      <c r="EP1893" s="160"/>
      <c r="EQ1893" s="160"/>
      <c r="ET1893" s="180" t="str">
        <f t="shared" ca="1" si="97"/>
        <v/>
      </c>
      <c r="EU1893" s="180" t="str">
        <f ca="1">IFERROR(IF(OFFSET($D$6,MATCH(VALUE(SUBSTITUTE(EQ1893,EG1893,"")),$A$6:$A$287,0)-1,MATCH($EG1893,$D$6:$CC$6,0)-1+7,1,1)&gt;0,OFFSET($D$6,MATCH(VALUE(SUBSTITUTE(EQ1893,EG1893,"")),$A$6:$A$287,0)-1,MATCH($EG1893,$D$6:$CC$6,0)-1+7,1,1),""),"")</f>
        <v/>
      </c>
      <c r="EV1893" s="180" t="str">
        <f ca="1">IF($EU1893&lt;&gt;"",IF(OFFSET($D$6,MATCH(VALUE(SUBSTITUTE($EQ1893,$EG1893,"")),$A$6:$A$287,0)-1,MATCH($EG1893,$D$6:$CC$6,0)-1+8,1,1)=0,"",OFFSET($D$6,MATCH(VALUE(SUBSTITUTE($EQ1893,$EG1893,"")),$A$6:$A$287,0)-1,MATCH($EG1893,$D$6:$CC$6,0)-1+8,1,1)),"")</f>
        <v/>
      </c>
      <c r="EW1893" s="180" t="str">
        <f t="shared" ca="1" si="98"/>
        <v/>
      </c>
      <c r="EX1893" s="180" t="str">
        <f t="shared" ca="1" si="99"/>
        <v/>
      </c>
      <c r="EY1893" s="180" t="str">
        <f ca="1">IF(EU1893="","",COUNTIF(EU$6:$EU1893,"&gt;"&amp;0))</f>
        <v/>
      </c>
      <c r="EZ1893" s="160"/>
      <c r="FA1893" s="205"/>
    </row>
    <row r="1894" spans="131:157" ht="27.75" customHeight="1">
      <c r="EA1894" s="204"/>
      <c r="EB1894" s="160"/>
      <c r="EC1894" s="204"/>
      <c r="ED1894" s="160"/>
      <c r="EE1894" s="204"/>
      <c r="EF1894" s="160"/>
      <c r="EG1894" s="160"/>
      <c r="EH1894" s="204"/>
      <c r="EI1894" s="160"/>
      <c r="EJ1894" s="160"/>
      <c r="EK1894" s="160"/>
      <c r="EL1894" s="160"/>
      <c r="EM1894" s="204"/>
      <c r="EN1894" s="160"/>
      <c r="EP1894" s="160"/>
      <c r="EQ1894" s="160"/>
      <c r="ET1894" s="180" t="str">
        <f t="shared" ca="1" si="97"/>
        <v/>
      </c>
      <c r="EU1894" s="180" t="str">
        <f ca="1">IFERROR(IF(OFFSET($D$6,MATCH(VALUE(SUBSTITUTE(EQ1894,EG1894,"")),$A$6:$A$287,0)-1,MATCH($EG1894,$D$6:$CC$6,0)-1+7,1,1)&gt;0,OFFSET($D$6,MATCH(VALUE(SUBSTITUTE(EQ1894,EG1894,"")),$A$6:$A$287,0)-1,MATCH($EG1894,$D$6:$CC$6,0)-1+7,1,1),""),"")</f>
        <v/>
      </c>
      <c r="EV1894" s="180" t="str">
        <f ca="1">IF($EU1894&lt;&gt;"",IF(OFFSET($D$6,MATCH(VALUE(SUBSTITUTE($EQ1894,$EG1894,"")),$A$6:$A$287,0)-1,MATCH($EG1894,$D$6:$CC$6,0)-1+8,1,1)=0,"",OFFSET($D$6,MATCH(VALUE(SUBSTITUTE($EQ1894,$EG1894,"")),$A$6:$A$287,0)-1,MATCH($EG1894,$D$6:$CC$6,0)-1+8,1,1)),"")</f>
        <v/>
      </c>
      <c r="EW1894" s="180" t="str">
        <f t="shared" ca="1" si="98"/>
        <v/>
      </c>
      <c r="EX1894" s="180" t="str">
        <f t="shared" ca="1" si="99"/>
        <v/>
      </c>
      <c r="EY1894" s="180" t="str">
        <f ca="1">IF(EU1894="","",COUNTIF(EU$6:$EU1894,"&gt;"&amp;0))</f>
        <v/>
      </c>
      <c r="EZ1894" s="160"/>
      <c r="FA1894" s="205"/>
    </row>
    <row r="1895" spans="131:157" ht="27.75" customHeight="1">
      <c r="EA1895" s="204"/>
      <c r="EB1895" s="160"/>
      <c r="EC1895" s="204"/>
      <c r="ED1895" s="160"/>
      <c r="EE1895" s="204"/>
      <c r="EF1895" s="160"/>
      <c r="EG1895" s="160"/>
      <c r="EH1895" s="204"/>
      <c r="EI1895" s="160"/>
      <c r="EJ1895" s="160"/>
      <c r="EK1895" s="160"/>
      <c r="EL1895" s="160"/>
      <c r="EM1895" s="204"/>
      <c r="EN1895" s="160"/>
      <c r="EP1895" s="160"/>
      <c r="EQ1895" s="160"/>
      <c r="ET1895" s="180" t="str">
        <f t="shared" ca="1" si="97"/>
        <v/>
      </c>
      <c r="EU1895" s="180" t="str">
        <f ca="1">IFERROR(IF(OFFSET($D$6,MATCH(VALUE(SUBSTITUTE(EQ1895,EG1895,"")),$A$6:$A$287,0)-1,MATCH($EG1895,$D$6:$CC$6,0)-1+7,1,1)&gt;0,OFFSET($D$6,MATCH(VALUE(SUBSTITUTE(EQ1895,EG1895,"")),$A$6:$A$287,0)-1,MATCH($EG1895,$D$6:$CC$6,0)-1+7,1,1),""),"")</f>
        <v/>
      </c>
      <c r="EV1895" s="180" t="str">
        <f ca="1">IF($EU1895&lt;&gt;"",IF(OFFSET($D$6,MATCH(VALUE(SUBSTITUTE($EQ1895,$EG1895,"")),$A$6:$A$287,0)-1,MATCH($EG1895,$D$6:$CC$6,0)-1+8,1,1)=0,"",OFFSET($D$6,MATCH(VALUE(SUBSTITUTE($EQ1895,$EG1895,"")),$A$6:$A$287,0)-1,MATCH($EG1895,$D$6:$CC$6,0)-1+8,1,1)),"")</f>
        <v/>
      </c>
      <c r="EW1895" s="180" t="str">
        <f t="shared" ca="1" si="98"/>
        <v/>
      </c>
      <c r="EX1895" s="180" t="str">
        <f t="shared" ca="1" si="99"/>
        <v/>
      </c>
      <c r="EY1895" s="180" t="str">
        <f ca="1">IF(EU1895="","",COUNTIF(EU$6:$EU1895,"&gt;"&amp;0))</f>
        <v/>
      </c>
      <c r="EZ1895" s="160"/>
      <c r="FA1895" s="205"/>
    </row>
    <row r="1896" spans="131:157" ht="27.75" customHeight="1">
      <c r="EA1896" s="204"/>
      <c r="EB1896" s="160"/>
      <c r="EC1896" s="204"/>
      <c r="ED1896" s="160"/>
      <c r="EE1896" s="204"/>
      <c r="EF1896" s="160"/>
      <c r="EG1896" s="160"/>
      <c r="EH1896" s="204"/>
      <c r="EI1896" s="160"/>
      <c r="EJ1896" s="160"/>
      <c r="EK1896" s="160"/>
      <c r="EL1896" s="160"/>
      <c r="EM1896" s="204"/>
      <c r="EN1896" s="160"/>
      <c r="EP1896" s="160"/>
      <c r="EQ1896" s="160"/>
      <c r="ET1896" s="180" t="str">
        <f t="shared" ca="1" si="97"/>
        <v/>
      </c>
      <c r="EU1896" s="180" t="str">
        <f ca="1">IFERROR(IF(OFFSET($D$6,MATCH(VALUE(SUBSTITUTE(EQ1896,EG1896,"")),$A$6:$A$287,0)-1,MATCH($EG1896,$D$6:$CC$6,0)-1+7,1,1)&gt;0,OFFSET($D$6,MATCH(VALUE(SUBSTITUTE(EQ1896,EG1896,"")),$A$6:$A$287,0)-1,MATCH($EG1896,$D$6:$CC$6,0)-1+7,1,1),""),"")</f>
        <v/>
      </c>
      <c r="EV1896" s="180" t="str">
        <f ca="1">IF($EU1896&lt;&gt;"",IF(OFFSET($D$6,MATCH(VALUE(SUBSTITUTE($EQ1896,$EG1896,"")),$A$6:$A$287,0)-1,MATCH($EG1896,$D$6:$CC$6,0)-1+8,1,1)=0,"",OFFSET($D$6,MATCH(VALUE(SUBSTITUTE($EQ1896,$EG1896,"")),$A$6:$A$287,0)-1,MATCH($EG1896,$D$6:$CC$6,0)-1+8,1,1)),"")</f>
        <v/>
      </c>
      <c r="EW1896" s="180" t="str">
        <f t="shared" ca="1" si="98"/>
        <v/>
      </c>
      <c r="EX1896" s="180" t="str">
        <f t="shared" ca="1" si="99"/>
        <v/>
      </c>
      <c r="EY1896" s="180" t="str">
        <f ca="1">IF(EU1896="","",COUNTIF(EU$6:$EU1896,"&gt;"&amp;0))</f>
        <v/>
      </c>
      <c r="EZ1896" s="160"/>
      <c r="FA1896" s="205"/>
    </row>
    <row r="1897" spans="131:157" ht="27.75" customHeight="1">
      <c r="EA1897" s="204"/>
      <c r="EB1897" s="160"/>
      <c r="EC1897" s="204"/>
      <c r="ED1897" s="160"/>
      <c r="EE1897" s="204"/>
      <c r="EF1897" s="160"/>
      <c r="EG1897" s="160"/>
      <c r="EH1897" s="204"/>
      <c r="EI1897" s="160"/>
      <c r="EJ1897" s="160"/>
      <c r="EK1897" s="160"/>
      <c r="EL1897" s="160"/>
      <c r="EM1897" s="204"/>
      <c r="EN1897" s="160"/>
      <c r="EP1897" s="160"/>
      <c r="EQ1897" s="160"/>
      <c r="ET1897" s="180" t="str">
        <f t="shared" ca="1" si="97"/>
        <v/>
      </c>
      <c r="EU1897" s="180" t="str">
        <f ca="1">IFERROR(IF(OFFSET($D$6,MATCH(VALUE(SUBSTITUTE(EQ1897,EG1897,"")),$A$6:$A$287,0)-1,MATCH($EG1897,$D$6:$CC$6,0)-1+7,1,1)&gt;0,OFFSET($D$6,MATCH(VALUE(SUBSTITUTE(EQ1897,EG1897,"")),$A$6:$A$287,0)-1,MATCH($EG1897,$D$6:$CC$6,0)-1+7,1,1),""),"")</f>
        <v/>
      </c>
      <c r="EV1897" s="180" t="str">
        <f ca="1">IF($EU1897&lt;&gt;"",IF(OFFSET($D$6,MATCH(VALUE(SUBSTITUTE($EQ1897,$EG1897,"")),$A$6:$A$287,0)-1,MATCH($EG1897,$D$6:$CC$6,0)-1+8,1,1)=0,"",OFFSET($D$6,MATCH(VALUE(SUBSTITUTE($EQ1897,$EG1897,"")),$A$6:$A$287,0)-1,MATCH($EG1897,$D$6:$CC$6,0)-1+8,1,1)),"")</f>
        <v/>
      </c>
      <c r="EW1897" s="180" t="str">
        <f t="shared" ca="1" si="98"/>
        <v/>
      </c>
      <c r="EX1897" s="180" t="str">
        <f t="shared" ca="1" si="99"/>
        <v/>
      </c>
      <c r="EY1897" s="180" t="str">
        <f ca="1">IF(EU1897="","",COUNTIF(EU$6:$EU1897,"&gt;"&amp;0))</f>
        <v/>
      </c>
      <c r="EZ1897" s="160"/>
      <c r="FA1897" s="205"/>
    </row>
    <row r="1898" spans="131:157" ht="27.75" customHeight="1">
      <c r="EA1898" s="204"/>
      <c r="EB1898" s="160"/>
      <c r="EC1898" s="204"/>
      <c r="ED1898" s="160"/>
      <c r="EE1898" s="204"/>
      <c r="EF1898" s="160"/>
      <c r="EG1898" s="160"/>
      <c r="EH1898" s="204"/>
      <c r="EI1898" s="160"/>
      <c r="EJ1898" s="160"/>
      <c r="EK1898" s="160"/>
      <c r="EL1898" s="160"/>
      <c r="EM1898" s="204"/>
      <c r="EN1898" s="160"/>
      <c r="EP1898" s="160"/>
      <c r="EQ1898" s="160"/>
      <c r="ET1898" s="180" t="str">
        <f t="shared" ca="1" si="97"/>
        <v/>
      </c>
      <c r="EU1898" s="180" t="str">
        <f ca="1">IFERROR(IF(OFFSET($D$6,MATCH(VALUE(SUBSTITUTE(EQ1898,EG1898,"")),$A$6:$A$287,0)-1,MATCH($EG1898,$D$6:$CC$6,0)-1+7,1,1)&gt;0,OFFSET($D$6,MATCH(VALUE(SUBSTITUTE(EQ1898,EG1898,"")),$A$6:$A$287,0)-1,MATCH($EG1898,$D$6:$CC$6,0)-1+7,1,1),""),"")</f>
        <v/>
      </c>
      <c r="EV1898" s="180" t="str">
        <f ca="1">IF($EU1898&lt;&gt;"",IF(OFFSET($D$6,MATCH(VALUE(SUBSTITUTE($EQ1898,$EG1898,"")),$A$6:$A$287,0)-1,MATCH($EG1898,$D$6:$CC$6,0)-1+8,1,1)=0,"",OFFSET($D$6,MATCH(VALUE(SUBSTITUTE($EQ1898,$EG1898,"")),$A$6:$A$287,0)-1,MATCH($EG1898,$D$6:$CC$6,0)-1+8,1,1)),"")</f>
        <v/>
      </c>
      <c r="EW1898" s="180" t="str">
        <f t="shared" ca="1" si="98"/>
        <v/>
      </c>
      <c r="EX1898" s="180" t="str">
        <f t="shared" ca="1" si="99"/>
        <v/>
      </c>
      <c r="EY1898" s="180" t="str">
        <f ca="1">IF(EU1898="","",COUNTIF(EU$6:$EU1898,"&gt;"&amp;0))</f>
        <v/>
      </c>
      <c r="EZ1898" s="160"/>
      <c r="FA1898" s="205"/>
    </row>
    <row r="1899" spans="131:157" ht="27.75" customHeight="1">
      <c r="EA1899" s="204"/>
      <c r="EB1899" s="160"/>
      <c r="EC1899" s="204"/>
      <c r="ED1899" s="160"/>
      <c r="EE1899" s="204"/>
      <c r="EF1899" s="160"/>
      <c r="EG1899" s="160"/>
      <c r="EH1899" s="204"/>
      <c r="EI1899" s="160"/>
      <c r="EJ1899" s="160"/>
      <c r="EK1899" s="160"/>
      <c r="EL1899" s="160"/>
      <c r="EM1899" s="204"/>
      <c r="EN1899" s="160"/>
      <c r="EP1899" s="160"/>
      <c r="EQ1899" s="160"/>
      <c r="ET1899" s="180" t="str">
        <f t="shared" ca="1" si="97"/>
        <v/>
      </c>
      <c r="EU1899" s="180" t="str">
        <f ca="1">IFERROR(IF(OFFSET($D$6,MATCH(VALUE(SUBSTITUTE(EQ1899,EG1899,"")),$A$6:$A$287,0)-1,MATCH($EG1899,$D$6:$CC$6,0)-1+7,1,1)&gt;0,OFFSET($D$6,MATCH(VALUE(SUBSTITUTE(EQ1899,EG1899,"")),$A$6:$A$287,0)-1,MATCH($EG1899,$D$6:$CC$6,0)-1+7,1,1),""),"")</f>
        <v/>
      </c>
      <c r="EV1899" s="180" t="str">
        <f ca="1">IF($EU1899&lt;&gt;"",IF(OFFSET($D$6,MATCH(VALUE(SUBSTITUTE($EQ1899,$EG1899,"")),$A$6:$A$287,0)-1,MATCH($EG1899,$D$6:$CC$6,0)-1+8,1,1)=0,"",OFFSET($D$6,MATCH(VALUE(SUBSTITUTE($EQ1899,$EG1899,"")),$A$6:$A$287,0)-1,MATCH($EG1899,$D$6:$CC$6,0)-1+8,1,1)),"")</f>
        <v/>
      </c>
      <c r="EW1899" s="180" t="str">
        <f t="shared" ca="1" si="98"/>
        <v/>
      </c>
      <c r="EX1899" s="180" t="str">
        <f t="shared" ca="1" si="99"/>
        <v/>
      </c>
      <c r="EY1899" s="180" t="str">
        <f ca="1">IF(EU1899="","",COUNTIF(EU$6:$EU1899,"&gt;"&amp;0))</f>
        <v/>
      </c>
      <c r="EZ1899" s="160"/>
      <c r="FA1899" s="205"/>
    </row>
    <row r="1900" spans="131:157" ht="27.75" customHeight="1">
      <c r="EA1900" s="204"/>
      <c r="EB1900" s="160"/>
      <c r="EC1900" s="204"/>
      <c r="ED1900" s="160"/>
      <c r="EE1900" s="204"/>
      <c r="EF1900" s="160"/>
      <c r="EG1900" s="160"/>
      <c r="EH1900" s="204"/>
      <c r="EI1900" s="160"/>
      <c r="EJ1900" s="160"/>
      <c r="EK1900" s="160"/>
      <c r="EL1900" s="160"/>
      <c r="EM1900" s="204"/>
      <c r="EN1900" s="160"/>
      <c r="EP1900" s="160"/>
      <c r="EQ1900" s="160"/>
      <c r="ET1900" s="180" t="str">
        <f t="shared" ca="1" si="97"/>
        <v/>
      </c>
      <c r="EU1900" s="180" t="str">
        <f ca="1">IFERROR(IF(OFFSET($D$6,MATCH(VALUE(SUBSTITUTE(EQ1900,EG1900,"")),$A$6:$A$287,0)-1,MATCH($EG1900,$D$6:$CC$6,0)-1+7,1,1)&gt;0,OFFSET($D$6,MATCH(VALUE(SUBSTITUTE(EQ1900,EG1900,"")),$A$6:$A$287,0)-1,MATCH($EG1900,$D$6:$CC$6,0)-1+7,1,1),""),"")</f>
        <v/>
      </c>
      <c r="EV1900" s="180" t="str">
        <f ca="1">IF($EU1900&lt;&gt;"",IF(OFFSET($D$6,MATCH(VALUE(SUBSTITUTE($EQ1900,$EG1900,"")),$A$6:$A$287,0)-1,MATCH($EG1900,$D$6:$CC$6,0)-1+8,1,1)=0,"",OFFSET($D$6,MATCH(VALUE(SUBSTITUTE($EQ1900,$EG1900,"")),$A$6:$A$287,0)-1,MATCH($EG1900,$D$6:$CC$6,0)-1+8,1,1)),"")</f>
        <v/>
      </c>
      <c r="EW1900" s="180" t="str">
        <f t="shared" ca="1" si="98"/>
        <v/>
      </c>
      <c r="EX1900" s="180" t="str">
        <f t="shared" ca="1" si="99"/>
        <v/>
      </c>
      <c r="EY1900" s="180" t="str">
        <f ca="1">IF(EU1900="","",COUNTIF(EU$6:$EU1900,"&gt;"&amp;0))</f>
        <v/>
      </c>
      <c r="EZ1900" s="160"/>
      <c r="FA1900" s="205"/>
    </row>
    <row r="1901" spans="131:157" ht="27.75" customHeight="1">
      <c r="EA1901" s="204"/>
      <c r="EB1901" s="160"/>
      <c r="EC1901" s="204"/>
      <c r="ED1901" s="160"/>
      <c r="EE1901" s="204"/>
      <c r="EF1901" s="160"/>
      <c r="EG1901" s="160"/>
      <c r="EH1901" s="204"/>
      <c r="EI1901" s="160"/>
      <c r="EJ1901" s="160"/>
      <c r="EK1901" s="160"/>
      <c r="EL1901" s="160"/>
      <c r="EM1901" s="204"/>
      <c r="EN1901" s="160"/>
      <c r="EP1901" s="160"/>
      <c r="EQ1901" s="160"/>
      <c r="ET1901" s="180" t="str">
        <f t="shared" ca="1" si="97"/>
        <v/>
      </c>
      <c r="EU1901" s="180" t="str">
        <f ca="1">IFERROR(IF(OFFSET($D$6,MATCH(VALUE(SUBSTITUTE(EQ1901,EG1901,"")),$A$6:$A$287,0)-1,MATCH($EG1901,$D$6:$CC$6,0)-1+7,1,1)&gt;0,OFFSET($D$6,MATCH(VALUE(SUBSTITUTE(EQ1901,EG1901,"")),$A$6:$A$287,0)-1,MATCH($EG1901,$D$6:$CC$6,0)-1+7,1,1),""),"")</f>
        <v/>
      </c>
      <c r="EV1901" s="180" t="str">
        <f ca="1">IF($EU1901&lt;&gt;"",IF(OFFSET($D$6,MATCH(VALUE(SUBSTITUTE($EQ1901,$EG1901,"")),$A$6:$A$287,0)-1,MATCH($EG1901,$D$6:$CC$6,0)-1+8,1,1)=0,"",OFFSET($D$6,MATCH(VALUE(SUBSTITUTE($EQ1901,$EG1901,"")),$A$6:$A$287,0)-1,MATCH($EG1901,$D$6:$CC$6,0)-1+8,1,1)),"")</f>
        <v/>
      </c>
      <c r="EW1901" s="180" t="str">
        <f t="shared" ca="1" si="98"/>
        <v/>
      </c>
      <c r="EX1901" s="180" t="str">
        <f t="shared" ca="1" si="99"/>
        <v/>
      </c>
      <c r="EY1901" s="180" t="str">
        <f ca="1">IF(EU1901="","",COUNTIF(EU$6:$EU1901,"&gt;"&amp;0))</f>
        <v/>
      </c>
      <c r="EZ1901" s="160"/>
      <c r="FA1901" s="205"/>
    </row>
    <row r="1902" spans="131:157" ht="27.75" customHeight="1">
      <c r="EA1902" s="204"/>
      <c r="EB1902" s="160"/>
      <c r="EC1902" s="204"/>
      <c r="ED1902" s="160"/>
      <c r="EE1902" s="204"/>
      <c r="EF1902" s="160"/>
      <c r="EG1902" s="160"/>
      <c r="EH1902" s="204"/>
      <c r="EI1902" s="160"/>
      <c r="EJ1902" s="160"/>
      <c r="EK1902" s="160"/>
      <c r="EL1902" s="160"/>
      <c r="EM1902" s="204"/>
      <c r="EN1902" s="160"/>
      <c r="EP1902" s="160"/>
      <c r="EQ1902" s="160"/>
      <c r="ET1902" s="180" t="str">
        <f t="shared" ca="1" si="97"/>
        <v/>
      </c>
      <c r="EU1902" s="180" t="str">
        <f ca="1">IFERROR(IF(OFFSET($D$6,MATCH(VALUE(SUBSTITUTE(EQ1902,EG1902,"")),$A$6:$A$287,0)-1,MATCH($EG1902,$D$6:$CC$6,0)-1+7,1,1)&gt;0,OFFSET($D$6,MATCH(VALUE(SUBSTITUTE(EQ1902,EG1902,"")),$A$6:$A$287,0)-1,MATCH($EG1902,$D$6:$CC$6,0)-1+7,1,1),""),"")</f>
        <v/>
      </c>
      <c r="EV1902" s="180" t="str">
        <f ca="1">IF($EU1902&lt;&gt;"",IF(OFFSET($D$6,MATCH(VALUE(SUBSTITUTE($EQ1902,$EG1902,"")),$A$6:$A$287,0)-1,MATCH($EG1902,$D$6:$CC$6,0)-1+8,1,1)=0,"",OFFSET($D$6,MATCH(VALUE(SUBSTITUTE($EQ1902,$EG1902,"")),$A$6:$A$287,0)-1,MATCH($EG1902,$D$6:$CC$6,0)-1+8,1,1)),"")</f>
        <v/>
      </c>
      <c r="EW1902" s="180" t="str">
        <f t="shared" ca="1" si="98"/>
        <v/>
      </c>
      <c r="EX1902" s="180" t="str">
        <f t="shared" ca="1" si="99"/>
        <v/>
      </c>
      <c r="EY1902" s="180" t="str">
        <f ca="1">IF(EU1902="","",COUNTIF(EU$6:$EU1902,"&gt;"&amp;0))</f>
        <v/>
      </c>
      <c r="EZ1902" s="160"/>
      <c r="FA1902" s="205"/>
    </row>
    <row r="1903" spans="131:157" ht="27.75" customHeight="1">
      <c r="EA1903" s="204"/>
      <c r="EB1903" s="160"/>
      <c r="EC1903" s="204"/>
      <c r="ED1903" s="160"/>
      <c r="EE1903" s="204"/>
      <c r="EF1903" s="160"/>
      <c r="EG1903" s="160"/>
      <c r="EH1903" s="204"/>
      <c r="EI1903" s="160"/>
      <c r="EJ1903" s="160"/>
      <c r="EK1903" s="160"/>
      <c r="EL1903" s="160"/>
      <c r="EM1903" s="204"/>
      <c r="EN1903" s="160"/>
      <c r="EP1903" s="160"/>
      <c r="EQ1903" s="160"/>
      <c r="ET1903" s="180" t="str">
        <f t="shared" ca="1" si="97"/>
        <v/>
      </c>
      <c r="EU1903" s="180" t="str">
        <f ca="1">IFERROR(IF(OFFSET($D$6,MATCH(VALUE(SUBSTITUTE(EQ1903,EG1903,"")),$A$6:$A$287,0)-1,MATCH($EG1903,$D$6:$CC$6,0)-1+7,1,1)&gt;0,OFFSET($D$6,MATCH(VALUE(SUBSTITUTE(EQ1903,EG1903,"")),$A$6:$A$287,0)-1,MATCH($EG1903,$D$6:$CC$6,0)-1+7,1,1),""),"")</f>
        <v/>
      </c>
      <c r="EV1903" s="180" t="str">
        <f ca="1">IF($EU1903&lt;&gt;"",IF(OFFSET($D$6,MATCH(VALUE(SUBSTITUTE($EQ1903,$EG1903,"")),$A$6:$A$287,0)-1,MATCH($EG1903,$D$6:$CC$6,0)-1+8,1,1)=0,"",OFFSET($D$6,MATCH(VALUE(SUBSTITUTE($EQ1903,$EG1903,"")),$A$6:$A$287,0)-1,MATCH($EG1903,$D$6:$CC$6,0)-1+8,1,1)),"")</f>
        <v/>
      </c>
      <c r="EW1903" s="180" t="str">
        <f t="shared" ca="1" si="98"/>
        <v/>
      </c>
      <c r="EX1903" s="180" t="str">
        <f t="shared" ca="1" si="99"/>
        <v/>
      </c>
      <c r="EY1903" s="180" t="str">
        <f ca="1">IF(EU1903="","",COUNTIF(EU$6:$EU1903,"&gt;"&amp;0))</f>
        <v/>
      </c>
      <c r="EZ1903" s="160"/>
      <c r="FA1903" s="205"/>
    </row>
    <row r="1904" spans="131:157" ht="27.75" customHeight="1">
      <c r="EA1904" s="204"/>
      <c r="EB1904" s="160"/>
      <c r="EC1904" s="204"/>
      <c r="ED1904" s="160"/>
      <c r="EE1904" s="204"/>
      <c r="EF1904" s="160"/>
      <c r="EG1904" s="160"/>
      <c r="EH1904" s="204"/>
      <c r="EI1904" s="160"/>
      <c r="EJ1904" s="160"/>
      <c r="EK1904" s="160"/>
      <c r="EL1904" s="160"/>
      <c r="EM1904" s="204"/>
      <c r="EN1904" s="160"/>
      <c r="EP1904" s="160"/>
      <c r="EQ1904" s="160"/>
      <c r="ET1904" s="180" t="str">
        <f t="shared" ca="1" si="97"/>
        <v/>
      </c>
      <c r="EU1904" s="180" t="str">
        <f ca="1">IFERROR(IF(OFFSET($D$6,MATCH(VALUE(SUBSTITUTE(EQ1904,EG1904,"")),$A$6:$A$287,0)-1,MATCH($EG1904,$D$6:$CC$6,0)-1+7,1,1)&gt;0,OFFSET($D$6,MATCH(VALUE(SUBSTITUTE(EQ1904,EG1904,"")),$A$6:$A$287,0)-1,MATCH($EG1904,$D$6:$CC$6,0)-1+7,1,1),""),"")</f>
        <v/>
      </c>
      <c r="EV1904" s="180" t="str">
        <f ca="1">IF($EU1904&lt;&gt;"",IF(OFFSET($D$6,MATCH(VALUE(SUBSTITUTE($EQ1904,$EG1904,"")),$A$6:$A$287,0)-1,MATCH($EG1904,$D$6:$CC$6,0)-1+8,1,1)=0,"",OFFSET($D$6,MATCH(VALUE(SUBSTITUTE($EQ1904,$EG1904,"")),$A$6:$A$287,0)-1,MATCH($EG1904,$D$6:$CC$6,0)-1+8,1,1)),"")</f>
        <v/>
      </c>
      <c r="EW1904" s="180" t="str">
        <f t="shared" ca="1" si="98"/>
        <v/>
      </c>
      <c r="EX1904" s="180" t="str">
        <f t="shared" ca="1" si="99"/>
        <v/>
      </c>
      <c r="EY1904" s="180" t="str">
        <f ca="1">IF(EU1904="","",COUNTIF(EU$6:$EU1904,"&gt;"&amp;0))</f>
        <v/>
      </c>
      <c r="EZ1904" s="160"/>
      <c r="FA1904" s="205"/>
    </row>
    <row r="1905" spans="131:157" ht="27.75" customHeight="1">
      <c r="EA1905" s="204"/>
      <c r="EB1905" s="160"/>
      <c r="EC1905" s="204"/>
      <c r="ED1905" s="160"/>
      <c r="EE1905" s="204"/>
      <c r="EF1905" s="160"/>
      <c r="EG1905" s="160"/>
      <c r="EH1905" s="204"/>
      <c r="EI1905" s="160"/>
      <c r="EJ1905" s="160"/>
      <c r="EK1905" s="160"/>
      <c r="EL1905" s="160"/>
      <c r="EM1905" s="204"/>
      <c r="EN1905" s="160"/>
      <c r="EP1905" s="160"/>
      <c r="EQ1905" s="160"/>
      <c r="ET1905" s="180" t="str">
        <f t="shared" ca="1" si="97"/>
        <v/>
      </c>
      <c r="EU1905" s="180" t="str">
        <f ca="1">IFERROR(IF(OFFSET($D$6,MATCH(VALUE(SUBSTITUTE(EQ1905,EG1905,"")),$A$6:$A$287,0)-1,MATCH($EG1905,$D$6:$CC$6,0)-1+7,1,1)&gt;0,OFFSET($D$6,MATCH(VALUE(SUBSTITUTE(EQ1905,EG1905,"")),$A$6:$A$287,0)-1,MATCH($EG1905,$D$6:$CC$6,0)-1+7,1,1),""),"")</f>
        <v/>
      </c>
      <c r="EV1905" s="180" t="str">
        <f ca="1">IF($EU1905&lt;&gt;"",IF(OFFSET($D$6,MATCH(VALUE(SUBSTITUTE($EQ1905,$EG1905,"")),$A$6:$A$287,0)-1,MATCH($EG1905,$D$6:$CC$6,0)-1+8,1,1)=0,"",OFFSET($D$6,MATCH(VALUE(SUBSTITUTE($EQ1905,$EG1905,"")),$A$6:$A$287,0)-1,MATCH($EG1905,$D$6:$CC$6,0)-1+8,1,1)),"")</f>
        <v/>
      </c>
      <c r="EW1905" s="180" t="str">
        <f t="shared" ca="1" si="98"/>
        <v/>
      </c>
      <c r="EX1905" s="180" t="str">
        <f t="shared" ca="1" si="99"/>
        <v/>
      </c>
      <c r="EY1905" s="180" t="str">
        <f ca="1">IF(EU1905="","",COUNTIF(EU$6:$EU1905,"&gt;"&amp;0))</f>
        <v/>
      </c>
      <c r="EZ1905" s="160"/>
      <c r="FA1905" s="205"/>
    </row>
    <row r="1906" spans="131:157" ht="27.75" customHeight="1">
      <c r="EA1906" s="204"/>
      <c r="EB1906" s="160"/>
      <c r="EC1906" s="204"/>
      <c r="ED1906" s="160"/>
      <c r="EE1906" s="204"/>
      <c r="EF1906" s="160"/>
      <c r="EG1906" s="160"/>
      <c r="EH1906" s="204"/>
      <c r="EI1906" s="160"/>
      <c r="EJ1906" s="160"/>
      <c r="EK1906" s="160"/>
      <c r="EL1906" s="160"/>
      <c r="EM1906" s="204"/>
      <c r="EN1906" s="160"/>
      <c r="EP1906" s="160"/>
      <c r="EQ1906" s="160"/>
      <c r="ET1906" s="180" t="str">
        <f t="shared" ca="1" si="97"/>
        <v/>
      </c>
      <c r="EU1906" s="180" t="str">
        <f ca="1">IFERROR(IF(OFFSET($D$6,MATCH(VALUE(SUBSTITUTE(EQ1906,EG1906,"")),$A$6:$A$287,0)-1,MATCH($EG1906,$D$6:$CC$6,0)-1+7,1,1)&gt;0,OFFSET($D$6,MATCH(VALUE(SUBSTITUTE(EQ1906,EG1906,"")),$A$6:$A$287,0)-1,MATCH($EG1906,$D$6:$CC$6,0)-1+7,1,1),""),"")</f>
        <v/>
      </c>
      <c r="EV1906" s="180" t="str">
        <f ca="1">IF($EU1906&lt;&gt;"",IF(OFFSET($D$6,MATCH(VALUE(SUBSTITUTE($EQ1906,$EG1906,"")),$A$6:$A$287,0)-1,MATCH($EG1906,$D$6:$CC$6,0)-1+8,1,1)=0,"",OFFSET($D$6,MATCH(VALUE(SUBSTITUTE($EQ1906,$EG1906,"")),$A$6:$A$287,0)-1,MATCH($EG1906,$D$6:$CC$6,0)-1+8,1,1)),"")</f>
        <v/>
      </c>
      <c r="EW1906" s="180" t="str">
        <f t="shared" ca="1" si="98"/>
        <v/>
      </c>
      <c r="EX1906" s="180" t="str">
        <f t="shared" ca="1" si="99"/>
        <v/>
      </c>
      <c r="EY1906" s="180" t="str">
        <f ca="1">IF(EU1906="","",COUNTIF(EU$6:$EU1906,"&gt;"&amp;0))</f>
        <v/>
      </c>
      <c r="EZ1906" s="160"/>
      <c r="FA1906" s="205"/>
    </row>
    <row r="1907" spans="131:157" ht="27.75" customHeight="1">
      <c r="EA1907" s="204"/>
      <c r="EB1907" s="160"/>
      <c r="EC1907" s="204"/>
      <c r="ED1907" s="160"/>
      <c r="EE1907" s="204"/>
      <c r="EF1907" s="160"/>
      <c r="EG1907" s="160"/>
      <c r="EH1907" s="204"/>
      <c r="EI1907" s="160"/>
      <c r="EJ1907" s="160"/>
      <c r="EK1907" s="160"/>
      <c r="EL1907" s="160"/>
      <c r="EM1907" s="204"/>
      <c r="EN1907" s="160"/>
      <c r="EP1907" s="160"/>
      <c r="EQ1907" s="160"/>
      <c r="ET1907" s="180" t="str">
        <f t="shared" ca="1" si="97"/>
        <v/>
      </c>
      <c r="EU1907" s="180" t="str">
        <f ca="1">IFERROR(IF(OFFSET($D$6,MATCH(VALUE(SUBSTITUTE(EQ1907,EG1907,"")),$A$6:$A$287,0)-1,MATCH($EG1907,$D$6:$CC$6,0)-1+7,1,1)&gt;0,OFFSET($D$6,MATCH(VALUE(SUBSTITUTE(EQ1907,EG1907,"")),$A$6:$A$287,0)-1,MATCH($EG1907,$D$6:$CC$6,0)-1+7,1,1),""),"")</f>
        <v/>
      </c>
      <c r="EV1907" s="180" t="str">
        <f ca="1">IF($EU1907&lt;&gt;"",IF(OFFSET($D$6,MATCH(VALUE(SUBSTITUTE($EQ1907,$EG1907,"")),$A$6:$A$287,0)-1,MATCH($EG1907,$D$6:$CC$6,0)-1+8,1,1)=0,"",OFFSET($D$6,MATCH(VALUE(SUBSTITUTE($EQ1907,$EG1907,"")),$A$6:$A$287,0)-1,MATCH($EG1907,$D$6:$CC$6,0)-1+8,1,1)),"")</f>
        <v/>
      </c>
      <c r="EW1907" s="180" t="str">
        <f t="shared" ca="1" si="98"/>
        <v/>
      </c>
      <c r="EX1907" s="180" t="str">
        <f t="shared" ca="1" si="99"/>
        <v/>
      </c>
      <c r="EY1907" s="180" t="str">
        <f ca="1">IF(EU1907="","",COUNTIF(EU$6:$EU1907,"&gt;"&amp;0))</f>
        <v/>
      </c>
      <c r="EZ1907" s="160"/>
      <c r="FA1907" s="205"/>
    </row>
    <row r="1908" spans="131:157" ht="27.75" customHeight="1">
      <c r="EA1908" s="204"/>
      <c r="EB1908" s="160"/>
      <c r="EC1908" s="204"/>
      <c r="ED1908" s="160"/>
      <c r="EE1908" s="204"/>
      <c r="EF1908" s="160"/>
      <c r="EG1908" s="160"/>
      <c r="EH1908" s="204"/>
      <c r="EI1908" s="160"/>
      <c r="EJ1908" s="160"/>
      <c r="EK1908" s="160"/>
      <c r="EL1908" s="160"/>
      <c r="EM1908" s="204"/>
      <c r="EN1908" s="160"/>
      <c r="EP1908" s="160"/>
      <c r="EQ1908" s="160"/>
      <c r="ET1908" s="180" t="str">
        <f t="shared" ca="1" si="97"/>
        <v/>
      </c>
      <c r="EU1908" s="180" t="str">
        <f ca="1">IFERROR(IF(OFFSET($D$6,MATCH(VALUE(SUBSTITUTE(EQ1908,EG1908,"")),$A$6:$A$287,0)-1,MATCH($EG1908,$D$6:$CC$6,0)-1+7,1,1)&gt;0,OFFSET($D$6,MATCH(VALUE(SUBSTITUTE(EQ1908,EG1908,"")),$A$6:$A$287,0)-1,MATCH($EG1908,$D$6:$CC$6,0)-1+7,1,1),""),"")</f>
        <v/>
      </c>
      <c r="EV1908" s="180" t="str">
        <f ca="1">IF($EU1908&lt;&gt;"",IF(OFFSET($D$6,MATCH(VALUE(SUBSTITUTE($EQ1908,$EG1908,"")),$A$6:$A$287,0)-1,MATCH($EG1908,$D$6:$CC$6,0)-1+8,1,1)=0,"",OFFSET($D$6,MATCH(VALUE(SUBSTITUTE($EQ1908,$EG1908,"")),$A$6:$A$287,0)-1,MATCH($EG1908,$D$6:$CC$6,0)-1+8,1,1)),"")</f>
        <v/>
      </c>
      <c r="EW1908" s="180" t="str">
        <f t="shared" ca="1" si="98"/>
        <v/>
      </c>
      <c r="EX1908" s="180" t="str">
        <f t="shared" ca="1" si="99"/>
        <v/>
      </c>
      <c r="EY1908" s="180" t="str">
        <f ca="1">IF(EU1908="","",COUNTIF(EU$6:$EU1908,"&gt;"&amp;0))</f>
        <v/>
      </c>
      <c r="EZ1908" s="160"/>
      <c r="FA1908" s="205"/>
    </row>
    <row r="1909" spans="131:157" ht="27.75" customHeight="1">
      <c r="EA1909" s="204"/>
      <c r="EB1909" s="160"/>
      <c r="EC1909" s="204"/>
      <c r="ED1909" s="160"/>
      <c r="EE1909" s="204"/>
      <c r="EF1909" s="160"/>
      <c r="EG1909" s="160"/>
      <c r="EH1909" s="204"/>
      <c r="EI1909" s="160"/>
      <c r="EJ1909" s="160"/>
      <c r="EK1909" s="160"/>
      <c r="EL1909" s="160"/>
      <c r="EM1909" s="204"/>
      <c r="EN1909" s="160"/>
      <c r="EP1909" s="160"/>
      <c r="EQ1909" s="160"/>
      <c r="ET1909" s="180" t="str">
        <f t="shared" ca="1" si="97"/>
        <v/>
      </c>
      <c r="EU1909" s="180" t="str">
        <f ca="1">IFERROR(IF(OFFSET($D$6,MATCH(VALUE(SUBSTITUTE(EQ1909,EG1909,"")),$A$6:$A$287,0)-1,MATCH($EG1909,$D$6:$CC$6,0)-1+7,1,1)&gt;0,OFFSET($D$6,MATCH(VALUE(SUBSTITUTE(EQ1909,EG1909,"")),$A$6:$A$287,0)-1,MATCH($EG1909,$D$6:$CC$6,0)-1+7,1,1),""),"")</f>
        <v/>
      </c>
      <c r="EV1909" s="180" t="str">
        <f ca="1">IF($EU1909&lt;&gt;"",IF(OFFSET($D$6,MATCH(VALUE(SUBSTITUTE($EQ1909,$EG1909,"")),$A$6:$A$287,0)-1,MATCH($EG1909,$D$6:$CC$6,0)-1+8,1,1)=0,"",OFFSET($D$6,MATCH(VALUE(SUBSTITUTE($EQ1909,$EG1909,"")),$A$6:$A$287,0)-1,MATCH($EG1909,$D$6:$CC$6,0)-1+8,1,1)),"")</f>
        <v/>
      </c>
      <c r="EW1909" s="180" t="str">
        <f t="shared" ca="1" si="98"/>
        <v/>
      </c>
      <c r="EX1909" s="180" t="str">
        <f t="shared" ca="1" si="99"/>
        <v/>
      </c>
      <c r="EY1909" s="180" t="str">
        <f ca="1">IF(EU1909="","",COUNTIF(EU$6:$EU1909,"&gt;"&amp;0))</f>
        <v/>
      </c>
      <c r="EZ1909" s="160"/>
      <c r="FA1909" s="205"/>
    </row>
    <row r="1910" spans="131:157" ht="27.75" customHeight="1">
      <c r="EA1910" s="204"/>
      <c r="EB1910" s="160"/>
      <c r="EC1910" s="204"/>
      <c r="ED1910" s="160"/>
      <c r="EE1910" s="204"/>
      <c r="EF1910" s="160"/>
      <c r="EG1910" s="160"/>
      <c r="EH1910" s="204"/>
      <c r="EI1910" s="160"/>
      <c r="EJ1910" s="160"/>
      <c r="EK1910" s="160"/>
      <c r="EL1910" s="160"/>
      <c r="EM1910" s="204"/>
      <c r="EN1910" s="160"/>
      <c r="EP1910" s="160"/>
      <c r="EQ1910" s="160"/>
      <c r="ET1910" s="180" t="str">
        <f t="shared" ca="1" si="97"/>
        <v/>
      </c>
      <c r="EU1910" s="180" t="str">
        <f ca="1">IFERROR(IF(OFFSET($D$6,MATCH(VALUE(SUBSTITUTE(EQ1910,EG1910,"")),$A$6:$A$287,0)-1,MATCH($EG1910,$D$6:$CC$6,0)-1+7,1,1)&gt;0,OFFSET($D$6,MATCH(VALUE(SUBSTITUTE(EQ1910,EG1910,"")),$A$6:$A$287,0)-1,MATCH($EG1910,$D$6:$CC$6,0)-1+7,1,1),""),"")</f>
        <v/>
      </c>
      <c r="EV1910" s="180" t="str">
        <f ca="1">IF($EU1910&lt;&gt;"",IF(OFFSET($D$6,MATCH(VALUE(SUBSTITUTE($EQ1910,$EG1910,"")),$A$6:$A$287,0)-1,MATCH($EG1910,$D$6:$CC$6,0)-1+8,1,1)=0,"",OFFSET($D$6,MATCH(VALUE(SUBSTITUTE($EQ1910,$EG1910,"")),$A$6:$A$287,0)-1,MATCH($EG1910,$D$6:$CC$6,0)-1+8,1,1)),"")</f>
        <v/>
      </c>
      <c r="EW1910" s="180" t="str">
        <f t="shared" ca="1" si="98"/>
        <v/>
      </c>
      <c r="EX1910" s="180" t="str">
        <f t="shared" ca="1" si="99"/>
        <v/>
      </c>
      <c r="EY1910" s="180" t="str">
        <f ca="1">IF(EU1910="","",COUNTIF(EU$6:$EU1910,"&gt;"&amp;0))</f>
        <v/>
      </c>
      <c r="EZ1910" s="160"/>
      <c r="FA1910" s="205"/>
    </row>
    <row r="1911" spans="131:157" ht="27.75" customHeight="1">
      <c r="EA1911" s="204"/>
      <c r="EB1911" s="160"/>
      <c r="EC1911" s="204"/>
      <c r="ED1911" s="160"/>
      <c r="EE1911" s="204"/>
      <c r="EF1911" s="160"/>
      <c r="EG1911" s="160"/>
      <c r="EH1911" s="204"/>
      <c r="EI1911" s="160"/>
      <c r="EJ1911" s="160"/>
      <c r="EK1911" s="160"/>
      <c r="EL1911" s="160"/>
      <c r="EM1911" s="204"/>
      <c r="EN1911" s="160"/>
      <c r="EP1911" s="160"/>
      <c r="EQ1911" s="160"/>
      <c r="ET1911" s="180" t="str">
        <f t="shared" ca="1" si="97"/>
        <v/>
      </c>
      <c r="EU1911" s="180" t="str">
        <f ca="1">IFERROR(IF(OFFSET($D$6,MATCH(VALUE(SUBSTITUTE(EQ1911,EG1911,"")),$A$6:$A$287,0)-1,MATCH($EG1911,$D$6:$CC$6,0)-1+7,1,1)&gt;0,OFFSET($D$6,MATCH(VALUE(SUBSTITUTE(EQ1911,EG1911,"")),$A$6:$A$287,0)-1,MATCH($EG1911,$D$6:$CC$6,0)-1+7,1,1),""),"")</f>
        <v/>
      </c>
      <c r="EV1911" s="180" t="str">
        <f ca="1">IF($EU1911&lt;&gt;"",IF(OFFSET($D$6,MATCH(VALUE(SUBSTITUTE($EQ1911,$EG1911,"")),$A$6:$A$287,0)-1,MATCH($EG1911,$D$6:$CC$6,0)-1+8,1,1)=0,"",OFFSET($D$6,MATCH(VALUE(SUBSTITUTE($EQ1911,$EG1911,"")),$A$6:$A$287,0)-1,MATCH($EG1911,$D$6:$CC$6,0)-1+8,1,1)),"")</f>
        <v/>
      </c>
      <c r="EW1911" s="180" t="str">
        <f t="shared" ca="1" si="98"/>
        <v/>
      </c>
      <c r="EX1911" s="180" t="str">
        <f t="shared" ca="1" si="99"/>
        <v/>
      </c>
      <c r="EY1911" s="180" t="str">
        <f ca="1">IF(EU1911="","",COUNTIF(EU$6:$EU1911,"&gt;"&amp;0))</f>
        <v/>
      </c>
      <c r="EZ1911" s="160"/>
      <c r="FA1911" s="205"/>
    </row>
    <row r="1912" spans="131:157" ht="27.75" customHeight="1">
      <c r="EA1912" s="204"/>
      <c r="EB1912" s="160"/>
      <c r="EC1912" s="204"/>
      <c r="ED1912" s="160"/>
      <c r="EE1912" s="204"/>
      <c r="EF1912" s="160"/>
      <c r="EG1912" s="160"/>
      <c r="EH1912" s="204"/>
      <c r="EI1912" s="160"/>
      <c r="EJ1912" s="160"/>
      <c r="EK1912" s="160"/>
      <c r="EL1912" s="160"/>
      <c r="EM1912" s="204"/>
      <c r="EN1912" s="160"/>
      <c r="EP1912" s="160"/>
      <c r="EQ1912" s="160"/>
      <c r="ET1912" s="180" t="str">
        <f t="shared" ca="1" si="97"/>
        <v/>
      </c>
      <c r="EU1912" s="180" t="str">
        <f ca="1">IFERROR(IF(OFFSET($D$6,MATCH(VALUE(SUBSTITUTE(EQ1912,EG1912,"")),$A$6:$A$287,0)-1,MATCH($EG1912,$D$6:$CC$6,0)-1+7,1,1)&gt;0,OFFSET($D$6,MATCH(VALUE(SUBSTITUTE(EQ1912,EG1912,"")),$A$6:$A$287,0)-1,MATCH($EG1912,$D$6:$CC$6,0)-1+7,1,1),""),"")</f>
        <v/>
      </c>
      <c r="EV1912" s="180" t="str">
        <f ca="1">IF($EU1912&lt;&gt;"",IF(OFFSET($D$6,MATCH(VALUE(SUBSTITUTE($EQ1912,$EG1912,"")),$A$6:$A$287,0)-1,MATCH($EG1912,$D$6:$CC$6,0)-1+8,1,1)=0,"",OFFSET($D$6,MATCH(VALUE(SUBSTITUTE($EQ1912,$EG1912,"")),$A$6:$A$287,0)-1,MATCH($EG1912,$D$6:$CC$6,0)-1+8,1,1)),"")</f>
        <v/>
      </c>
      <c r="EW1912" s="180" t="str">
        <f t="shared" ca="1" si="98"/>
        <v/>
      </c>
      <c r="EX1912" s="180" t="str">
        <f t="shared" ca="1" si="99"/>
        <v/>
      </c>
      <c r="EY1912" s="180" t="str">
        <f ca="1">IF(EU1912="","",COUNTIF(EU$6:$EU1912,"&gt;"&amp;0))</f>
        <v/>
      </c>
      <c r="EZ1912" s="160"/>
      <c r="FA1912" s="205"/>
    </row>
    <row r="1913" spans="131:157" ht="27.75" customHeight="1">
      <c r="EA1913" s="204"/>
      <c r="EB1913" s="160"/>
      <c r="EC1913" s="204"/>
      <c r="ED1913" s="160"/>
      <c r="EE1913" s="204"/>
      <c r="EF1913" s="160"/>
      <c r="EG1913" s="160"/>
      <c r="EH1913" s="204"/>
      <c r="EI1913" s="160"/>
      <c r="EJ1913" s="160"/>
      <c r="EK1913" s="160"/>
      <c r="EL1913" s="160"/>
      <c r="EM1913" s="204"/>
      <c r="EN1913" s="160"/>
      <c r="EP1913" s="160"/>
      <c r="EQ1913" s="160"/>
      <c r="ET1913" s="180" t="str">
        <f t="shared" ca="1" si="97"/>
        <v/>
      </c>
      <c r="EU1913" s="180" t="str">
        <f ca="1">IFERROR(IF(OFFSET($D$6,MATCH(VALUE(SUBSTITUTE(EQ1913,EG1913,"")),$A$6:$A$287,0)-1,MATCH($EG1913,$D$6:$CC$6,0)-1+7,1,1)&gt;0,OFFSET($D$6,MATCH(VALUE(SUBSTITUTE(EQ1913,EG1913,"")),$A$6:$A$287,0)-1,MATCH($EG1913,$D$6:$CC$6,0)-1+7,1,1),""),"")</f>
        <v/>
      </c>
      <c r="EV1913" s="180" t="str">
        <f ca="1">IF($EU1913&lt;&gt;"",IF(OFFSET($D$6,MATCH(VALUE(SUBSTITUTE($EQ1913,$EG1913,"")),$A$6:$A$287,0)-1,MATCH($EG1913,$D$6:$CC$6,0)-1+8,1,1)=0,"",OFFSET($D$6,MATCH(VALUE(SUBSTITUTE($EQ1913,$EG1913,"")),$A$6:$A$287,0)-1,MATCH($EG1913,$D$6:$CC$6,0)-1+8,1,1)),"")</f>
        <v/>
      </c>
      <c r="EW1913" s="180" t="str">
        <f t="shared" ca="1" si="98"/>
        <v/>
      </c>
      <c r="EX1913" s="180" t="str">
        <f t="shared" ca="1" si="99"/>
        <v/>
      </c>
      <c r="EY1913" s="180" t="str">
        <f ca="1">IF(EU1913="","",COUNTIF(EU$6:$EU1913,"&gt;"&amp;0))</f>
        <v/>
      </c>
      <c r="EZ1913" s="160"/>
      <c r="FA1913" s="205"/>
    </row>
    <row r="1914" spans="131:157" ht="27.75" customHeight="1">
      <c r="EA1914" s="204"/>
      <c r="EB1914" s="160"/>
      <c r="EC1914" s="204"/>
      <c r="ED1914" s="160"/>
      <c r="EE1914" s="204"/>
      <c r="EF1914" s="160"/>
      <c r="EG1914" s="160"/>
      <c r="EH1914" s="204"/>
      <c r="EI1914" s="160"/>
      <c r="EJ1914" s="160"/>
      <c r="EK1914" s="160"/>
      <c r="EL1914" s="160"/>
      <c r="EM1914" s="204"/>
      <c r="EN1914" s="160"/>
      <c r="EP1914" s="160"/>
      <c r="EQ1914" s="160"/>
      <c r="ET1914" s="180" t="str">
        <f t="shared" ca="1" si="97"/>
        <v/>
      </c>
      <c r="EU1914" s="180" t="str">
        <f ca="1">IFERROR(IF(OFFSET($D$6,MATCH(VALUE(SUBSTITUTE(EQ1914,EG1914,"")),$A$6:$A$287,0)-1,MATCH($EG1914,$D$6:$CC$6,0)-1+7,1,1)&gt;0,OFFSET($D$6,MATCH(VALUE(SUBSTITUTE(EQ1914,EG1914,"")),$A$6:$A$287,0)-1,MATCH($EG1914,$D$6:$CC$6,0)-1+7,1,1),""),"")</f>
        <v/>
      </c>
      <c r="EV1914" s="180" t="str">
        <f ca="1">IF($EU1914&lt;&gt;"",IF(OFFSET($D$6,MATCH(VALUE(SUBSTITUTE($EQ1914,$EG1914,"")),$A$6:$A$287,0)-1,MATCH($EG1914,$D$6:$CC$6,0)-1+8,1,1)=0,"",OFFSET($D$6,MATCH(VALUE(SUBSTITUTE($EQ1914,$EG1914,"")),$A$6:$A$287,0)-1,MATCH($EG1914,$D$6:$CC$6,0)-1+8,1,1)),"")</f>
        <v/>
      </c>
      <c r="EW1914" s="180" t="str">
        <f t="shared" ca="1" si="98"/>
        <v/>
      </c>
      <c r="EX1914" s="180" t="str">
        <f t="shared" ca="1" si="99"/>
        <v/>
      </c>
      <c r="EY1914" s="180" t="str">
        <f ca="1">IF(EU1914="","",COUNTIF(EU$6:$EU1914,"&gt;"&amp;0))</f>
        <v/>
      </c>
      <c r="EZ1914" s="160"/>
      <c r="FA1914" s="205"/>
    </row>
    <row r="1915" spans="131:157" ht="27.75" customHeight="1">
      <c r="EA1915" s="204"/>
      <c r="EB1915" s="160"/>
      <c r="EC1915" s="204"/>
      <c r="ED1915" s="160"/>
      <c r="EE1915" s="204"/>
      <c r="EF1915" s="160"/>
      <c r="EG1915" s="160"/>
      <c r="EH1915" s="204"/>
      <c r="EI1915" s="160"/>
      <c r="EJ1915" s="160"/>
      <c r="EK1915" s="160"/>
      <c r="EL1915" s="160"/>
      <c r="EM1915" s="204"/>
      <c r="EN1915" s="160"/>
      <c r="EP1915" s="160"/>
      <c r="EQ1915" s="160"/>
      <c r="ET1915" s="180" t="str">
        <f t="shared" ca="1" si="97"/>
        <v/>
      </c>
      <c r="EU1915" s="180" t="str">
        <f ca="1">IFERROR(IF(OFFSET($D$6,MATCH(VALUE(SUBSTITUTE(EQ1915,EG1915,"")),$A$6:$A$287,0)-1,MATCH($EG1915,$D$6:$CC$6,0)-1+7,1,1)&gt;0,OFFSET($D$6,MATCH(VALUE(SUBSTITUTE(EQ1915,EG1915,"")),$A$6:$A$287,0)-1,MATCH($EG1915,$D$6:$CC$6,0)-1+7,1,1),""),"")</f>
        <v/>
      </c>
      <c r="EV1915" s="180" t="str">
        <f ca="1">IF($EU1915&lt;&gt;"",IF(OFFSET($D$6,MATCH(VALUE(SUBSTITUTE($EQ1915,$EG1915,"")),$A$6:$A$287,0)-1,MATCH($EG1915,$D$6:$CC$6,0)-1+8,1,1)=0,"",OFFSET($D$6,MATCH(VALUE(SUBSTITUTE($EQ1915,$EG1915,"")),$A$6:$A$287,0)-1,MATCH($EG1915,$D$6:$CC$6,0)-1+8,1,1)),"")</f>
        <v/>
      </c>
      <c r="EW1915" s="180" t="str">
        <f t="shared" ca="1" si="98"/>
        <v/>
      </c>
      <c r="EX1915" s="180" t="str">
        <f t="shared" ca="1" si="99"/>
        <v/>
      </c>
      <c r="EY1915" s="180" t="str">
        <f ca="1">IF(EU1915="","",COUNTIF(EU$6:$EU1915,"&gt;"&amp;0))</f>
        <v/>
      </c>
      <c r="EZ1915" s="160"/>
      <c r="FA1915" s="205"/>
    </row>
    <row r="1916" spans="131:157" ht="27.75" customHeight="1">
      <c r="EA1916" s="204"/>
      <c r="EB1916" s="160"/>
      <c r="EC1916" s="204"/>
      <c r="ED1916" s="160"/>
      <c r="EE1916" s="204"/>
      <c r="EF1916" s="160"/>
      <c r="EG1916" s="160"/>
      <c r="EH1916" s="204"/>
      <c r="EI1916" s="160"/>
      <c r="EJ1916" s="160"/>
      <c r="EK1916" s="160"/>
      <c r="EL1916" s="160"/>
      <c r="EM1916" s="204"/>
      <c r="EN1916" s="160"/>
      <c r="EP1916" s="160"/>
      <c r="EQ1916" s="160"/>
      <c r="ET1916" s="180" t="str">
        <f t="shared" ca="1" si="97"/>
        <v/>
      </c>
      <c r="EU1916" s="180" t="str">
        <f ca="1">IFERROR(IF(OFFSET($D$6,MATCH(VALUE(SUBSTITUTE(EQ1916,EG1916,"")),$A$6:$A$287,0)-1,MATCH($EG1916,$D$6:$CC$6,0)-1+7,1,1)&gt;0,OFFSET($D$6,MATCH(VALUE(SUBSTITUTE(EQ1916,EG1916,"")),$A$6:$A$287,0)-1,MATCH($EG1916,$D$6:$CC$6,0)-1+7,1,1),""),"")</f>
        <v/>
      </c>
      <c r="EV1916" s="180" t="str">
        <f ca="1">IF($EU1916&lt;&gt;"",IF(OFFSET($D$6,MATCH(VALUE(SUBSTITUTE($EQ1916,$EG1916,"")),$A$6:$A$287,0)-1,MATCH($EG1916,$D$6:$CC$6,0)-1+8,1,1)=0,"",OFFSET($D$6,MATCH(VALUE(SUBSTITUTE($EQ1916,$EG1916,"")),$A$6:$A$287,0)-1,MATCH($EG1916,$D$6:$CC$6,0)-1+8,1,1)),"")</f>
        <v/>
      </c>
      <c r="EW1916" s="180" t="str">
        <f t="shared" ca="1" si="98"/>
        <v/>
      </c>
      <c r="EX1916" s="180" t="str">
        <f t="shared" ca="1" si="99"/>
        <v/>
      </c>
      <c r="EY1916" s="180" t="str">
        <f ca="1">IF(EU1916="","",COUNTIF(EU$6:$EU1916,"&gt;"&amp;0))</f>
        <v/>
      </c>
      <c r="EZ1916" s="160"/>
      <c r="FA1916" s="205"/>
    </row>
    <row r="1917" spans="131:157" ht="27.75" customHeight="1">
      <c r="EA1917" s="204"/>
      <c r="EB1917" s="160"/>
      <c r="EC1917" s="204"/>
      <c r="ED1917" s="160"/>
      <c r="EE1917" s="204"/>
      <c r="EF1917" s="160"/>
      <c r="EG1917" s="160"/>
      <c r="EH1917" s="204"/>
      <c r="EI1917" s="160"/>
      <c r="EJ1917" s="160"/>
      <c r="EK1917" s="160"/>
      <c r="EL1917" s="160"/>
      <c r="EM1917" s="204"/>
      <c r="EN1917" s="160"/>
      <c r="EP1917" s="160"/>
      <c r="EQ1917" s="160"/>
      <c r="ET1917" s="180" t="str">
        <f t="shared" ca="1" si="97"/>
        <v/>
      </c>
      <c r="EU1917" s="180" t="str">
        <f ca="1">IFERROR(IF(OFFSET($D$6,MATCH(VALUE(SUBSTITUTE(EQ1917,EG1917,"")),$A$6:$A$287,0)-1,MATCH($EG1917,$D$6:$CC$6,0)-1+7,1,1)&gt;0,OFFSET($D$6,MATCH(VALUE(SUBSTITUTE(EQ1917,EG1917,"")),$A$6:$A$287,0)-1,MATCH($EG1917,$D$6:$CC$6,0)-1+7,1,1),""),"")</f>
        <v/>
      </c>
      <c r="EV1917" s="180" t="str">
        <f ca="1">IF($EU1917&lt;&gt;"",IF(OFFSET($D$6,MATCH(VALUE(SUBSTITUTE($EQ1917,$EG1917,"")),$A$6:$A$287,0)-1,MATCH($EG1917,$D$6:$CC$6,0)-1+8,1,1)=0,"",OFFSET($D$6,MATCH(VALUE(SUBSTITUTE($EQ1917,$EG1917,"")),$A$6:$A$287,0)-1,MATCH($EG1917,$D$6:$CC$6,0)-1+8,1,1)),"")</f>
        <v/>
      </c>
      <c r="EW1917" s="180" t="str">
        <f t="shared" ca="1" si="98"/>
        <v/>
      </c>
      <c r="EX1917" s="180" t="str">
        <f t="shared" ca="1" si="99"/>
        <v/>
      </c>
      <c r="EY1917" s="180" t="str">
        <f ca="1">IF(EU1917="","",COUNTIF(EU$6:$EU1917,"&gt;"&amp;0))</f>
        <v/>
      </c>
      <c r="EZ1917" s="160"/>
      <c r="FA1917" s="205"/>
    </row>
    <row r="1918" spans="131:157" ht="27.75" customHeight="1">
      <c r="EA1918" s="204"/>
      <c r="EB1918" s="160"/>
      <c r="EC1918" s="204"/>
      <c r="ED1918" s="160"/>
      <c r="EE1918" s="204"/>
      <c r="EF1918" s="160"/>
      <c r="EG1918" s="160"/>
      <c r="EH1918" s="204"/>
      <c r="EI1918" s="160"/>
      <c r="EJ1918" s="160"/>
      <c r="EK1918" s="160"/>
      <c r="EL1918" s="160"/>
      <c r="EM1918" s="204"/>
      <c r="EN1918" s="160"/>
      <c r="EP1918" s="160"/>
      <c r="EQ1918" s="160"/>
      <c r="ET1918" s="180" t="str">
        <f t="shared" ca="1" si="97"/>
        <v/>
      </c>
      <c r="EU1918" s="180" t="str">
        <f ca="1">IFERROR(IF(OFFSET($D$6,MATCH(VALUE(SUBSTITUTE(EQ1918,EG1918,"")),$A$6:$A$287,0)-1,MATCH($EG1918,$D$6:$CC$6,0)-1+7,1,1)&gt;0,OFFSET($D$6,MATCH(VALUE(SUBSTITUTE(EQ1918,EG1918,"")),$A$6:$A$287,0)-1,MATCH($EG1918,$D$6:$CC$6,0)-1+7,1,1),""),"")</f>
        <v/>
      </c>
      <c r="EV1918" s="180" t="str">
        <f ca="1">IF($EU1918&lt;&gt;"",IF(OFFSET($D$6,MATCH(VALUE(SUBSTITUTE($EQ1918,$EG1918,"")),$A$6:$A$287,0)-1,MATCH($EG1918,$D$6:$CC$6,0)-1+8,1,1)=0,"",OFFSET($D$6,MATCH(VALUE(SUBSTITUTE($EQ1918,$EG1918,"")),$A$6:$A$287,0)-1,MATCH($EG1918,$D$6:$CC$6,0)-1+8,1,1)),"")</f>
        <v/>
      </c>
      <c r="EW1918" s="180" t="str">
        <f t="shared" ca="1" si="98"/>
        <v/>
      </c>
      <c r="EX1918" s="180" t="str">
        <f t="shared" ca="1" si="99"/>
        <v/>
      </c>
      <c r="EY1918" s="180" t="str">
        <f ca="1">IF(EU1918="","",COUNTIF(EU$6:$EU1918,"&gt;"&amp;0))</f>
        <v/>
      </c>
      <c r="EZ1918" s="160"/>
      <c r="FA1918" s="205"/>
    </row>
    <row r="1919" spans="131:157" ht="27.75" customHeight="1">
      <c r="EA1919" s="204"/>
      <c r="EB1919" s="160"/>
      <c r="EC1919" s="204"/>
      <c r="ED1919" s="160"/>
      <c r="EE1919" s="204"/>
      <c r="EF1919" s="160"/>
      <c r="EG1919" s="160"/>
      <c r="EH1919" s="204"/>
      <c r="EI1919" s="160"/>
      <c r="EJ1919" s="160"/>
      <c r="EK1919" s="160"/>
      <c r="EL1919" s="160"/>
      <c r="EM1919" s="204"/>
      <c r="EN1919" s="160"/>
      <c r="EP1919" s="160"/>
      <c r="EQ1919" s="160"/>
      <c r="ET1919" s="180" t="str">
        <f t="shared" ca="1" si="97"/>
        <v/>
      </c>
      <c r="EU1919" s="180" t="str">
        <f ca="1">IFERROR(IF(OFFSET($D$6,MATCH(VALUE(SUBSTITUTE(EQ1919,EG1919,"")),$A$6:$A$287,0)-1,MATCH($EG1919,$D$6:$CC$6,0)-1+7,1,1)&gt;0,OFFSET($D$6,MATCH(VALUE(SUBSTITUTE(EQ1919,EG1919,"")),$A$6:$A$287,0)-1,MATCH($EG1919,$D$6:$CC$6,0)-1+7,1,1),""),"")</f>
        <v/>
      </c>
      <c r="EV1919" s="180" t="str">
        <f ca="1">IF($EU1919&lt;&gt;"",IF(OFFSET($D$6,MATCH(VALUE(SUBSTITUTE($EQ1919,$EG1919,"")),$A$6:$A$287,0)-1,MATCH($EG1919,$D$6:$CC$6,0)-1+8,1,1)=0,"",OFFSET($D$6,MATCH(VALUE(SUBSTITUTE($EQ1919,$EG1919,"")),$A$6:$A$287,0)-1,MATCH($EG1919,$D$6:$CC$6,0)-1+8,1,1)),"")</f>
        <v/>
      </c>
      <c r="EW1919" s="180" t="str">
        <f t="shared" ca="1" si="98"/>
        <v/>
      </c>
      <c r="EX1919" s="180" t="str">
        <f t="shared" ca="1" si="99"/>
        <v/>
      </c>
      <c r="EY1919" s="180" t="str">
        <f ca="1">IF(EU1919="","",COUNTIF(EU$6:$EU1919,"&gt;"&amp;0))</f>
        <v/>
      </c>
      <c r="EZ1919" s="160"/>
      <c r="FA1919" s="205"/>
    </row>
    <row r="1920" spans="131:157" ht="27.75" customHeight="1">
      <c r="EA1920" s="204"/>
      <c r="EB1920" s="160"/>
      <c r="EC1920" s="204"/>
      <c r="ED1920" s="160"/>
      <c r="EE1920" s="204"/>
      <c r="EF1920" s="160"/>
      <c r="EG1920" s="160"/>
      <c r="EH1920" s="204"/>
      <c r="EI1920" s="160"/>
      <c r="EJ1920" s="160"/>
      <c r="EK1920" s="160"/>
      <c r="EL1920" s="160"/>
      <c r="EM1920" s="204"/>
      <c r="EN1920" s="160"/>
      <c r="EP1920" s="160"/>
      <c r="EQ1920" s="160"/>
      <c r="ET1920" s="180" t="str">
        <f t="shared" ca="1" si="97"/>
        <v/>
      </c>
      <c r="EU1920" s="180" t="str">
        <f ca="1">IFERROR(IF(OFFSET($D$6,MATCH(VALUE(SUBSTITUTE(EQ1920,EG1920,"")),$A$6:$A$287,0)-1,MATCH($EG1920,$D$6:$CC$6,0)-1+7,1,1)&gt;0,OFFSET($D$6,MATCH(VALUE(SUBSTITUTE(EQ1920,EG1920,"")),$A$6:$A$287,0)-1,MATCH($EG1920,$D$6:$CC$6,0)-1+7,1,1),""),"")</f>
        <v/>
      </c>
      <c r="EV1920" s="180" t="str">
        <f ca="1">IF($EU1920&lt;&gt;"",IF(OFFSET($D$6,MATCH(VALUE(SUBSTITUTE($EQ1920,$EG1920,"")),$A$6:$A$287,0)-1,MATCH($EG1920,$D$6:$CC$6,0)-1+8,1,1)=0,"",OFFSET($D$6,MATCH(VALUE(SUBSTITUTE($EQ1920,$EG1920,"")),$A$6:$A$287,0)-1,MATCH($EG1920,$D$6:$CC$6,0)-1+8,1,1)),"")</f>
        <v/>
      </c>
      <c r="EW1920" s="180" t="str">
        <f t="shared" ca="1" si="98"/>
        <v/>
      </c>
      <c r="EX1920" s="180" t="str">
        <f t="shared" ca="1" si="99"/>
        <v/>
      </c>
      <c r="EY1920" s="180" t="str">
        <f ca="1">IF(EU1920="","",COUNTIF(EU$6:$EU1920,"&gt;"&amp;0))</f>
        <v/>
      </c>
      <c r="EZ1920" s="160"/>
      <c r="FA1920" s="205"/>
    </row>
    <row r="1921" spans="131:157" ht="27.75" customHeight="1">
      <c r="EA1921" s="204"/>
      <c r="EB1921" s="160"/>
      <c r="EC1921" s="204"/>
      <c r="ED1921" s="160"/>
      <c r="EE1921" s="204"/>
      <c r="EF1921" s="160"/>
      <c r="EG1921" s="160"/>
      <c r="EH1921" s="204"/>
      <c r="EI1921" s="160"/>
      <c r="EJ1921" s="160"/>
      <c r="EK1921" s="160"/>
      <c r="EL1921" s="160"/>
      <c r="EM1921" s="204"/>
      <c r="EN1921" s="160"/>
      <c r="EP1921" s="160"/>
      <c r="EQ1921" s="160"/>
      <c r="ET1921" s="180" t="str">
        <f t="shared" ca="1" si="97"/>
        <v/>
      </c>
      <c r="EU1921" s="180" t="str">
        <f ca="1">IFERROR(IF(OFFSET($D$6,MATCH(VALUE(SUBSTITUTE(EQ1921,EG1921,"")),$A$6:$A$287,0)-1,MATCH($EG1921,$D$6:$CC$6,0)-1+7,1,1)&gt;0,OFFSET($D$6,MATCH(VALUE(SUBSTITUTE(EQ1921,EG1921,"")),$A$6:$A$287,0)-1,MATCH($EG1921,$D$6:$CC$6,0)-1+7,1,1),""),"")</f>
        <v/>
      </c>
      <c r="EV1921" s="180" t="str">
        <f ca="1">IF($EU1921&lt;&gt;"",IF(OFFSET($D$6,MATCH(VALUE(SUBSTITUTE($EQ1921,$EG1921,"")),$A$6:$A$287,0)-1,MATCH($EG1921,$D$6:$CC$6,0)-1+8,1,1)=0,"",OFFSET($D$6,MATCH(VALUE(SUBSTITUTE($EQ1921,$EG1921,"")),$A$6:$A$287,0)-1,MATCH($EG1921,$D$6:$CC$6,0)-1+8,1,1)),"")</f>
        <v/>
      </c>
      <c r="EW1921" s="180" t="str">
        <f t="shared" ca="1" si="98"/>
        <v/>
      </c>
      <c r="EX1921" s="180" t="str">
        <f t="shared" ca="1" si="99"/>
        <v/>
      </c>
      <c r="EY1921" s="180" t="str">
        <f ca="1">IF(EU1921="","",COUNTIF(EU$6:$EU1921,"&gt;"&amp;0))</f>
        <v/>
      </c>
      <c r="EZ1921" s="160"/>
      <c r="FA1921" s="205"/>
    </row>
    <row r="1922" spans="131:157" ht="27.75" customHeight="1">
      <c r="EA1922" s="204"/>
      <c r="EB1922" s="160"/>
      <c r="EC1922" s="204"/>
      <c r="ED1922" s="160"/>
      <c r="EE1922" s="204"/>
      <c r="EF1922" s="160"/>
      <c r="EG1922" s="160"/>
      <c r="EH1922" s="204"/>
      <c r="EI1922" s="160"/>
      <c r="EJ1922" s="160"/>
      <c r="EK1922" s="160"/>
      <c r="EL1922" s="160"/>
      <c r="EM1922" s="204"/>
      <c r="EN1922" s="160"/>
      <c r="EP1922" s="160"/>
      <c r="EQ1922" s="160"/>
      <c r="ET1922" s="180" t="str">
        <f t="shared" ca="1" si="97"/>
        <v/>
      </c>
      <c r="EU1922" s="180" t="str">
        <f ca="1">IFERROR(IF(OFFSET($D$6,MATCH(VALUE(SUBSTITUTE(EQ1922,EG1922,"")),$A$6:$A$287,0)-1,MATCH($EG1922,$D$6:$CC$6,0)-1+7,1,1)&gt;0,OFFSET($D$6,MATCH(VALUE(SUBSTITUTE(EQ1922,EG1922,"")),$A$6:$A$287,0)-1,MATCH($EG1922,$D$6:$CC$6,0)-1+7,1,1),""),"")</f>
        <v/>
      </c>
      <c r="EV1922" s="180" t="str">
        <f ca="1">IF($EU1922&lt;&gt;"",IF(OFFSET($D$6,MATCH(VALUE(SUBSTITUTE($EQ1922,$EG1922,"")),$A$6:$A$287,0)-1,MATCH($EG1922,$D$6:$CC$6,0)-1+8,1,1)=0,"",OFFSET($D$6,MATCH(VALUE(SUBSTITUTE($EQ1922,$EG1922,"")),$A$6:$A$287,0)-1,MATCH($EG1922,$D$6:$CC$6,0)-1+8,1,1)),"")</f>
        <v/>
      </c>
      <c r="EW1922" s="180" t="str">
        <f t="shared" ca="1" si="98"/>
        <v/>
      </c>
      <c r="EX1922" s="180" t="str">
        <f t="shared" ca="1" si="99"/>
        <v/>
      </c>
      <c r="EY1922" s="180" t="str">
        <f ca="1">IF(EU1922="","",COUNTIF(EU$6:$EU1922,"&gt;"&amp;0))</f>
        <v/>
      </c>
      <c r="EZ1922" s="160"/>
      <c r="FA1922" s="205"/>
    </row>
    <row r="1923" spans="131:157" ht="27.75" customHeight="1">
      <c r="EA1923" s="204"/>
      <c r="EB1923" s="160"/>
      <c r="EC1923" s="204"/>
      <c r="ED1923" s="160"/>
      <c r="EE1923" s="204"/>
      <c r="EF1923" s="160"/>
      <c r="EG1923" s="160"/>
      <c r="EH1923" s="204"/>
      <c r="EI1923" s="160"/>
      <c r="EJ1923" s="160"/>
      <c r="EK1923" s="160"/>
      <c r="EL1923" s="160"/>
      <c r="EM1923" s="204"/>
      <c r="EN1923" s="160"/>
      <c r="EP1923" s="160"/>
      <c r="EQ1923" s="160"/>
      <c r="ET1923" s="180" t="str">
        <f t="shared" ca="1" si="97"/>
        <v/>
      </c>
      <c r="EU1923" s="180" t="str">
        <f ca="1">IFERROR(IF(OFFSET($D$6,MATCH(VALUE(SUBSTITUTE(EQ1923,EG1923,"")),$A$6:$A$287,0)-1,MATCH($EG1923,$D$6:$CC$6,0)-1+7,1,1)&gt;0,OFFSET($D$6,MATCH(VALUE(SUBSTITUTE(EQ1923,EG1923,"")),$A$6:$A$287,0)-1,MATCH($EG1923,$D$6:$CC$6,0)-1+7,1,1),""),"")</f>
        <v/>
      </c>
      <c r="EV1923" s="180" t="str">
        <f ca="1">IF($EU1923&lt;&gt;"",IF(OFFSET($D$6,MATCH(VALUE(SUBSTITUTE($EQ1923,$EG1923,"")),$A$6:$A$287,0)-1,MATCH($EG1923,$D$6:$CC$6,0)-1+8,1,1)=0,"",OFFSET($D$6,MATCH(VALUE(SUBSTITUTE($EQ1923,$EG1923,"")),$A$6:$A$287,0)-1,MATCH($EG1923,$D$6:$CC$6,0)-1+8,1,1)),"")</f>
        <v/>
      </c>
      <c r="EW1923" s="180" t="str">
        <f t="shared" ca="1" si="98"/>
        <v/>
      </c>
      <c r="EX1923" s="180" t="str">
        <f t="shared" ca="1" si="99"/>
        <v/>
      </c>
      <c r="EY1923" s="180" t="str">
        <f ca="1">IF(EU1923="","",COUNTIF(EU$6:$EU1923,"&gt;"&amp;0))</f>
        <v/>
      </c>
      <c r="EZ1923" s="160"/>
      <c r="FA1923" s="205"/>
    </row>
    <row r="1924" spans="131:157" ht="27.75" customHeight="1">
      <c r="EA1924" s="204"/>
      <c r="EB1924" s="160"/>
      <c r="EC1924" s="204"/>
      <c r="ED1924" s="160"/>
      <c r="EE1924" s="204"/>
      <c r="EF1924" s="160"/>
      <c r="EG1924" s="160"/>
      <c r="EH1924" s="204"/>
      <c r="EI1924" s="160"/>
      <c r="EJ1924" s="160"/>
      <c r="EK1924" s="160"/>
      <c r="EL1924" s="160"/>
      <c r="EM1924" s="204"/>
      <c r="EN1924" s="160"/>
      <c r="EP1924" s="160"/>
      <c r="EQ1924" s="160"/>
      <c r="ET1924" s="180" t="str">
        <f t="shared" ca="1" si="97"/>
        <v/>
      </c>
      <c r="EU1924" s="180" t="str">
        <f ca="1">IFERROR(IF(OFFSET($D$6,MATCH(VALUE(SUBSTITUTE(EQ1924,EG1924,"")),$A$6:$A$287,0)-1,MATCH($EG1924,$D$6:$CC$6,0)-1+7,1,1)&gt;0,OFFSET($D$6,MATCH(VALUE(SUBSTITUTE(EQ1924,EG1924,"")),$A$6:$A$287,0)-1,MATCH($EG1924,$D$6:$CC$6,0)-1+7,1,1),""),"")</f>
        <v/>
      </c>
      <c r="EV1924" s="180" t="str">
        <f ca="1">IF($EU1924&lt;&gt;"",IF(OFFSET($D$6,MATCH(VALUE(SUBSTITUTE($EQ1924,$EG1924,"")),$A$6:$A$287,0)-1,MATCH($EG1924,$D$6:$CC$6,0)-1+8,1,1)=0,"",OFFSET($D$6,MATCH(VALUE(SUBSTITUTE($EQ1924,$EG1924,"")),$A$6:$A$287,0)-1,MATCH($EG1924,$D$6:$CC$6,0)-1+8,1,1)),"")</f>
        <v/>
      </c>
      <c r="EW1924" s="180" t="str">
        <f t="shared" ca="1" si="98"/>
        <v/>
      </c>
      <c r="EX1924" s="180" t="str">
        <f t="shared" ca="1" si="99"/>
        <v/>
      </c>
      <c r="EY1924" s="180" t="str">
        <f ca="1">IF(EU1924="","",COUNTIF(EU$6:$EU1924,"&gt;"&amp;0))</f>
        <v/>
      </c>
      <c r="EZ1924" s="160"/>
      <c r="FA1924" s="205"/>
    </row>
    <row r="1925" spans="131:157" ht="27.75" customHeight="1">
      <c r="EA1925" s="204"/>
      <c r="EB1925" s="160"/>
      <c r="EC1925" s="204"/>
      <c r="ED1925" s="160"/>
      <c r="EE1925" s="204"/>
      <c r="EF1925" s="160"/>
      <c r="EG1925" s="160"/>
      <c r="EH1925" s="204"/>
      <c r="EI1925" s="160"/>
      <c r="EJ1925" s="160"/>
      <c r="EK1925" s="160"/>
      <c r="EL1925" s="160"/>
      <c r="EM1925" s="204"/>
      <c r="EN1925" s="160"/>
      <c r="EP1925" s="160"/>
      <c r="EQ1925" s="160"/>
      <c r="ET1925" s="180" t="str">
        <f t="shared" ca="1" si="97"/>
        <v/>
      </c>
      <c r="EU1925" s="180" t="str">
        <f ca="1">IFERROR(IF(OFFSET($D$6,MATCH(VALUE(SUBSTITUTE(EQ1925,EG1925,"")),$A$6:$A$287,0)-1,MATCH($EG1925,$D$6:$CC$6,0)-1+7,1,1)&gt;0,OFFSET($D$6,MATCH(VALUE(SUBSTITUTE(EQ1925,EG1925,"")),$A$6:$A$287,0)-1,MATCH($EG1925,$D$6:$CC$6,0)-1+7,1,1),""),"")</f>
        <v/>
      </c>
      <c r="EV1925" s="180" t="str">
        <f ca="1">IF($EU1925&lt;&gt;"",IF(OFFSET($D$6,MATCH(VALUE(SUBSTITUTE($EQ1925,$EG1925,"")),$A$6:$A$287,0)-1,MATCH($EG1925,$D$6:$CC$6,0)-1+8,1,1)=0,"",OFFSET($D$6,MATCH(VALUE(SUBSTITUTE($EQ1925,$EG1925,"")),$A$6:$A$287,0)-1,MATCH($EG1925,$D$6:$CC$6,0)-1+8,1,1)),"")</f>
        <v/>
      </c>
      <c r="EW1925" s="180" t="str">
        <f t="shared" ca="1" si="98"/>
        <v/>
      </c>
      <c r="EX1925" s="180" t="str">
        <f t="shared" ca="1" si="99"/>
        <v/>
      </c>
      <c r="EY1925" s="180" t="str">
        <f ca="1">IF(EU1925="","",COUNTIF(EU$6:$EU1925,"&gt;"&amp;0))</f>
        <v/>
      </c>
      <c r="EZ1925" s="160"/>
      <c r="FA1925" s="205"/>
    </row>
    <row r="1926" spans="131:157" ht="27.75" customHeight="1">
      <c r="EA1926" s="204"/>
      <c r="EB1926" s="160"/>
      <c r="EC1926" s="204"/>
      <c r="ED1926" s="160"/>
      <c r="EE1926" s="204"/>
      <c r="EF1926" s="160"/>
      <c r="EG1926" s="160"/>
      <c r="EH1926" s="204"/>
      <c r="EI1926" s="160"/>
      <c r="EJ1926" s="160"/>
      <c r="EK1926" s="160"/>
      <c r="EL1926" s="160"/>
      <c r="EM1926" s="204"/>
      <c r="EN1926" s="160"/>
      <c r="EP1926" s="160"/>
      <c r="EQ1926" s="160"/>
      <c r="ET1926" s="180" t="str">
        <f t="shared" ca="1" si="97"/>
        <v/>
      </c>
      <c r="EU1926" s="180" t="str">
        <f ca="1">IFERROR(IF(OFFSET($D$6,MATCH(VALUE(SUBSTITUTE(EQ1926,EG1926,"")),$A$6:$A$287,0)-1,MATCH($EG1926,$D$6:$CC$6,0)-1+7,1,1)&gt;0,OFFSET($D$6,MATCH(VALUE(SUBSTITUTE(EQ1926,EG1926,"")),$A$6:$A$287,0)-1,MATCH($EG1926,$D$6:$CC$6,0)-1+7,1,1),""),"")</f>
        <v/>
      </c>
      <c r="EV1926" s="180" t="str">
        <f ca="1">IF($EU1926&lt;&gt;"",IF(OFFSET($D$6,MATCH(VALUE(SUBSTITUTE($EQ1926,$EG1926,"")),$A$6:$A$287,0)-1,MATCH($EG1926,$D$6:$CC$6,0)-1+8,1,1)=0,"",OFFSET($D$6,MATCH(VALUE(SUBSTITUTE($EQ1926,$EG1926,"")),$A$6:$A$287,0)-1,MATCH($EG1926,$D$6:$CC$6,0)-1+8,1,1)),"")</f>
        <v/>
      </c>
      <c r="EW1926" s="180" t="str">
        <f t="shared" ca="1" si="98"/>
        <v/>
      </c>
      <c r="EX1926" s="180" t="str">
        <f t="shared" ca="1" si="99"/>
        <v/>
      </c>
      <c r="EY1926" s="180" t="str">
        <f ca="1">IF(EU1926="","",COUNTIF(EU$6:$EU1926,"&gt;"&amp;0))</f>
        <v/>
      </c>
      <c r="EZ1926" s="160"/>
      <c r="FA1926" s="205"/>
    </row>
    <row r="1927" spans="131:157" ht="27.75" customHeight="1">
      <c r="EA1927" s="204"/>
      <c r="EB1927" s="160"/>
      <c r="EC1927" s="204"/>
      <c r="ED1927" s="160"/>
      <c r="EE1927" s="204"/>
      <c r="EF1927" s="160"/>
      <c r="EG1927" s="160"/>
      <c r="EH1927" s="204"/>
      <c r="EI1927" s="160"/>
      <c r="EJ1927" s="160"/>
      <c r="EK1927" s="160"/>
      <c r="EL1927" s="160"/>
      <c r="EM1927" s="204"/>
      <c r="EN1927" s="160"/>
      <c r="EP1927" s="160"/>
      <c r="EQ1927" s="160"/>
      <c r="ET1927" s="180" t="str">
        <f t="shared" ref="ET1927:ET1990" ca="1" si="100">IF(EY1927="","",EN1927)</f>
        <v/>
      </c>
      <c r="EU1927" s="180" t="str">
        <f ca="1">IFERROR(IF(OFFSET($D$6,MATCH(VALUE(SUBSTITUTE(EQ1927,EG1927,"")),$A$6:$A$287,0)-1,MATCH($EG1927,$D$6:$CC$6,0)-1+7,1,1)&gt;0,OFFSET($D$6,MATCH(VALUE(SUBSTITUTE(EQ1927,EG1927,"")),$A$6:$A$287,0)-1,MATCH($EG1927,$D$6:$CC$6,0)-1+7,1,1),""),"")</f>
        <v/>
      </c>
      <c r="EV1927" s="180" t="str">
        <f ca="1">IF($EU1927&lt;&gt;"",IF(OFFSET($D$6,MATCH(VALUE(SUBSTITUTE($EQ1927,$EG1927,"")),$A$6:$A$287,0)-1,MATCH($EG1927,$D$6:$CC$6,0)-1+8,1,1)=0,"",OFFSET($D$6,MATCH(VALUE(SUBSTITUTE($EQ1927,$EG1927,"")),$A$6:$A$287,0)-1,MATCH($EG1927,$D$6:$CC$6,0)-1+8,1,1)),"")</f>
        <v/>
      </c>
      <c r="EW1927" s="180" t="str">
        <f t="shared" ref="EW1927:EW1990" ca="1" si="101">IF(EY1927="","","F")</f>
        <v/>
      </c>
      <c r="EX1927" s="180" t="str">
        <f t="shared" ref="EX1927:EX1990" ca="1" si="102">IF(EY1927="","",EM1927)</f>
        <v/>
      </c>
      <c r="EY1927" s="180" t="str">
        <f ca="1">IF(EU1927="","",COUNTIF(EU$6:$EU1927,"&gt;"&amp;0))</f>
        <v/>
      </c>
      <c r="EZ1927" s="160"/>
      <c r="FA1927" s="205"/>
    </row>
    <row r="1928" spans="131:157" ht="27.75" customHeight="1">
      <c r="EA1928" s="204"/>
      <c r="EB1928" s="160"/>
      <c r="EC1928" s="204"/>
      <c r="ED1928" s="160"/>
      <c r="EE1928" s="204"/>
      <c r="EF1928" s="160"/>
      <c r="EG1928" s="160"/>
      <c r="EH1928" s="204"/>
      <c r="EI1928" s="160"/>
      <c r="EJ1928" s="160"/>
      <c r="EK1928" s="160"/>
      <c r="EL1928" s="160"/>
      <c r="EM1928" s="204"/>
      <c r="EN1928" s="160"/>
      <c r="EP1928" s="160"/>
      <c r="EQ1928" s="160"/>
      <c r="ET1928" s="180" t="str">
        <f t="shared" ca="1" si="100"/>
        <v/>
      </c>
      <c r="EU1928" s="180" t="str">
        <f ca="1">IFERROR(IF(OFFSET($D$6,MATCH(VALUE(SUBSTITUTE(EQ1928,EG1928,"")),$A$6:$A$287,0)-1,MATCH($EG1928,$D$6:$CC$6,0)-1+7,1,1)&gt;0,OFFSET($D$6,MATCH(VALUE(SUBSTITUTE(EQ1928,EG1928,"")),$A$6:$A$287,0)-1,MATCH($EG1928,$D$6:$CC$6,0)-1+7,1,1),""),"")</f>
        <v/>
      </c>
      <c r="EV1928" s="180" t="str">
        <f ca="1">IF($EU1928&lt;&gt;"",IF(OFFSET($D$6,MATCH(VALUE(SUBSTITUTE($EQ1928,$EG1928,"")),$A$6:$A$287,0)-1,MATCH($EG1928,$D$6:$CC$6,0)-1+8,1,1)=0,"",OFFSET($D$6,MATCH(VALUE(SUBSTITUTE($EQ1928,$EG1928,"")),$A$6:$A$287,0)-1,MATCH($EG1928,$D$6:$CC$6,0)-1+8,1,1)),"")</f>
        <v/>
      </c>
      <c r="EW1928" s="180" t="str">
        <f t="shared" ca="1" si="101"/>
        <v/>
      </c>
      <c r="EX1928" s="180" t="str">
        <f t="shared" ca="1" si="102"/>
        <v/>
      </c>
      <c r="EY1928" s="180" t="str">
        <f ca="1">IF(EU1928="","",COUNTIF(EU$6:$EU1928,"&gt;"&amp;0))</f>
        <v/>
      </c>
      <c r="EZ1928" s="160"/>
      <c r="FA1928" s="205"/>
    </row>
    <row r="1929" spans="131:157" ht="27.75" customHeight="1">
      <c r="EA1929" s="204"/>
      <c r="EB1929" s="160"/>
      <c r="EC1929" s="204"/>
      <c r="ED1929" s="160"/>
      <c r="EE1929" s="204"/>
      <c r="EF1929" s="160"/>
      <c r="EG1929" s="160"/>
      <c r="EH1929" s="204"/>
      <c r="EI1929" s="160"/>
      <c r="EJ1929" s="160"/>
      <c r="EK1929" s="160"/>
      <c r="EL1929" s="160"/>
      <c r="EM1929" s="204"/>
      <c r="EN1929" s="160"/>
      <c r="EP1929" s="160"/>
      <c r="EQ1929" s="160"/>
      <c r="ET1929" s="180" t="str">
        <f t="shared" ca="1" si="100"/>
        <v/>
      </c>
      <c r="EU1929" s="180" t="str">
        <f ca="1">IFERROR(IF(OFFSET($D$6,MATCH(VALUE(SUBSTITUTE(EQ1929,EG1929,"")),$A$6:$A$287,0)-1,MATCH($EG1929,$D$6:$CC$6,0)-1+7,1,1)&gt;0,OFFSET($D$6,MATCH(VALUE(SUBSTITUTE(EQ1929,EG1929,"")),$A$6:$A$287,0)-1,MATCH($EG1929,$D$6:$CC$6,0)-1+7,1,1),""),"")</f>
        <v/>
      </c>
      <c r="EV1929" s="180" t="str">
        <f ca="1">IF($EU1929&lt;&gt;"",IF(OFFSET($D$6,MATCH(VALUE(SUBSTITUTE($EQ1929,$EG1929,"")),$A$6:$A$287,0)-1,MATCH($EG1929,$D$6:$CC$6,0)-1+8,1,1)=0,"",OFFSET($D$6,MATCH(VALUE(SUBSTITUTE($EQ1929,$EG1929,"")),$A$6:$A$287,0)-1,MATCH($EG1929,$D$6:$CC$6,0)-1+8,1,1)),"")</f>
        <v/>
      </c>
      <c r="EW1929" s="180" t="str">
        <f t="shared" ca="1" si="101"/>
        <v/>
      </c>
      <c r="EX1929" s="180" t="str">
        <f t="shared" ca="1" si="102"/>
        <v/>
      </c>
      <c r="EY1929" s="180" t="str">
        <f ca="1">IF(EU1929="","",COUNTIF(EU$6:$EU1929,"&gt;"&amp;0))</f>
        <v/>
      </c>
      <c r="EZ1929" s="160"/>
      <c r="FA1929" s="205"/>
    </row>
    <row r="1930" spans="131:157" ht="27.75" customHeight="1">
      <c r="EA1930" s="204"/>
      <c r="EB1930" s="160"/>
      <c r="EC1930" s="204"/>
      <c r="ED1930" s="160"/>
      <c r="EE1930" s="204"/>
      <c r="EF1930" s="160"/>
      <c r="EG1930" s="160"/>
      <c r="EH1930" s="204"/>
      <c r="EI1930" s="160"/>
      <c r="EJ1930" s="160"/>
      <c r="EK1930" s="160"/>
      <c r="EL1930" s="160"/>
      <c r="EM1930" s="204"/>
      <c r="EN1930" s="160"/>
      <c r="EP1930" s="160"/>
      <c r="EQ1930" s="160"/>
      <c r="ET1930" s="180" t="str">
        <f t="shared" ca="1" si="100"/>
        <v/>
      </c>
      <c r="EU1930" s="180" t="str">
        <f ca="1">IFERROR(IF(OFFSET($D$6,MATCH(VALUE(SUBSTITUTE(EQ1930,EG1930,"")),$A$6:$A$287,0)-1,MATCH($EG1930,$D$6:$CC$6,0)-1+7,1,1)&gt;0,OFFSET($D$6,MATCH(VALUE(SUBSTITUTE(EQ1930,EG1930,"")),$A$6:$A$287,0)-1,MATCH($EG1930,$D$6:$CC$6,0)-1+7,1,1),""),"")</f>
        <v/>
      </c>
      <c r="EV1930" s="180" t="str">
        <f ca="1">IF($EU1930&lt;&gt;"",IF(OFFSET($D$6,MATCH(VALUE(SUBSTITUTE($EQ1930,$EG1930,"")),$A$6:$A$287,0)-1,MATCH($EG1930,$D$6:$CC$6,0)-1+8,1,1)=0,"",OFFSET($D$6,MATCH(VALUE(SUBSTITUTE($EQ1930,$EG1930,"")),$A$6:$A$287,0)-1,MATCH($EG1930,$D$6:$CC$6,0)-1+8,1,1)),"")</f>
        <v/>
      </c>
      <c r="EW1930" s="180" t="str">
        <f t="shared" ca="1" si="101"/>
        <v/>
      </c>
      <c r="EX1930" s="180" t="str">
        <f t="shared" ca="1" si="102"/>
        <v/>
      </c>
      <c r="EY1930" s="180" t="str">
        <f ca="1">IF(EU1930="","",COUNTIF(EU$6:$EU1930,"&gt;"&amp;0))</f>
        <v/>
      </c>
      <c r="EZ1930" s="160"/>
      <c r="FA1930" s="205"/>
    </row>
    <row r="1931" spans="131:157" ht="27.75" customHeight="1">
      <c r="EA1931" s="204"/>
      <c r="EB1931" s="160"/>
      <c r="EC1931" s="204"/>
      <c r="ED1931" s="160"/>
      <c r="EE1931" s="204"/>
      <c r="EF1931" s="160"/>
      <c r="EG1931" s="160"/>
      <c r="EH1931" s="204"/>
      <c r="EI1931" s="160"/>
      <c r="EJ1931" s="160"/>
      <c r="EK1931" s="160"/>
      <c r="EL1931" s="160"/>
      <c r="EM1931" s="204"/>
      <c r="EN1931" s="160"/>
      <c r="EP1931" s="160"/>
      <c r="EQ1931" s="160"/>
      <c r="ET1931" s="180" t="str">
        <f t="shared" ca="1" si="100"/>
        <v/>
      </c>
      <c r="EU1931" s="180" t="str">
        <f ca="1">IFERROR(IF(OFFSET($D$6,MATCH(VALUE(SUBSTITUTE(EQ1931,EG1931,"")),$A$6:$A$287,0)-1,MATCH($EG1931,$D$6:$CC$6,0)-1+7,1,1)&gt;0,OFFSET($D$6,MATCH(VALUE(SUBSTITUTE(EQ1931,EG1931,"")),$A$6:$A$287,0)-1,MATCH($EG1931,$D$6:$CC$6,0)-1+7,1,1),""),"")</f>
        <v/>
      </c>
      <c r="EV1931" s="180" t="str">
        <f ca="1">IF($EU1931&lt;&gt;"",IF(OFFSET($D$6,MATCH(VALUE(SUBSTITUTE($EQ1931,$EG1931,"")),$A$6:$A$287,0)-1,MATCH($EG1931,$D$6:$CC$6,0)-1+8,1,1)=0,"",OFFSET($D$6,MATCH(VALUE(SUBSTITUTE($EQ1931,$EG1931,"")),$A$6:$A$287,0)-1,MATCH($EG1931,$D$6:$CC$6,0)-1+8,1,1)),"")</f>
        <v/>
      </c>
      <c r="EW1931" s="180" t="str">
        <f t="shared" ca="1" si="101"/>
        <v/>
      </c>
      <c r="EX1931" s="180" t="str">
        <f t="shared" ca="1" si="102"/>
        <v/>
      </c>
      <c r="EY1931" s="180" t="str">
        <f ca="1">IF(EU1931="","",COUNTIF(EU$6:$EU1931,"&gt;"&amp;0))</f>
        <v/>
      </c>
      <c r="EZ1931" s="160"/>
      <c r="FA1931" s="205"/>
    </row>
    <row r="1932" spans="131:157" ht="27.75" customHeight="1">
      <c r="EA1932" s="204"/>
      <c r="EB1932" s="160"/>
      <c r="EC1932" s="204"/>
      <c r="ED1932" s="160"/>
      <c r="EE1932" s="204"/>
      <c r="EF1932" s="160"/>
      <c r="EG1932" s="160"/>
      <c r="EH1932" s="204"/>
      <c r="EI1932" s="160"/>
      <c r="EJ1932" s="160"/>
      <c r="EK1932" s="160"/>
      <c r="EL1932" s="160"/>
      <c r="EM1932" s="204"/>
      <c r="EN1932" s="160"/>
      <c r="EP1932" s="160"/>
      <c r="EQ1932" s="160"/>
      <c r="ET1932" s="180" t="str">
        <f t="shared" ca="1" si="100"/>
        <v/>
      </c>
      <c r="EU1932" s="180" t="str">
        <f ca="1">IFERROR(IF(OFFSET($D$6,MATCH(VALUE(SUBSTITUTE(EQ1932,EG1932,"")),$A$6:$A$287,0)-1,MATCH($EG1932,$D$6:$CC$6,0)-1+7,1,1)&gt;0,OFFSET($D$6,MATCH(VALUE(SUBSTITUTE(EQ1932,EG1932,"")),$A$6:$A$287,0)-1,MATCH($EG1932,$D$6:$CC$6,0)-1+7,1,1),""),"")</f>
        <v/>
      </c>
      <c r="EV1932" s="180" t="str">
        <f ca="1">IF($EU1932&lt;&gt;"",IF(OFFSET($D$6,MATCH(VALUE(SUBSTITUTE($EQ1932,$EG1932,"")),$A$6:$A$287,0)-1,MATCH($EG1932,$D$6:$CC$6,0)-1+8,1,1)=0,"",OFFSET($D$6,MATCH(VALUE(SUBSTITUTE($EQ1932,$EG1932,"")),$A$6:$A$287,0)-1,MATCH($EG1932,$D$6:$CC$6,0)-1+8,1,1)),"")</f>
        <v/>
      </c>
      <c r="EW1932" s="180" t="str">
        <f t="shared" ca="1" si="101"/>
        <v/>
      </c>
      <c r="EX1932" s="180" t="str">
        <f t="shared" ca="1" si="102"/>
        <v/>
      </c>
      <c r="EY1932" s="180" t="str">
        <f ca="1">IF(EU1932="","",COUNTIF(EU$6:$EU1932,"&gt;"&amp;0))</f>
        <v/>
      </c>
      <c r="EZ1932" s="160"/>
      <c r="FA1932" s="205"/>
    </row>
    <row r="1933" spans="131:157" ht="27.75" customHeight="1">
      <c r="EA1933" s="204"/>
      <c r="EB1933" s="160"/>
      <c r="EC1933" s="204"/>
      <c r="ED1933" s="160"/>
      <c r="EE1933" s="204"/>
      <c r="EF1933" s="160"/>
      <c r="EG1933" s="160"/>
      <c r="EH1933" s="204"/>
      <c r="EI1933" s="160"/>
      <c r="EJ1933" s="160"/>
      <c r="EK1933" s="160"/>
      <c r="EL1933" s="160"/>
      <c r="EM1933" s="204"/>
      <c r="EN1933" s="160"/>
      <c r="EP1933" s="160"/>
      <c r="EQ1933" s="160"/>
      <c r="ET1933" s="180" t="str">
        <f t="shared" ca="1" si="100"/>
        <v/>
      </c>
      <c r="EU1933" s="180" t="str">
        <f ca="1">IFERROR(IF(OFFSET($D$6,MATCH(VALUE(SUBSTITUTE(EQ1933,EG1933,"")),$A$6:$A$287,0)-1,MATCH($EG1933,$D$6:$CC$6,0)-1+7,1,1)&gt;0,OFFSET($D$6,MATCH(VALUE(SUBSTITUTE(EQ1933,EG1933,"")),$A$6:$A$287,0)-1,MATCH($EG1933,$D$6:$CC$6,0)-1+7,1,1),""),"")</f>
        <v/>
      </c>
      <c r="EV1933" s="180" t="str">
        <f ca="1">IF($EU1933&lt;&gt;"",IF(OFFSET($D$6,MATCH(VALUE(SUBSTITUTE($EQ1933,$EG1933,"")),$A$6:$A$287,0)-1,MATCH($EG1933,$D$6:$CC$6,0)-1+8,1,1)=0,"",OFFSET($D$6,MATCH(VALUE(SUBSTITUTE($EQ1933,$EG1933,"")),$A$6:$A$287,0)-1,MATCH($EG1933,$D$6:$CC$6,0)-1+8,1,1)),"")</f>
        <v/>
      </c>
      <c r="EW1933" s="180" t="str">
        <f t="shared" ca="1" si="101"/>
        <v/>
      </c>
      <c r="EX1933" s="180" t="str">
        <f t="shared" ca="1" si="102"/>
        <v/>
      </c>
      <c r="EY1933" s="180" t="str">
        <f ca="1">IF(EU1933="","",COUNTIF(EU$6:$EU1933,"&gt;"&amp;0))</f>
        <v/>
      </c>
      <c r="EZ1933" s="160"/>
      <c r="FA1933" s="205"/>
    </row>
    <row r="1934" spans="131:157" ht="27.75" customHeight="1">
      <c r="EA1934" s="204"/>
      <c r="EB1934" s="160"/>
      <c r="EC1934" s="204"/>
      <c r="ED1934" s="160"/>
      <c r="EE1934" s="204"/>
      <c r="EF1934" s="160"/>
      <c r="EG1934" s="160"/>
      <c r="EH1934" s="204"/>
      <c r="EI1934" s="160"/>
      <c r="EJ1934" s="160"/>
      <c r="EK1934" s="160"/>
      <c r="EL1934" s="160"/>
      <c r="EM1934" s="204"/>
      <c r="EN1934" s="160"/>
      <c r="EP1934" s="160"/>
      <c r="EQ1934" s="160"/>
      <c r="ET1934" s="180" t="str">
        <f t="shared" ca="1" si="100"/>
        <v/>
      </c>
      <c r="EU1934" s="180" t="str">
        <f ca="1">IFERROR(IF(OFFSET($D$6,MATCH(VALUE(SUBSTITUTE(EQ1934,EG1934,"")),$A$6:$A$287,0)-1,MATCH($EG1934,$D$6:$CC$6,0)-1+7,1,1)&gt;0,OFFSET($D$6,MATCH(VALUE(SUBSTITUTE(EQ1934,EG1934,"")),$A$6:$A$287,0)-1,MATCH($EG1934,$D$6:$CC$6,0)-1+7,1,1),""),"")</f>
        <v/>
      </c>
      <c r="EV1934" s="180" t="str">
        <f ca="1">IF($EU1934&lt;&gt;"",IF(OFFSET($D$6,MATCH(VALUE(SUBSTITUTE($EQ1934,$EG1934,"")),$A$6:$A$287,0)-1,MATCH($EG1934,$D$6:$CC$6,0)-1+8,1,1)=0,"",OFFSET($D$6,MATCH(VALUE(SUBSTITUTE($EQ1934,$EG1934,"")),$A$6:$A$287,0)-1,MATCH($EG1934,$D$6:$CC$6,0)-1+8,1,1)),"")</f>
        <v/>
      </c>
      <c r="EW1934" s="180" t="str">
        <f t="shared" ca="1" si="101"/>
        <v/>
      </c>
      <c r="EX1934" s="180" t="str">
        <f t="shared" ca="1" si="102"/>
        <v/>
      </c>
      <c r="EY1934" s="180" t="str">
        <f ca="1">IF(EU1934="","",COUNTIF(EU$6:$EU1934,"&gt;"&amp;0))</f>
        <v/>
      </c>
      <c r="EZ1934" s="160"/>
      <c r="FA1934" s="205"/>
    </row>
    <row r="1935" spans="131:157" ht="27.75" customHeight="1">
      <c r="EA1935" s="204"/>
      <c r="EB1935" s="160"/>
      <c r="EC1935" s="204"/>
      <c r="ED1935" s="160"/>
      <c r="EE1935" s="204"/>
      <c r="EF1935" s="160"/>
      <c r="EG1935" s="160"/>
      <c r="EH1935" s="204"/>
      <c r="EI1935" s="160"/>
      <c r="EJ1935" s="160"/>
      <c r="EK1935" s="160"/>
      <c r="EL1935" s="160"/>
      <c r="EM1935" s="204"/>
      <c r="EN1935" s="160"/>
      <c r="EP1935" s="160"/>
      <c r="EQ1935" s="160"/>
      <c r="ET1935" s="180" t="str">
        <f t="shared" ca="1" si="100"/>
        <v/>
      </c>
      <c r="EU1935" s="180" t="str">
        <f ca="1">IFERROR(IF(OFFSET($D$6,MATCH(VALUE(SUBSTITUTE(EQ1935,EG1935,"")),$A$6:$A$287,0)-1,MATCH($EG1935,$D$6:$CC$6,0)-1+7,1,1)&gt;0,OFFSET($D$6,MATCH(VALUE(SUBSTITUTE(EQ1935,EG1935,"")),$A$6:$A$287,0)-1,MATCH($EG1935,$D$6:$CC$6,0)-1+7,1,1),""),"")</f>
        <v/>
      </c>
      <c r="EV1935" s="180" t="str">
        <f ca="1">IF($EU1935&lt;&gt;"",IF(OFFSET($D$6,MATCH(VALUE(SUBSTITUTE($EQ1935,$EG1935,"")),$A$6:$A$287,0)-1,MATCH($EG1935,$D$6:$CC$6,0)-1+8,1,1)=0,"",OFFSET($D$6,MATCH(VALUE(SUBSTITUTE($EQ1935,$EG1935,"")),$A$6:$A$287,0)-1,MATCH($EG1935,$D$6:$CC$6,0)-1+8,1,1)),"")</f>
        <v/>
      </c>
      <c r="EW1935" s="180" t="str">
        <f t="shared" ca="1" si="101"/>
        <v/>
      </c>
      <c r="EX1935" s="180" t="str">
        <f t="shared" ca="1" si="102"/>
        <v/>
      </c>
      <c r="EY1935" s="180" t="str">
        <f ca="1">IF(EU1935="","",COUNTIF(EU$6:$EU1935,"&gt;"&amp;0))</f>
        <v/>
      </c>
      <c r="EZ1935" s="160"/>
      <c r="FA1935" s="205"/>
    </row>
    <row r="1936" spans="131:157" ht="27.75" customHeight="1">
      <c r="EA1936" s="204"/>
      <c r="EB1936" s="160"/>
      <c r="EC1936" s="204"/>
      <c r="ED1936" s="160"/>
      <c r="EE1936" s="204"/>
      <c r="EF1936" s="160"/>
      <c r="EG1936" s="160"/>
      <c r="EH1936" s="204"/>
      <c r="EI1936" s="160"/>
      <c r="EJ1936" s="160"/>
      <c r="EK1936" s="160"/>
      <c r="EL1936" s="160"/>
      <c r="EM1936" s="204"/>
      <c r="EN1936" s="160"/>
      <c r="EP1936" s="160"/>
      <c r="EQ1936" s="160"/>
      <c r="ET1936" s="180" t="str">
        <f t="shared" ca="1" si="100"/>
        <v/>
      </c>
      <c r="EU1936" s="180" t="str">
        <f ca="1">IFERROR(IF(OFFSET($D$6,MATCH(VALUE(SUBSTITUTE(EQ1936,EG1936,"")),$A$6:$A$287,0)-1,MATCH($EG1936,$D$6:$CC$6,0)-1+7,1,1)&gt;0,OFFSET($D$6,MATCH(VALUE(SUBSTITUTE(EQ1936,EG1936,"")),$A$6:$A$287,0)-1,MATCH($EG1936,$D$6:$CC$6,0)-1+7,1,1),""),"")</f>
        <v/>
      </c>
      <c r="EV1936" s="180" t="str">
        <f ca="1">IF($EU1936&lt;&gt;"",IF(OFFSET($D$6,MATCH(VALUE(SUBSTITUTE($EQ1936,$EG1936,"")),$A$6:$A$287,0)-1,MATCH($EG1936,$D$6:$CC$6,0)-1+8,1,1)=0,"",OFFSET($D$6,MATCH(VALUE(SUBSTITUTE($EQ1936,$EG1936,"")),$A$6:$A$287,0)-1,MATCH($EG1936,$D$6:$CC$6,0)-1+8,1,1)),"")</f>
        <v/>
      </c>
      <c r="EW1936" s="180" t="str">
        <f t="shared" ca="1" si="101"/>
        <v/>
      </c>
      <c r="EX1936" s="180" t="str">
        <f t="shared" ca="1" si="102"/>
        <v/>
      </c>
      <c r="EY1936" s="180" t="str">
        <f ca="1">IF(EU1936="","",COUNTIF(EU$6:$EU1936,"&gt;"&amp;0))</f>
        <v/>
      </c>
      <c r="EZ1936" s="160"/>
      <c r="FA1936" s="205"/>
    </row>
    <row r="1937" spans="131:157" ht="27.75" customHeight="1">
      <c r="EA1937" s="204"/>
      <c r="EB1937" s="160"/>
      <c r="EC1937" s="204"/>
      <c r="ED1937" s="160"/>
      <c r="EE1937" s="204"/>
      <c r="EF1937" s="160"/>
      <c r="EG1937" s="160"/>
      <c r="EH1937" s="204"/>
      <c r="EI1937" s="160"/>
      <c r="EJ1937" s="160"/>
      <c r="EK1937" s="160"/>
      <c r="EL1937" s="160"/>
      <c r="EM1937" s="204"/>
      <c r="EN1937" s="160"/>
      <c r="EP1937" s="160"/>
      <c r="EQ1937" s="160"/>
      <c r="ET1937" s="180" t="str">
        <f t="shared" ca="1" si="100"/>
        <v/>
      </c>
      <c r="EU1937" s="180" t="str">
        <f ca="1">IFERROR(IF(OFFSET($D$6,MATCH(VALUE(SUBSTITUTE(EQ1937,EG1937,"")),$A$6:$A$287,0)-1,MATCH($EG1937,$D$6:$CC$6,0)-1+7,1,1)&gt;0,OFFSET($D$6,MATCH(VALUE(SUBSTITUTE(EQ1937,EG1937,"")),$A$6:$A$287,0)-1,MATCH($EG1937,$D$6:$CC$6,0)-1+7,1,1),""),"")</f>
        <v/>
      </c>
      <c r="EV1937" s="180" t="str">
        <f ca="1">IF($EU1937&lt;&gt;"",IF(OFFSET($D$6,MATCH(VALUE(SUBSTITUTE($EQ1937,$EG1937,"")),$A$6:$A$287,0)-1,MATCH($EG1937,$D$6:$CC$6,0)-1+8,1,1)=0,"",OFFSET($D$6,MATCH(VALUE(SUBSTITUTE($EQ1937,$EG1937,"")),$A$6:$A$287,0)-1,MATCH($EG1937,$D$6:$CC$6,0)-1+8,1,1)),"")</f>
        <v/>
      </c>
      <c r="EW1937" s="180" t="str">
        <f t="shared" ca="1" si="101"/>
        <v/>
      </c>
      <c r="EX1937" s="180" t="str">
        <f t="shared" ca="1" si="102"/>
        <v/>
      </c>
      <c r="EY1937" s="180" t="str">
        <f ca="1">IF(EU1937="","",COUNTIF(EU$6:$EU1937,"&gt;"&amp;0))</f>
        <v/>
      </c>
      <c r="EZ1937" s="160"/>
      <c r="FA1937" s="205"/>
    </row>
    <row r="1938" spans="131:157" ht="27.75" customHeight="1">
      <c r="EA1938" s="204"/>
      <c r="EB1938" s="160"/>
      <c r="EC1938" s="204"/>
      <c r="ED1938" s="160"/>
      <c r="EE1938" s="204"/>
      <c r="EF1938" s="160"/>
      <c r="EG1938" s="160"/>
      <c r="EH1938" s="204"/>
      <c r="EI1938" s="160"/>
      <c r="EJ1938" s="160"/>
      <c r="EK1938" s="160"/>
      <c r="EL1938" s="160"/>
      <c r="EM1938" s="204"/>
      <c r="EN1938" s="160"/>
      <c r="EP1938" s="160"/>
      <c r="EQ1938" s="160"/>
      <c r="ET1938" s="180" t="str">
        <f t="shared" ca="1" si="100"/>
        <v/>
      </c>
      <c r="EU1938" s="180" t="str">
        <f ca="1">IFERROR(IF(OFFSET($D$6,MATCH(VALUE(SUBSTITUTE(EQ1938,EG1938,"")),$A$6:$A$287,0)-1,MATCH($EG1938,$D$6:$CC$6,0)-1+7,1,1)&gt;0,OFFSET($D$6,MATCH(VALUE(SUBSTITUTE(EQ1938,EG1938,"")),$A$6:$A$287,0)-1,MATCH($EG1938,$D$6:$CC$6,0)-1+7,1,1),""),"")</f>
        <v/>
      </c>
      <c r="EV1938" s="180" t="str">
        <f ca="1">IF($EU1938&lt;&gt;"",IF(OFFSET($D$6,MATCH(VALUE(SUBSTITUTE($EQ1938,$EG1938,"")),$A$6:$A$287,0)-1,MATCH($EG1938,$D$6:$CC$6,0)-1+8,1,1)=0,"",OFFSET($D$6,MATCH(VALUE(SUBSTITUTE($EQ1938,$EG1938,"")),$A$6:$A$287,0)-1,MATCH($EG1938,$D$6:$CC$6,0)-1+8,1,1)),"")</f>
        <v/>
      </c>
      <c r="EW1938" s="180" t="str">
        <f t="shared" ca="1" si="101"/>
        <v/>
      </c>
      <c r="EX1938" s="180" t="str">
        <f t="shared" ca="1" si="102"/>
        <v/>
      </c>
      <c r="EY1938" s="180" t="str">
        <f ca="1">IF(EU1938="","",COUNTIF(EU$6:$EU1938,"&gt;"&amp;0))</f>
        <v/>
      </c>
      <c r="EZ1938" s="160"/>
      <c r="FA1938" s="205"/>
    </row>
    <row r="1939" spans="131:157" ht="27.75" customHeight="1">
      <c r="EA1939" s="204"/>
      <c r="EB1939" s="160"/>
      <c r="EC1939" s="204"/>
      <c r="ED1939" s="160"/>
      <c r="EE1939" s="204"/>
      <c r="EF1939" s="160"/>
      <c r="EG1939" s="160"/>
      <c r="EH1939" s="204"/>
      <c r="EI1939" s="160"/>
      <c r="EJ1939" s="160"/>
      <c r="EK1939" s="160"/>
      <c r="EL1939" s="160"/>
      <c r="EM1939" s="204"/>
      <c r="EN1939" s="160"/>
      <c r="EP1939" s="160"/>
      <c r="EQ1939" s="160"/>
      <c r="ET1939" s="180" t="str">
        <f t="shared" ca="1" si="100"/>
        <v/>
      </c>
      <c r="EU1939" s="180" t="str">
        <f ca="1">IFERROR(IF(OFFSET($D$6,MATCH(VALUE(SUBSTITUTE(EQ1939,EG1939,"")),$A$6:$A$287,0)-1,MATCH($EG1939,$D$6:$CC$6,0)-1+7,1,1)&gt;0,OFFSET($D$6,MATCH(VALUE(SUBSTITUTE(EQ1939,EG1939,"")),$A$6:$A$287,0)-1,MATCH($EG1939,$D$6:$CC$6,0)-1+7,1,1),""),"")</f>
        <v/>
      </c>
      <c r="EV1939" s="180" t="str">
        <f ca="1">IF($EU1939&lt;&gt;"",IF(OFFSET($D$6,MATCH(VALUE(SUBSTITUTE($EQ1939,$EG1939,"")),$A$6:$A$287,0)-1,MATCH($EG1939,$D$6:$CC$6,0)-1+8,1,1)=0,"",OFFSET($D$6,MATCH(VALUE(SUBSTITUTE($EQ1939,$EG1939,"")),$A$6:$A$287,0)-1,MATCH($EG1939,$D$6:$CC$6,0)-1+8,1,1)),"")</f>
        <v/>
      </c>
      <c r="EW1939" s="180" t="str">
        <f t="shared" ca="1" si="101"/>
        <v/>
      </c>
      <c r="EX1939" s="180" t="str">
        <f t="shared" ca="1" si="102"/>
        <v/>
      </c>
      <c r="EY1939" s="180" t="str">
        <f ca="1">IF(EU1939="","",COUNTIF(EU$6:$EU1939,"&gt;"&amp;0))</f>
        <v/>
      </c>
      <c r="EZ1939" s="160"/>
      <c r="FA1939" s="205"/>
    </row>
    <row r="1940" spans="131:157" ht="27.75" customHeight="1">
      <c r="EA1940" s="204"/>
      <c r="EB1940" s="160"/>
      <c r="EC1940" s="204"/>
      <c r="ED1940" s="160"/>
      <c r="EE1940" s="204"/>
      <c r="EF1940" s="160"/>
      <c r="EG1940" s="160"/>
      <c r="EH1940" s="204"/>
      <c r="EI1940" s="160"/>
      <c r="EJ1940" s="160"/>
      <c r="EK1940" s="160"/>
      <c r="EL1940" s="160"/>
      <c r="EM1940" s="204"/>
      <c r="EN1940" s="160"/>
      <c r="EP1940" s="160"/>
      <c r="EQ1940" s="160"/>
      <c r="ET1940" s="180" t="str">
        <f t="shared" ca="1" si="100"/>
        <v/>
      </c>
      <c r="EU1940" s="180" t="str">
        <f ca="1">IFERROR(IF(OFFSET($D$6,MATCH(VALUE(SUBSTITUTE(EQ1940,EG1940,"")),$A$6:$A$287,0)-1,MATCH($EG1940,$D$6:$CC$6,0)-1+7,1,1)&gt;0,OFFSET($D$6,MATCH(VALUE(SUBSTITUTE(EQ1940,EG1940,"")),$A$6:$A$287,0)-1,MATCH($EG1940,$D$6:$CC$6,0)-1+7,1,1),""),"")</f>
        <v/>
      </c>
      <c r="EV1940" s="180" t="str">
        <f ca="1">IF($EU1940&lt;&gt;"",IF(OFFSET($D$6,MATCH(VALUE(SUBSTITUTE($EQ1940,$EG1940,"")),$A$6:$A$287,0)-1,MATCH($EG1940,$D$6:$CC$6,0)-1+8,1,1)=0,"",OFFSET($D$6,MATCH(VALUE(SUBSTITUTE($EQ1940,$EG1940,"")),$A$6:$A$287,0)-1,MATCH($EG1940,$D$6:$CC$6,0)-1+8,1,1)),"")</f>
        <v/>
      </c>
      <c r="EW1940" s="180" t="str">
        <f t="shared" ca="1" si="101"/>
        <v/>
      </c>
      <c r="EX1940" s="180" t="str">
        <f t="shared" ca="1" si="102"/>
        <v/>
      </c>
      <c r="EY1940" s="180" t="str">
        <f ca="1">IF(EU1940="","",COUNTIF(EU$6:$EU1940,"&gt;"&amp;0))</f>
        <v/>
      </c>
      <c r="EZ1940" s="160"/>
      <c r="FA1940" s="205"/>
    </row>
    <row r="1941" spans="131:157" ht="27.75" customHeight="1">
      <c r="EA1941" s="204"/>
      <c r="EB1941" s="160"/>
      <c r="EC1941" s="204"/>
      <c r="ED1941" s="160"/>
      <c r="EE1941" s="204"/>
      <c r="EF1941" s="160"/>
      <c r="EG1941" s="160"/>
      <c r="EH1941" s="204"/>
      <c r="EI1941" s="160"/>
      <c r="EJ1941" s="160"/>
      <c r="EK1941" s="160"/>
      <c r="EL1941" s="160"/>
      <c r="EM1941" s="204"/>
      <c r="EN1941" s="160"/>
      <c r="EP1941" s="160"/>
      <c r="EQ1941" s="160"/>
      <c r="ET1941" s="180" t="str">
        <f t="shared" ca="1" si="100"/>
        <v/>
      </c>
      <c r="EU1941" s="180" t="str">
        <f ca="1">IFERROR(IF(OFFSET($D$6,MATCH(VALUE(SUBSTITUTE(EQ1941,EG1941,"")),$A$6:$A$287,0)-1,MATCH($EG1941,$D$6:$CC$6,0)-1+7,1,1)&gt;0,OFFSET($D$6,MATCH(VALUE(SUBSTITUTE(EQ1941,EG1941,"")),$A$6:$A$287,0)-1,MATCH($EG1941,$D$6:$CC$6,0)-1+7,1,1),""),"")</f>
        <v/>
      </c>
      <c r="EV1941" s="180" t="str">
        <f ca="1">IF($EU1941&lt;&gt;"",IF(OFFSET($D$6,MATCH(VALUE(SUBSTITUTE($EQ1941,$EG1941,"")),$A$6:$A$287,0)-1,MATCH($EG1941,$D$6:$CC$6,0)-1+8,1,1)=0,"",OFFSET($D$6,MATCH(VALUE(SUBSTITUTE($EQ1941,$EG1941,"")),$A$6:$A$287,0)-1,MATCH($EG1941,$D$6:$CC$6,0)-1+8,1,1)),"")</f>
        <v/>
      </c>
      <c r="EW1941" s="180" t="str">
        <f t="shared" ca="1" si="101"/>
        <v/>
      </c>
      <c r="EX1941" s="180" t="str">
        <f t="shared" ca="1" si="102"/>
        <v/>
      </c>
      <c r="EY1941" s="180" t="str">
        <f ca="1">IF(EU1941="","",COUNTIF(EU$6:$EU1941,"&gt;"&amp;0))</f>
        <v/>
      </c>
      <c r="EZ1941" s="160"/>
      <c r="FA1941" s="205"/>
    </row>
    <row r="1942" spans="131:157" ht="27.75" customHeight="1">
      <c r="EA1942" s="204"/>
      <c r="EB1942" s="160"/>
      <c r="EC1942" s="204"/>
      <c r="ED1942" s="160"/>
      <c r="EE1942" s="204"/>
      <c r="EF1942" s="160"/>
      <c r="EG1942" s="160"/>
      <c r="EH1942" s="204"/>
      <c r="EI1942" s="160"/>
      <c r="EJ1942" s="160"/>
      <c r="EK1942" s="160"/>
      <c r="EL1942" s="160"/>
      <c r="EM1942" s="204"/>
      <c r="EN1942" s="160"/>
      <c r="EP1942" s="160"/>
      <c r="EQ1942" s="160"/>
      <c r="ET1942" s="180" t="str">
        <f t="shared" ca="1" si="100"/>
        <v/>
      </c>
      <c r="EU1942" s="180" t="str">
        <f ca="1">IFERROR(IF(OFFSET($D$6,MATCH(VALUE(SUBSTITUTE(EQ1942,EG1942,"")),$A$6:$A$287,0)-1,MATCH($EG1942,$D$6:$CC$6,0)-1+7,1,1)&gt;0,OFFSET($D$6,MATCH(VALUE(SUBSTITUTE(EQ1942,EG1942,"")),$A$6:$A$287,0)-1,MATCH($EG1942,$D$6:$CC$6,0)-1+7,1,1),""),"")</f>
        <v/>
      </c>
      <c r="EV1942" s="180" t="str">
        <f ca="1">IF($EU1942&lt;&gt;"",IF(OFFSET($D$6,MATCH(VALUE(SUBSTITUTE($EQ1942,$EG1942,"")),$A$6:$A$287,0)-1,MATCH($EG1942,$D$6:$CC$6,0)-1+8,1,1)=0,"",OFFSET($D$6,MATCH(VALUE(SUBSTITUTE($EQ1942,$EG1942,"")),$A$6:$A$287,0)-1,MATCH($EG1942,$D$6:$CC$6,0)-1+8,1,1)),"")</f>
        <v/>
      </c>
      <c r="EW1942" s="180" t="str">
        <f t="shared" ca="1" si="101"/>
        <v/>
      </c>
      <c r="EX1942" s="180" t="str">
        <f t="shared" ca="1" si="102"/>
        <v/>
      </c>
      <c r="EY1942" s="180" t="str">
        <f ca="1">IF(EU1942="","",COUNTIF(EU$6:$EU1942,"&gt;"&amp;0))</f>
        <v/>
      </c>
      <c r="EZ1942" s="160"/>
      <c r="FA1942" s="205"/>
    </row>
    <row r="1943" spans="131:157" ht="27.75" customHeight="1">
      <c r="EA1943" s="204"/>
      <c r="EB1943" s="160"/>
      <c r="EC1943" s="204"/>
      <c r="ED1943" s="160"/>
      <c r="EE1943" s="204"/>
      <c r="EF1943" s="160"/>
      <c r="EG1943" s="160"/>
      <c r="EH1943" s="204"/>
      <c r="EI1943" s="160"/>
      <c r="EJ1943" s="160"/>
      <c r="EK1943" s="160"/>
      <c r="EL1943" s="160"/>
      <c r="EM1943" s="204"/>
      <c r="EN1943" s="160"/>
      <c r="EP1943" s="160"/>
      <c r="EQ1943" s="160"/>
      <c r="ET1943" s="180" t="str">
        <f t="shared" ca="1" si="100"/>
        <v/>
      </c>
      <c r="EU1943" s="180" t="str">
        <f ca="1">IFERROR(IF(OFFSET($D$6,MATCH(VALUE(SUBSTITUTE(EQ1943,EG1943,"")),$A$6:$A$287,0)-1,MATCH($EG1943,$D$6:$CC$6,0)-1+7,1,1)&gt;0,OFFSET($D$6,MATCH(VALUE(SUBSTITUTE(EQ1943,EG1943,"")),$A$6:$A$287,0)-1,MATCH($EG1943,$D$6:$CC$6,0)-1+7,1,1),""),"")</f>
        <v/>
      </c>
      <c r="EV1943" s="180" t="str">
        <f ca="1">IF($EU1943&lt;&gt;"",IF(OFFSET($D$6,MATCH(VALUE(SUBSTITUTE($EQ1943,$EG1943,"")),$A$6:$A$287,0)-1,MATCH($EG1943,$D$6:$CC$6,0)-1+8,1,1)=0,"",OFFSET($D$6,MATCH(VALUE(SUBSTITUTE($EQ1943,$EG1943,"")),$A$6:$A$287,0)-1,MATCH($EG1943,$D$6:$CC$6,0)-1+8,1,1)),"")</f>
        <v/>
      </c>
      <c r="EW1943" s="180" t="str">
        <f t="shared" ca="1" si="101"/>
        <v/>
      </c>
      <c r="EX1943" s="180" t="str">
        <f t="shared" ca="1" si="102"/>
        <v/>
      </c>
      <c r="EY1943" s="180" t="str">
        <f ca="1">IF(EU1943="","",COUNTIF(EU$6:$EU1943,"&gt;"&amp;0))</f>
        <v/>
      </c>
      <c r="EZ1943" s="160"/>
      <c r="FA1943" s="205"/>
    </row>
    <row r="1944" spans="131:157" ht="27.75" customHeight="1">
      <c r="EA1944" s="204"/>
      <c r="EB1944" s="160"/>
      <c r="EC1944" s="204"/>
      <c r="ED1944" s="160"/>
      <c r="EE1944" s="204"/>
      <c r="EF1944" s="160"/>
      <c r="EG1944" s="160"/>
      <c r="EH1944" s="204"/>
      <c r="EI1944" s="160"/>
      <c r="EJ1944" s="160"/>
      <c r="EK1944" s="160"/>
      <c r="EL1944" s="160"/>
      <c r="EM1944" s="204"/>
      <c r="EN1944" s="160"/>
      <c r="EP1944" s="160"/>
      <c r="EQ1944" s="160"/>
      <c r="ET1944" s="180" t="str">
        <f t="shared" ca="1" si="100"/>
        <v/>
      </c>
      <c r="EU1944" s="180" t="str">
        <f ca="1">IFERROR(IF(OFFSET($D$6,MATCH(VALUE(SUBSTITUTE(EQ1944,EG1944,"")),$A$6:$A$287,0)-1,MATCH($EG1944,$D$6:$CC$6,0)-1+7,1,1)&gt;0,OFFSET($D$6,MATCH(VALUE(SUBSTITUTE(EQ1944,EG1944,"")),$A$6:$A$287,0)-1,MATCH($EG1944,$D$6:$CC$6,0)-1+7,1,1),""),"")</f>
        <v/>
      </c>
      <c r="EV1944" s="180" t="str">
        <f ca="1">IF($EU1944&lt;&gt;"",IF(OFFSET($D$6,MATCH(VALUE(SUBSTITUTE($EQ1944,$EG1944,"")),$A$6:$A$287,0)-1,MATCH($EG1944,$D$6:$CC$6,0)-1+8,1,1)=0,"",OFFSET($D$6,MATCH(VALUE(SUBSTITUTE($EQ1944,$EG1944,"")),$A$6:$A$287,0)-1,MATCH($EG1944,$D$6:$CC$6,0)-1+8,1,1)),"")</f>
        <v/>
      </c>
      <c r="EW1944" s="180" t="str">
        <f t="shared" ca="1" si="101"/>
        <v/>
      </c>
      <c r="EX1944" s="180" t="str">
        <f t="shared" ca="1" si="102"/>
        <v/>
      </c>
      <c r="EY1944" s="180" t="str">
        <f ca="1">IF(EU1944="","",COUNTIF(EU$6:$EU1944,"&gt;"&amp;0))</f>
        <v/>
      </c>
      <c r="EZ1944" s="160"/>
      <c r="FA1944" s="205"/>
    </row>
    <row r="1945" spans="131:157" ht="27.75" customHeight="1">
      <c r="EA1945" s="204"/>
      <c r="EB1945" s="160"/>
      <c r="EC1945" s="204"/>
      <c r="ED1945" s="160"/>
      <c r="EE1945" s="204"/>
      <c r="EF1945" s="160"/>
      <c r="EG1945" s="160"/>
      <c r="EH1945" s="204"/>
      <c r="EI1945" s="160"/>
      <c r="EJ1945" s="160"/>
      <c r="EK1945" s="160"/>
      <c r="EL1945" s="160"/>
      <c r="EM1945" s="204"/>
      <c r="EN1945" s="160"/>
      <c r="EP1945" s="160"/>
      <c r="EQ1945" s="160"/>
      <c r="ET1945" s="180" t="str">
        <f t="shared" ca="1" si="100"/>
        <v/>
      </c>
      <c r="EU1945" s="180" t="str">
        <f ca="1">IFERROR(IF(OFFSET($D$6,MATCH(VALUE(SUBSTITUTE(EQ1945,EG1945,"")),$A$6:$A$287,0)-1,MATCH($EG1945,$D$6:$CC$6,0)-1+7,1,1)&gt;0,OFFSET($D$6,MATCH(VALUE(SUBSTITUTE(EQ1945,EG1945,"")),$A$6:$A$287,0)-1,MATCH($EG1945,$D$6:$CC$6,0)-1+7,1,1),""),"")</f>
        <v/>
      </c>
      <c r="EV1945" s="180" t="str">
        <f ca="1">IF($EU1945&lt;&gt;"",IF(OFFSET($D$6,MATCH(VALUE(SUBSTITUTE($EQ1945,$EG1945,"")),$A$6:$A$287,0)-1,MATCH($EG1945,$D$6:$CC$6,0)-1+8,1,1)=0,"",OFFSET($D$6,MATCH(VALUE(SUBSTITUTE($EQ1945,$EG1945,"")),$A$6:$A$287,0)-1,MATCH($EG1945,$D$6:$CC$6,0)-1+8,1,1)),"")</f>
        <v/>
      </c>
      <c r="EW1945" s="180" t="str">
        <f t="shared" ca="1" si="101"/>
        <v/>
      </c>
      <c r="EX1945" s="180" t="str">
        <f t="shared" ca="1" si="102"/>
        <v/>
      </c>
      <c r="EY1945" s="180" t="str">
        <f ca="1">IF(EU1945="","",COUNTIF(EU$6:$EU1945,"&gt;"&amp;0))</f>
        <v/>
      </c>
      <c r="EZ1945" s="160"/>
      <c r="FA1945" s="205"/>
    </row>
    <row r="1946" spans="131:157" ht="27.75" customHeight="1">
      <c r="EA1946" s="204"/>
      <c r="EB1946" s="160"/>
      <c r="EC1946" s="204"/>
      <c r="ED1946" s="160"/>
      <c r="EE1946" s="204"/>
      <c r="EF1946" s="160"/>
      <c r="EG1946" s="160"/>
      <c r="EH1946" s="204"/>
      <c r="EI1946" s="160"/>
      <c r="EJ1946" s="160"/>
      <c r="EK1946" s="160"/>
      <c r="EL1946" s="160"/>
      <c r="EM1946" s="204"/>
      <c r="EN1946" s="160"/>
      <c r="EP1946" s="160"/>
      <c r="EQ1946" s="160"/>
      <c r="ET1946" s="180" t="str">
        <f t="shared" ca="1" si="100"/>
        <v/>
      </c>
      <c r="EU1946" s="180" t="str">
        <f ca="1">IFERROR(IF(OFFSET($D$6,MATCH(VALUE(SUBSTITUTE(EQ1946,EG1946,"")),$A$6:$A$287,0)-1,MATCH($EG1946,$D$6:$CC$6,0)-1+7,1,1)&gt;0,OFFSET($D$6,MATCH(VALUE(SUBSTITUTE(EQ1946,EG1946,"")),$A$6:$A$287,0)-1,MATCH($EG1946,$D$6:$CC$6,0)-1+7,1,1),""),"")</f>
        <v/>
      </c>
      <c r="EV1946" s="180" t="str">
        <f ca="1">IF($EU1946&lt;&gt;"",IF(OFFSET($D$6,MATCH(VALUE(SUBSTITUTE($EQ1946,$EG1946,"")),$A$6:$A$287,0)-1,MATCH($EG1946,$D$6:$CC$6,0)-1+8,1,1)=0,"",OFFSET($D$6,MATCH(VALUE(SUBSTITUTE($EQ1946,$EG1946,"")),$A$6:$A$287,0)-1,MATCH($EG1946,$D$6:$CC$6,0)-1+8,1,1)),"")</f>
        <v/>
      </c>
      <c r="EW1946" s="180" t="str">
        <f t="shared" ca="1" si="101"/>
        <v/>
      </c>
      <c r="EX1946" s="180" t="str">
        <f t="shared" ca="1" si="102"/>
        <v/>
      </c>
      <c r="EY1946" s="180" t="str">
        <f ca="1">IF(EU1946="","",COUNTIF(EU$6:$EU1946,"&gt;"&amp;0))</f>
        <v/>
      </c>
      <c r="EZ1946" s="160"/>
      <c r="FA1946" s="205"/>
    </row>
    <row r="1947" spans="131:157" ht="27.75" customHeight="1">
      <c r="EA1947" s="204"/>
      <c r="EB1947" s="160"/>
      <c r="EC1947" s="204"/>
      <c r="ED1947" s="160"/>
      <c r="EE1947" s="204"/>
      <c r="EF1947" s="160"/>
      <c r="EG1947" s="160"/>
      <c r="EH1947" s="204"/>
      <c r="EI1947" s="160"/>
      <c r="EJ1947" s="160"/>
      <c r="EK1947" s="160"/>
      <c r="EL1947" s="160"/>
      <c r="EM1947" s="204"/>
      <c r="EN1947" s="160"/>
      <c r="EP1947" s="160"/>
      <c r="EQ1947" s="160"/>
      <c r="ET1947" s="180" t="str">
        <f t="shared" ca="1" si="100"/>
        <v/>
      </c>
      <c r="EU1947" s="180" t="str">
        <f ca="1">IFERROR(IF(OFFSET($D$6,MATCH(VALUE(SUBSTITUTE(EQ1947,EG1947,"")),$A$6:$A$287,0)-1,MATCH($EG1947,$D$6:$CC$6,0)-1+7,1,1)&gt;0,OFFSET($D$6,MATCH(VALUE(SUBSTITUTE(EQ1947,EG1947,"")),$A$6:$A$287,0)-1,MATCH($EG1947,$D$6:$CC$6,0)-1+7,1,1),""),"")</f>
        <v/>
      </c>
      <c r="EV1947" s="180" t="str">
        <f ca="1">IF($EU1947&lt;&gt;"",IF(OFFSET($D$6,MATCH(VALUE(SUBSTITUTE($EQ1947,$EG1947,"")),$A$6:$A$287,0)-1,MATCH($EG1947,$D$6:$CC$6,0)-1+8,1,1)=0,"",OFFSET($D$6,MATCH(VALUE(SUBSTITUTE($EQ1947,$EG1947,"")),$A$6:$A$287,0)-1,MATCH($EG1947,$D$6:$CC$6,0)-1+8,1,1)),"")</f>
        <v/>
      </c>
      <c r="EW1947" s="180" t="str">
        <f t="shared" ca="1" si="101"/>
        <v/>
      </c>
      <c r="EX1947" s="180" t="str">
        <f t="shared" ca="1" si="102"/>
        <v/>
      </c>
      <c r="EY1947" s="180" t="str">
        <f ca="1">IF(EU1947="","",COUNTIF(EU$6:$EU1947,"&gt;"&amp;0))</f>
        <v/>
      </c>
      <c r="EZ1947" s="160"/>
      <c r="FA1947" s="205"/>
    </row>
    <row r="1948" spans="131:157" ht="27.75" customHeight="1">
      <c r="EA1948" s="204"/>
      <c r="EB1948" s="160"/>
      <c r="EC1948" s="204"/>
      <c r="ED1948" s="160"/>
      <c r="EE1948" s="204"/>
      <c r="EF1948" s="160"/>
      <c r="EG1948" s="160"/>
      <c r="EH1948" s="204"/>
      <c r="EI1948" s="160"/>
      <c r="EJ1948" s="160"/>
      <c r="EK1948" s="160"/>
      <c r="EL1948" s="160"/>
      <c r="EM1948" s="204"/>
      <c r="EN1948" s="160"/>
      <c r="EP1948" s="160"/>
      <c r="EQ1948" s="160"/>
      <c r="ET1948" s="180" t="str">
        <f t="shared" ca="1" si="100"/>
        <v/>
      </c>
      <c r="EU1948" s="180" t="str">
        <f ca="1">IFERROR(IF(OFFSET($D$6,MATCH(VALUE(SUBSTITUTE(EQ1948,EG1948,"")),$A$6:$A$287,0)-1,MATCH($EG1948,$D$6:$CC$6,0)-1+7,1,1)&gt;0,OFFSET($D$6,MATCH(VALUE(SUBSTITUTE(EQ1948,EG1948,"")),$A$6:$A$287,0)-1,MATCH($EG1948,$D$6:$CC$6,0)-1+7,1,1),""),"")</f>
        <v/>
      </c>
      <c r="EV1948" s="180" t="str">
        <f ca="1">IF($EU1948&lt;&gt;"",IF(OFFSET($D$6,MATCH(VALUE(SUBSTITUTE($EQ1948,$EG1948,"")),$A$6:$A$287,0)-1,MATCH($EG1948,$D$6:$CC$6,0)-1+8,1,1)=0,"",OFFSET($D$6,MATCH(VALUE(SUBSTITUTE($EQ1948,$EG1948,"")),$A$6:$A$287,0)-1,MATCH($EG1948,$D$6:$CC$6,0)-1+8,1,1)),"")</f>
        <v/>
      </c>
      <c r="EW1948" s="180" t="str">
        <f t="shared" ca="1" si="101"/>
        <v/>
      </c>
      <c r="EX1948" s="180" t="str">
        <f t="shared" ca="1" si="102"/>
        <v/>
      </c>
      <c r="EY1948" s="180" t="str">
        <f ca="1">IF(EU1948="","",COUNTIF(EU$6:$EU1948,"&gt;"&amp;0))</f>
        <v/>
      </c>
      <c r="EZ1948" s="160"/>
      <c r="FA1948" s="205"/>
    </row>
    <row r="1949" spans="131:157" ht="27.75" customHeight="1">
      <c r="EA1949" s="204"/>
      <c r="EB1949" s="160"/>
      <c r="EC1949" s="204"/>
      <c r="ED1949" s="160"/>
      <c r="EE1949" s="204"/>
      <c r="EF1949" s="160"/>
      <c r="EG1949" s="160"/>
      <c r="EH1949" s="204"/>
      <c r="EI1949" s="160"/>
      <c r="EJ1949" s="160"/>
      <c r="EK1949" s="160"/>
      <c r="EL1949" s="160"/>
      <c r="EM1949" s="204"/>
      <c r="EN1949" s="160"/>
      <c r="EP1949" s="160"/>
      <c r="EQ1949" s="160"/>
      <c r="ET1949" s="180" t="str">
        <f t="shared" ca="1" si="100"/>
        <v/>
      </c>
      <c r="EU1949" s="180" t="str">
        <f ca="1">IFERROR(IF(OFFSET($D$6,MATCH(VALUE(SUBSTITUTE(EQ1949,EG1949,"")),$A$6:$A$287,0)-1,MATCH($EG1949,$D$6:$CC$6,0)-1+7,1,1)&gt;0,OFFSET($D$6,MATCH(VALUE(SUBSTITUTE(EQ1949,EG1949,"")),$A$6:$A$287,0)-1,MATCH($EG1949,$D$6:$CC$6,0)-1+7,1,1),""),"")</f>
        <v/>
      </c>
      <c r="EV1949" s="180" t="str">
        <f ca="1">IF($EU1949&lt;&gt;"",IF(OFFSET($D$6,MATCH(VALUE(SUBSTITUTE($EQ1949,$EG1949,"")),$A$6:$A$287,0)-1,MATCH($EG1949,$D$6:$CC$6,0)-1+8,1,1)=0,"",OFFSET($D$6,MATCH(VALUE(SUBSTITUTE($EQ1949,$EG1949,"")),$A$6:$A$287,0)-1,MATCH($EG1949,$D$6:$CC$6,0)-1+8,1,1)),"")</f>
        <v/>
      </c>
      <c r="EW1949" s="180" t="str">
        <f t="shared" ca="1" si="101"/>
        <v/>
      </c>
      <c r="EX1949" s="180" t="str">
        <f t="shared" ca="1" si="102"/>
        <v/>
      </c>
      <c r="EY1949" s="180" t="str">
        <f ca="1">IF(EU1949="","",COUNTIF(EU$6:$EU1949,"&gt;"&amp;0))</f>
        <v/>
      </c>
      <c r="EZ1949" s="160"/>
      <c r="FA1949" s="205"/>
    </row>
    <row r="1950" spans="131:157" ht="27.75" customHeight="1">
      <c r="EA1950" s="204"/>
      <c r="EB1950" s="160"/>
      <c r="EC1950" s="204"/>
      <c r="ED1950" s="160"/>
      <c r="EE1950" s="204"/>
      <c r="EF1950" s="160"/>
      <c r="EG1950" s="160"/>
      <c r="EH1950" s="204"/>
      <c r="EI1950" s="160"/>
      <c r="EJ1950" s="160"/>
      <c r="EK1950" s="160"/>
      <c r="EL1950" s="160"/>
      <c r="EM1950" s="204"/>
      <c r="EN1950" s="160"/>
      <c r="EP1950" s="160"/>
      <c r="EQ1950" s="160"/>
      <c r="ET1950" s="180" t="str">
        <f t="shared" ca="1" si="100"/>
        <v/>
      </c>
      <c r="EU1950" s="180" t="str">
        <f ca="1">IFERROR(IF(OFFSET($D$6,MATCH(VALUE(SUBSTITUTE(EQ1950,EG1950,"")),$A$6:$A$287,0)-1,MATCH($EG1950,$D$6:$CC$6,0)-1+7,1,1)&gt;0,OFFSET($D$6,MATCH(VALUE(SUBSTITUTE(EQ1950,EG1950,"")),$A$6:$A$287,0)-1,MATCH($EG1950,$D$6:$CC$6,0)-1+7,1,1),""),"")</f>
        <v/>
      </c>
      <c r="EV1950" s="180" t="str">
        <f ca="1">IF($EU1950&lt;&gt;"",IF(OFFSET($D$6,MATCH(VALUE(SUBSTITUTE($EQ1950,$EG1950,"")),$A$6:$A$287,0)-1,MATCH($EG1950,$D$6:$CC$6,0)-1+8,1,1)=0,"",OFFSET($D$6,MATCH(VALUE(SUBSTITUTE($EQ1950,$EG1950,"")),$A$6:$A$287,0)-1,MATCH($EG1950,$D$6:$CC$6,0)-1+8,1,1)),"")</f>
        <v/>
      </c>
      <c r="EW1950" s="180" t="str">
        <f t="shared" ca="1" si="101"/>
        <v/>
      </c>
      <c r="EX1950" s="180" t="str">
        <f t="shared" ca="1" si="102"/>
        <v/>
      </c>
      <c r="EY1950" s="180" t="str">
        <f ca="1">IF(EU1950="","",COUNTIF(EU$6:$EU1950,"&gt;"&amp;0))</f>
        <v/>
      </c>
      <c r="EZ1950" s="160"/>
      <c r="FA1950" s="205"/>
    </row>
    <row r="1951" spans="131:157" ht="27.75" customHeight="1">
      <c r="EA1951" s="204"/>
      <c r="EB1951" s="160"/>
      <c r="EC1951" s="204"/>
      <c r="ED1951" s="160"/>
      <c r="EE1951" s="204"/>
      <c r="EF1951" s="160"/>
      <c r="EG1951" s="160"/>
      <c r="EH1951" s="204"/>
      <c r="EI1951" s="160"/>
      <c r="EJ1951" s="160"/>
      <c r="EK1951" s="160"/>
      <c r="EL1951" s="160"/>
      <c r="EM1951" s="204"/>
      <c r="EN1951" s="160"/>
      <c r="EP1951" s="160"/>
      <c r="EQ1951" s="160"/>
      <c r="ET1951" s="180" t="str">
        <f t="shared" ca="1" si="100"/>
        <v/>
      </c>
      <c r="EU1951" s="180" t="str">
        <f ca="1">IFERROR(IF(OFFSET($D$6,MATCH(VALUE(SUBSTITUTE(EQ1951,EG1951,"")),$A$6:$A$287,0)-1,MATCH($EG1951,$D$6:$CC$6,0)-1+7,1,1)&gt;0,OFFSET($D$6,MATCH(VALUE(SUBSTITUTE(EQ1951,EG1951,"")),$A$6:$A$287,0)-1,MATCH($EG1951,$D$6:$CC$6,0)-1+7,1,1),""),"")</f>
        <v/>
      </c>
      <c r="EV1951" s="180" t="str">
        <f ca="1">IF($EU1951&lt;&gt;"",IF(OFFSET($D$6,MATCH(VALUE(SUBSTITUTE($EQ1951,$EG1951,"")),$A$6:$A$287,0)-1,MATCH($EG1951,$D$6:$CC$6,0)-1+8,1,1)=0,"",OFFSET($D$6,MATCH(VALUE(SUBSTITUTE($EQ1951,$EG1951,"")),$A$6:$A$287,0)-1,MATCH($EG1951,$D$6:$CC$6,0)-1+8,1,1)),"")</f>
        <v/>
      </c>
      <c r="EW1951" s="180" t="str">
        <f t="shared" ca="1" si="101"/>
        <v/>
      </c>
      <c r="EX1951" s="180" t="str">
        <f t="shared" ca="1" si="102"/>
        <v/>
      </c>
      <c r="EY1951" s="180" t="str">
        <f ca="1">IF(EU1951="","",COUNTIF(EU$6:$EU1951,"&gt;"&amp;0))</f>
        <v/>
      </c>
      <c r="EZ1951" s="160"/>
      <c r="FA1951" s="205"/>
    </row>
    <row r="1952" spans="131:157" ht="27.75" customHeight="1">
      <c r="EA1952" s="204"/>
      <c r="EB1952" s="160"/>
      <c r="EC1952" s="204"/>
      <c r="ED1952" s="160"/>
      <c r="EE1952" s="204"/>
      <c r="EF1952" s="160"/>
      <c r="EG1952" s="160"/>
      <c r="EH1952" s="204"/>
      <c r="EI1952" s="160"/>
      <c r="EJ1952" s="160"/>
      <c r="EK1952" s="160"/>
      <c r="EL1952" s="160"/>
      <c r="EM1952" s="204"/>
      <c r="EN1952" s="160"/>
      <c r="EP1952" s="160"/>
      <c r="EQ1952" s="160"/>
      <c r="ET1952" s="180" t="str">
        <f t="shared" ca="1" si="100"/>
        <v/>
      </c>
      <c r="EU1952" s="180" t="str">
        <f ca="1">IFERROR(IF(OFFSET($D$6,MATCH(VALUE(SUBSTITUTE(EQ1952,EG1952,"")),$A$6:$A$287,0)-1,MATCH($EG1952,$D$6:$CC$6,0)-1+7,1,1)&gt;0,OFFSET($D$6,MATCH(VALUE(SUBSTITUTE(EQ1952,EG1952,"")),$A$6:$A$287,0)-1,MATCH($EG1952,$D$6:$CC$6,0)-1+7,1,1),""),"")</f>
        <v/>
      </c>
      <c r="EV1952" s="180" t="str">
        <f ca="1">IF($EU1952&lt;&gt;"",IF(OFFSET($D$6,MATCH(VALUE(SUBSTITUTE($EQ1952,$EG1952,"")),$A$6:$A$287,0)-1,MATCH($EG1952,$D$6:$CC$6,0)-1+8,1,1)=0,"",OFFSET($D$6,MATCH(VALUE(SUBSTITUTE($EQ1952,$EG1952,"")),$A$6:$A$287,0)-1,MATCH($EG1952,$D$6:$CC$6,0)-1+8,1,1)),"")</f>
        <v/>
      </c>
      <c r="EW1952" s="180" t="str">
        <f t="shared" ca="1" si="101"/>
        <v/>
      </c>
      <c r="EX1952" s="180" t="str">
        <f t="shared" ca="1" si="102"/>
        <v/>
      </c>
      <c r="EY1952" s="180" t="str">
        <f ca="1">IF(EU1952="","",COUNTIF(EU$6:$EU1952,"&gt;"&amp;0))</f>
        <v/>
      </c>
      <c r="EZ1952" s="160"/>
      <c r="FA1952" s="205"/>
    </row>
    <row r="1953" spans="131:157" ht="27.75" customHeight="1">
      <c r="EA1953" s="204"/>
      <c r="EB1953" s="160"/>
      <c r="EC1953" s="204"/>
      <c r="ED1953" s="160"/>
      <c r="EE1953" s="204"/>
      <c r="EF1953" s="160"/>
      <c r="EG1953" s="160"/>
      <c r="EH1953" s="204"/>
      <c r="EI1953" s="160"/>
      <c r="EJ1953" s="160"/>
      <c r="EK1953" s="160"/>
      <c r="EL1953" s="160"/>
      <c r="EM1953" s="204"/>
      <c r="EN1953" s="160"/>
      <c r="EP1953" s="160"/>
      <c r="EQ1953" s="160"/>
      <c r="ET1953" s="180" t="str">
        <f t="shared" ca="1" si="100"/>
        <v/>
      </c>
      <c r="EU1953" s="180" t="str">
        <f ca="1">IFERROR(IF(OFFSET($D$6,MATCH(VALUE(SUBSTITUTE(EQ1953,EG1953,"")),$A$6:$A$287,0)-1,MATCH($EG1953,$D$6:$CC$6,0)-1+7,1,1)&gt;0,OFFSET($D$6,MATCH(VALUE(SUBSTITUTE(EQ1953,EG1953,"")),$A$6:$A$287,0)-1,MATCH($EG1953,$D$6:$CC$6,0)-1+7,1,1),""),"")</f>
        <v/>
      </c>
      <c r="EV1953" s="180" t="str">
        <f ca="1">IF($EU1953&lt;&gt;"",IF(OFFSET($D$6,MATCH(VALUE(SUBSTITUTE($EQ1953,$EG1953,"")),$A$6:$A$287,0)-1,MATCH($EG1953,$D$6:$CC$6,0)-1+8,1,1)=0,"",OFFSET($D$6,MATCH(VALUE(SUBSTITUTE($EQ1953,$EG1953,"")),$A$6:$A$287,0)-1,MATCH($EG1953,$D$6:$CC$6,0)-1+8,1,1)),"")</f>
        <v/>
      </c>
      <c r="EW1953" s="180" t="str">
        <f t="shared" ca="1" si="101"/>
        <v/>
      </c>
      <c r="EX1953" s="180" t="str">
        <f t="shared" ca="1" si="102"/>
        <v/>
      </c>
      <c r="EY1953" s="180" t="str">
        <f ca="1">IF(EU1953="","",COUNTIF(EU$6:$EU1953,"&gt;"&amp;0))</f>
        <v/>
      </c>
      <c r="EZ1953" s="160"/>
      <c r="FA1953" s="205"/>
    </row>
    <row r="1954" spans="131:157" ht="27.75" customHeight="1">
      <c r="EA1954" s="204"/>
      <c r="EB1954" s="160"/>
      <c r="EC1954" s="204"/>
      <c r="ED1954" s="160"/>
      <c r="EE1954" s="204"/>
      <c r="EF1954" s="160"/>
      <c r="EG1954" s="160"/>
      <c r="EH1954" s="204"/>
      <c r="EI1954" s="160"/>
      <c r="EJ1954" s="160"/>
      <c r="EK1954" s="160"/>
      <c r="EL1954" s="160"/>
      <c r="EM1954" s="204"/>
      <c r="EN1954" s="160"/>
      <c r="EP1954" s="160"/>
      <c r="EQ1954" s="160"/>
      <c r="ET1954" s="180" t="str">
        <f t="shared" ca="1" si="100"/>
        <v/>
      </c>
      <c r="EU1954" s="180" t="str">
        <f ca="1">IFERROR(IF(OFFSET($D$6,MATCH(VALUE(SUBSTITUTE(EQ1954,EG1954,"")),$A$6:$A$287,0)-1,MATCH($EG1954,$D$6:$CC$6,0)-1+7,1,1)&gt;0,OFFSET($D$6,MATCH(VALUE(SUBSTITUTE(EQ1954,EG1954,"")),$A$6:$A$287,0)-1,MATCH($EG1954,$D$6:$CC$6,0)-1+7,1,1),""),"")</f>
        <v/>
      </c>
      <c r="EV1954" s="180" t="str">
        <f ca="1">IF($EU1954&lt;&gt;"",IF(OFFSET($D$6,MATCH(VALUE(SUBSTITUTE($EQ1954,$EG1954,"")),$A$6:$A$287,0)-1,MATCH($EG1954,$D$6:$CC$6,0)-1+8,1,1)=0,"",OFFSET($D$6,MATCH(VALUE(SUBSTITUTE($EQ1954,$EG1954,"")),$A$6:$A$287,0)-1,MATCH($EG1954,$D$6:$CC$6,0)-1+8,1,1)),"")</f>
        <v/>
      </c>
      <c r="EW1954" s="180" t="str">
        <f t="shared" ca="1" si="101"/>
        <v/>
      </c>
      <c r="EX1954" s="180" t="str">
        <f t="shared" ca="1" si="102"/>
        <v/>
      </c>
      <c r="EY1954" s="180" t="str">
        <f ca="1">IF(EU1954="","",COUNTIF(EU$6:$EU1954,"&gt;"&amp;0))</f>
        <v/>
      </c>
      <c r="EZ1954" s="160"/>
      <c r="FA1954" s="205"/>
    </row>
    <row r="1955" spans="131:157" ht="27.75" customHeight="1">
      <c r="EA1955" s="204"/>
      <c r="EB1955" s="160"/>
      <c r="EC1955" s="204"/>
      <c r="ED1955" s="160"/>
      <c r="EE1955" s="204"/>
      <c r="EF1955" s="160"/>
      <c r="EG1955" s="160"/>
      <c r="EH1955" s="204"/>
      <c r="EI1955" s="160"/>
      <c r="EJ1955" s="160"/>
      <c r="EK1955" s="160"/>
      <c r="EL1955" s="160"/>
      <c r="EM1955" s="204"/>
      <c r="EN1955" s="160"/>
      <c r="EP1955" s="160"/>
      <c r="EQ1955" s="160"/>
      <c r="ET1955" s="180" t="str">
        <f t="shared" ca="1" si="100"/>
        <v/>
      </c>
      <c r="EU1955" s="180" t="str">
        <f ca="1">IFERROR(IF(OFFSET($D$6,MATCH(VALUE(SUBSTITUTE(EQ1955,EG1955,"")),$A$6:$A$287,0)-1,MATCH($EG1955,$D$6:$CC$6,0)-1+7,1,1)&gt;0,OFFSET($D$6,MATCH(VALUE(SUBSTITUTE(EQ1955,EG1955,"")),$A$6:$A$287,0)-1,MATCH($EG1955,$D$6:$CC$6,0)-1+7,1,1),""),"")</f>
        <v/>
      </c>
      <c r="EV1955" s="180" t="str">
        <f ca="1">IF($EU1955&lt;&gt;"",IF(OFFSET($D$6,MATCH(VALUE(SUBSTITUTE($EQ1955,$EG1955,"")),$A$6:$A$287,0)-1,MATCH($EG1955,$D$6:$CC$6,0)-1+8,1,1)=0,"",OFFSET($D$6,MATCH(VALUE(SUBSTITUTE($EQ1955,$EG1955,"")),$A$6:$A$287,0)-1,MATCH($EG1955,$D$6:$CC$6,0)-1+8,1,1)),"")</f>
        <v/>
      </c>
      <c r="EW1955" s="180" t="str">
        <f t="shared" ca="1" si="101"/>
        <v/>
      </c>
      <c r="EX1955" s="180" t="str">
        <f t="shared" ca="1" si="102"/>
        <v/>
      </c>
      <c r="EY1955" s="180" t="str">
        <f ca="1">IF(EU1955="","",COUNTIF(EU$6:$EU1955,"&gt;"&amp;0))</f>
        <v/>
      </c>
      <c r="EZ1955" s="160"/>
      <c r="FA1955" s="205"/>
    </row>
    <row r="1956" spans="131:157" ht="27.75" customHeight="1">
      <c r="EA1956" s="204"/>
      <c r="EB1956" s="160"/>
      <c r="EC1956" s="204"/>
      <c r="ED1956" s="160"/>
      <c r="EE1956" s="204"/>
      <c r="EF1956" s="160"/>
      <c r="EG1956" s="160"/>
      <c r="EH1956" s="204"/>
      <c r="EI1956" s="160"/>
      <c r="EJ1956" s="160"/>
      <c r="EK1956" s="160"/>
      <c r="EL1956" s="160"/>
      <c r="EM1956" s="204"/>
      <c r="EN1956" s="160"/>
      <c r="EP1956" s="160"/>
      <c r="EQ1956" s="160"/>
      <c r="ET1956" s="180" t="str">
        <f t="shared" ca="1" si="100"/>
        <v/>
      </c>
      <c r="EU1956" s="180" t="str">
        <f ca="1">IFERROR(IF(OFFSET($D$6,MATCH(VALUE(SUBSTITUTE(EQ1956,EG1956,"")),$A$6:$A$287,0)-1,MATCH($EG1956,$D$6:$CC$6,0)-1+7,1,1)&gt;0,OFFSET($D$6,MATCH(VALUE(SUBSTITUTE(EQ1956,EG1956,"")),$A$6:$A$287,0)-1,MATCH($EG1956,$D$6:$CC$6,0)-1+7,1,1),""),"")</f>
        <v/>
      </c>
      <c r="EV1956" s="180" t="str">
        <f ca="1">IF($EU1956&lt;&gt;"",IF(OFFSET($D$6,MATCH(VALUE(SUBSTITUTE($EQ1956,$EG1956,"")),$A$6:$A$287,0)-1,MATCH($EG1956,$D$6:$CC$6,0)-1+8,1,1)=0,"",OFFSET($D$6,MATCH(VALUE(SUBSTITUTE($EQ1956,$EG1956,"")),$A$6:$A$287,0)-1,MATCH($EG1956,$D$6:$CC$6,0)-1+8,1,1)),"")</f>
        <v/>
      </c>
      <c r="EW1956" s="180" t="str">
        <f t="shared" ca="1" si="101"/>
        <v/>
      </c>
      <c r="EX1956" s="180" t="str">
        <f t="shared" ca="1" si="102"/>
        <v/>
      </c>
      <c r="EY1956" s="180" t="str">
        <f ca="1">IF(EU1956="","",COUNTIF(EU$6:$EU1956,"&gt;"&amp;0))</f>
        <v/>
      </c>
      <c r="EZ1956" s="160"/>
      <c r="FA1956" s="205"/>
    </row>
    <row r="1957" spans="131:157" ht="27.75" customHeight="1">
      <c r="EA1957" s="204"/>
      <c r="EB1957" s="160"/>
      <c r="EC1957" s="204"/>
      <c r="ED1957" s="160"/>
      <c r="EE1957" s="204"/>
      <c r="EF1957" s="160"/>
      <c r="EG1957" s="160"/>
      <c r="EH1957" s="204"/>
      <c r="EI1957" s="160"/>
      <c r="EJ1957" s="160"/>
      <c r="EK1957" s="160"/>
      <c r="EL1957" s="160"/>
      <c r="EM1957" s="204"/>
      <c r="EN1957" s="160"/>
      <c r="EP1957" s="160"/>
      <c r="EQ1957" s="160"/>
      <c r="ET1957" s="180" t="str">
        <f t="shared" ca="1" si="100"/>
        <v/>
      </c>
      <c r="EU1957" s="180" t="str">
        <f ca="1">IFERROR(IF(OFFSET($D$6,MATCH(VALUE(SUBSTITUTE(EQ1957,EG1957,"")),$A$6:$A$287,0)-1,MATCH($EG1957,$D$6:$CC$6,0)-1+7,1,1)&gt;0,OFFSET($D$6,MATCH(VALUE(SUBSTITUTE(EQ1957,EG1957,"")),$A$6:$A$287,0)-1,MATCH($EG1957,$D$6:$CC$6,0)-1+7,1,1),""),"")</f>
        <v/>
      </c>
      <c r="EV1957" s="180" t="str">
        <f ca="1">IF($EU1957&lt;&gt;"",IF(OFFSET($D$6,MATCH(VALUE(SUBSTITUTE($EQ1957,$EG1957,"")),$A$6:$A$287,0)-1,MATCH($EG1957,$D$6:$CC$6,0)-1+8,1,1)=0,"",OFFSET($D$6,MATCH(VALUE(SUBSTITUTE($EQ1957,$EG1957,"")),$A$6:$A$287,0)-1,MATCH($EG1957,$D$6:$CC$6,0)-1+8,1,1)),"")</f>
        <v/>
      </c>
      <c r="EW1957" s="180" t="str">
        <f t="shared" ca="1" si="101"/>
        <v/>
      </c>
      <c r="EX1957" s="180" t="str">
        <f t="shared" ca="1" si="102"/>
        <v/>
      </c>
      <c r="EY1957" s="180" t="str">
        <f ca="1">IF(EU1957="","",COUNTIF(EU$6:$EU1957,"&gt;"&amp;0))</f>
        <v/>
      </c>
      <c r="EZ1957" s="160"/>
      <c r="FA1957" s="205"/>
    </row>
    <row r="1958" spans="131:157" ht="27.75" customHeight="1">
      <c r="EA1958" s="204"/>
      <c r="EB1958" s="160"/>
      <c r="EC1958" s="204"/>
      <c r="ED1958" s="160"/>
      <c r="EE1958" s="204"/>
      <c r="EF1958" s="160"/>
      <c r="EG1958" s="160"/>
      <c r="EH1958" s="204"/>
      <c r="EI1958" s="160"/>
      <c r="EJ1958" s="160"/>
      <c r="EK1958" s="160"/>
      <c r="EL1958" s="160"/>
      <c r="EM1958" s="204"/>
      <c r="EN1958" s="160"/>
      <c r="EP1958" s="160"/>
      <c r="EQ1958" s="160"/>
      <c r="ET1958" s="180" t="str">
        <f t="shared" ca="1" si="100"/>
        <v/>
      </c>
      <c r="EU1958" s="180" t="str">
        <f ca="1">IFERROR(IF(OFFSET($D$6,MATCH(VALUE(SUBSTITUTE(EQ1958,EG1958,"")),$A$6:$A$287,0)-1,MATCH($EG1958,$D$6:$CC$6,0)-1+7,1,1)&gt;0,OFFSET($D$6,MATCH(VALUE(SUBSTITUTE(EQ1958,EG1958,"")),$A$6:$A$287,0)-1,MATCH($EG1958,$D$6:$CC$6,0)-1+7,1,1),""),"")</f>
        <v/>
      </c>
      <c r="EV1958" s="180" t="str">
        <f ca="1">IF($EU1958&lt;&gt;"",IF(OFFSET($D$6,MATCH(VALUE(SUBSTITUTE($EQ1958,$EG1958,"")),$A$6:$A$287,0)-1,MATCH($EG1958,$D$6:$CC$6,0)-1+8,1,1)=0,"",OFFSET($D$6,MATCH(VALUE(SUBSTITUTE($EQ1958,$EG1958,"")),$A$6:$A$287,0)-1,MATCH($EG1958,$D$6:$CC$6,0)-1+8,1,1)),"")</f>
        <v/>
      </c>
      <c r="EW1958" s="180" t="str">
        <f t="shared" ca="1" si="101"/>
        <v/>
      </c>
      <c r="EX1958" s="180" t="str">
        <f t="shared" ca="1" si="102"/>
        <v/>
      </c>
      <c r="EY1958" s="180" t="str">
        <f ca="1">IF(EU1958="","",COUNTIF(EU$6:$EU1958,"&gt;"&amp;0))</f>
        <v/>
      </c>
      <c r="EZ1958" s="160"/>
      <c r="FA1958" s="205"/>
    </row>
    <row r="1959" spans="131:157" ht="27.75" customHeight="1">
      <c r="EA1959" s="204"/>
      <c r="EB1959" s="160"/>
      <c r="EC1959" s="204"/>
      <c r="ED1959" s="160"/>
      <c r="EE1959" s="204"/>
      <c r="EF1959" s="160"/>
      <c r="EG1959" s="160"/>
      <c r="EH1959" s="204"/>
      <c r="EI1959" s="160"/>
      <c r="EJ1959" s="160"/>
      <c r="EK1959" s="160"/>
      <c r="EL1959" s="160"/>
      <c r="EM1959" s="204"/>
      <c r="EN1959" s="160"/>
      <c r="EP1959" s="160"/>
      <c r="EQ1959" s="160"/>
      <c r="ET1959" s="180" t="str">
        <f t="shared" ca="1" si="100"/>
        <v/>
      </c>
      <c r="EU1959" s="180" t="str">
        <f ca="1">IFERROR(IF(OFFSET($D$6,MATCH(VALUE(SUBSTITUTE(EQ1959,EG1959,"")),$A$6:$A$287,0)-1,MATCH($EG1959,$D$6:$CC$6,0)-1+7,1,1)&gt;0,OFFSET($D$6,MATCH(VALUE(SUBSTITUTE(EQ1959,EG1959,"")),$A$6:$A$287,0)-1,MATCH($EG1959,$D$6:$CC$6,0)-1+7,1,1),""),"")</f>
        <v/>
      </c>
      <c r="EV1959" s="180" t="str">
        <f ca="1">IF($EU1959&lt;&gt;"",IF(OFFSET($D$6,MATCH(VALUE(SUBSTITUTE($EQ1959,$EG1959,"")),$A$6:$A$287,0)-1,MATCH($EG1959,$D$6:$CC$6,0)-1+8,1,1)=0,"",OFFSET($D$6,MATCH(VALUE(SUBSTITUTE($EQ1959,$EG1959,"")),$A$6:$A$287,0)-1,MATCH($EG1959,$D$6:$CC$6,0)-1+8,1,1)),"")</f>
        <v/>
      </c>
      <c r="EW1959" s="180" t="str">
        <f t="shared" ca="1" si="101"/>
        <v/>
      </c>
      <c r="EX1959" s="180" t="str">
        <f t="shared" ca="1" si="102"/>
        <v/>
      </c>
      <c r="EY1959" s="180" t="str">
        <f ca="1">IF(EU1959="","",COUNTIF(EU$6:$EU1959,"&gt;"&amp;0))</f>
        <v/>
      </c>
      <c r="EZ1959" s="160"/>
      <c r="FA1959" s="205"/>
    </row>
    <row r="1960" spans="131:157" ht="27.75" customHeight="1">
      <c r="EA1960" s="204"/>
      <c r="EB1960" s="160"/>
      <c r="EC1960" s="204"/>
      <c r="ED1960" s="160"/>
      <c r="EE1960" s="204"/>
      <c r="EF1960" s="160"/>
      <c r="EG1960" s="160"/>
      <c r="EH1960" s="204"/>
      <c r="EI1960" s="160"/>
      <c r="EJ1960" s="160"/>
      <c r="EK1960" s="160"/>
      <c r="EL1960" s="160"/>
      <c r="EM1960" s="204"/>
      <c r="EN1960" s="160"/>
      <c r="EP1960" s="160"/>
      <c r="EQ1960" s="160"/>
      <c r="ET1960" s="180" t="str">
        <f t="shared" ca="1" si="100"/>
        <v/>
      </c>
      <c r="EU1960" s="180" t="str">
        <f ca="1">IFERROR(IF(OFFSET($D$6,MATCH(VALUE(SUBSTITUTE(EQ1960,EG1960,"")),$A$6:$A$287,0)-1,MATCH($EG1960,$D$6:$CC$6,0)-1+7,1,1)&gt;0,OFFSET($D$6,MATCH(VALUE(SUBSTITUTE(EQ1960,EG1960,"")),$A$6:$A$287,0)-1,MATCH($EG1960,$D$6:$CC$6,0)-1+7,1,1),""),"")</f>
        <v/>
      </c>
      <c r="EV1960" s="180" t="str">
        <f ca="1">IF($EU1960&lt;&gt;"",IF(OFFSET($D$6,MATCH(VALUE(SUBSTITUTE($EQ1960,$EG1960,"")),$A$6:$A$287,0)-1,MATCH($EG1960,$D$6:$CC$6,0)-1+8,1,1)=0,"",OFFSET($D$6,MATCH(VALUE(SUBSTITUTE($EQ1960,$EG1960,"")),$A$6:$A$287,0)-1,MATCH($EG1960,$D$6:$CC$6,0)-1+8,1,1)),"")</f>
        <v/>
      </c>
      <c r="EW1960" s="180" t="str">
        <f t="shared" ca="1" si="101"/>
        <v/>
      </c>
      <c r="EX1960" s="180" t="str">
        <f t="shared" ca="1" si="102"/>
        <v/>
      </c>
      <c r="EY1960" s="180" t="str">
        <f ca="1">IF(EU1960="","",COUNTIF(EU$6:$EU1960,"&gt;"&amp;0))</f>
        <v/>
      </c>
      <c r="EZ1960" s="160"/>
      <c r="FA1960" s="205"/>
    </row>
    <row r="1961" spans="131:157" ht="27.75" customHeight="1">
      <c r="EA1961" s="204"/>
      <c r="EB1961" s="160"/>
      <c r="EC1961" s="204"/>
      <c r="ED1961" s="160"/>
      <c r="EE1961" s="204"/>
      <c r="EF1961" s="160"/>
      <c r="EG1961" s="160"/>
      <c r="EH1961" s="204"/>
      <c r="EI1961" s="160"/>
      <c r="EJ1961" s="160"/>
      <c r="EK1961" s="160"/>
      <c r="EL1961" s="160"/>
      <c r="EM1961" s="204"/>
      <c r="EN1961" s="160"/>
      <c r="EP1961" s="160"/>
      <c r="EQ1961" s="160"/>
      <c r="ET1961" s="180" t="str">
        <f t="shared" ca="1" si="100"/>
        <v/>
      </c>
      <c r="EU1961" s="180" t="str">
        <f ca="1">IFERROR(IF(OFFSET($D$6,MATCH(VALUE(SUBSTITUTE(EQ1961,EG1961,"")),$A$6:$A$287,0)-1,MATCH($EG1961,$D$6:$CC$6,0)-1+7,1,1)&gt;0,OFFSET($D$6,MATCH(VALUE(SUBSTITUTE(EQ1961,EG1961,"")),$A$6:$A$287,0)-1,MATCH($EG1961,$D$6:$CC$6,0)-1+7,1,1),""),"")</f>
        <v/>
      </c>
      <c r="EV1961" s="180" t="str">
        <f ca="1">IF($EU1961&lt;&gt;"",IF(OFFSET($D$6,MATCH(VALUE(SUBSTITUTE($EQ1961,$EG1961,"")),$A$6:$A$287,0)-1,MATCH($EG1961,$D$6:$CC$6,0)-1+8,1,1)=0,"",OFFSET($D$6,MATCH(VALUE(SUBSTITUTE($EQ1961,$EG1961,"")),$A$6:$A$287,0)-1,MATCH($EG1961,$D$6:$CC$6,0)-1+8,1,1)),"")</f>
        <v/>
      </c>
      <c r="EW1961" s="180" t="str">
        <f t="shared" ca="1" si="101"/>
        <v/>
      </c>
      <c r="EX1961" s="180" t="str">
        <f t="shared" ca="1" si="102"/>
        <v/>
      </c>
      <c r="EY1961" s="180" t="str">
        <f ca="1">IF(EU1961="","",COUNTIF(EU$6:$EU1961,"&gt;"&amp;0))</f>
        <v/>
      </c>
      <c r="EZ1961" s="160"/>
      <c r="FA1961" s="205"/>
    </row>
    <row r="1962" spans="131:157" ht="27.75" customHeight="1">
      <c r="EA1962" s="204"/>
      <c r="EB1962" s="160"/>
      <c r="EC1962" s="204"/>
      <c r="ED1962" s="160"/>
      <c r="EE1962" s="204"/>
      <c r="EF1962" s="160"/>
      <c r="EG1962" s="160"/>
      <c r="EH1962" s="204"/>
      <c r="EI1962" s="160"/>
      <c r="EJ1962" s="160"/>
      <c r="EK1962" s="160"/>
      <c r="EL1962" s="160"/>
      <c r="EM1962" s="204"/>
      <c r="EN1962" s="160"/>
      <c r="EP1962" s="160"/>
      <c r="EQ1962" s="160"/>
      <c r="ET1962" s="180" t="str">
        <f t="shared" ca="1" si="100"/>
        <v/>
      </c>
      <c r="EU1962" s="180" t="str">
        <f ca="1">IFERROR(IF(OFFSET($D$6,MATCH(VALUE(SUBSTITUTE(EQ1962,EG1962,"")),$A$6:$A$287,0)-1,MATCH($EG1962,$D$6:$CC$6,0)-1+7,1,1)&gt;0,OFFSET($D$6,MATCH(VALUE(SUBSTITUTE(EQ1962,EG1962,"")),$A$6:$A$287,0)-1,MATCH($EG1962,$D$6:$CC$6,0)-1+7,1,1),""),"")</f>
        <v/>
      </c>
      <c r="EV1962" s="180" t="str">
        <f ca="1">IF($EU1962&lt;&gt;"",IF(OFFSET($D$6,MATCH(VALUE(SUBSTITUTE($EQ1962,$EG1962,"")),$A$6:$A$287,0)-1,MATCH($EG1962,$D$6:$CC$6,0)-1+8,1,1)=0,"",OFFSET($D$6,MATCH(VALUE(SUBSTITUTE($EQ1962,$EG1962,"")),$A$6:$A$287,0)-1,MATCH($EG1962,$D$6:$CC$6,0)-1+8,1,1)),"")</f>
        <v/>
      </c>
      <c r="EW1962" s="180" t="str">
        <f t="shared" ca="1" si="101"/>
        <v/>
      </c>
      <c r="EX1962" s="180" t="str">
        <f t="shared" ca="1" si="102"/>
        <v/>
      </c>
      <c r="EY1962" s="180" t="str">
        <f ca="1">IF(EU1962="","",COUNTIF(EU$6:$EU1962,"&gt;"&amp;0))</f>
        <v/>
      </c>
      <c r="EZ1962" s="160"/>
      <c r="FA1962" s="205"/>
    </row>
    <row r="1963" spans="131:157" ht="27.75" customHeight="1">
      <c r="EA1963" s="204"/>
      <c r="EB1963" s="160"/>
      <c r="EC1963" s="204"/>
      <c r="ED1963" s="160"/>
      <c r="EE1963" s="204"/>
      <c r="EF1963" s="160"/>
      <c r="EG1963" s="160"/>
      <c r="EH1963" s="204"/>
      <c r="EI1963" s="160"/>
      <c r="EJ1963" s="160"/>
      <c r="EK1963" s="160"/>
      <c r="EL1963" s="160"/>
      <c r="EM1963" s="204"/>
      <c r="EN1963" s="160"/>
      <c r="EP1963" s="160"/>
      <c r="EQ1963" s="160"/>
      <c r="ET1963" s="180" t="str">
        <f t="shared" ca="1" si="100"/>
        <v/>
      </c>
      <c r="EU1963" s="180" t="str">
        <f ca="1">IFERROR(IF(OFFSET($D$6,MATCH(VALUE(SUBSTITUTE(EQ1963,EG1963,"")),$A$6:$A$287,0)-1,MATCH($EG1963,$D$6:$CC$6,0)-1+7,1,1)&gt;0,OFFSET($D$6,MATCH(VALUE(SUBSTITUTE(EQ1963,EG1963,"")),$A$6:$A$287,0)-1,MATCH($EG1963,$D$6:$CC$6,0)-1+7,1,1),""),"")</f>
        <v/>
      </c>
      <c r="EV1963" s="180" t="str">
        <f ca="1">IF($EU1963&lt;&gt;"",IF(OFFSET($D$6,MATCH(VALUE(SUBSTITUTE($EQ1963,$EG1963,"")),$A$6:$A$287,0)-1,MATCH($EG1963,$D$6:$CC$6,0)-1+8,1,1)=0,"",OFFSET($D$6,MATCH(VALUE(SUBSTITUTE($EQ1963,$EG1963,"")),$A$6:$A$287,0)-1,MATCH($EG1963,$D$6:$CC$6,0)-1+8,1,1)),"")</f>
        <v/>
      </c>
      <c r="EW1963" s="180" t="str">
        <f t="shared" ca="1" si="101"/>
        <v/>
      </c>
      <c r="EX1963" s="180" t="str">
        <f t="shared" ca="1" si="102"/>
        <v/>
      </c>
      <c r="EY1963" s="180" t="str">
        <f ca="1">IF(EU1963="","",COUNTIF(EU$6:$EU1963,"&gt;"&amp;0))</f>
        <v/>
      </c>
      <c r="EZ1963" s="160"/>
      <c r="FA1963" s="205"/>
    </row>
    <row r="1964" spans="131:157" ht="27.75" customHeight="1">
      <c r="EA1964" s="204"/>
      <c r="EB1964" s="160"/>
      <c r="EC1964" s="204"/>
      <c r="ED1964" s="160"/>
      <c r="EE1964" s="204"/>
      <c r="EF1964" s="160"/>
      <c r="EG1964" s="160"/>
      <c r="EH1964" s="204"/>
      <c r="EI1964" s="160"/>
      <c r="EJ1964" s="160"/>
      <c r="EK1964" s="160"/>
      <c r="EL1964" s="160"/>
      <c r="EM1964" s="204"/>
      <c r="EN1964" s="160"/>
      <c r="EP1964" s="160"/>
      <c r="EQ1964" s="160"/>
      <c r="ET1964" s="180" t="str">
        <f t="shared" ca="1" si="100"/>
        <v/>
      </c>
      <c r="EU1964" s="180" t="str">
        <f ca="1">IFERROR(IF(OFFSET($D$6,MATCH(VALUE(SUBSTITUTE(EQ1964,EG1964,"")),$A$6:$A$287,0)-1,MATCH($EG1964,$D$6:$CC$6,0)-1+7,1,1)&gt;0,OFFSET($D$6,MATCH(VALUE(SUBSTITUTE(EQ1964,EG1964,"")),$A$6:$A$287,0)-1,MATCH($EG1964,$D$6:$CC$6,0)-1+7,1,1),""),"")</f>
        <v/>
      </c>
      <c r="EV1964" s="180" t="str">
        <f ca="1">IF($EU1964&lt;&gt;"",IF(OFFSET($D$6,MATCH(VALUE(SUBSTITUTE($EQ1964,$EG1964,"")),$A$6:$A$287,0)-1,MATCH($EG1964,$D$6:$CC$6,0)-1+8,1,1)=0,"",OFFSET($D$6,MATCH(VALUE(SUBSTITUTE($EQ1964,$EG1964,"")),$A$6:$A$287,0)-1,MATCH($EG1964,$D$6:$CC$6,0)-1+8,1,1)),"")</f>
        <v/>
      </c>
      <c r="EW1964" s="180" t="str">
        <f t="shared" ca="1" si="101"/>
        <v/>
      </c>
      <c r="EX1964" s="180" t="str">
        <f t="shared" ca="1" si="102"/>
        <v/>
      </c>
      <c r="EY1964" s="180" t="str">
        <f ca="1">IF(EU1964="","",COUNTIF(EU$6:$EU1964,"&gt;"&amp;0))</f>
        <v/>
      </c>
      <c r="EZ1964" s="160"/>
      <c r="FA1964" s="205"/>
    </row>
    <row r="1965" spans="131:157" ht="27.75" customHeight="1">
      <c r="EA1965" s="204"/>
      <c r="EB1965" s="160"/>
      <c r="EC1965" s="204"/>
      <c r="ED1965" s="160"/>
      <c r="EE1965" s="204"/>
      <c r="EF1965" s="160"/>
      <c r="EG1965" s="160"/>
      <c r="EH1965" s="204"/>
      <c r="EI1965" s="160"/>
      <c r="EJ1965" s="160"/>
      <c r="EK1965" s="160"/>
      <c r="EL1965" s="160"/>
      <c r="EM1965" s="204"/>
      <c r="EN1965" s="160"/>
      <c r="EP1965" s="160"/>
      <c r="EQ1965" s="160"/>
      <c r="ET1965" s="180" t="str">
        <f t="shared" ca="1" si="100"/>
        <v/>
      </c>
      <c r="EU1965" s="180" t="str">
        <f ca="1">IFERROR(IF(OFFSET($D$6,MATCH(VALUE(SUBSTITUTE(EQ1965,EG1965,"")),$A$6:$A$287,0)-1,MATCH($EG1965,$D$6:$CC$6,0)-1+7,1,1)&gt;0,OFFSET($D$6,MATCH(VALUE(SUBSTITUTE(EQ1965,EG1965,"")),$A$6:$A$287,0)-1,MATCH($EG1965,$D$6:$CC$6,0)-1+7,1,1),""),"")</f>
        <v/>
      </c>
      <c r="EV1965" s="180" t="str">
        <f ca="1">IF($EU1965&lt;&gt;"",IF(OFFSET($D$6,MATCH(VALUE(SUBSTITUTE($EQ1965,$EG1965,"")),$A$6:$A$287,0)-1,MATCH($EG1965,$D$6:$CC$6,0)-1+8,1,1)=0,"",OFFSET($D$6,MATCH(VALUE(SUBSTITUTE($EQ1965,$EG1965,"")),$A$6:$A$287,0)-1,MATCH($EG1965,$D$6:$CC$6,0)-1+8,1,1)),"")</f>
        <v/>
      </c>
      <c r="EW1965" s="180" t="str">
        <f t="shared" ca="1" si="101"/>
        <v/>
      </c>
      <c r="EX1965" s="180" t="str">
        <f t="shared" ca="1" si="102"/>
        <v/>
      </c>
      <c r="EY1965" s="180" t="str">
        <f ca="1">IF(EU1965="","",COUNTIF(EU$6:$EU1965,"&gt;"&amp;0))</f>
        <v/>
      </c>
      <c r="EZ1965" s="160"/>
      <c r="FA1965" s="205"/>
    </row>
    <row r="1966" spans="131:157" ht="27.75" customHeight="1">
      <c r="EA1966" s="204"/>
      <c r="EB1966" s="160"/>
      <c r="EC1966" s="204"/>
      <c r="ED1966" s="160"/>
      <c r="EE1966" s="204"/>
      <c r="EF1966" s="160"/>
      <c r="EG1966" s="160"/>
      <c r="EH1966" s="204"/>
      <c r="EI1966" s="160"/>
      <c r="EJ1966" s="160"/>
      <c r="EK1966" s="160"/>
      <c r="EL1966" s="160"/>
      <c r="EM1966" s="204"/>
      <c r="EN1966" s="160"/>
      <c r="EP1966" s="160"/>
      <c r="EQ1966" s="160"/>
      <c r="ET1966" s="180" t="str">
        <f t="shared" ca="1" si="100"/>
        <v/>
      </c>
      <c r="EU1966" s="180" t="str">
        <f ca="1">IFERROR(IF(OFFSET($D$6,MATCH(VALUE(SUBSTITUTE(EQ1966,EG1966,"")),$A$6:$A$287,0)-1,MATCH($EG1966,$D$6:$CC$6,0)-1+7,1,1)&gt;0,OFFSET($D$6,MATCH(VALUE(SUBSTITUTE(EQ1966,EG1966,"")),$A$6:$A$287,0)-1,MATCH($EG1966,$D$6:$CC$6,0)-1+7,1,1),""),"")</f>
        <v/>
      </c>
      <c r="EV1966" s="180" t="str">
        <f ca="1">IF($EU1966&lt;&gt;"",IF(OFFSET($D$6,MATCH(VALUE(SUBSTITUTE($EQ1966,$EG1966,"")),$A$6:$A$287,0)-1,MATCH($EG1966,$D$6:$CC$6,0)-1+8,1,1)=0,"",OFFSET($D$6,MATCH(VALUE(SUBSTITUTE($EQ1966,$EG1966,"")),$A$6:$A$287,0)-1,MATCH($EG1966,$D$6:$CC$6,0)-1+8,1,1)),"")</f>
        <v/>
      </c>
      <c r="EW1966" s="180" t="str">
        <f t="shared" ca="1" si="101"/>
        <v/>
      </c>
      <c r="EX1966" s="180" t="str">
        <f t="shared" ca="1" si="102"/>
        <v/>
      </c>
      <c r="EY1966" s="180" t="str">
        <f ca="1">IF(EU1966="","",COUNTIF(EU$6:$EU1966,"&gt;"&amp;0))</f>
        <v/>
      </c>
      <c r="EZ1966" s="160"/>
      <c r="FA1966" s="205"/>
    </row>
    <row r="1967" spans="131:157" ht="27.75" customHeight="1">
      <c r="EA1967" s="204"/>
      <c r="EB1967" s="160"/>
      <c r="EC1967" s="204"/>
      <c r="ED1967" s="160"/>
      <c r="EE1967" s="204"/>
      <c r="EF1967" s="160"/>
      <c r="EG1967" s="160"/>
      <c r="EH1967" s="204"/>
      <c r="EI1967" s="160"/>
      <c r="EJ1967" s="160"/>
      <c r="EK1967" s="160"/>
      <c r="EL1967" s="160"/>
      <c r="EM1967" s="204"/>
      <c r="EN1967" s="160"/>
      <c r="EP1967" s="160"/>
      <c r="EQ1967" s="160"/>
      <c r="ET1967" s="180" t="str">
        <f t="shared" ca="1" si="100"/>
        <v/>
      </c>
      <c r="EU1967" s="180" t="str">
        <f ca="1">IFERROR(IF(OFFSET($D$6,MATCH(VALUE(SUBSTITUTE(EQ1967,EG1967,"")),$A$6:$A$287,0)-1,MATCH($EG1967,$D$6:$CC$6,0)-1+7,1,1)&gt;0,OFFSET($D$6,MATCH(VALUE(SUBSTITUTE(EQ1967,EG1967,"")),$A$6:$A$287,0)-1,MATCH($EG1967,$D$6:$CC$6,0)-1+7,1,1),""),"")</f>
        <v/>
      </c>
      <c r="EV1967" s="180" t="str">
        <f ca="1">IF($EU1967&lt;&gt;"",IF(OFFSET($D$6,MATCH(VALUE(SUBSTITUTE($EQ1967,$EG1967,"")),$A$6:$A$287,0)-1,MATCH($EG1967,$D$6:$CC$6,0)-1+8,1,1)=0,"",OFFSET($D$6,MATCH(VALUE(SUBSTITUTE($EQ1967,$EG1967,"")),$A$6:$A$287,0)-1,MATCH($EG1967,$D$6:$CC$6,0)-1+8,1,1)),"")</f>
        <v/>
      </c>
      <c r="EW1967" s="180" t="str">
        <f t="shared" ca="1" si="101"/>
        <v/>
      </c>
      <c r="EX1967" s="180" t="str">
        <f t="shared" ca="1" si="102"/>
        <v/>
      </c>
      <c r="EY1967" s="180" t="str">
        <f ca="1">IF(EU1967="","",COUNTIF(EU$6:$EU1967,"&gt;"&amp;0))</f>
        <v/>
      </c>
      <c r="EZ1967" s="160"/>
      <c r="FA1967" s="205"/>
    </row>
    <row r="1968" spans="131:157" ht="27.75" customHeight="1">
      <c r="EA1968" s="204"/>
      <c r="EB1968" s="160"/>
      <c r="EC1968" s="204"/>
      <c r="ED1968" s="160"/>
      <c r="EE1968" s="204"/>
      <c r="EF1968" s="160"/>
      <c r="EG1968" s="160"/>
      <c r="EH1968" s="204"/>
      <c r="EI1968" s="160"/>
      <c r="EJ1968" s="160"/>
      <c r="EK1968" s="160"/>
      <c r="EL1968" s="160"/>
      <c r="EM1968" s="204"/>
      <c r="EN1968" s="160"/>
      <c r="EP1968" s="160"/>
      <c r="EQ1968" s="160"/>
      <c r="ET1968" s="180" t="str">
        <f t="shared" ca="1" si="100"/>
        <v/>
      </c>
      <c r="EU1968" s="180" t="str">
        <f ca="1">IFERROR(IF(OFFSET($D$6,MATCH(VALUE(SUBSTITUTE(EQ1968,EG1968,"")),$A$6:$A$287,0)-1,MATCH($EG1968,$D$6:$CC$6,0)-1+7,1,1)&gt;0,OFFSET($D$6,MATCH(VALUE(SUBSTITUTE(EQ1968,EG1968,"")),$A$6:$A$287,0)-1,MATCH($EG1968,$D$6:$CC$6,0)-1+7,1,1),""),"")</f>
        <v/>
      </c>
      <c r="EV1968" s="180" t="str">
        <f ca="1">IF($EU1968&lt;&gt;"",IF(OFFSET($D$6,MATCH(VALUE(SUBSTITUTE($EQ1968,$EG1968,"")),$A$6:$A$287,0)-1,MATCH($EG1968,$D$6:$CC$6,0)-1+8,1,1)=0,"",OFFSET($D$6,MATCH(VALUE(SUBSTITUTE($EQ1968,$EG1968,"")),$A$6:$A$287,0)-1,MATCH($EG1968,$D$6:$CC$6,0)-1+8,1,1)),"")</f>
        <v/>
      </c>
      <c r="EW1968" s="180" t="str">
        <f t="shared" ca="1" si="101"/>
        <v/>
      </c>
      <c r="EX1968" s="180" t="str">
        <f t="shared" ca="1" si="102"/>
        <v/>
      </c>
      <c r="EY1968" s="180" t="str">
        <f ca="1">IF(EU1968="","",COUNTIF(EU$6:$EU1968,"&gt;"&amp;0))</f>
        <v/>
      </c>
      <c r="EZ1968" s="160"/>
      <c r="FA1968" s="205"/>
    </row>
    <row r="1969" spans="131:157" ht="27.75" customHeight="1">
      <c r="EA1969" s="204"/>
      <c r="EB1969" s="160"/>
      <c r="EC1969" s="204"/>
      <c r="ED1969" s="160"/>
      <c r="EE1969" s="204"/>
      <c r="EF1969" s="160"/>
      <c r="EG1969" s="160"/>
      <c r="EH1969" s="204"/>
      <c r="EI1969" s="160"/>
      <c r="EJ1969" s="160"/>
      <c r="EK1969" s="160"/>
      <c r="EL1969" s="160"/>
      <c r="EM1969" s="204"/>
      <c r="EN1969" s="160"/>
      <c r="EP1969" s="160"/>
      <c r="EQ1969" s="160"/>
      <c r="ET1969" s="180" t="str">
        <f t="shared" ca="1" si="100"/>
        <v/>
      </c>
      <c r="EU1969" s="180" t="str">
        <f ca="1">IFERROR(IF(OFFSET($D$6,MATCH(VALUE(SUBSTITUTE(EQ1969,EG1969,"")),$A$6:$A$287,0)-1,MATCH($EG1969,$D$6:$CC$6,0)-1+7,1,1)&gt;0,OFFSET($D$6,MATCH(VALUE(SUBSTITUTE(EQ1969,EG1969,"")),$A$6:$A$287,0)-1,MATCH($EG1969,$D$6:$CC$6,0)-1+7,1,1),""),"")</f>
        <v/>
      </c>
      <c r="EV1969" s="180" t="str">
        <f ca="1">IF($EU1969&lt;&gt;"",IF(OFFSET($D$6,MATCH(VALUE(SUBSTITUTE($EQ1969,$EG1969,"")),$A$6:$A$287,0)-1,MATCH($EG1969,$D$6:$CC$6,0)-1+8,1,1)=0,"",OFFSET($D$6,MATCH(VALUE(SUBSTITUTE($EQ1969,$EG1969,"")),$A$6:$A$287,0)-1,MATCH($EG1969,$D$6:$CC$6,0)-1+8,1,1)),"")</f>
        <v/>
      </c>
      <c r="EW1969" s="180" t="str">
        <f t="shared" ca="1" si="101"/>
        <v/>
      </c>
      <c r="EX1969" s="180" t="str">
        <f t="shared" ca="1" si="102"/>
        <v/>
      </c>
      <c r="EY1969" s="180" t="str">
        <f ca="1">IF(EU1969="","",COUNTIF(EU$6:$EU1969,"&gt;"&amp;0))</f>
        <v/>
      </c>
      <c r="EZ1969" s="160"/>
      <c r="FA1969" s="205"/>
    </row>
    <row r="1970" spans="131:157" ht="27.75" customHeight="1">
      <c r="EA1970" s="204"/>
      <c r="EB1970" s="160"/>
      <c r="EC1970" s="204"/>
      <c r="ED1970" s="160"/>
      <c r="EE1970" s="204"/>
      <c r="EF1970" s="160"/>
      <c r="EG1970" s="160"/>
      <c r="EH1970" s="204"/>
      <c r="EI1970" s="160"/>
      <c r="EJ1970" s="160"/>
      <c r="EK1970" s="160"/>
      <c r="EL1970" s="160"/>
      <c r="EM1970" s="204"/>
      <c r="EN1970" s="160"/>
      <c r="EP1970" s="160"/>
      <c r="EQ1970" s="160"/>
      <c r="ET1970" s="180" t="str">
        <f t="shared" ca="1" si="100"/>
        <v/>
      </c>
      <c r="EU1970" s="180" t="str">
        <f ca="1">IFERROR(IF(OFFSET($D$6,MATCH(VALUE(SUBSTITUTE(EQ1970,EG1970,"")),$A$6:$A$287,0)-1,MATCH($EG1970,$D$6:$CC$6,0)-1+7,1,1)&gt;0,OFFSET($D$6,MATCH(VALUE(SUBSTITUTE(EQ1970,EG1970,"")),$A$6:$A$287,0)-1,MATCH($EG1970,$D$6:$CC$6,0)-1+7,1,1),""),"")</f>
        <v/>
      </c>
      <c r="EV1970" s="180" t="str">
        <f ca="1">IF($EU1970&lt;&gt;"",IF(OFFSET($D$6,MATCH(VALUE(SUBSTITUTE($EQ1970,$EG1970,"")),$A$6:$A$287,0)-1,MATCH($EG1970,$D$6:$CC$6,0)-1+8,1,1)=0,"",OFFSET($D$6,MATCH(VALUE(SUBSTITUTE($EQ1970,$EG1970,"")),$A$6:$A$287,0)-1,MATCH($EG1970,$D$6:$CC$6,0)-1+8,1,1)),"")</f>
        <v/>
      </c>
      <c r="EW1970" s="180" t="str">
        <f t="shared" ca="1" si="101"/>
        <v/>
      </c>
      <c r="EX1970" s="180" t="str">
        <f t="shared" ca="1" si="102"/>
        <v/>
      </c>
      <c r="EY1970" s="180" t="str">
        <f ca="1">IF(EU1970="","",COUNTIF(EU$6:$EU1970,"&gt;"&amp;0))</f>
        <v/>
      </c>
      <c r="EZ1970" s="160"/>
      <c r="FA1970" s="205"/>
    </row>
    <row r="1971" spans="131:157" ht="27.75" customHeight="1">
      <c r="EA1971" s="204"/>
      <c r="EB1971" s="160"/>
      <c r="EC1971" s="204"/>
      <c r="ED1971" s="160"/>
      <c r="EE1971" s="204"/>
      <c r="EF1971" s="160"/>
      <c r="EG1971" s="160"/>
      <c r="EH1971" s="204"/>
      <c r="EI1971" s="160"/>
      <c r="EJ1971" s="160"/>
      <c r="EK1971" s="160"/>
      <c r="EL1971" s="160"/>
      <c r="EM1971" s="204"/>
      <c r="EN1971" s="160"/>
      <c r="EP1971" s="160"/>
      <c r="EQ1971" s="160"/>
      <c r="ET1971" s="180" t="str">
        <f t="shared" ca="1" si="100"/>
        <v/>
      </c>
      <c r="EU1971" s="180" t="str">
        <f ca="1">IFERROR(IF(OFFSET($D$6,MATCH(VALUE(SUBSTITUTE(EQ1971,EG1971,"")),$A$6:$A$287,0)-1,MATCH($EG1971,$D$6:$CC$6,0)-1+7,1,1)&gt;0,OFFSET($D$6,MATCH(VALUE(SUBSTITUTE(EQ1971,EG1971,"")),$A$6:$A$287,0)-1,MATCH($EG1971,$D$6:$CC$6,0)-1+7,1,1),""),"")</f>
        <v/>
      </c>
      <c r="EV1971" s="180" t="str">
        <f ca="1">IF($EU1971&lt;&gt;"",IF(OFFSET($D$6,MATCH(VALUE(SUBSTITUTE($EQ1971,$EG1971,"")),$A$6:$A$287,0)-1,MATCH($EG1971,$D$6:$CC$6,0)-1+8,1,1)=0,"",OFFSET($D$6,MATCH(VALUE(SUBSTITUTE($EQ1971,$EG1971,"")),$A$6:$A$287,0)-1,MATCH($EG1971,$D$6:$CC$6,0)-1+8,1,1)),"")</f>
        <v/>
      </c>
      <c r="EW1971" s="180" t="str">
        <f t="shared" ca="1" si="101"/>
        <v/>
      </c>
      <c r="EX1971" s="180" t="str">
        <f t="shared" ca="1" si="102"/>
        <v/>
      </c>
      <c r="EY1971" s="180" t="str">
        <f ca="1">IF(EU1971="","",COUNTIF(EU$6:$EU1971,"&gt;"&amp;0))</f>
        <v/>
      </c>
      <c r="EZ1971" s="160"/>
      <c r="FA1971" s="205"/>
    </row>
    <row r="1972" spans="131:157" ht="27.75" customHeight="1">
      <c r="EA1972" s="204"/>
      <c r="EB1972" s="160"/>
      <c r="EC1972" s="204"/>
      <c r="ED1972" s="160"/>
      <c r="EE1972" s="204"/>
      <c r="EF1972" s="160"/>
      <c r="EG1972" s="160"/>
      <c r="EH1972" s="204"/>
      <c r="EI1972" s="160"/>
      <c r="EJ1972" s="160"/>
      <c r="EK1972" s="160"/>
      <c r="EL1972" s="160"/>
      <c r="EM1972" s="204"/>
      <c r="EN1972" s="160"/>
      <c r="EP1972" s="160"/>
      <c r="EQ1972" s="160"/>
      <c r="ET1972" s="180" t="str">
        <f t="shared" ca="1" si="100"/>
        <v/>
      </c>
      <c r="EU1972" s="180" t="str">
        <f ca="1">IFERROR(IF(OFFSET($D$6,MATCH(VALUE(SUBSTITUTE(EQ1972,EG1972,"")),$A$6:$A$287,0)-1,MATCH($EG1972,$D$6:$CC$6,0)-1+7,1,1)&gt;0,OFFSET($D$6,MATCH(VALUE(SUBSTITUTE(EQ1972,EG1972,"")),$A$6:$A$287,0)-1,MATCH($EG1972,$D$6:$CC$6,0)-1+7,1,1),""),"")</f>
        <v/>
      </c>
      <c r="EV1972" s="180" t="str">
        <f ca="1">IF($EU1972&lt;&gt;"",IF(OFFSET($D$6,MATCH(VALUE(SUBSTITUTE($EQ1972,$EG1972,"")),$A$6:$A$287,0)-1,MATCH($EG1972,$D$6:$CC$6,0)-1+8,1,1)=0,"",OFFSET($D$6,MATCH(VALUE(SUBSTITUTE($EQ1972,$EG1972,"")),$A$6:$A$287,0)-1,MATCH($EG1972,$D$6:$CC$6,0)-1+8,1,1)),"")</f>
        <v/>
      </c>
      <c r="EW1972" s="180" t="str">
        <f t="shared" ca="1" si="101"/>
        <v/>
      </c>
      <c r="EX1972" s="180" t="str">
        <f t="shared" ca="1" si="102"/>
        <v/>
      </c>
      <c r="EY1972" s="180" t="str">
        <f ca="1">IF(EU1972="","",COUNTIF(EU$6:$EU1972,"&gt;"&amp;0))</f>
        <v/>
      </c>
      <c r="EZ1972" s="160"/>
      <c r="FA1972" s="205"/>
    </row>
    <row r="1973" spans="131:157" ht="27.75" customHeight="1">
      <c r="EA1973" s="204"/>
      <c r="EB1973" s="160"/>
      <c r="EC1973" s="204"/>
      <c r="ED1973" s="160"/>
      <c r="EE1973" s="204"/>
      <c r="EF1973" s="160"/>
      <c r="EG1973" s="160"/>
      <c r="EH1973" s="204"/>
      <c r="EI1973" s="160"/>
      <c r="EJ1973" s="160"/>
      <c r="EK1973" s="160"/>
      <c r="EL1973" s="160"/>
      <c r="EM1973" s="204"/>
      <c r="EN1973" s="160"/>
      <c r="EP1973" s="160"/>
      <c r="EQ1973" s="160"/>
      <c r="ET1973" s="180" t="str">
        <f t="shared" ca="1" si="100"/>
        <v/>
      </c>
      <c r="EU1973" s="180" t="str">
        <f ca="1">IFERROR(IF(OFFSET($D$6,MATCH(VALUE(SUBSTITUTE(EQ1973,EG1973,"")),$A$6:$A$287,0)-1,MATCH($EG1973,$D$6:$CC$6,0)-1+7,1,1)&gt;0,OFFSET($D$6,MATCH(VALUE(SUBSTITUTE(EQ1973,EG1973,"")),$A$6:$A$287,0)-1,MATCH($EG1973,$D$6:$CC$6,0)-1+7,1,1),""),"")</f>
        <v/>
      </c>
      <c r="EV1973" s="180" t="str">
        <f ca="1">IF($EU1973&lt;&gt;"",IF(OFFSET($D$6,MATCH(VALUE(SUBSTITUTE($EQ1973,$EG1973,"")),$A$6:$A$287,0)-1,MATCH($EG1973,$D$6:$CC$6,0)-1+8,1,1)=0,"",OFFSET($D$6,MATCH(VALUE(SUBSTITUTE($EQ1973,$EG1973,"")),$A$6:$A$287,0)-1,MATCH($EG1973,$D$6:$CC$6,0)-1+8,1,1)),"")</f>
        <v/>
      </c>
      <c r="EW1973" s="180" t="str">
        <f t="shared" ca="1" si="101"/>
        <v/>
      </c>
      <c r="EX1973" s="180" t="str">
        <f t="shared" ca="1" si="102"/>
        <v/>
      </c>
      <c r="EY1973" s="180" t="str">
        <f ca="1">IF(EU1973="","",COUNTIF(EU$6:$EU1973,"&gt;"&amp;0))</f>
        <v/>
      </c>
      <c r="EZ1973" s="160"/>
      <c r="FA1973" s="205"/>
    </row>
    <row r="1974" spans="131:157" ht="27.75" customHeight="1">
      <c r="EA1974" s="204"/>
      <c r="EB1974" s="160"/>
      <c r="EC1974" s="204"/>
      <c r="ED1974" s="160"/>
      <c r="EE1974" s="204"/>
      <c r="EF1974" s="160"/>
      <c r="EG1974" s="160"/>
      <c r="EH1974" s="204"/>
      <c r="EI1974" s="160"/>
      <c r="EJ1974" s="160"/>
      <c r="EK1974" s="160"/>
      <c r="EL1974" s="160"/>
      <c r="EM1974" s="204"/>
      <c r="EN1974" s="160"/>
      <c r="EP1974" s="160"/>
      <c r="EQ1974" s="160"/>
      <c r="ET1974" s="180" t="str">
        <f t="shared" ca="1" si="100"/>
        <v/>
      </c>
      <c r="EU1974" s="180" t="str">
        <f ca="1">IFERROR(IF(OFFSET($D$6,MATCH(VALUE(SUBSTITUTE(EQ1974,EG1974,"")),$A$6:$A$287,0)-1,MATCH($EG1974,$D$6:$CC$6,0)-1+7,1,1)&gt;0,OFFSET($D$6,MATCH(VALUE(SUBSTITUTE(EQ1974,EG1974,"")),$A$6:$A$287,0)-1,MATCH($EG1974,$D$6:$CC$6,0)-1+7,1,1),""),"")</f>
        <v/>
      </c>
      <c r="EV1974" s="180" t="str">
        <f ca="1">IF($EU1974&lt;&gt;"",IF(OFFSET($D$6,MATCH(VALUE(SUBSTITUTE($EQ1974,$EG1974,"")),$A$6:$A$287,0)-1,MATCH($EG1974,$D$6:$CC$6,0)-1+8,1,1)=0,"",OFFSET($D$6,MATCH(VALUE(SUBSTITUTE($EQ1974,$EG1974,"")),$A$6:$A$287,0)-1,MATCH($EG1974,$D$6:$CC$6,0)-1+8,1,1)),"")</f>
        <v/>
      </c>
      <c r="EW1974" s="180" t="str">
        <f t="shared" ca="1" si="101"/>
        <v/>
      </c>
      <c r="EX1974" s="180" t="str">
        <f t="shared" ca="1" si="102"/>
        <v/>
      </c>
      <c r="EY1974" s="180" t="str">
        <f ca="1">IF(EU1974="","",COUNTIF(EU$6:$EU1974,"&gt;"&amp;0))</f>
        <v/>
      </c>
      <c r="EZ1974" s="160"/>
      <c r="FA1974" s="205"/>
    </row>
    <row r="1975" spans="131:157" ht="27.75" customHeight="1">
      <c r="EA1975" s="204"/>
      <c r="EB1975" s="160"/>
      <c r="EC1975" s="204"/>
      <c r="ED1975" s="160"/>
      <c r="EE1975" s="204"/>
      <c r="EF1975" s="160"/>
      <c r="EG1975" s="160"/>
      <c r="EH1975" s="204"/>
      <c r="EI1975" s="160"/>
      <c r="EJ1975" s="160"/>
      <c r="EK1975" s="160"/>
      <c r="EL1975" s="160"/>
      <c r="EM1975" s="204"/>
      <c r="EN1975" s="160"/>
      <c r="EP1975" s="160"/>
      <c r="EQ1975" s="160"/>
      <c r="ET1975" s="180" t="str">
        <f t="shared" ca="1" si="100"/>
        <v/>
      </c>
      <c r="EU1975" s="180" t="str">
        <f ca="1">IFERROR(IF(OFFSET($D$6,MATCH(VALUE(SUBSTITUTE(EQ1975,EG1975,"")),$A$6:$A$287,0)-1,MATCH($EG1975,$D$6:$CC$6,0)-1+7,1,1)&gt;0,OFFSET($D$6,MATCH(VALUE(SUBSTITUTE(EQ1975,EG1975,"")),$A$6:$A$287,0)-1,MATCH($EG1975,$D$6:$CC$6,0)-1+7,1,1),""),"")</f>
        <v/>
      </c>
      <c r="EV1975" s="180" t="str">
        <f ca="1">IF($EU1975&lt;&gt;"",IF(OFFSET($D$6,MATCH(VALUE(SUBSTITUTE($EQ1975,$EG1975,"")),$A$6:$A$287,0)-1,MATCH($EG1975,$D$6:$CC$6,0)-1+8,1,1)=0,"",OFFSET($D$6,MATCH(VALUE(SUBSTITUTE($EQ1975,$EG1975,"")),$A$6:$A$287,0)-1,MATCH($EG1975,$D$6:$CC$6,0)-1+8,1,1)),"")</f>
        <v/>
      </c>
      <c r="EW1975" s="180" t="str">
        <f t="shared" ca="1" si="101"/>
        <v/>
      </c>
      <c r="EX1975" s="180" t="str">
        <f t="shared" ca="1" si="102"/>
        <v/>
      </c>
      <c r="EY1975" s="180" t="str">
        <f ca="1">IF(EU1975="","",COUNTIF(EU$6:$EU1975,"&gt;"&amp;0))</f>
        <v/>
      </c>
      <c r="EZ1975" s="160"/>
      <c r="FA1975" s="205"/>
    </row>
    <row r="1976" spans="131:157" ht="27.75" customHeight="1">
      <c r="EA1976" s="204"/>
      <c r="EB1976" s="160"/>
      <c r="EC1976" s="204"/>
      <c r="ED1976" s="160"/>
      <c r="EE1976" s="204"/>
      <c r="EF1976" s="160"/>
      <c r="EG1976" s="160"/>
      <c r="EH1976" s="204"/>
      <c r="EI1976" s="160"/>
      <c r="EJ1976" s="160"/>
      <c r="EK1976" s="160"/>
      <c r="EL1976" s="160"/>
      <c r="EM1976" s="204"/>
      <c r="EN1976" s="160"/>
      <c r="EP1976" s="160"/>
      <c r="EQ1976" s="160"/>
      <c r="ET1976" s="180" t="str">
        <f t="shared" ca="1" si="100"/>
        <v/>
      </c>
      <c r="EU1976" s="180" t="str">
        <f ca="1">IFERROR(IF(OFFSET($D$6,MATCH(VALUE(SUBSTITUTE(EQ1976,EG1976,"")),$A$6:$A$287,0)-1,MATCH($EG1976,$D$6:$CC$6,0)-1+7,1,1)&gt;0,OFFSET($D$6,MATCH(VALUE(SUBSTITUTE(EQ1976,EG1976,"")),$A$6:$A$287,0)-1,MATCH($EG1976,$D$6:$CC$6,0)-1+7,1,1),""),"")</f>
        <v/>
      </c>
      <c r="EV1976" s="180" t="str">
        <f ca="1">IF($EU1976&lt;&gt;"",IF(OFFSET($D$6,MATCH(VALUE(SUBSTITUTE($EQ1976,$EG1976,"")),$A$6:$A$287,0)-1,MATCH($EG1976,$D$6:$CC$6,0)-1+8,1,1)=0,"",OFFSET($D$6,MATCH(VALUE(SUBSTITUTE($EQ1976,$EG1976,"")),$A$6:$A$287,0)-1,MATCH($EG1976,$D$6:$CC$6,0)-1+8,1,1)),"")</f>
        <v/>
      </c>
      <c r="EW1976" s="180" t="str">
        <f t="shared" ca="1" si="101"/>
        <v/>
      </c>
      <c r="EX1976" s="180" t="str">
        <f t="shared" ca="1" si="102"/>
        <v/>
      </c>
      <c r="EY1976" s="180" t="str">
        <f ca="1">IF(EU1976="","",COUNTIF(EU$6:$EU1976,"&gt;"&amp;0))</f>
        <v/>
      </c>
      <c r="EZ1976" s="160"/>
      <c r="FA1976" s="205"/>
    </row>
    <row r="1977" spans="131:157" ht="27.75" customHeight="1">
      <c r="EA1977" s="204"/>
      <c r="EB1977" s="160"/>
      <c r="EC1977" s="204"/>
      <c r="ED1977" s="160"/>
      <c r="EE1977" s="204"/>
      <c r="EF1977" s="160"/>
      <c r="EG1977" s="160"/>
      <c r="EH1977" s="204"/>
      <c r="EI1977" s="160"/>
      <c r="EJ1977" s="160"/>
      <c r="EK1977" s="160"/>
      <c r="EL1977" s="160"/>
      <c r="EM1977" s="204"/>
      <c r="EN1977" s="160"/>
      <c r="EP1977" s="160"/>
      <c r="EQ1977" s="160"/>
      <c r="ET1977" s="180" t="str">
        <f t="shared" ca="1" si="100"/>
        <v/>
      </c>
      <c r="EU1977" s="180" t="str">
        <f ca="1">IFERROR(IF(OFFSET($D$6,MATCH(VALUE(SUBSTITUTE(EQ1977,EG1977,"")),$A$6:$A$287,0)-1,MATCH($EG1977,$D$6:$CC$6,0)-1+7,1,1)&gt;0,OFFSET($D$6,MATCH(VALUE(SUBSTITUTE(EQ1977,EG1977,"")),$A$6:$A$287,0)-1,MATCH($EG1977,$D$6:$CC$6,0)-1+7,1,1),""),"")</f>
        <v/>
      </c>
      <c r="EV1977" s="180" t="str">
        <f ca="1">IF($EU1977&lt;&gt;"",IF(OFFSET($D$6,MATCH(VALUE(SUBSTITUTE($EQ1977,$EG1977,"")),$A$6:$A$287,0)-1,MATCH($EG1977,$D$6:$CC$6,0)-1+8,1,1)=0,"",OFFSET($D$6,MATCH(VALUE(SUBSTITUTE($EQ1977,$EG1977,"")),$A$6:$A$287,0)-1,MATCH($EG1977,$D$6:$CC$6,0)-1+8,1,1)),"")</f>
        <v/>
      </c>
      <c r="EW1977" s="180" t="str">
        <f t="shared" ca="1" si="101"/>
        <v/>
      </c>
      <c r="EX1977" s="180" t="str">
        <f t="shared" ca="1" si="102"/>
        <v/>
      </c>
      <c r="EY1977" s="180" t="str">
        <f ca="1">IF(EU1977="","",COUNTIF(EU$6:$EU1977,"&gt;"&amp;0))</f>
        <v/>
      </c>
      <c r="EZ1977" s="160"/>
      <c r="FA1977" s="205"/>
    </row>
    <row r="1978" spans="131:157" ht="27.75" customHeight="1">
      <c r="EA1978" s="204"/>
      <c r="EB1978" s="160"/>
      <c r="EC1978" s="204"/>
      <c r="ED1978" s="160"/>
      <c r="EE1978" s="204"/>
      <c r="EF1978" s="160"/>
      <c r="EG1978" s="160"/>
      <c r="EH1978" s="204"/>
      <c r="EI1978" s="160"/>
      <c r="EJ1978" s="160"/>
      <c r="EK1978" s="160"/>
      <c r="EL1978" s="160"/>
      <c r="EM1978" s="204"/>
      <c r="EN1978" s="160"/>
      <c r="EP1978" s="160"/>
      <c r="EQ1978" s="160"/>
      <c r="ET1978" s="180" t="str">
        <f t="shared" ca="1" si="100"/>
        <v/>
      </c>
      <c r="EU1978" s="180" t="str">
        <f ca="1">IFERROR(IF(OFFSET($D$6,MATCH(VALUE(SUBSTITUTE(EQ1978,EG1978,"")),$A$6:$A$287,0)-1,MATCH($EG1978,$D$6:$CC$6,0)-1+7,1,1)&gt;0,OFFSET($D$6,MATCH(VALUE(SUBSTITUTE(EQ1978,EG1978,"")),$A$6:$A$287,0)-1,MATCH($EG1978,$D$6:$CC$6,0)-1+7,1,1),""),"")</f>
        <v/>
      </c>
      <c r="EV1978" s="180" t="str">
        <f ca="1">IF($EU1978&lt;&gt;"",IF(OFFSET($D$6,MATCH(VALUE(SUBSTITUTE($EQ1978,$EG1978,"")),$A$6:$A$287,0)-1,MATCH($EG1978,$D$6:$CC$6,0)-1+8,1,1)=0,"",OFFSET($D$6,MATCH(VALUE(SUBSTITUTE($EQ1978,$EG1978,"")),$A$6:$A$287,0)-1,MATCH($EG1978,$D$6:$CC$6,0)-1+8,1,1)),"")</f>
        <v/>
      </c>
      <c r="EW1978" s="180" t="str">
        <f t="shared" ca="1" si="101"/>
        <v/>
      </c>
      <c r="EX1978" s="180" t="str">
        <f t="shared" ca="1" si="102"/>
        <v/>
      </c>
      <c r="EY1978" s="180" t="str">
        <f ca="1">IF(EU1978="","",COUNTIF(EU$6:$EU1978,"&gt;"&amp;0))</f>
        <v/>
      </c>
      <c r="EZ1978" s="160"/>
      <c r="FA1978" s="205"/>
    </row>
    <row r="1979" spans="131:157" ht="27.75" customHeight="1">
      <c r="EA1979" s="204"/>
      <c r="EB1979" s="160"/>
      <c r="EC1979" s="204"/>
      <c r="ED1979" s="160"/>
      <c r="EE1979" s="204"/>
      <c r="EF1979" s="160"/>
      <c r="EG1979" s="160"/>
      <c r="EH1979" s="204"/>
      <c r="EI1979" s="160"/>
      <c r="EJ1979" s="160"/>
      <c r="EK1979" s="160"/>
      <c r="EL1979" s="160"/>
      <c r="EM1979" s="204"/>
      <c r="EN1979" s="160"/>
      <c r="EP1979" s="160"/>
      <c r="EQ1979" s="160"/>
      <c r="ET1979" s="180" t="str">
        <f t="shared" ca="1" si="100"/>
        <v/>
      </c>
      <c r="EU1979" s="180" t="str">
        <f ca="1">IFERROR(IF(OFFSET($D$6,MATCH(VALUE(SUBSTITUTE(EQ1979,EG1979,"")),$A$6:$A$287,0)-1,MATCH($EG1979,$D$6:$CC$6,0)-1+7,1,1)&gt;0,OFFSET($D$6,MATCH(VALUE(SUBSTITUTE(EQ1979,EG1979,"")),$A$6:$A$287,0)-1,MATCH($EG1979,$D$6:$CC$6,0)-1+7,1,1),""),"")</f>
        <v/>
      </c>
      <c r="EV1979" s="180" t="str">
        <f ca="1">IF($EU1979&lt;&gt;"",IF(OFFSET($D$6,MATCH(VALUE(SUBSTITUTE($EQ1979,$EG1979,"")),$A$6:$A$287,0)-1,MATCH($EG1979,$D$6:$CC$6,0)-1+8,1,1)=0,"",OFFSET($D$6,MATCH(VALUE(SUBSTITUTE($EQ1979,$EG1979,"")),$A$6:$A$287,0)-1,MATCH($EG1979,$D$6:$CC$6,0)-1+8,1,1)),"")</f>
        <v/>
      </c>
      <c r="EW1979" s="180" t="str">
        <f t="shared" ca="1" si="101"/>
        <v/>
      </c>
      <c r="EX1979" s="180" t="str">
        <f t="shared" ca="1" si="102"/>
        <v/>
      </c>
      <c r="EY1979" s="180" t="str">
        <f ca="1">IF(EU1979="","",COUNTIF(EU$6:$EU1979,"&gt;"&amp;0))</f>
        <v/>
      </c>
      <c r="EZ1979" s="160"/>
      <c r="FA1979" s="205"/>
    </row>
    <row r="1980" spans="131:157" ht="27.75" customHeight="1">
      <c r="EA1980" s="204"/>
      <c r="EB1980" s="160"/>
      <c r="EC1980" s="204"/>
      <c r="ED1980" s="160"/>
      <c r="EE1980" s="204"/>
      <c r="EF1980" s="160"/>
      <c r="EG1980" s="160"/>
      <c r="EH1980" s="204"/>
      <c r="EI1980" s="160"/>
      <c r="EJ1980" s="160"/>
      <c r="EK1980" s="160"/>
      <c r="EL1980" s="160"/>
      <c r="EM1980" s="204"/>
      <c r="EN1980" s="160"/>
      <c r="EP1980" s="160"/>
      <c r="EQ1980" s="160"/>
      <c r="ET1980" s="180" t="str">
        <f t="shared" ca="1" si="100"/>
        <v/>
      </c>
      <c r="EU1980" s="180" t="str">
        <f ca="1">IFERROR(IF(OFFSET($D$6,MATCH(VALUE(SUBSTITUTE(EQ1980,EG1980,"")),$A$6:$A$287,0)-1,MATCH($EG1980,$D$6:$CC$6,0)-1+7,1,1)&gt;0,OFFSET($D$6,MATCH(VALUE(SUBSTITUTE(EQ1980,EG1980,"")),$A$6:$A$287,0)-1,MATCH($EG1980,$D$6:$CC$6,0)-1+7,1,1),""),"")</f>
        <v/>
      </c>
      <c r="EV1980" s="180" t="str">
        <f ca="1">IF($EU1980&lt;&gt;"",IF(OFFSET($D$6,MATCH(VALUE(SUBSTITUTE($EQ1980,$EG1980,"")),$A$6:$A$287,0)-1,MATCH($EG1980,$D$6:$CC$6,0)-1+8,1,1)=0,"",OFFSET($D$6,MATCH(VALUE(SUBSTITUTE($EQ1980,$EG1980,"")),$A$6:$A$287,0)-1,MATCH($EG1980,$D$6:$CC$6,0)-1+8,1,1)),"")</f>
        <v/>
      </c>
      <c r="EW1980" s="180" t="str">
        <f t="shared" ca="1" si="101"/>
        <v/>
      </c>
      <c r="EX1980" s="180" t="str">
        <f t="shared" ca="1" si="102"/>
        <v/>
      </c>
      <c r="EY1980" s="180" t="str">
        <f ca="1">IF(EU1980="","",COUNTIF(EU$6:$EU1980,"&gt;"&amp;0))</f>
        <v/>
      </c>
      <c r="EZ1980" s="160"/>
      <c r="FA1980" s="205"/>
    </row>
    <row r="1981" spans="131:157" ht="27.75" customHeight="1">
      <c r="EA1981" s="204"/>
      <c r="EB1981" s="160"/>
      <c r="EC1981" s="204"/>
      <c r="ED1981" s="160"/>
      <c r="EE1981" s="204"/>
      <c r="EF1981" s="160"/>
      <c r="EG1981" s="160"/>
      <c r="EH1981" s="204"/>
      <c r="EI1981" s="160"/>
      <c r="EJ1981" s="160"/>
      <c r="EK1981" s="160"/>
      <c r="EL1981" s="160"/>
      <c r="EM1981" s="204"/>
      <c r="EN1981" s="160"/>
      <c r="EP1981" s="160"/>
      <c r="EQ1981" s="160"/>
      <c r="ET1981" s="180" t="str">
        <f t="shared" ca="1" si="100"/>
        <v/>
      </c>
      <c r="EU1981" s="180" t="str">
        <f ca="1">IFERROR(IF(OFFSET($D$6,MATCH(VALUE(SUBSTITUTE(EQ1981,EG1981,"")),$A$6:$A$287,0)-1,MATCH($EG1981,$D$6:$CC$6,0)-1+7,1,1)&gt;0,OFFSET($D$6,MATCH(VALUE(SUBSTITUTE(EQ1981,EG1981,"")),$A$6:$A$287,0)-1,MATCH($EG1981,$D$6:$CC$6,0)-1+7,1,1),""),"")</f>
        <v/>
      </c>
      <c r="EV1981" s="180" t="str">
        <f ca="1">IF($EU1981&lt;&gt;"",IF(OFFSET($D$6,MATCH(VALUE(SUBSTITUTE($EQ1981,$EG1981,"")),$A$6:$A$287,0)-1,MATCH($EG1981,$D$6:$CC$6,0)-1+8,1,1)=0,"",OFFSET($D$6,MATCH(VALUE(SUBSTITUTE($EQ1981,$EG1981,"")),$A$6:$A$287,0)-1,MATCH($EG1981,$D$6:$CC$6,0)-1+8,1,1)),"")</f>
        <v/>
      </c>
      <c r="EW1981" s="180" t="str">
        <f t="shared" ca="1" si="101"/>
        <v/>
      </c>
      <c r="EX1981" s="180" t="str">
        <f t="shared" ca="1" si="102"/>
        <v/>
      </c>
      <c r="EY1981" s="180" t="str">
        <f ca="1">IF(EU1981="","",COUNTIF(EU$6:$EU1981,"&gt;"&amp;0))</f>
        <v/>
      </c>
      <c r="EZ1981" s="160"/>
      <c r="FA1981" s="205"/>
    </row>
    <row r="1982" spans="131:157" ht="27.75" customHeight="1">
      <c r="EA1982" s="204"/>
      <c r="EB1982" s="160"/>
      <c r="EC1982" s="204"/>
      <c r="ED1982" s="160"/>
      <c r="EE1982" s="204"/>
      <c r="EF1982" s="160"/>
      <c r="EG1982" s="160"/>
      <c r="EH1982" s="204"/>
      <c r="EI1982" s="160"/>
      <c r="EJ1982" s="160"/>
      <c r="EK1982" s="160"/>
      <c r="EL1982" s="160"/>
      <c r="EM1982" s="204"/>
      <c r="EN1982" s="160"/>
      <c r="EP1982" s="160"/>
      <c r="EQ1982" s="160"/>
      <c r="ET1982" s="180" t="str">
        <f t="shared" ca="1" si="100"/>
        <v/>
      </c>
      <c r="EU1982" s="180" t="str">
        <f ca="1">IFERROR(IF(OFFSET($D$6,MATCH(VALUE(SUBSTITUTE(EQ1982,EG1982,"")),$A$6:$A$287,0)-1,MATCH($EG1982,$D$6:$CC$6,0)-1+7,1,1)&gt;0,OFFSET($D$6,MATCH(VALUE(SUBSTITUTE(EQ1982,EG1982,"")),$A$6:$A$287,0)-1,MATCH($EG1982,$D$6:$CC$6,0)-1+7,1,1),""),"")</f>
        <v/>
      </c>
      <c r="EV1982" s="180" t="str">
        <f ca="1">IF($EU1982&lt;&gt;"",IF(OFFSET($D$6,MATCH(VALUE(SUBSTITUTE($EQ1982,$EG1982,"")),$A$6:$A$287,0)-1,MATCH($EG1982,$D$6:$CC$6,0)-1+8,1,1)=0,"",OFFSET($D$6,MATCH(VALUE(SUBSTITUTE($EQ1982,$EG1982,"")),$A$6:$A$287,0)-1,MATCH($EG1982,$D$6:$CC$6,0)-1+8,1,1)),"")</f>
        <v/>
      </c>
      <c r="EW1982" s="180" t="str">
        <f t="shared" ca="1" si="101"/>
        <v/>
      </c>
      <c r="EX1982" s="180" t="str">
        <f t="shared" ca="1" si="102"/>
        <v/>
      </c>
      <c r="EY1982" s="180" t="str">
        <f ca="1">IF(EU1982="","",COUNTIF(EU$6:$EU1982,"&gt;"&amp;0))</f>
        <v/>
      </c>
      <c r="EZ1982" s="160"/>
      <c r="FA1982" s="205"/>
    </row>
    <row r="1983" spans="131:157" ht="27.75" customHeight="1">
      <c r="EA1983" s="204"/>
      <c r="EB1983" s="160"/>
      <c r="EC1983" s="204"/>
      <c r="ED1983" s="160"/>
      <c r="EE1983" s="204"/>
      <c r="EF1983" s="160"/>
      <c r="EG1983" s="160"/>
      <c r="EH1983" s="204"/>
      <c r="EI1983" s="160"/>
      <c r="EJ1983" s="160"/>
      <c r="EK1983" s="160"/>
      <c r="EL1983" s="160"/>
      <c r="EM1983" s="204"/>
      <c r="EN1983" s="160"/>
      <c r="EP1983" s="160"/>
      <c r="EQ1983" s="160"/>
      <c r="ET1983" s="180" t="str">
        <f t="shared" ca="1" si="100"/>
        <v/>
      </c>
      <c r="EU1983" s="180" t="str">
        <f ca="1">IFERROR(IF(OFFSET($D$6,MATCH(VALUE(SUBSTITUTE(EQ1983,EG1983,"")),$A$6:$A$287,0)-1,MATCH($EG1983,$D$6:$CC$6,0)-1+7,1,1)&gt;0,OFFSET($D$6,MATCH(VALUE(SUBSTITUTE(EQ1983,EG1983,"")),$A$6:$A$287,0)-1,MATCH($EG1983,$D$6:$CC$6,0)-1+7,1,1),""),"")</f>
        <v/>
      </c>
      <c r="EV1983" s="180" t="str">
        <f ca="1">IF($EU1983&lt;&gt;"",IF(OFFSET($D$6,MATCH(VALUE(SUBSTITUTE($EQ1983,$EG1983,"")),$A$6:$A$287,0)-1,MATCH($EG1983,$D$6:$CC$6,0)-1+8,1,1)=0,"",OFFSET($D$6,MATCH(VALUE(SUBSTITUTE($EQ1983,$EG1983,"")),$A$6:$A$287,0)-1,MATCH($EG1983,$D$6:$CC$6,0)-1+8,1,1)),"")</f>
        <v/>
      </c>
      <c r="EW1983" s="180" t="str">
        <f t="shared" ca="1" si="101"/>
        <v/>
      </c>
      <c r="EX1983" s="180" t="str">
        <f t="shared" ca="1" si="102"/>
        <v/>
      </c>
      <c r="EY1983" s="180" t="str">
        <f ca="1">IF(EU1983="","",COUNTIF(EU$6:$EU1983,"&gt;"&amp;0))</f>
        <v/>
      </c>
      <c r="EZ1983" s="160"/>
      <c r="FA1983" s="205"/>
    </row>
    <row r="1984" spans="131:157" ht="27.75" customHeight="1">
      <c r="EA1984" s="204"/>
      <c r="EB1984" s="160"/>
      <c r="EC1984" s="204"/>
      <c r="ED1984" s="160"/>
      <c r="EE1984" s="204"/>
      <c r="EF1984" s="160"/>
      <c r="EG1984" s="160"/>
      <c r="EH1984" s="204"/>
      <c r="EI1984" s="160"/>
      <c r="EJ1984" s="160"/>
      <c r="EK1984" s="160"/>
      <c r="EL1984" s="160"/>
      <c r="EM1984" s="204"/>
      <c r="EN1984" s="160"/>
      <c r="EP1984" s="160"/>
      <c r="EQ1984" s="160"/>
      <c r="ET1984" s="180" t="str">
        <f t="shared" ca="1" si="100"/>
        <v/>
      </c>
      <c r="EU1984" s="180" t="str">
        <f ca="1">IFERROR(IF(OFFSET($D$6,MATCH(VALUE(SUBSTITUTE(EQ1984,EG1984,"")),$A$6:$A$287,0)-1,MATCH($EG1984,$D$6:$CC$6,0)-1+7,1,1)&gt;0,OFFSET($D$6,MATCH(VALUE(SUBSTITUTE(EQ1984,EG1984,"")),$A$6:$A$287,0)-1,MATCH($EG1984,$D$6:$CC$6,0)-1+7,1,1),""),"")</f>
        <v/>
      </c>
      <c r="EV1984" s="180" t="str">
        <f ca="1">IF($EU1984&lt;&gt;"",IF(OFFSET($D$6,MATCH(VALUE(SUBSTITUTE($EQ1984,$EG1984,"")),$A$6:$A$287,0)-1,MATCH($EG1984,$D$6:$CC$6,0)-1+8,1,1)=0,"",OFFSET($D$6,MATCH(VALUE(SUBSTITUTE($EQ1984,$EG1984,"")),$A$6:$A$287,0)-1,MATCH($EG1984,$D$6:$CC$6,0)-1+8,1,1)),"")</f>
        <v/>
      </c>
      <c r="EW1984" s="180" t="str">
        <f t="shared" ca="1" si="101"/>
        <v/>
      </c>
      <c r="EX1984" s="180" t="str">
        <f t="shared" ca="1" si="102"/>
        <v/>
      </c>
      <c r="EY1984" s="180" t="str">
        <f ca="1">IF(EU1984="","",COUNTIF(EU$6:$EU1984,"&gt;"&amp;0))</f>
        <v/>
      </c>
      <c r="EZ1984" s="160"/>
      <c r="FA1984" s="205"/>
    </row>
    <row r="1985" spans="131:157" ht="27.75" customHeight="1">
      <c r="EA1985" s="204"/>
      <c r="EB1985" s="160"/>
      <c r="EC1985" s="204"/>
      <c r="ED1985" s="160"/>
      <c r="EE1985" s="204"/>
      <c r="EF1985" s="160"/>
      <c r="EG1985" s="160"/>
      <c r="EH1985" s="204"/>
      <c r="EI1985" s="160"/>
      <c r="EJ1985" s="160"/>
      <c r="EK1985" s="160"/>
      <c r="EL1985" s="160"/>
      <c r="EM1985" s="204"/>
      <c r="EN1985" s="160"/>
      <c r="EP1985" s="160"/>
      <c r="EQ1985" s="160"/>
      <c r="ET1985" s="180" t="str">
        <f t="shared" ca="1" si="100"/>
        <v/>
      </c>
      <c r="EU1985" s="180" t="str">
        <f ca="1">IFERROR(IF(OFFSET($D$6,MATCH(VALUE(SUBSTITUTE(EQ1985,EG1985,"")),$A$6:$A$287,0)-1,MATCH($EG1985,$D$6:$CC$6,0)-1+7,1,1)&gt;0,OFFSET($D$6,MATCH(VALUE(SUBSTITUTE(EQ1985,EG1985,"")),$A$6:$A$287,0)-1,MATCH($EG1985,$D$6:$CC$6,0)-1+7,1,1),""),"")</f>
        <v/>
      </c>
      <c r="EV1985" s="180" t="str">
        <f ca="1">IF($EU1985&lt;&gt;"",IF(OFFSET($D$6,MATCH(VALUE(SUBSTITUTE($EQ1985,$EG1985,"")),$A$6:$A$287,0)-1,MATCH($EG1985,$D$6:$CC$6,0)-1+8,1,1)=0,"",OFFSET($D$6,MATCH(VALUE(SUBSTITUTE($EQ1985,$EG1985,"")),$A$6:$A$287,0)-1,MATCH($EG1985,$D$6:$CC$6,0)-1+8,1,1)),"")</f>
        <v/>
      </c>
      <c r="EW1985" s="180" t="str">
        <f t="shared" ca="1" si="101"/>
        <v/>
      </c>
      <c r="EX1985" s="180" t="str">
        <f t="shared" ca="1" si="102"/>
        <v/>
      </c>
      <c r="EY1985" s="180" t="str">
        <f ca="1">IF(EU1985="","",COUNTIF(EU$6:$EU1985,"&gt;"&amp;0))</f>
        <v/>
      </c>
      <c r="EZ1985" s="160"/>
      <c r="FA1985" s="205"/>
    </row>
    <row r="1986" spans="131:157" ht="27.75" customHeight="1">
      <c r="EA1986" s="204"/>
      <c r="EB1986" s="160"/>
      <c r="EC1986" s="204"/>
      <c r="ED1986" s="160"/>
      <c r="EE1986" s="204"/>
      <c r="EF1986" s="160"/>
      <c r="EG1986" s="160"/>
      <c r="EH1986" s="204"/>
      <c r="EI1986" s="160"/>
      <c r="EJ1986" s="160"/>
      <c r="EK1986" s="160"/>
      <c r="EL1986" s="160"/>
      <c r="EM1986" s="204"/>
      <c r="EN1986" s="160"/>
      <c r="EP1986" s="160"/>
      <c r="EQ1986" s="160"/>
      <c r="ET1986" s="180" t="str">
        <f t="shared" ca="1" si="100"/>
        <v/>
      </c>
      <c r="EU1986" s="180" t="str">
        <f ca="1">IFERROR(IF(OFFSET($D$6,MATCH(VALUE(SUBSTITUTE(EQ1986,EG1986,"")),$A$6:$A$287,0)-1,MATCH($EG1986,$D$6:$CC$6,0)-1+7,1,1)&gt;0,OFFSET($D$6,MATCH(VALUE(SUBSTITUTE(EQ1986,EG1986,"")),$A$6:$A$287,0)-1,MATCH($EG1986,$D$6:$CC$6,0)-1+7,1,1),""),"")</f>
        <v/>
      </c>
      <c r="EV1986" s="180" t="str">
        <f ca="1">IF($EU1986&lt;&gt;"",IF(OFFSET($D$6,MATCH(VALUE(SUBSTITUTE($EQ1986,$EG1986,"")),$A$6:$A$287,0)-1,MATCH($EG1986,$D$6:$CC$6,0)-1+8,1,1)=0,"",OFFSET($D$6,MATCH(VALUE(SUBSTITUTE($EQ1986,$EG1986,"")),$A$6:$A$287,0)-1,MATCH($EG1986,$D$6:$CC$6,0)-1+8,1,1)),"")</f>
        <v/>
      </c>
      <c r="EW1986" s="180" t="str">
        <f t="shared" ca="1" si="101"/>
        <v/>
      </c>
      <c r="EX1986" s="180" t="str">
        <f t="shared" ca="1" si="102"/>
        <v/>
      </c>
      <c r="EY1986" s="180" t="str">
        <f ca="1">IF(EU1986="","",COUNTIF(EU$6:$EU1986,"&gt;"&amp;0))</f>
        <v/>
      </c>
      <c r="EZ1986" s="160"/>
      <c r="FA1986" s="205"/>
    </row>
    <row r="1987" spans="131:157" ht="27.75" customHeight="1">
      <c r="EA1987" s="204"/>
      <c r="EB1987" s="160"/>
      <c r="EC1987" s="204"/>
      <c r="ED1987" s="160"/>
      <c r="EE1987" s="204"/>
      <c r="EF1987" s="160"/>
      <c r="EG1987" s="160"/>
      <c r="EH1987" s="204"/>
      <c r="EI1987" s="160"/>
      <c r="EJ1987" s="160"/>
      <c r="EK1987" s="160"/>
      <c r="EL1987" s="160"/>
      <c r="EM1987" s="204"/>
      <c r="EN1987" s="160"/>
      <c r="EP1987" s="160"/>
      <c r="EQ1987" s="160"/>
      <c r="ET1987" s="180" t="str">
        <f t="shared" ca="1" si="100"/>
        <v/>
      </c>
      <c r="EU1987" s="180" t="str">
        <f ca="1">IFERROR(IF(OFFSET($D$6,MATCH(VALUE(SUBSTITUTE(EQ1987,EG1987,"")),$A$6:$A$287,0)-1,MATCH($EG1987,$D$6:$CC$6,0)-1+7,1,1)&gt;0,OFFSET($D$6,MATCH(VALUE(SUBSTITUTE(EQ1987,EG1987,"")),$A$6:$A$287,0)-1,MATCH($EG1987,$D$6:$CC$6,0)-1+7,1,1),""),"")</f>
        <v/>
      </c>
      <c r="EV1987" s="180" t="str">
        <f ca="1">IF($EU1987&lt;&gt;"",IF(OFFSET($D$6,MATCH(VALUE(SUBSTITUTE($EQ1987,$EG1987,"")),$A$6:$A$287,0)-1,MATCH($EG1987,$D$6:$CC$6,0)-1+8,1,1)=0,"",OFFSET($D$6,MATCH(VALUE(SUBSTITUTE($EQ1987,$EG1987,"")),$A$6:$A$287,0)-1,MATCH($EG1987,$D$6:$CC$6,0)-1+8,1,1)),"")</f>
        <v/>
      </c>
      <c r="EW1987" s="180" t="str">
        <f t="shared" ca="1" si="101"/>
        <v/>
      </c>
      <c r="EX1987" s="180" t="str">
        <f t="shared" ca="1" si="102"/>
        <v/>
      </c>
      <c r="EY1987" s="180" t="str">
        <f ca="1">IF(EU1987="","",COUNTIF(EU$6:$EU1987,"&gt;"&amp;0))</f>
        <v/>
      </c>
      <c r="EZ1987" s="160"/>
      <c r="FA1987" s="205"/>
    </row>
    <row r="1988" spans="131:157" ht="27.75" customHeight="1">
      <c r="EA1988" s="204"/>
      <c r="EB1988" s="160"/>
      <c r="EC1988" s="204"/>
      <c r="ED1988" s="160"/>
      <c r="EE1988" s="204"/>
      <c r="EF1988" s="160"/>
      <c r="EG1988" s="160"/>
      <c r="EH1988" s="204"/>
      <c r="EI1988" s="160"/>
      <c r="EJ1988" s="160"/>
      <c r="EK1988" s="160"/>
      <c r="EL1988" s="160"/>
      <c r="EM1988" s="204"/>
      <c r="EN1988" s="160"/>
      <c r="EP1988" s="160"/>
      <c r="EQ1988" s="160"/>
      <c r="ET1988" s="180" t="str">
        <f t="shared" ca="1" si="100"/>
        <v/>
      </c>
      <c r="EU1988" s="180" t="str">
        <f ca="1">IFERROR(IF(OFFSET($D$6,MATCH(VALUE(SUBSTITUTE(EQ1988,EG1988,"")),$A$6:$A$287,0)-1,MATCH($EG1988,$D$6:$CC$6,0)-1+7,1,1)&gt;0,OFFSET($D$6,MATCH(VALUE(SUBSTITUTE(EQ1988,EG1988,"")),$A$6:$A$287,0)-1,MATCH($EG1988,$D$6:$CC$6,0)-1+7,1,1),""),"")</f>
        <v/>
      </c>
      <c r="EV1988" s="180" t="str">
        <f ca="1">IF($EU1988&lt;&gt;"",IF(OFFSET($D$6,MATCH(VALUE(SUBSTITUTE($EQ1988,$EG1988,"")),$A$6:$A$287,0)-1,MATCH($EG1988,$D$6:$CC$6,0)-1+8,1,1)=0,"",OFFSET($D$6,MATCH(VALUE(SUBSTITUTE($EQ1988,$EG1988,"")),$A$6:$A$287,0)-1,MATCH($EG1988,$D$6:$CC$6,0)-1+8,1,1)),"")</f>
        <v/>
      </c>
      <c r="EW1988" s="180" t="str">
        <f t="shared" ca="1" si="101"/>
        <v/>
      </c>
      <c r="EX1988" s="180" t="str">
        <f t="shared" ca="1" si="102"/>
        <v/>
      </c>
      <c r="EY1988" s="180" t="str">
        <f ca="1">IF(EU1988="","",COUNTIF(EU$6:$EU1988,"&gt;"&amp;0))</f>
        <v/>
      </c>
      <c r="EZ1988" s="160"/>
      <c r="FA1988" s="205"/>
    </row>
    <row r="1989" spans="131:157" ht="27.75" customHeight="1">
      <c r="EA1989" s="204"/>
      <c r="EB1989" s="160"/>
      <c r="EC1989" s="204"/>
      <c r="ED1989" s="160"/>
      <c r="EE1989" s="204"/>
      <c r="EF1989" s="160"/>
      <c r="EG1989" s="160"/>
      <c r="EH1989" s="204"/>
      <c r="EI1989" s="160"/>
      <c r="EJ1989" s="160"/>
      <c r="EK1989" s="160"/>
      <c r="EL1989" s="160"/>
      <c r="EM1989" s="204"/>
      <c r="EN1989" s="160"/>
      <c r="EP1989" s="160"/>
      <c r="EQ1989" s="160"/>
      <c r="ET1989" s="180" t="str">
        <f t="shared" ca="1" si="100"/>
        <v/>
      </c>
      <c r="EU1989" s="180" t="str">
        <f ca="1">IFERROR(IF(OFFSET($D$6,MATCH(VALUE(SUBSTITUTE(EQ1989,EG1989,"")),$A$6:$A$287,0)-1,MATCH($EG1989,$D$6:$CC$6,0)-1+7,1,1)&gt;0,OFFSET($D$6,MATCH(VALUE(SUBSTITUTE(EQ1989,EG1989,"")),$A$6:$A$287,0)-1,MATCH($EG1989,$D$6:$CC$6,0)-1+7,1,1),""),"")</f>
        <v/>
      </c>
      <c r="EV1989" s="180" t="str">
        <f ca="1">IF($EU1989&lt;&gt;"",IF(OFFSET($D$6,MATCH(VALUE(SUBSTITUTE($EQ1989,$EG1989,"")),$A$6:$A$287,0)-1,MATCH($EG1989,$D$6:$CC$6,0)-1+8,1,1)=0,"",OFFSET($D$6,MATCH(VALUE(SUBSTITUTE($EQ1989,$EG1989,"")),$A$6:$A$287,0)-1,MATCH($EG1989,$D$6:$CC$6,0)-1+8,1,1)),"")</f>
        <v/>
      </c>
      <c r="EW1989" s="180" t="str">
        <f t="shared" ca="1" si="101"/>
        <v/>
      </c>
      <c r="EX1989" s="180" t="str">
        <f t="shared" ca="1" si="102"/>
        <v/>
      </c>
      <c r="EY1989" s="180" t="str">
        <f ca="1">IF(EU1989="","",COUNTIF(EU$6:$EU1989,"&gt;"&amp;0))</f>
        <v/>
      </c>
      <c r="EZ1989" s="160"/>
      <c r="FA1989" s="205"/>
    </row>
    <row r="1990" spans="131:157" ht="27.75" customHeight="1">
      <c r="EA1990" s="204"/>
      <c r="EB1990" s="160"/>
      <c r="EC1990" s="204"/>
      <c r="ED1990" s="160"/>
      <c r="EE1990" s="204"/>
      <c r="EF1990" s="160"/>
      <c r="EG1990" s="160"/>
      <c r="EH1990" s="204"/>
      <c r="EI1990" s="160"/>
      <c r="EJ1990" s="160"/>
      <c r="EK1990" s="160"/>
      <c r="EL1990" s="160"/>
      <c r="EM1990" s="204"/>
      <c r="EN1990" s="160"/>
      <c r="EP1990" s="160"/>
      <c r="EQ1990" s="160"/>
      <c r="ET1990" s="180" t="str">
        <f t="shared" ca="1" si="100"/>
        <v/>
      </c>
      <c r="EU1990" s="180" t="str">
        <f ca="1">IFERROR(IF(OFFSET($D$6,MATCH(VALUE(SUBSTITUTE(EQ1990,EG1990,"")),$A$6:$A$287,0)-1,MATCH($EG1990,$D$6:$CC$6,0)-1+7,1,1)&gt;0,OFFSET($D$6,MATCH(VALUE(SUBSTITUTE(EQ1990,EG1990,"")),$A$6:$A$287,0)-1,MATCH($EG1990,$D$6:$CC$6,0)-1+7,1,1),""),"")</f>
        <v/>
      </c>
      <c r="EV1990" s="180" t="str">
        <f ca="1">IF($EU1990&lt;&gt;"",IF(OFFSET($D$6,MATCH(VALUE(SUBSTITUTE($EQ1990,$EG1990,"")),$A$6:$A$287,0)-1,MATCH($EG1990,$D$6:$CC$6,0)-1+8,1,1)=0,"",OFFSET($D$6,MATCH(VALUE(SUBSTITUTE($EQ1990,$EG1990,"")),$A$6:$A$287,0)-1,MATCH($EG1990,$D$6:$CC$6,0)-1+8,1,1)),"")</f>
        <v/>
      </c>
      <c r="EW1990" s="180" t="str">
        <f t="shared" ca="1" si="101"/>
        <v/>
      </c>
      <c r="EX1990" s="180" t="str">
        <f t="shared" ca="1" si="102"/>
        <v/>
      </c>
      <c r="EY1990" s="180" t="str">
        <f ca="1">IF(EU1990="","",COUNTIF(EU$6:$EU1990,"&gt;"&amp;0))</f>
        <v/>
      </c>
      <c r="EZ1990" s="160"/>
      <c r="FA1990" s="205"/>
    </row>
    <row r="1991" spans="131:157" ht="27.75" customHeight="1">
      <c r="EA1991" s="204"/>
      <c r="EB1991" s="160"/>
      <c r="EC1991" s="204"/>
      <c r="ED1991" s="160"/>
      <c r="EE1991" s="204"/>
      <c r="EF1991" s="160"/>
      <c r="EG1991" s="160"/>
      <c r="EH1991" s="204"/>
      <c r="EI1991" s="160"/>
      <c r="EJ1991" s="160"/>
      <c r="EK1991" s="160"/>
      <c r="EL1991" s="160"/>
      <c r="EM1991" s="204"/>
      <c r="EN1991" s="160"/>
      <c r="EP1991" s="160"/>
      <c r="EQ1991" s="160"/>
      <c r="ET1991" s="180" t="str">
        <f t="shared" ref="ET1991:ET2054" ca="1" si="103">IF(EY1991="","",EN1991)</f>
        <v/>
      </c>
      <c r="EU1991" s="180" t="str">
        <f ca="1">IFERROR(IF(OFFSET($D$6,MATCH(VALUE(SUBSTITUTE(EQ1991,EG1991,"")),$A$6:$A$287,0)-1,MATCH($EG1991,$D$6:$CC$6,0)-1+7,1,1)&gt;0,OFFSET($D$6,MATCH(VALUE(SUBSTITUTE(EQ1991,EG1991,"")),$A$6:$A$287,0)-1,MATCH($EG1991,$D$6:$CC$6,0)-1+7,1,1),""),"")</f>
        <v/>
      </c>
      <c r="EV1991" s="180" t="str">
        <f ca="1">IF($EU1991&lt;&gt;"",IF(OFFSET($D$6,MATCH(VALUE(SUBSTITUTE($EQ1991,$EG1991,"")),$A$6:$A$287,0)-1,MATCH($EG1991,$D$6:$CC$6,0)-1+8,1,1)=0,"",OFFSET($D$6,MATCH(VALUE(SUBSTITUTE($EQ1991,$EG1991,"")),$A$6:$A$287,0)-1,MATCH($EG1991,$D$6:$CC$6,0)-1+8,1,1)),"")</f>
        <v/>
      </c>
      <c r="EW1991" s="180" t="str">
        <f t="shared" ref="EW1991:EW2054" ca="1" si="104">IF(EY1991="","","F")</f>
        <v/>
      </c>
      <c r="EX1991" s="180" t="str">
        <f t="shared" ref="EX1991:EX2054" ca="1" si="105">IF(EY1991="","",EM1991)</f>
        <v/>
      </c>
      <c r="EY1991" s="180" t="str">
        <f ca="1">IF(EU1991="","",COUNTIF(EU$6:$EU1991,"&gt;"&amp;0))</f>
        <v/>
      </c>
      <c r="EZ1991" s="160"/>
      <c r="FA1991" s="205"/>
    </row>
    <row r="1992" spans="131:157" ht="27.75" customHeight="1">
      <c r="EA1992" s="204"/>
      <c r="EB1992" s="160"/>
      <c r="EC1992" s="204"/>
      <c r="ED1992" s="160"/>
      <c r="EE1992" s="204"/>
      <c r="EF1992" s="160"/>
      <c r="EG1992" s="160"/>
      <c r="EH1992" s="204"/>
      <c r="EI1992" s="160"/>
      <c r="EJ1992" s="160"/>
      <c r="EK1992" s="160"/>
      <c r="EL1992" s="160"/>
      <c r="EM1992" s="204"/>
      <c r="EN1992" s="160"/>
      <c r="EP1992" s="160"/>
      <c r="EQ1992" s="160"/>
      <c r="ET1992" s="180" t="str">
        <f t="shared" ca="1" si="103"/>
        <v/>
      </c>
      <c r="EU1992" s="180" t="str">
        <f ca="1">IFERROR(IF(OFFSET($D$6,MATCH(VALUE(SUBSTITUTE(EQ1992,EG1992,"")),$A$6:$A$287,0)-1,MATCH($EG1992,$D$6:$CC$6,0)-1+7,1,1)&gt;0,OFFSET($D$6,MATCH(VALUE(SUBSTITUTE(EQ1992,EG1992,"")),$A$6:$A$287,0)-1,MATCH($EG1992,$D$6:$CC$6,0)-1+7,1,1),""),"")</f>
        <v/>
      </c>
      <c r="EV1992" s="180" t="str">
        <f ca="1">IF($EU1992&lt;&gt;"",IF(OFFSET($D$6,MATCH(VALUE(SUBSTITUTE($EQ1992,$EG1992,"")),$A$6:$A$287,0)-1,MATCH($EG1992,$D$6:$CC$6,0)-1+8,1,1)=0,"",OFFSET($D$6,MATCH(VALUE(SUBSTITUTE($EQ1992,$EG1992,"")),$A$6:$A$287,0)-1,MATCH($EG1992,$D$6:$CC$6,0)-1+8,1,1)),"")</f>
        <v/>
      </c>
      <c r="EW1992" s="180" t="str">
        <f t="shared" ca="1" si="104"/>
        <v/>
      </c>
      <c r="EX1992" s="180" t="str">
        <f t="shared" ca="1" si="105"/>
        <v/>
      </c>
      <c r="EY1992" s="180" t="str">
        <f ca="1">IF(EU1992="","",COUNTIF(EU$6:$EU1992,"&gt;"&amp;0))</f>
        <v/>
      </c>
      <c r="EZ1992" s="160"/>
      <c r="FA1992" s="205"/>
    </row>
    <row r="1993" spans="131:157" ht="27.75" customHeight="1">
      <c r="EA1993" s="204"/>
      <c r="EB1993" s="160"/>
      <c r="EC1993" s="204"/>
      <c r="ED1993" s="160"/>
      <c r="EE1993" s="204"/>
      <c r="EF1993" s="160"/>
      <c r="EG1993" s="160"/>
      <c r="EH1993" s="204"/>
      <c r="EI1993" s="160"/>
      <c r="EJ1993" s="160"/>
      <c r="EK1993" s="160"/>
      <c r="EL1993" s="160"/>
      <c r="EM1993" s="204"/>
      <c r="EN1993" s="160"/>
      <c r="EP1993" s="160"/>
      <c r="EQ1993" s="160"/>
      <c r="ET1993" s="180" t="str">
        <f t="shared" ca="1" si="103"/>
        <v/>
      </c>
      <c r="EU1993" s="180" t="str">
        <f ca="1">IFERROR(IF(OFFSET($D$6,MATCH(VALUE(SUBSTITUTE(EQ1993,EG1993,"")),$A$6:$A$287,0)-1,MATCH($EG1993,$D$6:$CC$6,0)-1+7,1,1)&gt;0,OFFSET($D$6,MATCH(VALUE(SUBSTITUTE(EQ1993,EG1993,"")),$A$6:$A$287,0)-1,MATCH($EG1993,$D$6:$CC$6,0)-1+7,1,1),""),"")</f>
        <v/>
      </c>
      <c r="EV1993" s="180" t="str">
        <f ca="1">IF($EU1993&lt;&gt;"",IF(OFFSET($D$6,MATCH(VALUE(SUBSTITUTE($EQ1993,$EG1993,"")),$A$6:$A$287,0)-1,MATCH($EG1993,$D$6:$CC$6,0)-1+8,1,1)=0,"",OFFSET($D$6,MATCH(VALUE(SUBSTITUTE($EQ1993,$EG1993,"")),$A$6:$A$287,0)-1,MATCH($EG1993,$D$6:$CC$6,0)-1+8,1,1)),"")</f>
        <v/>
      </c>
      <c r="EW1993" s="180" t="str">
        <f t="shared" ca="1" si="104"/>
        <v/>
      </c>
      <c r="EX1993" s="180" t="str">
        <f t="shared" ca="1" si="105"/>
        <v/>
      </c>
      <c r="EY1993" s="180" t="str">
        <f ca="1">IF(EU1993="","",COUNTIF(EU$6:$EU1993,"&gt;"&amp;0))</f>
        <v/>
      </c>
      <c r="EZ1993" s="160"/>
      <c r="FA1993" s="205"/>
    </row>
    <row r="1994" spans="131:157" ht="27.75" customHeight="1">
      <c r="EA1994" s="204"/>
      <c r="EB1994" s="160"/>
      <c r="EC1994" s="204"/>
      <c r="ED1994" s="160"/>
      <c r="EE1994" s="204"/>
      <c r="EF1994" s="160"/>
      <c r="EG1994" s="160"/>
      <c r="EH1994" s="204"/>
      <c r="EI1994" s="160"/>
      <c r="EJ1994" s="160"/>
      <c r="EK1994" s="160"/>
      <c r="EL1994" s="160"/>
      <c r="EM1994" s="204"/>
      <c r="EN1994" s="160"/>
      <c r="EP1994" s="160"/>
      <c r="EQ1994" s="160"/>
      <c r="ET1994" s="180" t="str">
        <f t="shared" ca="1" si="103"/>
        <v/>
      </c>
      <c r="EU1994" s="180" t="str">
        <f ca="1">IFERROR(IF(OFFSET($D$6,MATCH(VALUE(SUBSTITUTE(EQ1994,EG1994,"")),$A$6:$A$287,0)-1,MATCH($EG1994,$D$6:$CC$6,0)-1+7,1,1)&gt;0,OFFSET($D$6,MATCH(VALUE(SUBSTITUTE(EQ1994,EG1994,"")),$A$6:$A$287,0)-1,MATCH($EG1994,$D$6:$CC$6,0)-1+7,1,1),""),"")</f>
        <v/>
      </c>
      <c r="EV1994" s="180" t="str">
        <f ca="1">IF($EU1994&lt;&gt;"",IF(OFFSET($D$6,MATCH(VALUE(SUBSTITUTE($EQ1994,$EG1994,"")),$A$6:$A$287,0)-1,MATCH($EG1994,$D$6:$CC$6,0)-1+8,1,1)=0,"",OFFSET($D$6,MATCH(VALUE(SUBSTITUTE($EQ1994,$EG1994,"")),$A$6:$A$287,0)-1,MATCH($EG1994,$D$6:$CC$6,0)-1+8,1,1)),"")</f>
        <v/>
      </c>
      <c r="EW1994" s="180" t="str">
        <f t="shared" ca="1" si="104"/>
        <v/>
      </c>
      <c r="EX1994" s="180" t="str">
        <f t="shared" ca="1" si="105"/>
        <v/>
      </c>
      <c r="EY1994" s="180" t="str">
        <f ca="1">IF(EU1994="","",COUNTIF(EU$6:$EU1994,"&gt;"&amp;0))</f>
        <v/>
      </c>
      <c r="EZ1994" s="160"/>
      <c r="FA1994" s="205"/>
    </row>
    <row r="1995" spans="131:157" ht="27.75" customHeight="1">
      <c r="EA1995" s="204"/>
      <c r="EB1995" s="160"/>
      <c r="EC1995" s="204"/>
      <c r="ED1995" s="160"/>
      <c r="EE1995" s="204"/>
      <c r="EF1995" s="160"/>
      <c r="EG1995" s="160"/>
      <c r="EH1995" s="204"/>
      <c r="EI1995" s="160"/>
      <c r="EJ1995" s="160"/>
      <c r="EK1995" s="160"/>
      <c r="EL1995" s="160"/>
      <c r="EM1995" s="204"/>
      <c r="EN1995" s="160"/>
      <c r="EP1995" s="160"/>
      <c r="EQ1995" s="160"/>
      <c r="ET1995" s="180" t="str">
        <f t="shared" ca="1" si="103"/>
        <v/>
      </c>
      <c r="EU1995" s="180" t="str">
        <f ca="1">IFERROR(IF(OFFSET($D$6,MATCH(VALUE(SUBSTITUTE(EQ1995,EG1995,"")),$A$6:$A$287,0)-1,MATCH($EG1995,$D$6:$CC$6,0)-1+7,1,1)&gt;0,OFFSET($D$6,MATCH(VALUE(SUBSTITUTE(EQ1995,EG1995,"")),$A$6:$A$287,0)-1,MATCH($EG1995,$D$6:$CC$6,0)-1+7,1,1),""),"")</f>
        <v/>
      </c>
      <c r="EV1995" s="180" t="str">
        <f ca="1">IF($EU1995&lt;&gt;"",IF(OFFSET($D$6,MATCH(VALUE(SUBSTITUTE($EQ1995,$EG1995,"")),$A$6:$A$287,0)-1,MATCH($EG1995,$D$6:$CC$6,0)-1+8,1,1)=0,"",OFFSET($D$6,MATCH(VALUE(SUBSTITUTE($EQ1995,$EG1995,"")),$A$6:$A$287,0)-1,MATCH($EG1995,$D$6:$CC$6,0)-1+8,1,1)),"")</f>
        <v/>
      </c>
      <c r="EW1995" s="180" t="str">
        <f t="shared" ca="1" si="104"/>
        <v/>
      </c>
      <c r="EX1995" s="180" t="str">
        <f t="shared" ca="1" si="105"/>
        <v/>
      </c>
      <c r="EY1995" s="180" t="str">
        <f ca="1">IF(EU1995="","",COUNTIF(EU$6:$EU1995,"&gt;"&amp;0))</f>
        <v/>
      </c>
      <c r="EZ1995" s="160"/>
      <c r="FA1995" s="205"/>
    </row>
    <row r="1996" spans="131:157" ht="27.75" customHeight="1">
      <c r="EA1996" s="204"/>
      <c r="EB1996" s="160"/>
      <c r="EC1996" s="204"/>
      <c r="ED1996" s="160"/>
      <c r="EE1996" s="204"/>
      <c r="EF1996" s="160"/>
      <c r="EG1996" s="160"/>
      <c r="EH1996" s="204"/>
      <c r="EI1996" s="160"/>
      <c r="EJ1996" s="160"/>
      <c r="EK1996" s="160"/>
      <c r="EL1996" s="160"/>
      <c r="EM1996" s="204"/>
      <c r="EN1996" s="160"/>
      <c r="EP1996" s="160"/>
      <c r="EQ1996" s="160"/>
      <c r="ET1996" s="180" t="str">
        <f t="shared" ca="1" si="103"/>
        <v/>
      </c>
      <c r="EU1996" s="180" t="str">
        <f ca="1">IFERROR(IF(OFFSET($D$6,MATCH(VALUE(SUBSTITUTE(EQ1996,EG1996,"")),$A$6:$A$287,0)-1,MATCH($EG1996,$D$6:$CC$6,0)-1+7,1,1)&gt;0,OFFSET($D$6,MATCH(VALUE(SUBSTITUTE(EQ1996,EG1996,"")),$A$6:$A$287,0)-1,MATCH($EG1996,$D$6:$CC$6,0)-1+7,1,1),""),"")</f>
        <v/>
      </c>
      <c r="EV1996" s="180" t="str">
        <f ca="1">IF($EU1996&lt;&gt;"",IF(OFFSET($D$6,MATCH(VALUE(SUBSTITUTE($EQ1996,$EG1996,"")),$A$6:$A$287,0)-1,MATCH($EG1996,$D$6:$CC$6,0)-1+8,1,1)=0,"",OFFSET($D$6,MATCH(VALUE(SUBSTITUTE($EQ1996,$EG1996,"")),$A$6:$A$287,0)-1,MATCH($EG1996,$D$6:$CC$6,0)-1+8,1,1)),"")</f>
        <v/>
      </c>
      <c r="EW1996" s="180" t="str">
        <f t="shared" ca="1" si="104"/>
        <v/>
      </c>
      <c r="EX1996" s="180" t="str">
        <f t="shared" ca="1" si="105"/>
        <v/>
      </c>
      <c r="EY1996" s="180" t="str">
        <f ca="1">IF(EU1996="","",COUNTIF(EU$6:$EU1996,"&gt;"&amp;0))</f>
        <v/>
      </c>
      <c r="EZ1996" s="160"/>
      <c r="FA1996" s="205"/>
    </row>
    <row r="1997" spans="131:157" ht="27.75" customHeight="1">
      <c r="EA1997" s="204"/>
      <c r="EB1997" s="160"/>
      <c r="EC1997" s="204"/>
      <c r="ED1997" s="160"/>
      <c r="EE1997" s="204"/>
      <c r="EF1997" s="160"/>
      <c r="EG1997" s="160"/>
      <c r="EH1997" s="204"/>
      <c r="EI1997" s="160"/>
      <c r="EJ1997" s="160"/>
      <c r="EK1997" s="160"/>
      <c r="EL1997" s="160"/>
      <c r="EM1997" s="204"/>
      <c r="EN1997" s="160"/>
      <c r="EP1997" s="160"/>
      <c r="EQ1997" s="160"/>
      <c r="ET1997" s="180" t="str">
        <f t="shared" ca="1" si="103"/>
        <v/>
      </c>
      <c r="EU1997" s="180" t="str">
        <f ca="1">IFERROR(IF(OFFSET($D$6,MATCH(VALUE(SUBSTITUTE(EQ1997,EG1997,"")),$A$6:$A$287,0)-1,MATCH($EG1997,$D$6:$CC$6,0)-1+7,1,1)&gt;0,OFFSET($D$6,MATCH(VALUE(SUBSTITUTE(EQ1997,EG1997,"")),$A$6:$A$287,0)-1,MATCH($EG1997,$D$6:$CC$6,0)-1+7,1,1),""),"")</f>
        <v/>
      </c>
      <c r="EV1997" s="180" t="str">
        <f ca="1">IF($EU1997&lt;&gt;"",IF(OFFSET($D$6,MATCH(VALUE(SUBSTITUTE($EQ1997,$EG1997,"")),$A$6:$A$287,0)-1,MATCH($EG1997,$D$6:$CC$6,0)-1+8,1,1)=0,"",OFFSET($D$6,MATCH(VALUE(SUBSTITUTE($EQ1997,$EG1997,"")),$A$6:$A$287,0)-1,MATCH($EG1997,$D$6:$CC$6,0)-1+8,1,1)),"")</f>
        <v/>
      </c>
      <c r="EW1997" s="180" t="str">
        <f t="shared" ca="1" si="104"/>
        <v/>
      </c>
      <c r="EX1997" s="180" t="str">
        <f t="shared" ca="1" si="105"/>
        <v/>
      </c>
      <c r="EY1997" s="180" t="str">
        <f ca="1">IF(EU1997="","",COUNTIF(EU$6:$EU1997,"&gt;"&amp;0))</f>
        <v/>
      </c>
      <c r="EZ1997" s="160"/>
      <c r="FA1997" s="205"/>
    </row>
    <row r="1998" spans="131:157" ht="27.75" customHeight="1">
      <c r="EA1998" s="204"/>
      <c r="EB1998" s="160"/>
      <c r="EC1998" s="204"/>
      <c r="ED1998" s="160"/>
      <c r="EE1998" s="204"/>
      <c r="EF1998" s="160"/>
      <c r="EG1998" s="160"/>
      <c r="EH1998" s="204"/>
      <c r="EI1998" s="160"/>
      <c r="EJ1998" s="160"/>
      <c r="EK1998" s="160"/>
      <c r="EL1998" s="160"/>
      <c r="EM1998" s="204"/>
      <c r="EN1998" s="160"/>
      <c r="EP1998" s="160"/>
      <c r="EQ1998" s="160"/>
      <c r="ET1998" s="180" t="str">
        <f t="shared" ca="1" si="103"/>
        <v/>
      </c>
      <c r="EU1998" s="180" t="str">
        <f ca="1">IFERROR(IF(OFFSET($D$6,MATCH(VALUE(SUBSTITUTE(EQ1998,EG1998,"")),$A$6:$A$287,0)-1,MATCH($EG1998,$D$6:$CC$6,0)-1+7,1,1)&gt;0,OFFSET($D$6,MATCH(VALUE(SUBSTITUTE(EQ1998,EG1998,"")),$A$6:$A$287,0)-1,MATCH($EG1998,$D$6:$CC$6,0)-1+7,1,1),""),"")</f>
        <v/>
      </c>
      <c r="EV1998" s="180" t="str">
        <f ca="1">IF($EU1998&lt;&gt;"",IF(OFFSET($D$6,MATCH(VALUE(SUBSTITUTE($EQ1998,$EG1998,"")),$A$6:$A$287,0)-1,MATCH($EG1998,$D$6:$CC$6,0)-1+8,1,1)=0,"",OFFSET($D$6,MATCH(VALUE(SUBSTITUTE($EQ1998,$EG1998,"")),$A$6:$A$287,0)-1,MATCH($EG1998,$D$6:$CC$6,0)-1+8,1,1)),"")</f>
        <v/>
      </c>
      <c r="EW1998" s="180" t="str">
        <f t="shared" ca="1" si="104"/>
        <v/>
      </c>
      <c r="EX1998" s="180" t="str">
        <f t="shared" ca="1" si="105"/>
        <v/>
      </c>
      <c r="EY1998" s="180" t="str">
        <f ca="1">IF(EU1998="","",COUNTIF(EU$6:$EU1998,"&gt;"&amp;0))</f>
        <v/>
      </c>
      <c r="EZ1998" s="160"/>
      <c r="FA1998" s="205"/>
    </row>
    <row r="1999" spans="131:157" ht="27.75" customHeight="1">
      <c r="EA1999" s="204"/>
      <c r="EB1999" s="160"/>
      <c r="EC1999" s="204"/>
      <c r="ED1999" s="160"/>
      <c r="EE1999" s="204"/>
      <c r="EF1999" s="160"/>
      <c r="EG1999" s="160"/>
      <c r="EH1999" s="204"/>
      <c r="EI1999" s="160"/>
      <c r="EJ1999" s="160"/>
      <c r="EK1999" s="160"/>
      <c r="EL1999" s="160"/>
      <c r="EM1999" s="204"/>
      <c r="EN1999" s="160"/>
      <c r="EP1999" s="160"/>
      <c r="EQ1999" s="160"/>
      <c r="ET1999" s="180" t="str">
        <f t="shared" ca="1" si="103"/>
        <v/>
      </c>
      <c r="EU1999" s="180" t="str">
        <f ca="1">IFERROR(IF(OFFSET($D$6,MATCH(VALUE(SUBSTITUTE(EQ1999,EG1999,"")),$A$6:$A$287,0)-1,MATCH($EG1999,$D$6:$CC$6,0)-1+7,1,1)&gt;0,OFFSET($D$6,MATCH(VALUE(SUBSTITUTE(EQ1999,EG1999,"")),$A$6:$A$287,0)-1,MATCH($EG1999,$D$6:$CC$6,0)-1+7,1,1),""),"")</f>
        <v/>
      </c>
      <c r="EV1999" s="180" t="str">
        <f ca="1">IF($EU1999&lt;&gt;"",IF(OFFSET($D$6,MATCH(VALUE(SUBSTITUTE($EQ1999,$EG1999,"")),$A$6:$A$287,0)-1,MATCH($EG1999,$D$6:$CC$6,0)-1+8,1,1)=0,"",OFFSET($D$6,MATCH(VALUE(SUBSTITUTE($EQ1999,$EG1999,"")),$A$6:$A$287,0)-1,MATCH($EG1999,$D$6:$CC$6,0)-1+8,1,1)),"")</f>
        <v/>
      </c>
      <c r="EW1999" s="180" t="str">
        <f t="shared" ca="1" si="104"/>
        <v/>
      </c>
      <c r="EX1999" s="180" t="str">
        <f t="shared" ca="1" si="105"/>
        <v/>
      </c>
      <c r="EY1999" s="180" t="str">
        <f ca="1">IF(EU1999="","",COUNTIF(EU$6:$EU1999,"&gt;"&amp;0))</f>
        <v/>
      </c>
      <c r="EZ1999" s="160"/>
      <c r="FA1999" s="205"/>
    </row>
    <row r="2000" spans="131:157" ht="27.75" customHeight="1">
      <c r="EA2000" s="204"/>
      <c r="EB2000" s="160"/>
      <c r="EC2000" s="204"/>
      <c r="ED2000" s="160"/>
      <c r="EE2000" s="204"/>
      <c r="EF2000" s="160"/>
      <c r="EG2000" s="160"/>
      <c r="EH2000" s="204"/>
      <c r="EI2000" s="160"/>
      <c r="EJ2000" s="160"/>
      <c r="EK2000" s="160"/>
      <c r="EL2000" s="160"/>
      <c r="EM2000" s="204"/>
      <c r="EN2000" s="160"/>
      <c r="EP2000" s="160"/>
      <c r="EQ2000" s="160"/>
      <c r="ET2000" s="180" t="str">
        <f t="shared" ca="1" si="103"/>
        <v/>
      </c>
      <c r="EU2000" s="180" t="str">
        <f ca="1">IFERROR(IF(OFFSET($D$6,MATCH(VALUE(SUBSTITUTE(EQ2000,EG2000,"")),$A$6:$A$287,0)-1,MATCH($EG2000,$D$6:$CC$6,0)-1+7,1,1)&gt;0,OFFSET($D$6,MATCH(VALUE(SUBSTITUTE(EQ2000,EG2000,"")),$A$6:$A$287,0)-1,MATCH($EG2000,$D$6:$CC$6,0)-1+7,1,1),""),"")</f>
        <v/>
      </c>
      <c r="EV2000" s="180" t="str">
        <f ca="1">IF($EU2000&lt;&gt;"",IF(OFFSET($D$6,MATCH(VALUE(SUBSTITUTE($EQ2000,$EG2000,"")),$A$6:$A$287,0)-1,MATCH($EG2000,$D$6:$CC$6,0)-1+8,1,1)=0,"",OFFSET($D$6,MATCH(VALUE(SUBSTITUTE($EQ2000,$EG2000,"")),$A$6:$A$287,0)-1,MATCH($EG2000,$D$6:$CC$6,0)-1+8,1,1)),"")</f>
        <v/>
      </c>
      <c r="EW2000" s="180" t="str">
        <f t="shared" ca="1" si="104"/>
        <v/>
      </c>
      <c r="EX2000" s="180" t="str">
        <f t="shared" ca="1" si="105"/>
        <v/>
      </c>
      <c r="EY2000" s="180" t="str">
        <f ca="1">IF(EU2000="","",COUNTIF(EU$6:$EU2000,"&gt;"&amp;0))</f>
        <v/>
      </c>
      <c r="EZ2000" s="160"/>
      <c r="FA2000" s="205"/>
    </row>
    <row r="2001" spans="131:157" ht="27.75" customHeight="1">
      <c r="EA2001" s="204"/>
      <c r="EB2001" s="160"/>
      <c r="EC2001" s="204"/>
      <c r="ED2001" s="160"/>
      <c r="EE2001" s="204"/>
      <c r="EF2001" s="160"/>
      <c r="EG2001" s="160"/>
      <c r="EH2001" s="204"/>
      <c r="EI2001" s="160"/>
      <c r="EJ2001" s="160"/>
      <c r="EK2001" s="160"/>
      <c r="EL2001" s="160"/>
      <c r="EM2001" s="204"/>
      <c r="EN2001" s="160"/>
      <c r="EP2001" s="160"/>
      <c r="EQ2001" s="160"/>
      <c r="ET2001" s="180" t="str">
        <f t="shared" ca="1" si="103"/>
        <v/>
      </c>
      <c r="EU2001" s="180" t="str">
        <f ca="1">IFERROR(IF(OFFSET($D$6,MATCH(VALUE(SUBSTITUTE(EQ2001,EG2001,"")),$A$6:$A$287,0)-1,MATCH($EG2001,$D$6:$CC$6,0)-1+7,1,1)&gt;0,OFFSET($D$6,MATCH(VALUE(SUBSTITUTE(EQ2001,EG2001,"")),$A$6:$A$287,0)-1,MATCH($EG2001,$D$6:$CC$6,0)-1+7,1,1),""),"")</f>
        <v/>
      </c>
      <c r="EV2001" s="180" t="str">
        <f ca="1">IF($EU2001&lt;&gt;"",IF(OFFSET($D$6,MATCH(VALUE(SUBSTITUTE($EQ2001,$EG2001,"")),$A$6:$A$287,0)-1,MATCH($EG2001,$D$6:$CC$6,0)-1+8,1,1)=0,"",OFFSET($D$6,MATCH(VALUE(SUBSTITUTE($EQ2001,$EG2001,"")),$A$6:$A$287,0)-1,MATCH($EG2001,$D$6:$CC$6,0)-1+8,1,1)),"")</f>
        <v/>
      </c>
      <c r="EW2001" s="180" t="str">
        <f t="shared" ca="1" si="104"/>
        <v/>
      </c>
      <c r="EX2001" s="180" t="str">
        <f t="shared" ca="1" si="105"/>
        <v/>
      </c>
      <c r="EY2001" s="180" t="str">
        <f ca="1">IF(EU2001="","",COUNTIF(EU$6:$EU2001,"&gt;"&amp;0))</f>
        <v/>
      </c>
      <c r="EZ2001" s="160"/>
      <c r="FA2001" s="205"/>
    </row>
    <row r="2002" spans="131:157" ht="27.75" customHeight="1">
      <c r="EA2002" s="204"/>
      <c r="EB2002" s="160"/>
      <c r="EC2002" s="204"/>
      <c r="ED2002" s="160"/>
      <c r="EE2002" s="204"/>
      <c r="EF2002" s="160"/>
      <c r="EG2002" s="160"/>
      <c r="EH2002" s="204"/>
      <c r="EI2002" s="160"/>
      <c r="EJ2002" s="160"/>
      <c r="EK2002" s="160"/>
      <c r="EL2002" s="160"/>
      <c r="EM2002" s="204"/>
      <c r="EN2002" s="160"/>
      <c r="EP2002" s="160"/>
      <c r="EQ2002" s="160"/>
      <c r="ET2002" s="180" t="str">
        <f t="shared" ca="1" si="103"/>
        <v/>
      </c>
      <c r="EU2002" s="180" t="str">
        <f ca="1">IFERROR(IF(OFFSET($D$6,MATCH(VALUE(SUBSTITUTE(EQ2002,EG2002,"")),$A$6:$A$287,0)-1,MATCH($EG2002,$D$6:$CC$6,0)-1+7,1,1)&gt;0,OFFSET($D$6,MATCH(VALUE(SUBSTITUTE(EQ2002,EG2002,"")),$A$6:$A$287,0)-1,MATCH($EG2002,$D$6:$CC$6,0)-1+7,1,1),""),"")</f>
        <v/>
      </c>
      <c r="EV2002" s="180" t="str">
        <f ca="1">IF($EU2002&lt;&gt;"",IF(OFFSET($D$6,MATCH(VALUE(SUBSTITUTE($EQ2002,$EG2002,"")),$A$6:$A$287,0)-1,MATCH($EG2002,$D$6:$CC$6,0)-1+8,1,1)=0,"",OFFSET($D$6,MATCH(VALUE(SUBSTITUTE($EQ2002,$EG2002,"")),$A$6:$A$287,0)-1,MATCH($EG2002,$D$6:$CC$6,0)-1+8,1,1)),"")</f>
        <v/>
      </c>
      <c r="EW2002" s="180" t="str">
        <f t="shared" ca="1" si="104"/>
        <v/>
      </c>
      <c r="EX2002" s="180" t="str">
        <f t="shared" ca="1" si="105"/>
        <v/>
      </c>
      <c r="EY2002" s="180" t="str">
        <f ca="1">IF(EU2002="","",COUNTIF(EU$6:$EU2002,"&gt;"&amp;0))</f>
        <v/>
      </c>
      <c r="EZ2002" s="160"/>
      <c r="FA2002" s="205"/>
    </row>
    <row r="2003" spans="131:157" ht="27.75" customHeight="1">
      <c r="EA2003" s="204"/>
      <c r="EB2003" s="160"/>
      <c r="EC2003" s="204"/>
      <c r="ED2003" s="160"/>
      <c r="EE2003" s="204"/>
      <c r="EF2003" s="160"/>
      <c r="EG2003" s="160"/>
      <c r="EH2003" s="204"/>
      <c r="EI2003" s="160"/>
      <c r="EJ2003" s="160"/>
      <c r="EK2003" s="160"/>
      <c r="EL2003" s="160"/>
      <c r="EM2003" s="204"/>
      <c r="EN2003" s="160"/>
      <c r="EP2003" s="160"/>
      <c r="EQ2003" s="160"/>
      <c r="ET2003" s="180" t="str">
        <f t="shared" ca="1" si="103"/>
        <v/>
      </c>
      <c r="EU2003" s="180" t="str">
        <f ca="1">IFERROR(IF(OFFSET($D$6,MATCH(VALUE(SUBSTITUTE(EQ2003,EG2003,"")),$A$6:$A$287,0)-1,MATCH($EG2003,$D$6:$CC$6,0)-1+7,1,1)&gt;0,OFFSET($D$6,MATCH(VALUE(SUBSTITUTE(EQ2003,EG2003,"")),$A$6:$A$287,0)-1,MATCH($EG2003,$D$6:$CC$6,0)-1+7,1,1),""),"")</f>
        <v/>
      </c>
      <c r="EV2003" s="180" t="str">
        <f ca="1">IF($EU2003&lt;&gt;"",IF(OFFSET($D$6,MATCH(VALUE(SUBSTITUTE($EQ2003,$EG2003,"")),$A$6:$A$287,0)-1,MATCH($EG2003,$D$6:$CC$6,0)-1+8,1,1)=0,"",OFFSET($D$6,MATCH(VALUE(SUBSTITUTE($EQ2003,$EG2003,"")),$A$6:$A$287,0)-1,MATCH($EG2003,$D$6:$CC$6,0)-1+8,1,1)),"")</f>
        <v/>
      </c>
      <c r="EW2003" s="180" t="str">
        <f t="shared" ca="1" si="104"/>
        <v/>
      </c>
      <c r="EX2003" s="180" t="str">
        <f t="shared" ca="1" si="105"/>
        <v/>
      </c>
      <c r="EY2003" s="180" t="str">
        <f ca="1">IF(EU2003="","",COUNTIF(EU$6:$EU2003,"&gt;"&amp;0))</f>
        <v/>
      </c>
      <c r="EZ2003" s="160"/>
      <c r="FA2003" s="205"/>
    </row>
    <row r="2004" spans="131:157" ht="27.75" customHeight="1">
      <c r="EA2004" s="204"/>
      <c r="EB2004" s="160"/>
      <c r="EC2004" s="204"/>
      <c r="ED2004" s="160"/>
      <c r="EE2004" s="204"/>
      <c r="EF2004" s="160"/>
      <c r="EG2004" s="160"/>
      <c r="EH2004" s="204"/>
      <c r="EI2004" s="160"/>
      <c r="EJ2004" s="160"/>
      <c r="EK2004" s="160"/>
      <c r="EL2004" s="160"/>
      <c r="EM2004" s="204"/>
      <c r="EN2004" s="160"/>
      <c r="EP2004" s="160"/>
      <c r="EQ2004" s="160"/>
      <c r="ET2004" s="180" t="str">
        <f t="shared" ca="1" si="103"/>
        <v/>
      </c>
      <c r="EU2004" s="180" t="str">
        <f ca="1">IFERROR(IF(OFFSET($D$6,MATCH(VALUE(SUBSTITUTE(EQ2004,EG2004,"")),$A$6:$A$287,0)-1,MATCH($EG2004,$D$6:$CC$6,0)-1+7,1,1)&gt;0,OFFSET($D$6,MATCH(VALUE(SUBSTITUTE(EQ2004,EG2004,"")),$A$6:$A$287,0)-1,MATCH($EG2004,$D$6:$CC$6,0)-1+7,1,1),""),"")</f>
        <v/>
      </c>
      <c r="EV2004" s="180" t="str">
        <f ca="1">IF($EU2004&lt;&gt;"",IF(OFFSET($D$6,MATCH(VALUE(SUBSTITUTE($EQ2004,$EG2004,"")),$A$6:$A$287,0)-1,MATCH($EG2004,$D$6:$CC$6,0)-1+8,1,1)=0,"",OFFSET($D$6,MATCH(VALUE(SUBSTITUTE($EQ2004,$EG2004,"")),$A$6:$A$287,0)-1,MATCH($EG2004,$D$6:$CC$6,0)-1+8,1,1)),"")</f>
        <v/>
      </c>
      <c r="EW2004" s="180" t="str">
        <f t="shared" ca="1" si="104"/>
        <v/>
      </c>
      <c r="EX2004" s="180" t="str">
        <f t="shared" ca="1" si="105"/>
        <v/>
      </c>
      <c r="EY2004" s="180" t="str">
        <f ca="1">IF(EU2004="","",COUNTIF(EU$6:$EU2004,"&gt;"&amp;0))</f>
        <v/>
      </c>
      <c r="EZ2004" s="160"/>
      <c r="FA2004" s="205"/>
    </row>
    <row r="2005" spans="131:157" ht="27.75" customHeight="1">
      <c r="EA2005" s="204"/>
      <c r="EB2005" s="160"/>
      <c r="EC2005" s="204"/>
      <c r="ED2005" s="160"/>
      <c r="EE2005" s="204"/>
      <c r="EF2005" s="160"/>
      <c r="EG2005" s="160"/>
      <c r="EH2005" s="204"/>
      <c r="EI2005" s="160"/>
      <c r="EJ2005" s="160"/>
      <c r="EK2005" s="160"/>
      <c r="EL2005" s="160"/>
      <c r="EM2005" s="204"/>
      <c r="EN2005" s="160"/>
      <c r="EP2005" s="160"/>
      <c r="EQ2005" s="160"/>
      <c r="ET2005" s="180" t="str">
        <f t="shared" ca="1" si="103"/>
        <v/>
      </c>
      <c r="EU2005" s="180" t="str">
        <f ca="1">IFERROR(IF(OFFSET($D$6,MATCH(VALUE(SUBSTITUTE(EQ2005,EG2005,"")),$A$6:$A$287,0)-1,MATCH($EG2005,$D$6:$CC$6,0)-1+7,1,1)&gt;0,OFFSET($D$6,MATCH(VALUE(SUBSTITUTE(EQ2005,EG2005,"")),$A$6:$A$287,0)-1,MATCH($EG2005,$D$6:$CC$6,0)-1+7,1,1),""),"")</f>
        <v/>
      </c>
      <c r="EV2005" s="180" t="str">
        <f ca="1">IF($EU2005&lt;&gt;"",IF(OFFSET($D$6,MATCH(VALUE(SUBSTITUTE($EQ2005,$EG2005,"")),$A$6:$A$287,0)-1,MATCH($EG2005,$D$6:$CC$6,0)-1+8,1,1)=0,"",OFFSET($D$6,MATCH(VALUE(SUBSTITUTE($EQ2005,$EG2005,"")),$A$6:$A$287,0)-1,MATCH($EG2005,$D$6:$CC$6,0)-1+8,1,1)),"")</f>
        <v/>
      </c>
      <c r="EW2005" s="180" t="str">
        <f t="shared" ca="1" si="104"/>
        <v/>
      </c>
      <c r="EX2005" s="180" t="str">
        <f t="shared" ca="1" si="105"/>
        <v/>
      </c>
      <c r="EY2005" s="180" t="str">
        <f ca="1">IF(EU2005="","",COUNTIF(EU$6:$EU2005,"&gt;"&amp;0))</f>
        <v/>
      </c>
      <c r="EZ2005" s="160"/>
      <c r="FA2005" s="205"/>
    </row>
    <row r="2006" spans="131:157" ht="27.75" customHeight="1">
      <c r="EA2006" s="204"/>
      <c r="EB2006" s="160"/>
      <c r="EC2006" s="204"/>
      <c r="ED2006" s="160"/>
      <c r="EE2006" s="204"/>
      <c r="EF2006" s="160"/>
      <c r="EG2006" s="160"/>
      <c r="EH2006" s="204"/>
      <c r="EI2006" s="160"/>
      <c r="EJ2006" s="160"/>
      <c r="EK2006" s="160"/>
      <c r="EL2006" s="160"/>
      <c r="EM2006" s="204"/>
      <c r="EN2006" s="160"/>
      <c r="EP2006" s="160"/>
      <c r="EQ2006" s="160"/>
      <c r="ET2006" s="180" t="str">
        <f t="shared" ca="1" si="103"/>
        <v/>
      </c>
      <c r="EU2006" s="180" t="str">
        <f ca="1">IFERROR(IF(OFFSET($D$6,MATCH(VALUE(SUBSTITUTE(EQ2006,EG2006,"")),$A$6:$A$287,0)-1,MATCH($EG2006,$D$6:$CC$6,0)-1+7,1,1)&gt;0,OFFSET($D$6,MATCH(VALUE(SUBSTITUTE(EQ2006,EG2006,"")),$A$6:$A$287,0)-1,MATCH($EG2006,$D$6:$CC$6,0)-1+7,1,1),""),"")</f>
        <v/>
      </c>
      <c r="EV2006" s="180" t="str">
        <f ca="1">IF($EU2006&lt;&gt;"",IF(OFFSET($D$6,MATCH(VALUE(SUBSTITUTE($EQ2006,$EG2006,"")),$A$6:$A$287,0)-1,MATCH($EG2006,$D$6:$CC$6,0)-1+8,1,1)=0,"",OFFSET($D$6,MATCH(VALUE(SUBSTITUTE($EQ2006,$EG2006,"")),$A$6:$A$287,0)-1,MATCH($EG2006,$D$6:$CC$6,0)-1+8,1,1)),"")</f>
        <v/>
      </c>
      <c r="EW2006" s="180" t="str">
        <f t="shared" ca="1" si="104"/>
        <v/>
      </c>
      <c r="EX2006" s="180" t="str">
        <f t="shared" ca="1" si="105"/>
        <v/>
      </c>
      <c r="EY2006" s="180" t="str">
        <f ca="1">IF(EU2006="","",COUNTIF(EU$6:$EU2006,"&gt;"&amp;0))</f>
        <v/>
      </c>
      <c r="EZ2006" s="160"/>
      <c r="FA2006" s="205"/>
    </row>
    <row r="2007" spans="131:157" ht="27.75" customHeight="1">
      <c r="EA2007" s="204"/>
      <c r="EB2007" s="160"/>
      <c r="EC2007" s="204"/>
      <c r="ED2007" s="160"/>
      <c r="EE2007" s="204"/>
      <c r="EF2007" s="160"/>
      <c r="EG2007" s="160"/>
      <c r="EH2007" s="204"/>
      <c r="EI2007" s="160"/>
      <c r="EJ2007" s="160"/>
      <c r="EK2007" s="160"/>
      <c r="EL2007" s="160"/>
      <c r="EM2007" s="204"/>
      <c r="EN2007" s="160"/>
      <c r="EP2007" s="160"/>
      <c r="EQ2007" s="160"/>
      <c r="ET2007" s="180" t="str">
        <f t="shared" ca="1" si="103"/>
        <v/>
      </c>
      <c r="EU2007" s="180" t="str">
        <f ca="1">IFERROR(IF(OFFSET($D$6,MATCH(VALUE(SUBSTITUTE(EQ2007,EG2007,"")),$A$6:$A$287,0)-1,MATCH($EG2007,$D$6:$CC$6,0)-1+7,1,1)&gt;0,OFFSET($D$6,MATCH(VALUE(SUBSTITUTE(EQ2007,EG2007,"")),$A$6:$A$287,0)-1,MATCH($EG2007,$D$6:$CC$6,0)-1+7,1,1),""),"")</f>
        <v/>
      </c>
      <c r="EV2007" s="180" t="str">
        <f ca="1">IF($EU2007&lt;&gt;"",IF(OFFSET($D$6,MATCH(VALUE(SUBSTITUTE($EQ2007,$EG2007,"")),$A$6:$A$287,0)-1,MATCH($EG2007,$D$6:$CC$6,0)-1+8,1,1)=0,"",OFFSET($D$6,MATCH(VALUE(SUBSTITUTE($EQ2007,$EG2007,"")),$A$6:$A$287,0)-1,MATCH($EG2007,$D$6:$CC$6,0)-1+8,1,1)),"")</f>
        <v/>
      </c>
      <c r="EW2007" s="180" t="str">
        <f t="shared" ca="1" si="104"/>
        <v/>
      </c>
      <c r="EX2007" s="180" t="str">
        <f t="shared" ca="1" si="105"/>
        <v/>
      </c>
      <c r="EY2007" s="180" t="str">
        <f ca="1">IF(EU2007="","",COUNTIF(EU$6:$EU2007,"&gt;"&amp;0))</f>
        <v/>
      </c>
      <c r="EZ2007" s="160"/>
      <c r="FA2007" s="205"/>
    </row>
    <row r="2008" spans="131:157" ht="27.75" customHeight="1">
      <c r="EA2008" s="204"/>
      <c r="EB2008" s="160"/>
      <c r="EC2008" s="204"/>
      <c r="ED2008" s="160"/>
      <c r="EE2008" s="204"/>
      <c r="EF2008" s="160"/>
      <c r="EG2008" s="160"/>
      <c r="EH2008" s="204"/>
      <c r="EI2008" s="160"/>
      <c r="EJ2008" s="160"/>
      <c r="EK2008" s="160"/>
      <c r="EL2008" s="160"/>
      <c r="EM2008" s="204"/>
      <c r="EN2008" s="160"/>
      <c r="EP2008" s="160"/>
      <c r="EQ2008" s="160"/>
      <c r="ET2008" s="180" t="str">
        <f t="shared" ca="1" si="103"/>
        <v/>
      </c>
      <c r="EU2008" s="180" t="str">
        <f ca="1">IFERROR(IF(OFFSET($D$6,MATCH(VALUE(SUBSTITUTE(EQ2008,EG2008,"")),$A$6:$A$287,0)-1,MATCH($EG2008,$D$6:$CC$6,0)-1+7,1,1)&gt;0,OFFSET($D$6,MATCH(VALUE(SUBSTITUTE(EQ2008,EG2008,"")),$A$6:$A$287,0)-1,MATCH($EG2008,$D$6:$CC$6,0)-1+7,1,1),""),"")</f>
        <v/>
      </c>
      <c r="EV2008" s="180" t="str">
        <f ca="1">IF($EU2008&lt;&gt;"",IF(OFFSET($D$6,MATCH(VALUE(SUBSTITUTE($EQ2008,$EG2008,"")),$A$6:$A$287,0)-1,MATCH($EG2008,$D$6:$CC$6,0)-1+8,1,1)=0,"",OFFSET($D$6,MATCH(VALUE(SUBSTITUTE($EQ2008,$EG2008,"")),$A$6:$A$287,0)-1,MATCH($EG2008,$D$6:$CC$6,0)-1+8,1,1)),"")</f>
        <v/>
      </c>
      <c r="EW2008" s="180" t="str">
        <f t="shared" ca="1" si="104"/>
        <v/>
      </c>
      <c r="EX2008" s="180" t="str">
        <f t="shared" ca="1" si="105"/>
        <v/>
      </c>
      <c r="EY2008" s="180" t="str">
        <f ca="1">IF(EU2008="","",COUNTIF(EU$6:$EU2008,"&gt;"&amp;0))</f>
        <v/>
      </c>
      <c r="EZ2008" s="160"/>
      <c r="FA2008" s="205"/>
    </row>
    <row r="2009" spans="131:157" ht="27.75" customHeight="1">
      <c r="EA2009" s="204"/>
      <c r="EB2009" s="160"/>
      <c r="EC2009" s="204"/>
      <c r="ED2009" s="160"/>
      <c r="EE2009" s="204"/>
      <c r="EF2009" s="160"/>
      <c r="EG2009" s="160"/>
      <c r="EH2009" s="204"/>
      <c r="EI2009" s="160"/>
      <c r="EJ2009" s="160"/>
      <c r="EK2009" s="160"/>
      <c r="EL2009" s="160"/>
      <c r="EM2009" s="204"/>
      <c r="EN2009" s="160"/>
      <c r="EP2009" s="160"/>
      <c r="EQ2009" s="160"/>
      <c r="ET2009" s="180" t="str">
        <f t="shared" ca="1" si="103"/>
        <v/>
      </c>
      <c r="EU2009" s="180" t="str">
        <f ca="1">IFERROR(IF(OFFSET($D$6,MATCH(VALUE(SUBSTITUTE(EQ2009,EG2009,"")),$A$6:$A$287,0)-1,MATCH($EG2009,$D$6:$CC$6,0)-1+7,1,1)&gt;0,OFFSET($D$6,MATCH(VALUE(SUBSTITUTE(EQ2009,EG2009,"")),$A$6:$A$287,0)-1,MATCH($EG2009,$D$6:$CC$6,0)-1+7,1,1),""),"")</f>
        <v/>
      </c>
      <c r="EV2009" s="180" t="str">
        <f ca="1">IF($EU2009&lt;&gt;"",IF(OFFSET($D$6,MATCH(VALUE(SUBSTITUTE($EQ2009,$EG2009,"")),$A$6:$A$287,0)-1,MATCH($EG2009,$D$6:$CC$6,0)-1+8,1,1)=0,"",OFFSET($D$6,MATCH(VALUE(SUBSTITUTE($EQ2009,$EG2009,"")),$A$6:$A$287,0)-1,MATCH($EG2009,$D$6:$CC$6,0)-1+8,1,1)),"")</f>
        <v/>
      </c>
      <c r="EW2009" s="180" t="str">
        <f t="shared" ca="1" si="104"/>
        <v/>
      </c>
      <c r="EX2009" s="180" t="str">
        <f t="shared" ca="1" si="105"/>
        <v/>
      </c>
      <c r="EY2009" s="180" t="str">
        <f ca="1">IF(EU2009="","",COUNTIF(EU$6:$EU2009,"&gt;"&amp;0))</f>
        <v/>
      </c>
      <c r="EZ2009" s="160"/>
      <c r="FA2009" s="205"/>
    </row>
    <row r="2010" spans="131:157" ht="27.75" customHeight="1">
      <c r="EA2010" s="204"/>
      <c r="EB2010" s="160"/>
      <c r="EC2010" s="204"/>
      <c r="ED2010" s="160"/>
      <c r="EE2010" s="204"/>
      <c r="EF2010" s="160"/>
      <c r="EG2010" s="160"/>
      <c r="EH2010" s="204"/>
      <c r="EI2010" s="160"/>
      <c r="EJ2010" s="160"/>
      <c r="EK2010" s="160"/>
      <c r="EL2010" s="160"/>
      <c r="EM2010" s="204"/>
      <c r="EN2010" s="160"/>
      <c r="EP2010" s="160"/>
      <c r="EQ2010" s="160"/>
      <c r="ET2010" s="180" t="str">
        <f t="shared" ca="1" si="103"/>
        <v/>
      </c>
      <c r="EU2010" s="180" t="str">
        <f ca="1">IFERROR(IF(OFFSET($D$6,MATCH(VALUE(SUBSTITUTE(EQ2010,EG2010,"")),$A$6:$A$287,0)-1,MATCH($EG2010,$D$6:$CC$6,0)-1+7,1,1)&gt;0,OFFSET($D$6,MATCH(VALUE(SUBSTITUTE(EQ2010,EG2010,"")),$A$6:$A$287,0)-1,MATCH($EG2010,$D$6:$CC$6,0)-1+7,1,1),""),"")</f>
        <v/>
      </c>
      <c r="EV2010" s="180" t="str">
        <f ca="1">IF($EU2010&lt;&gt;"",IF(OFFSET($D$6,MATCH(VALUE(SUBSTITUTE($EQ2010,$EG2010,"")),$A$6:$A$287,0)-1,MATCH($EG2010,$D$6:$CC$6,0)-1+8,1,1)=0,"",OFFSET($D$6,MATCH(VALUE(SUBSTITUTE($EQ2010,$EG2010,"")),$A$6:$A$287,0)-1,MATCH($EG2010,$D$6:$CC$6,0)-1+8,1,1)),"")</f>
        <v/>
      </c>
      <c r="EW2010" s="180" t="str">
        <f t="shared" ca="1" si="104"/>
        <v/>
      </c>
      <c r="EX2010" s="180" t="str">
        <f t="shared" ca="1" si="105"/>
        <v/>
      </c>
      <c r="EY2010" s="180" t="str">
        <f ca="1">IF(EU2010="","",COUNTIF(EU$6:$EU2010,"&gt;"&amp;0))</f>
        <v/>
      </c>
      <c r="EZ2010" s="160"/>
      <c r="FA2010" s="205"/>
    </row>
    <row r="2011" spans="131:157" ht="27.75" customHeight="1">
      <c r="EA2011" s="204"/>
      <c r="EB2011" s="160"/>
      <c r="EC2011" s="204"/>
      <c r="ED2011" s="160"/>
      <c r="EE2011" s="204"/>
      <c r="EF2011" s="160"/>
      <c r="EG2011" s="160"/>
      <c r="EH2011" s="204"/>
      <c r="EI2011" s="160"/>
      <c r="EJ2011" s="160"/>
      <c r="EK2011" s="160"/>
      <c r="EL2011" s="160"/>
      <c r="EM2011" s="204"/>
      <c r="EN2011" s="160"/>
      <c r="EP2011" s="160"/>
      <c r="EQ2011" s="160"/>
      <c r="ET2011" s="180" t="str">
        <f t="shared" ca="1" si="103"/>
        <v/>
      </c>
      <c r="EU2011" s="180" t="str">
        <f ca="1">IFERROR(IF(OFFSET($D$6,MATCH(VALUE(SUBSTITUTE(EQ2011,EG2011,"")),$A$6:$A$287,0)-1,MATCH($EG2011,$D$6:$CC$6,0)-1+7,1,1)&gt;0,OFFSET($D$6,MATCH(VALUE(SUBSTITUTE(EQ2011,EG2011,"")),$A$6:$A$287,0)-1,MATCH($EG2011,$D$6:$CC$6,0)-1+7,1,1),""),"")</f>
        <v/>
      </c>
      <c r="EV2011" s="180" t="str">
        <f ca="1">IF($EU2011&lt;&gt;"",IF(OFFSET($D$6,MATCH(VALUE(SUBSTITUTE($EQ2011,$EG2011,"")),$A$6:$A$287,0)-1,MATCH($EG2011,$D$6:$CC$6,0)-1+8,1,1)=0,"",OFFSET($D$6,MATCH(VALUE(SUBSTITUTE($EQ2011,$EG2011,"")),$A$6:$A$287,0)-1,MATCH($EG2011,$D$6:$CC$6,0)-1+8,1,1)),"")</f>
        <v/>
      </c>
      <c r="EW2011" s="180" t="str">
        <f t="shared" ca="1" si="104"/>
        <v/>
      </c>
      <c r="EX2011" s="180" t="str">
        <f t="shared" ca="1" si="105"/>
        <v/>
      </c>
      <c r="EY2011" s="180" t="str">
        <f ca="1">IF(EU2011="","",COUNTIF(EU$6:$EU2011,"&gt;"&amp;0))</f>
        <v/>
      </c>
      <c r="EZ2011" s="160"/>
      <c r="FA2011" s="205"/>
    </row>
    <row r="2012" spans="131:157" ht="27.75" customHeight="1">
      <c r="EA2012" s="204"/>
      <c r="EB2012" s="160"/>
      <c r="EC2012" s="204"/>
      <c r="ED2012" s="160"/>
      <c r="EE2012" s="204"/>
      <c r="EF2012" s="160"/>
      <c r="EG2012" s="160"/>
      <c r="EH2012" s="204"/>
      <c r="EI2012" s="160"/>
      <c r="EJ2012" s="160"/>
      <c r="EK2012" s="160"/>
      <c r="EL2012" s="160"/>
      <c r="EM2012" s="204"/>
      <c r="EN2012" s="160"/>
      <c r="EP2012" s="160"/>
      <c r="EQ2012" s="160"/>
      <c r="ET2012" s="180" t="str">
        <f t="shared" ca="1" si="103"/>
        <v/>
      </c>
      <c r="EU2012" s="180" t="str">
        <f ca="1">IFERROR(IF(OFFSET($D$6,MATCH(VALUE(SUBSTITUTE(EQ2012,EG2012,"")),$A$6:$A$287,0)-1,MATCH($EG2012,$D$6:$CC$6,0)-1+7,1,1)&gt;0,OFFSET($D$6,MATCH(VALUE(SUBSTITUTE(EQ2012,EG2012,"")),$A$6:$A$287,0)-1,MATCH($EG2012,$D$6:$CC$6,0)-1+7,1,1),""),"")</f>
        <v/>
      </c>
      <c r="EV2012" s="180" t="str">
        <f ca="1">IF($EU2012&lt;&gt;"",IF(OFFSET($D$6,MATCH(VALUE(SUBSTITUTE($EQ2012,$EG2012,"")),$A$6:$A$287,0)-1,MATCH($EG2012,$D$6:$CC$6,0)-1+8,1,1)=0,"",OFFSET($D$6,MATCH(VALUE(SUBSTITUTE($EQ2012,$EG2012,"")),$A$6:$A$287,0)-1,MATCH($EG2012,$D$6:$CC$6,0)-1+8,1,1)),"")</f>
        <v/>
      </c>
      <c r="EW2012" s="180" t="str">
        <f t="shared" ca="1" si="104"/>
        <v/>
      </c>
      <c r="EX2012" s="180" t="str">
        <f t="shared" ca="1" si="105"/>
        <v/>
      </c>
      <c r="EY2012" s="180" t="str">
        <f ca="1">IF(EU2012="","",COUNTIF(EU$6:$EU2012,"&gt;"&amp;0))</f>
        <v/>
      </c>
      <c r="EZ2012" s="160"/>
      <c r="FA2012" s="205"/>
    </row>
    <row r="2013" spans="131:157" ht="27.75" customHeight="1">
      <c r="EA2013" s="204"/>
      <c r="EB2013" s="160"/>
      <c r="EC2013" s="204"/>
      <c r="ED2013" s="160"/>
      <c r="EE2013" s="204"/>
      <c r="EF2013" s="160"/>
      <c r="EG2013" s="160"/>
      <c r="EH2013" s="204"/>
      <c r="EI2013" s="160"/>
      <c r="EJ2013" s="160"/>
      <c r="EK2013" s="160"/>
      <c r="EL2013" s="160"/>
      <c r="EM2013" s="204"/>
      <c r="EN2013" s="160"/>
      <c r="EP2013" s="160"/>
      <c r="EQ2013" s="160"/>
      <c r="ET2013" s="180" t="str">
        <f t="shared" ca="1" si="103"/>
        <v/>
      </c>
      <c r="EU2013" s="180" t="str">
        <f ca="1">IFERROR(IF(OFFSET($D$6,MATCH(VALUE(SUBSTITUTE(EQ2013,EG2013,"")),$A$6:$A$287,0)-1,MATCH($EG2013,$D$6:$CC$6,0)-1+7,1,1)&gt;0,OFFSET($D$6,MATCH(VALUE(SUBSTITUTE(EQ2013,EG2013,"")),$A$6:$A$287,0)-1,MATCH($EG2013,$D$6:$CC$6,0)-1+7,1,1),""),"")</f>
        <v/>
      </c>
      <c r="EV2013" s="180" t="str">
        <f ca="1">IF($EU2013&lt;&gt;"",IF(OFFSET($D$6,MATCH(VALUE(SUBSTITUTE($EQ2013,$EG2013,"")),$A$6:$A$287,0)-1,MATCH($EG2013,$D$6:$CC$6,0)-1+8,1,1)=0,"",OFFSET($D$6,MATCH(VALUE(SUBSTITUTE($EQ2013,$EG2013,"")),$A$6:$A$287,0)-1,MATCH($EG2013,$D$6:$CC$6,0)-1+8,1,1)),"")</f>
        <v/>
      </c>
      <c r="EW2013" s="180" t="str">
        <f t="shared" ca="1" si="104"/>
        <v/>
      </c>
      <c r="EX2013" s="180" t="str">
        <f t="shared" ca="1" si="105"/>
        <v/>
      </c>
      <c r="EY2013" s="180" t="str">
        <f ca="1">IF(EU2013="","",COUNTIF(EU$6:$EU2013,"&gt;"&amp;0))</f>
        <v/>
      </c>
      <c r="EZ2013" s="160"/>
      <c r="FA2013" s="205"/>
    </row>
    <row r="2014" spans="131:157" ht="27.75" customHeight="1">
      <c r="EA2014" s="204"/>
      <c r="EB2014" s="160"/>
      <c r="EC2014" s="204"/>
      <c r="ED2014" s="160"/>
      <c r="EE2014" s="204"/>
      <c r="EF2014" s="160"/>
      <c r="EG2014" s="160"/>
      <c r="EH2014" s="204"/>
      <c r="EI2014" s="160"/>
      <c r="EJ2014" s="160"/>
      <c r="EK2014" s="160"/>
      <c r="EL2014" s="160"/>
      <c r="EM2014" s="204"/>
      <c r="EN2014" s="160"/>
      <c r="EP2014" s="160"/>
      <c r="EQ2014" s="160"/>
      <c r="ET2014" s="180" t="str">
        <f t="shared" ca="1" si="103"/>
        <v/>
      </c>
      <c r="EU2014" s="180" t="str">
        <f ca="1">IFERROR(IF(OFFSET($D$6,MATCH(VALUE(SUBSTITUTE(EQ2014,EG2014,"")),$A$6:$A$287,0)-1,MATCH($EG2014,$D$6:$CC$6,0)-1+7,1,1)&gt;0,OFFSET($D$6,MATCH(VALUE(SUBSTITUTE(EQ2014,EG2014,"")),$A$6:$A$287,0)-1,MATCH($EG2014,$D$6:$CC$6,0)-1+7,1,1),""),"")</f>
        <v/>
      </c>
      <c r="EV2014" s="180" t="str">
        <f ca="1">IF($EU2014&lt;&gt;"",IF(OFFSET($D$6,MATCH(VALUE(SUBSTITUTE($EQ2014,$EG2014,"")),$A$6:$A$287,0)-1,MATCH($EG2014,$D$6:$CC$6,0)-1+8,1,1)=0,"",OFFSET($D$6,MATCH(VALUE(SUBSTITUTE($EQ2014,$EG2014,"")),$A$6:$A$287,0)-1,MATCH($EG2014,$D$6:$CC$6,0)-1+8,1,1)),"")</f>
        <v/>
      </c>
      <c r="EW2014" s="180" t="str">
        <f t="shared" ca="1" si="104"/>
        <v/>
      </c>
      <c r="EX2014" s="180" t="str">
        <f t="shared" ca="1" si="105"/>
        <v/>
      </c>
      <c r="EY2014" s="180" t="str">
        <f ca="1">IF(EU2014="","",COUNTIF(EU$6:$EU2014,"&gt;"&amp;0))</f>
        <v/>
      </c>
      <c r="EZ2014" s="160"/>
      <c r="FA2014" s="205"/>
    </row>
    <row r="2015" spans="131:157" ht="27.75" customHeight="1">
      <c r="EA2015" s="204"/>
      <c r="EB2015" s="160"/>
      <c r="EC2015" s="204"/>
      <c r="ED2015" s="160"/>
      <c r="EE2015" s="204"/>
      <c r="EF2015" s="160"/>
      <c r="EG2015" s="160"/>
      <c r="EH2015" s="204"/>
      <c r="EI2015" s="160"/>
      <c r="EJ2015" s="160"/>
      <c r="EK2015" s="160"/>
      <c r="EL2015" s="160"/>
      <c r="EM2015" s="204"/>
      <c r="EN2015" s="160"/>
      <c r="EP2015" s="160"/>
      <c r="EQ2015" s="160"/>
      <c r="ET2015" s="180" t="str">
        <f t="shared" ca="1" si="103"/>
        <v/>
      </c>
      <c r="EU2015" s="180" t="str">
        <f ca="1">IFERROR(IF(OFFSET($D$6,MATCH(VALUE(SUBSTITUTE(EQ2015,EG2015,"")),$A$6:$A$287,0)-1,MATCH($EG2015,$D$6:$CC$6,0)-1+7,1,1)&gt;0,OFFSET($D$6,MATCH(VALUE(SUBSTITUTE(EQ2015,EG2015,"")),$A$6:$A$287,0)-1,MATCH($EG2015,$D$6:$CC$6,0)-1+7,1,1),""),"")</f>
        <v/>
      </c>
      <c r="EV2015" s="180" t="str">
        <f ca="1">IF($EU2015&lt;&gt;"",IF(OFFSET($D$6,MATCH(VALUE(SUBSTITUTE($EQ2015,$EG2015,"")),$A$6:$A$287,0)-1,MATCH($EG2015,$D$6:$CC$6,0)-1+8,1,1)=0,"",OFFSET($D$6,MATCH(VALUE(SUBSTITUTE($EQ2015,$EG2015,"")),$A$6:$A$287,0)-1,MATCH($EG2015,$D$6:$CC$6,0)-1+8,1,1)),"")</f>
        <v/>
      </c>
      <c r="EW2015" s="180" t="str">
        <f t="shared" ca="1" si="104"/>
        <v/>
      </c>
      <c r="EX2015" s="180" t="str">
        <f t="shared" ca="1" si="105"/>
        <v/>
      </c>
      <c r="EY2015" s="180" t="str">
        <f ca="1">IF(EU2015="","",COUNTIF(EU$6:$EU2015,"&gt;"&amp;0))</f>
        <v/>
      </c>
      <c r="EZ2015" s="160"/>
      <c r="FA2015" s="205"/>
    </row>
    <row r="2016" spans="131:157" ht="27.75" customHeight="1">
      <c r="EA2016" s="204"/>
      <c r="EB2016" s="160"/>
      <c r="EC2016" s="204"/>
      <c r="ED2016" s="160"/>
      <c r="EE2016" s="204"/>
      <c r="EF2016" s="160"/>
      <c r="EG2016" s="160"/>
      <c r="EH2016" s="204"/>
      <c r="EI2016" s="160"/>
      <c r="EJ2016" s="160"/>
      <c r="EK2016" s="160"/>
      <c r="EL2016" s="160"/>
      <c r="EM2016" s="204"/>
      <c r="EN2016" s="160"/>
      <c r="EP2016" s="160"/>
      <c r="EQ2016" s="160"/>
      <c r="ET2016" s="180" t="str">
        <f t="shared" ca="1" si="103"/>
        <v/>
      </c>
      <c r="EU2016" s="180" t="str">
        <f ca="1">IFERROR(IF(OFFSET($D$6,MATCH(VALUE(SUBSTITUTE(EQ2016,EG2016,"")),$A$6:$A$287,0)-1,MATCH($EG2016,$D$6:$CC$6,0)-1+7,1,1)&gt;0,OFFSET($D$6,MATCH(VALUE(SUBSTITUTE(EQ2016,EG2016,"")),$A$6:$A$287,0)-1,MATCH($EG2016,$D$6:$CC$6,0)-1+7,1,1),""),"")</f>
        <v/>
      </c>
      <c r="EV2016" s="180" t="str">
        <f ca="1">IF($EU2016&lt;&gt;"",IF(OFFSET($D$6,MATCH(VALUE(SUBSTITUTE($EQ2016,$EG2016,"")),$A$6:$A$287,0)-1,MATCH($EG2016,$D$6:$CC$6,0)-1+8,1,1)=0,"",OFFSET($D$6,MATCH(VALUE(SUBSTITUTE($EQ2016,$EG2016,"")),$A$6:$A$287,0)-1,MATCH($EG2016,$D$6:$CC$6,0)-1+8,1,1)),"")</f>
        <v/>
      </c>
      <c r="EW2016" s="180" t="str">
        <f t="shared" ca="1" si="104"/>
        <v/>
      </c>
      <c r="EX2016" s="180" t="str">
        <f t="shared" ca="1" si="105"/>
        <v/>
      </c>
      <c r="EY2016" s="180" t="str">
        <f ca="1">IF(EU2016="","",COUNTIF(EU$6:$EU2016,"&gt;"&amp;0))</f>
        <v/>
      </c>
      <c r="EZ2016" s="160"/>
      <c r="FA2016" s="205"/>
    </row>
    <row r="2017" spans="131:157" ht="27.75" customHeight="1">
      <c r="EA2017" s="204"/>
      <c r="EB2017" s="160"/>
      <c r="EC2017" s="204"/>
      <c r="ED2017" s="160"/>
      <c r="EE2017" s="204"/>
      <c r="EF2017" s="160"/>
      <c r="EG2017" s="160"/>
      <c r="EH2017" s="204"/>
      <c r="EI2017" s="160"/>
      <c r="EJ2017" s="160"/>
      <c r="EK2017" s="160"/>
      <c r="EL2017" s="160"/>
      <c r="EM2017" s="204"/>
      <c r="EN2017" s="160"/>
      <c r="EP2017" s="160"/>
      <c r="EQ2017" s="160"/>
      <c r="ET2017" s="180" t="str">
        <f t="shared" ca="1" si="103"/>
        <v/>
      </c>
      <c r="EU2017" s="180" t="str">
        <f ca="1">IFERROR(IF(OFFSET($D$6,MATCH(VALUE(SUBSTITUTE(EQ2017,EG2017,"")),$A$6:$A$287,0)-1,MATCH($EG2017,$D$6:$CC$6,0)-1+7,1,1)&gt;0,OFFSET($D$6,MATCH(VALUE(SUBSTITUTE(EQ2017,EG2017,"")),$A$6:$A$287,0)-1,MATCH($EG2017,$D$6:$CC$6,0)-1+7,1,1),""),"")</f>
        <v/>
      </c>
      <c r="EV2017" s="180" t="str">
        <f ca="1">IF($EU2017&lt;&gt;"",IF(OFFSET($D$6,MATCH(VALUE(SUBSTITUTE($EQ2017,$EG2017,"")),$A$6:$A$287,0)-1,MATCH($EG2017,$D$6:$CC$6,0)-1+8,1,1)=0,"",OFFSET($D$6,MATCH(VALUE(SUBSTITUTE($EQ2017,$EG2017,"")),$A$6:$A$287,0)-1,MATCH($EG2017,$D$6:$CC$6,0)-1+8,1,1)),"")</f>
        <v/>
      </c>
      <c r="EW2017" s="180" t="str">
        <f t="shared" ca="1" si="104"/>
        <v/>
      </c>
      <c r="EX2017" s="180" t="str">
        <f t="shared" ca="1" si="105"/>
        <v/>
      </c>
      <c r="EY2017" s="180" t="str">
        <f ca="1">IF(EU2017="","",COUNTIF(EU$6:$EU2017,"&gt;"&amp;0))</f>
        <v/>
      </c>
      <c r="EZ2017" s="160"/>
      <c r="FA2017" s="205"/>
    </row>
    <row r="2018" spans="131:157" ht="27.75" customHeight="1">
      <c r="EA2018" s="204"/>
      <c r="EB2018" s="160"/>
      <c r="EC2018" s="204"/>
      <c r="ED2018" s="160"/>
      <c r="EE2018" s="204"/>
      <c r="EF2018" s="160"/>
      <c r="EG2018" s="160"/>
      <c r="EH2018" s="204"/>
      <c r="EI2018" s="160"/>
      <c r="EJ2018" s="160"/>
      <c r="EK2018" s="160"/>
      <c r="EL2018" s="160"/>
      <c r="EM2018" s="204"/>
      <c r="EN2018" s="160"/>
      <c r="EP2018" s="160"/>
      <c r="EQ2018" s="160"/>
      <c r="ET2018" s="180" t="str">
        <f t="shared" ca="1" si="103"/>
        <v/>
      </c>
      <c r="EU2018" s="180" t="str">
        <f ca="1">IFERROR(IF(OFFSET($D$6,MATCH(VALUE(SUBSTITUTE(EQ2018,EG2018,"")),$A$6:$A$287,0)-1,MATCH($EG2018,$D$6:$CC$6,0)-1+7,1,1)&gt;0,OFFSET($D$6,MATCH(VALUE(SUBSTITUTE(EQ2018,EG2018,"")),$A$6:$A$287,0)-1,MATCH($EG2018,$D$6:$CC$6,0)-1+7,1,1),""),"")</f>
        <v/>
      </c>
      <c r="EV2018" s="180" t="str">
        <f ca="1">IF($EU2018&lt;&gt;"",IF(OFFSET($D$6,MATCH(VALUE(SUBSTITUTE($EQ2018,$EG2018,"")),$A$6:$A$287,0)-1,MATCH($EG2018,$D$6:$CC$6,0)-1+8,1,1)=0,"",OFFSET($D$6,MATCH(VALUE(SUBSTITUTE($EQ2018,$EG2018,"")),$A$6:$A$287,0)-1,MATCH($EG2018,$D$6:$CC$6,0)-1+8,1,1)),"")</f>
        <v/>
      </c>
      <c r="EW2018" s="180" t="str">
        <f t="shared" ca="1" si="104"/>
        <v/>
      </c>
      <c r="EX2018" s="180" t="str">
        <f t="shared" ca="1" si="105"/>
        <v/>
      </c>
      <c r="EY2018" s="180" t="str">
        <f ca="1">IF(EU2018="","",COUNTIF(EU$6:$EU2018,"&gt;"&amp;0))</f>
        <v/>
      </c>
      <c r="EZ2018" s="160"/>
      <c r="FA2018" s="205"/>
    </row>
    <row r="2019" spans="131:157" ht="27.75" customHeight="1">
      <c r="EA2019" s="204"/>
      <c r="EB2019" s="160"/>
      <c r="EC2019" s="204"/>
      <c r="ED2019" s="160"/>
      <c r="EE2019" s="204"/>
      <c r="EF2019" s="160"/>
      <c r="EG2019" s="160"/>
      <c r="EH2019" s="204"/>
      <c r="EI2019" s="160"/>
      <c r="EJ2019" s="160"/>
      <c r="EK2019" s="160"/>
      <c r="EL2019" s="160"/>
      <c r="EM2019" s="204"/>
      <c r="EN2019" s="160"/>
      <c r="EP2019" s="160"/>
      <c r="EQ2019" s="160"/>
      <c r="ET2019" s="180" t="str">
        <f t="shared" ca="1" si="103"/>
        <v/>
      </c>
      <c r="EU2019" s="180" t="str">
        <f ca="1">IFERROR(IF(OFFSET($D$6,MATCH(VALUE(SUBSTITUTE(EQ2019,EG2019,"")),$A$6:$A$287,0)-1,MATCH($EG2019,$D$6:$CC$6,0)-1+7,1,1)&gt;0,OFFSET($D$6,MATCH(VALUE(SUBSTITUTE(EQ2019,EG2019,"")),$A$6:$A$287,0)-1,MATCH($EG2019,$D$6:$CC$6,0)-1+7,1,1),""),"")</f>
        <v/>
      </c>
      <c r="EV2019" s="180" t="str">
        <f ca="1">IF($EU2019&lt;&gt;"",IF(OFFSET($D$6,MATCH(VALUE(SUBSTITUTE($EQ2019,$EG2019,"")),$A$6:$A$287,0)-1,MATCH($EG2019,$D$6:$CC$6,0)-1+8,1,1)=0,"",OFFSET($D$6,MATCH(VALUE(SUBSTITUTE($EQ2019,$EG2019,"")),$A$6:$A$287,0)-1,MATCH($EG2019,$D$6:$CC$6,0)-1+8,1,1)),"")</f>
        <v/>
      </c>
      <c r="EW2019" s="180" t="str">
        <f t="shared" ca="1" si="104"/>
        <v/>
      </c>
      <c r="EX2019" s="180" t="str">
        <f t="shared" ca="1" si="105"/>
        <v/>
      </c>
      <c r="EY2019" s="180" t="str">
        <f ca="1">IF(EU2019="","",COUNTIF(EU$6:$EU2019,"&gt;"&amp;0))</f>
        <v/>
      </c>
      <c r="EZ2019" s="160"/>
      <c r="FA2019" s="205"/>
    </row>
    <row r="2020" spans="131:157" ht="27.75" customHeight="1">
      <c r="EA2020" s="204"/>
      <c r="EB2020" s="160"/>
      <c r="EC2020" s="204"/>
      <c r="ED2020" s="160"/>
      <c r="EE2020" s="204"/>
      <c r="EF2020" s="160"/>
      <c r="EG2020" s="160"/>
      <c r="EH2020" s="204"/>
      <c r="EI2020" s="160"/>
      <c r="EJ2020" s="160"/>
      <c r="EK2020" s="160"/>
      <c r="EL2020" s="160"/>
      <c r="EM2020" s="204"/>
      <c r="EN2020" s="160"/>
      <c r="EP2020" s="160"/>
      <c r="EQ2020" s="160"/>
      <c r="ET2020" s="180" t="str">
        <f t="shared" ca="1" si="103"/>
        <v/>
      </c>
      <c r="EU2020" s="180" t="str">
        <f ca="1">IFERROR(IF(OFFSET($D$6,MATCH(VALUE(SUBSTITUTE(EQ2020,EG2020,"")),$A$6:$A$287,0)-1,MATCH($EG2020,$D$6:$CC$6,0)-1+7,1,1)&gt;0,OFFSET($D$6,MATCH(VALUE(SUBSTITUTE(EQ2020,EG2020,"")),$A$6:$A$287,0)-1,MATCH($EG2020,$D$6:$CC$6,0)-1+7,1,1),""),"")</f>
        <v/>
      </c>
      <c r="EV2020" s="180" t="str">
        <f ca="1">IF($EU2020&lt;&gt;"",IF(OFFSET($D$6,MATCH(VALUE(SUBSTITUTE($EQ2020,$EG2020,"")),$A$6:$A$287,0)-1,MATCH($EG2020,$D$6:$CC$6,0)-1+8,1,1)=0,"",OFFSET($D$6,MATCH(VALUE(SUBSTITUTE($EQ2020,$EG2020,"")),$A$6:$A$287,0)-1,MATCH($EG2020,$D$6:$CC$6,0)-1+8,1,1)),"")</f>
        <v/>
      </c>
      <c r="EW2020" s="180" t="str">
        <f t="shared" ca="1" si="104"/>
        <v/>
      </c>
      <c r="EX2020" s="180" t="str">
        <f t="shared" ca="1" si="105"/>
        <v/>
      </c>
      <c r="EY2020" s="180" t="str">
        <f ca="1">IF(EU2020="","",COUNTIF(EU$6:$EU2020,"&gt;"&amp;0))</f>
        <v/>
      </c>
      <c r="EZ2020" s="160"/>
      <c r="FA2020" s="205"/>
    </row>
    <row r="2021" spans="131:157" ht="27.75" customHeight="1">
      <c r="EA2021" s="204"/>
      <c r="EB2021" s="160"/>
      <c r="EC2021" s="204"/>
      <c r="ED2021" s="160"/>
      <c r="EE2021" s="204"/>
      <c r="EF2021" s="160"/>
      <c r="EG2021" s="160"/>
      <c r="EH2021" s="204"/>
      <c r="EI2021" s="160"/>
      <c r="EJ2021" s="160"/>
      <c r="EK2021" s="160"/>
      <c r="EL2021" s="160"/>
      <c r="EM2021" s="204"/>
      <c r="EN2021" s="160"/>
      <c r="EP2021" s="160"/>
      <c r="EQ2021" s="160"/>
      <c r="ET2021" s="180" t="str">
        <f t="shared" ca="1" si="103"/>
        <v/>
      </c>
      <c r="EU2021" s="180" t="str">
        <f ca="1">IFERROR(IF(OFFSET($D$6,MATCH(VALUE(SUBSTITUTE(EQ2021,EG2021,"")),$A$6:$A$287,0)-1,MATCH($EG2021,$D$6:$CC$6,0)-1+7,1,1)&gt;0,OFFSET($D$6,MATCH(VALUE(SUBSTITUTE(EQ2021,EG2021,"")),$A$6:$A$287,0)-1,MATCH($EG2021,$D$6:$CC$6,0)-1+7,1,1),""),"")</f>
        <v/>
      </c>
      <c r="EV2021" s="180" t="str">
        <f ca="1">IF($EU2021&lt;&gt;"",IF(OFFSET($D$6,MATCH(VALUE(SUBSTITUTE($EQ2021,$EG2021,"")),$A$6:$A$287,0)-1,MATCH($EG2021,$D$6:$CC$6,0)-1+8,1,1)=0,"",OFFSET($D$6,MATCH(VALUE(SUBSTITUTE($EQ2021,$EG2021,"")),$A$6:$A$287,0)-1,MATCH($EG2021,$D$6:$CC$6,0)-1+8,1,1)),"")</f>
        <v/>
      </c>
      <c r="EW2021" s="180" t="str">
        <f t="shared" ca="1" si="104"/>
        <v/>
      </c>
      <c r="EX2021" s="180" t="str">
        <f t="shared" ca="1" si="105"/>
        <v/>
      </c>
      <c r="EY2021" s="180" t="str">
        <f ca="1">IF(EU2021="","",COUNTIF(EU$6:$EU2021,"&gt;"&amp;0))</f>
        <v/>
      </c>
      <c r="EZ2021" s="160"/>
      <c r="FA2021" s="205"/>
    </row>
    <row r="2022" spans="131:157" ht="27.75" customHeight="1">
      <c r="EA2022" s="204"/>
      <c r="EB2022" s="160"/>
      <c r="EC2022" s="204"/>
      <c r="ED2022" s="160"/>
      <c r="EE2022" s="204"/>
      <c r="EF2022" s="160"/>
      <c r="EG2022" s="160"/>
      <c r="EH2022" s="204"/>
      <c r="EI2022" s="160"/>
      <c r="EJ2022" s="160"/>
      <c r="EK2022" s="160"/>
      <c r="EL2022" s="160"/>
      <c r="EM2022" s="204"/>
      <c r="EN2022" s="160"/>
      <c r="EP2022" s="160"/>
      <c r="EQ2022" s="160"/>
      <c r="ET2022" s="180" t="str">
        <f t="shared" ca="1" si="103"/>
        <v/>
      </c>
      <c r="EU2022" s="180" t="str">
        <f ca="1">IFERROR(IF(OFFSET($D$6,MATCH(VALUE(SUBSTITUTE(EQ2022,EG2022,"")),$A$6:$A$287,0)-1,MATCH($EG2022,$D$6:$CC$6,0)-1+7,1,1)&gt;0,OFFSET($D$6,MATCH(VALUE(SUBSTITUTE(EQ2022,EG2022,"")),$A$6:$A$287,0)-1,MATCH($EG2022,$D$6:$CC$6,0)-1+7,1,1),""),"")</f>
        <v/>
      </c>
      <c r="EV2022" s="180" t="str">
        <f ca="1">IF($EU2022&lt;&gt;"",IF(OFFSET($D$6,MATCH(VALUE(SUBSTITUTE($EQ2022,$EG2022,"")),$A$6:$A$287,0)-1,MATCH($EG2022,$D$6:$CC$6,0)-1+8,1,1)=0,"",OFFSET($D$6,MATCH(VALUE(SUBSTITUTE($EQ2022,$EG2022,"")),$A$6:$A$287,0)-1,MATCH($EG2022,$D$6:$CC$6,0)-1+8,1,1)),"")</f>
        <v/>
      </c>
      <c r="EW2022" s="180" t="str">
        <f t="shared" ca="1" si="104"/>
        <v/>
      </c>
      <c r="EX2022" s="180" t="str">
        <f t="shared" ca="1" si="105"/>
        <v/>
      </c>
      <c r="EY2022" s="180" t="str">
        <f ca="1">IF(EU2022="","",COUNTIF(EU$6:$EU2022,"&gt;"&amp;0))</f>
        <v/>
      </c>
      <c r="EZ2022" s="160"/>
      <c r="FA2022" s="205"/>
    </row>
    <row r="2023" spans="131:157" ht="27.75" customHeight="1">
      <c r="EA2023" s="204"/>
      <c r="EB2023" s="160"/>
      <c r="EC2023" s="204"/>
      <c r="ED2023" s="160"/>
      <c r="EE2023" s="204"/>
      <c r="EF2023" s="160"/>
      <c r="EG2023" s="160"/>
      <c r="EH2023" s="204"/>
      <c r="EI2023" s="160"/>
      <c r="EJ2023" s="160"/>
      <c r="EK2023" s="160"/>
      <c r="EL2023" s="160"/>
      <c r="EM2023" s="204"/>
      <c r="EN2023" s="160"/>
      <c r="EP2023" s="160"/>
      <c r="EQ2023" s="160"/>
      <c r="ET2023" s="180" t="str">
        <f t="shared" ca="1" si="103"/>
        <v/>
      </c>
      <c r="EU2023" s="180" t="str">
        <f ca="1">IFERROR(IF(OFFSET($D$6,MATCH(VALUE(SUBSTITUTE(EQ2023,EG2023,"")),$A$6:$A$287,0)-1,MATCH($EG2023,$D$6:$CC$6,0)-1+7,1,1)&gt;0,OFFSET($D$6,MATCH(VALUE(SUBSTITUTE(EQ2023,EG2023,"")),$A$6:$A$287,0)-1,MATCH($EG2023,$D$6:$CC$6,0)-1+7,1,1),""),"")</f>
        <v/>
      </c>
      <c r="EV2023" s="180" t="str">
        <f ca="1">IF($EU2023&lt;&gt;"",IF(OFFSET($D$6,MATCH(VALUE(SUBSTITUTE($EQ2023,$EG2023,"")),$A$6:$A$287,0)-1,MATCH($EG2023,$D$6:$CC$6,0)-1+8,1,1)=0,"",OFFSET($D$6,MATCH(VALUE(SUBSTITUTE($EQ2023,$EG2023,"")),$A$6:$A$287,0)-1,MATCH($EG2023,$D$6:$CC$6,0)-1+8,1,1)),"")</f>
        <v/>
      </c>
      <c r="EW2023" s="180" t="str">
        <f t="shared" ca="1" si="104"/>
        <v/>
      </c>
      <c r="EX2023" s="180" t="str">
        <f t="shared" ca="1" si="105"/>
        <v/>
      </c>
      <c r="EY2023" s="180" t="str">
        <f ca="1">IF(EU2023="","",COUNTIF(EU$6:$EU2023,"&gt;"&amp;0))</f>
        <v/>
      </c>
      <c r="EZ2023" s="160"/>
      <c r="FA2023" s="205"/>
    </row>
    <row r="2024" spans="131:157" ht="27.75" customHeight="1">
      <c r="EA2024" s="204"/>
      <c r="EB2024" s="160"/>
      <c r="EC2024" s="204"/>
      <c r="ED2024" s="160"/>
      <c r="EE2024" s="204"/>
      <c r="EF2024" s="160"/>
      <c r="EG2024" s="160"/>
      <c r="EH2024" s="204"/>
      <c r="EI2024" s="160"/>
      <c r="EJ2024" s="160"/>
      <c r="EK2024" s="160"/>
      <c r="EL2024" s="160"/>
      <c r="EM2024" s="204"/>
      <c r="EN2024" s="160"/>
      <c r="EP2024" s="160"/>
      <c r="EQ2024" s="160"/>
      <c r="ET2024" s="180" t="str">
        <f t="shared" ca="1" si="103"/>
        <v/>
      </c>
      <c r="EU2024" s="180" t="str">
        <f ca="1">IFERROR(IF(OFFSET($D$6,MATCH(VALUE(SUBSTITUTE(EQ2024,EG2024,"")),$A$6:$A$287,0)-1,MATCH($EG2024,$D$6:$CC$6,0)-1+7,1,1)&gt;0,OFFSET($D$6,MATCH(VALUE(SUBSTITUTE(EQ2024,EG2024,"")),$A$6:$A$287,0)-1,MATCH($EG2024,$D$6:$CC$6,0)-1+7,1,1),""),"")</f>
        <v/>
      </c>
      <c r="EV2024" s="180" t="str">
        <f ca="1">IF($EU2024&lt;&gt;"",IF(OFFSET($D$6,MATCH(VALUE(SUBSTITUTE($EQ2024,$EG2024,"")),$A$6:$A$287,0)-1,MATCH($EG2024,$D$6:$CC$6,0)-1+8,1,1)=0,"",OFFSET($D$6,MATCH(VALUE(SUBSTITUTE($EQ2024,$EG2024,"")),$A$6:$A$287,0)-1,MATCH($EG2024,$D$6:$CC$6,0)-1+8,1,1)),"")</f>
        <v/>
      </c>
      <c r="EW2024" s="180" t="str">
        <f t="shared" ca="1" si="104"/>
        <v/>
      </c>
      <c r="EX2024" s="180" t="str">
        <f t="shared" ca="1" si="105"/>
        <v/>
      </c>
      <c r="EY2024" s="180" t="str">
        <f ca="1">IF(EU2024="","",COUNTIF(EU$6:$EU2024,"&gt;"&amp;0))</f>
        <v/>
      </c>
      <c r="EZ2024" s="160"/>
      <c r="FA2024" s="205"/>
    </row>
    <row r="2025" spans="131:157" ht="27.75" customHeight="1">
      <c r="EA2025" s="204"/>
      <c r="EB2025" s="160"/>
      <c r="EC2025" s="204"/>
      <c r="ED2025" s="160"/>
      <c r="EE2025" s="204"/>
      <c r="EF2025" s="160"/>
      <c r="EG2025" s="160"/>
      <c r="EH2025" s="204"/>
      <c r="EI2025" s="160"/>
      <c r="EJ2025" s="160"/>
      <c r="EK2025" s="160"/>
      <c r="EL2025" s="160"/>
      <c r="EM2025" s="204"/>
      <c r="EN2025" s="160"/>
      <c r="EP2025" s="160"/>
      <c r="EQ2025" s="160"/>
      <c r="ET2025" s="180" t="str">
        <f t="shared" ca="1" si="103"/>
        <v/>
      </c>
      <c r="EU2025" s="180" t="str">
        <f ca="1">IFERROR(IF(OFFSET($D$6,MATCH(VALUE(SUBSTITUTE(EQ2025,EG2025,"")),$A$6:$A$287,0)-1,MATCH($EG2025,$D$6:$CC$6,0)-1+7,1,1)&gt;0,OFFSET($D$6,MATCH(VALUE(SUBSTITUTE(EQ2025,EG2025,"")),$A$6:$A$287,0)-1,MATCH($EG2025,$D$6:$CC$6,0)-1+7,1,1),""),"")</f>
        <v/>
      </c>
      <c r="EV2025" s="180" t="str">
        <f ca="1">IF($EU2025&lt;&gt;"",IF(OFFSET($D$6,MATCH(VALUE(SUBSTITUTE($EQ2025,$EG2025,"")),$A$6:$A$287,0)-1,MATCH($EG2025,$D$6:$CC$6,0)-1+8,1,1)=0,"",OFFSET($D$6,MATCH(VALUE(SUBSTITUTE($EQ2025,$EG2025,"")),$A$6:$A$287,0)-1,MATCH($EG2025,$D$6:$CC$6,0)-1+8,1,1)),"")</f>
        <v/>
      </c>
      <c r="EW2025" s="180" t="str">
        <f t="shared" ca="1" si="104"/>
        <v/>
      </c>
      <c r="EX2025" s="180" t="str">
        <f t="shared" ca="1" si="105"/>
        <v/>
      </c>
      <c r="EY2025" s="180" t="str">
        <f ca="1">IF(EU2025="","",COUNTIF(EU$6:$EU2025,"&gt;"&amp;0))</f>
        <v/>
      </c>
      <c r="EZ2025" s="160"/>
      <c r="FA2025" s="205"/>
    </row>
    <row r="2026" spans="131:157" ht="27.75" customHeight="1">
      <c r="EA2026" s="204"/>
      <c r="EB2026" s="160"/>
      <c r="EC2026" s="204"/>
      <c r="ED2026" s="160"/>
      <c r="EE2026" s="204"/>
      <c r="EF2026" s="160"/>
      <c r="EG2026" s="160"/>
      <c r="EH2026" s="204"/>
      <c r="EI2026" s="160"/>
      <c r="EJ2026" s="160"/>
      <c r="EK2026" s="160"/>
      <c r="EL2026" s="160"/>
      <c r="EM2026" s="204"/>
      <c r="EN2026" s="160"/>
      <c r="EP2026" s="160"/>
      <c r="EQ2026" s="160"/>
      <c r="ET2026" s="180" t="str">
        <f t="shared" ca="1" si="103"/>
        <v/>
      </c>
      <c r="EU2026" s="180" t="str">
        <f ca="1">IFERROR(IF(OFFSET($D$6,MATCH(VALUE(SUBSTITUTE(EQ2026,EG2026,"")),$A$6:$A$287,0)-1,MATCH($EG2026,$D$6:$CC$6,0)-1+7,1,1)&gt;0,OFFSET($D$6,MATCH(VALUE(SUBSTITUTE(EQ2026,EG2026,"")),$A$6:$A$287,0)-1,MATCH($EG2026,$D$6:$CC$6,0)-1+7,1,1),""),"")</f>
        <v/>
      </c>
      <c r="EV2026" s="180" t="str">
        <f ca="1">IF($EU2026&lt;&gt;"",IF(OFFSET($D$6,MATCH(VALUE(SUBSTITUTE($EQ2026,$EG2026,"")),$A$6:$A$287,0)-1,MATCH($EG2026,$D$6:$CC$6,0)-1+8,1,1)=0,"",OFFSET($D$6,MATCH(VALUE(SUBSTITUTE($EQ2026,$EG2026,"")),$A$6:$A$287,0)-1,MATCH($EG2026,$D$6:$CC$6,0)-1+8,1,1)),"")</f>
        <v/>
      </c>
      <c r="EW2026" s="180" t="str">
        <f t="shared" ca="1" si="104"/>
        <v/>
      </c>
      <c r="EX2026" s="180" t="str">
        <f t="shared" ca="1" si="105"/>
        <v/>
      </c>
      <c r="EY2026" s="180" t="str">
        <f ca="1">IF(EU2026="","",COUNTIF(EU$6:$EU2026,"&gt;"&amp;0))</f>
        <v/>
      </c>
      <c r="EZ2026" s="160"/>
      <c r="FA2026" s="205"/>
    </row>
    <row r="2027" spans="131:157" ht="27.75" customHeight="1">
      <c r="EA2027" s="204"/>
      <c r="EB2027" s="160"/>
      <c r="EC2027" s="204"/>
      <c r="ED2027" s="160"/>
      <c r="EE2027" s="204"/>
      <c r="EF2027" s="160"/>
      <c r="EG2027" s="160"/>
      <c r="EH2027" s="204"/>
      <c r="EI2027" s="160"/>
      <c r="EJ2027" s="160"/>
      <c r="EK2027" s="160"/>
      <c r="EL2027" s="160"/>
      <c r="EM2027" s="204"/>
      <c r="EN2027" s="160"/>
      <c r="EP2027" s="160"/>
      <c r="EQ2027" s="160"/>
      <c r="ET2027" s="180" t="str">
        <f t="shared" ca="1" si="103"/>
        <v/>
      </c>
      <c r="EU2027" s="180" t="str">
        <f ca="1">IFERROR(IF(OFFSET($D$6,MATCH(VALUE(SUBSTITUTE(EQ2027,EG2027,"")),$A$6:$A$287,0)-1,MATCH($EG2027,$D$6:$CC$6,0)-1+7,1,1)&gt;0,OFFSET($D$6,MATCH(VALUE(SUBSTITUTE(EQ2027,EG2027,"")),$A$6:$A$287,0)-1,MATCH($EG2027,$D$6:$CC$6,0)-1+7,1,1),""),"")</f>
        <v/>
      </c>
      <c r="EV2027" s="180" t="str">
        <f ca="1">IF($EU2027&lt;&gt;"",IF(OFFSET($D$6,MATCH(VALUE(SUBSTITUTE($EQ2027,$EG2027,"")),$A$6:$A$287,0)-1,MATCH($EG2027,$D$6:$CC$6,0)-1+8,1,1)=0,"",OFFSET($D$6,MATCH(VALUE(SUBSTITUTE($EQ2027,$EG2027,"")),$A$6:$A$287,0)-1,MATCH($EG2027,$D$6:$CC$6,0)-1+8,1,1)),"")</f>
        <v/>
      </c>
      <c r="EW2027" s="180" t="str">
        <f t="shared" ca="1" si="104"/>
        <v/>
      </c>
      <c r="EX2027" s="180" t="str">
        <f t="shared" ca="1" si="105"/>
        <v/>
      </c>
      <c r="EY2027" s="180" t="str">
        <f ca="1">IF(EU2027="","",COUNTIF(EU$6:$EU2027,"&gt;"&amp;0))</f>
        <v/>
      </c>
      <c r="EZ2027" s="160"/>
      <c r="FA2027" s="205"/>
    </row>
    <row r="2028" spans="131:157" ht="27.75" customHeight="1">
      <c r="EA2028" s="204"/>
      <c r="EB2028" s="160"/>
      <c r="EC2028" s="204"/>
      <c r="ED2028" s="160"/>
      <c r="EE2028" s="204"/>
      <c r="EF2028" s="160"/>
      <c r="EG2028" s="160"/>
      <c r="EH2028" s="204"/>
      <c r="EI2028" s="160"/>
      <c r="EJ2028" s="160"/>
      <c r="EK2028" s="160"/>
      <c r="EL2028" s="160"/>
      <c r="EM2028" s="204"/>
      <c r="EN2028" s="160"/>
      <c r="EP2028" s="160"/>
      <c r="EQ2028" s="160"/>
      <c r="ET2028" s="180" t="str">
        <f t="shared" ca="1" si="103"/>
        <v/>
      </c>
      <c r="EU2028" s="180" t="str">
        <f ca="1">IFERROR(IF(OFFSET($D$6,MATCH(VALUE(SUBSTITUTE(EQ2028,EG2028,"")),$A$6:$A$287,0)-1,MATCH($EG2028,$D$6:$CC$6,0)-1+7,1,1)&gt;0,OFFSET($D$6,MATCH(VALUE(SUBSTITUTE(EQ2028,EG2028,"")),$A$6:$A$287,0)-1,MATCH($EG2028,$D$6:$CC$6,0)-1+7,1,1),""),"")</f>
        <v/>
      </c>
      <c r="EV2028" s="180" t="str">
        <f ca="1">IF($EU2028&lt;&gt;"",IF(OFFSET($D$6,MATCH(VALUE(SUBSTITUTE($EQ2028,$EG2028,"")),$A$6:$A$287,0)-1,MATCH($EG2028,$D$6:$CC$6,0)-1+8,1,1)=0,"",OFFSET($D$6,MATCH(VALUE(SUBSTITUTE($EQ2028,$EG2028,"")),$A$6:$A$287,0)-1,MATCH($EG2028,$D$6:$CC$6,0)-1+8,1,1)),"")</f>
        <v/>
      </c>
      <c r="EW2028" s="180" t="str">
        <f t="shared" ca="1" si="104"/>
        <v/>
      </c>
      <c r="EX2028" s="180" t="str">
        <f t="shared" ca="1" si="105"/>
        <v/>
      </c>
      <c r="EY2028" s="180" t="str">
        <f ca="1">IF(EU2028="","",COUNTIF(EU$6:$EU2028,"&gt;"&amp;0))</f>
        <v/>
      </c>
      <c r="EZ2028" s="160"/>
      <c r="FA2028" s="205"/>
    </row>
    <row r="2029" spans="131:157" ht="27.75" customHeight="1">
      <c r="EA2029" s="204"/>
      <c r="EB2029" s="160"/>
      <c r="EC2029" s="204"/>
      <c r="ED2029" s="160"/>
      <c r="EE2029" s="204"/>
      <c r="EF2029" s="160"/>
      <c r="EG2029" s="160"/>
      <c r="EH2029" s="204"/>
      <c r="EI2029" s="160"/>
      <c r="EJ2029" s="160"/>
      <c r="EK2029" s="160"/>
      <c r="EL2029" s="160"/>
      <c r="EM2029" s="204"/>
      <c r="EN2029" s="160"/>
      <c r="EP2029" s="160"/>
      <c r="EQ2029" s="160"/>
      <c r="ET2029" s="180" t="str">
        <f t="shared" ca="1" si="103"/>
        <v/>
      </c>
      <c r="EU2029" s="180" t="str">
        <f ca="1">IFERROR(IF(OFFSET($D$6,MATCH(VALUE(SUBSTITUTE(EQ2029,EG2029,"")),$A$6:$A$287,0)-1,MATCH($EG2029,$D$6:$CC$6,0)-1+7,1,1)&gt;0,OFFSET($D$6,MATCH(VALUE(SUBSTITUTE(EQ2029,EG2029,"")),$A$6:$A$287,0)-1,MATCH($EG2029,$D$6:$CC$6,0)-1+7,1,1),""),"")</f>
        <v/>
      </c>
      <c r="EV2029" s="180" t="str">
        <f ca="1">IF($EU2029&lt;&gt;"",IF(OFFSET($D$6,MATCH(VALUE(SUBSTITUTE($EQ2029,$EG2029,"")),$A$6:$A$287,0)-1,MATCH($EG2029,$D$6:$CC$6,0)-1+8,1,1)=0,"",OFFSET($D$6,MATCH(VALUE(SUBSTITUTE($EQ2029,$EG2029,"")),$A$6:$A$287,0)-1,MATCH($EG2029,$D$6:$CC$6,0)-1+8,1,1)),"")</f>
        <v/>
      </c>
      <c r="EW2029" s="180" t="str">
        <f t="shared" ca="1" si="104"/>
        <v/>
      </c>
      <c r="EX2029" s="180" t="str">
        <f t="shared" ca="1" si="105"/>
        <v/>
      </c>
      <c r="EY2029" s="180" t="str">
        <f ca="1">IF(EU2029="","",COUNTIF(EU$6:$EU2029,"&gt;"&amp;0))</f>
        <v/>
      </c>
      <c r="EZ2029" s="160"/>
      <c r="FA2029" s="205"/>
    </row>
    <row r="2030" spans="131:157" ht="27.75" customHeight="1">
      <c r="EA2030" s="204"/>
      <c r="EB2030" s="160"/>
      <c r="EC2030" s="204"/>
      <c r="ED2030" s="160"/>
      <c r="EE2030" s="204"/>
      <c r="EF2030" s="160"/>
      <c r="EG2030" s="160"/>
      <c r="EH2030" s="204"/>
      <c r="EI2030" s="160"/>
      <c r="EJ2030" s="160"/>
      <c r="EK2030" s="160"/>
      <c r="EL2030" s="160"/>
      <c r="EM2030" s="204"/>
      <c r="EN2030" s="160"/>
      <c r="EP2030" s="160"/>
      <c r="EQ2030" s="160"/>
      <c r="ET2030" s="180" t="str">
        <f t="shared" ca="1" si="103"/>
        <v/>
      </c>
      <c r="EU2030" s="180" t="str">
        <f ca="1">IFERROR(IF(OFFSET($D$6,MATCH(VALUE(SUBSTITUTE(EQ2030,EG2030,"")),$A$6:$A$287,0)-1,MATCH($EG2030,$D$6:$CC$6,0)-1+7,1,1)&gt;0,OFFSET($D$6,MATCH(VALUE(SUBSTITUTE(EQ2030,EG2030,"")),$A$6:$A$287,0)-1,MATCH($EG2030,$D$6:$CC$6,0)-1+7,1,1),""),"")</f>
        <v/>
      </c>
      <c r="EV2030" s="180" t="str">
        <f ca="1">IF($EU2030&lt;&gt;"",IF(OFFSET($D$6,MATCH(VALUE(SUBSTITUTE($EQ2030,$EG2030,"")),$A$6:$A$287,0)-1,MATCH($EG2030,$D$6:$CC$6,0)-1+8,1,1)=0,"",OFFSET($D$6,MATCH(VALUE(SUBSTITUTE($EQ2030,$EG2030,"")),$A$6:$A$287,0)-1,MATCH($EG2030,$D$6:$CC$6,0)-1+8,1,1)),"")</f>
        <v/>
      </c>
      <c r="EW2030" s="180" t="str">
        <f t="shared" ca="1" si="104"/>
        <v/>
      </c>
      <c r="EX2030" s="180" t="str">
        <f t="shared" ca="1" si="105"/>
        <v/>
      </c>
      <c r="EY2030" s="180" t="str">
        <f ca="1">IF(EU2030="","",COUNTIF(EU$6:$EU2030,"&gt;"&amp;0))</f>
        <v/>
      </c>
      <c r="EZ2030" s="160"/>
      <c r="FA2030" s="205"/>
    </row>
    <row r="2031" spans="131:157" ht="27.75" customHeight="1">
      <c r="EA2031" s="204"/>
      <c r="EB2031" s="160"/>
      <c r="EC2031" s="204"/>
      <c r="ED2031" s="160"/>
      <c r="EE2031" s="204"/>
      <c r="EF2031" s="160"/>
      <c r="EG2031" s="160"/>
      <c r="EH2031" s="204"/>
      <c r="EI2031" s="160"/>
      <c r="EJ2031" s="160"/>
      <c r="EK2031" s="160"/>
      <c r="EL2031" s="160"/>
      <c r="EM2031" s="204"/>
      <c r="EN2031" s="160"/>
      <c r="EP2031" s="160"/>
      <c r="EQ2031" s="160"/>
      <c r="ET2031" s="180" t="str">
        <f t="shared" ca="1" si="103"/>
        <v/>
      </c>
      <c r="EU2031" s="180" t="str">
        <f ca="1">IFERROR(IF(OFFSET($D$6,MATCH(VALUE(SUBSTITUTE(EQ2031,EG2031,"")),$A$6:$A$287,0)-1,MATCH($EG2031,$D$6:$CC$6,0)-1+7,1,1)&gt;0,OFFSET($D$6,MATCH(VALUE(SUBSTITUTE(EQ2031,EG2031,"")),$A$6:$A$287,0)-1,MATCH($EG2031,$D$6:$CC$6,0)-1+7,1,1),""),"")</f>
        <v/>
      </c>
      <c r="EV2031" s="180" t="str">
        <f ca="1">IF($EU2031&lt;&gt;"",IF(OFFSET($D$6,MATCH(VALUE(SUBSTITUTE($EQ2031,$EG2031,"")),$A$6:$A$287,0)-1,MATCH($EG2031,$D$6:$CC$6,0)-1+8,1,1)=0,"",OFFSET($D$6,MATCH(VALUE(SUBSTITUTE($EQ2031,$EG2031,"")),$A$6:$A$287,0)-1,MATCH($EG2031,$D$6:$CC$6,0)-1+8,1,1)),"")</f>
        <v/>
      </c>
      <c r="EW2031" s="180" t="str">
        <f t="shared" ca="1" si="104"/>
        <v/>
      </c>
      <c r="EX2031" s="180" t="str">
        <f t="shared" ca="1" si="105"/>
        <v/>
      </c>
      <c r="EY2031" s="180" t="str">
        <f ca="1">IF(EU2031="","",COUNTIF(EU$6:$EU2031,"&gt;"&amp;0))</f>
        <v/>
      </c>
      <c r="EZ2031" s="160"/>
      <c r="FA2031" s="205"/>
    </row>
    <row r="2032" spans="131:157" ht="27.75" customHeight="1">
      <c r="EA2032" s="204"/>
      <c r="EB2032" s="160"/>
      <c r="EC2032" s="204"/>
      <c r="ED2032" s="160"/>
      <c r="EE2032" s="204"/>
      <c r="EF2032" s="160"/>
      <c r="EG2032" s="160"/>
      <c r="EH2032" s="204"/>
      <c r="EI2032" s="160"/>
      <c r="EJ2032" s="160"/>
      <c r="EK2032" s="160"/>
      <c r="EL2032" s="160"/>
      <c r="EM2032" s="204"/>
      <c r="EN2032" s="160"/>
      <c r="EP2032" s="160"/>
      <c r="EQ2032" s="160"/>
      <c r="ET2032" s="180" t="str">
        <f t="shared" ca="1" si="103"/>
        <v/>
      </c>
      <c r="EU2032" s="180" t="str">
        <f ca="1">IFERROR(IF(OFFSET($D$6,MATCH(VALUE(SUBSTITUTE(EQ2032,EG2032,"")),$A$6:$A$287,0)-1,MATCH($EG2032,$D$6:$CC$6,0)-1+7,1,1)&gt;0,OFFSET($D$6,MATCH(VALUE(SUBSTITUTE(EQ2032,EG2032,"")),$A$6:$A$287,0)-1,MATCH($EG2032,$D$6:$CC$6,0)-1+7,1,1),""),"")</f>
        <v/>
      </c>
      <c r="EV2032" s="180" t="str">
        <f ca="1">IF($EU2032&lt;&gt;"",IF(OFFSET($D$6,MATCH(VALUE(SUBSTITUTE($EQ2032,$EG2032,"")),$A$6:$A$287,0)-1,MATCH($EG2032,$D$6:$CC$6,0)-1+8,1,1)=0,"",OFFSET($D$6,MATCH(VALUE(SUBSTITUTE($EQ2032,$EG2032,"")),$A$6:$A$287,0)-1,MATCH($EG2032,$D$6:$CC$6,0)-1+8,1,1)),"")</f>
        <v/>
      </c>
      <c r="EW2032" s="180" t="str">
        <f t="shared" ca="1" si="104"/>
        <v/>
      </c>
      <c r="EX2032" s="180" t="str">
        <f t="shared" ca="1" si="105"/>
        <v/>
      </c>
      <c r="EY2032" s="180" t="str">
        <f ca="1">IF(EU2032="","",COUNTIF(EU$6:$EU2032,"&gt;"&amp;0))</f>
        <v/>
      </c>
      <c r="EZ2032" s="160"/>
      <c r="FA2032" s="205"/>
    </row>
    <row r="2033" spans="131:157" ht="27.75" customHeight="1">
      <c r="EA2033" s="204"/>
      <c r="EB2033" s="160"/>
      <c r="EC2033" s="204"/>
      <c r="ED2033" s="160"/>
      <c r="EE2033" s="204"/>
      <c r="EF2033" s="160"/>
      <c r="EG2033" s="160"/>
      <c r="EH2033" s="204"/>
      <c r="EI2033" s="160"/>
      <c r="EJ2033" s="160"/>
      <c r="EK2033" s="160"/>
      <c r="EL2033" s="160"/>
      <c r="EM2033" s="204"/>
      <c r="EN2033" s="160"/>
      <c r="EP2033" s="160"/>
      <c r="EQ2033" s="160"/>
      <c r="ET2033" s="180" t="str">
        <f t="shared" ca="1" si="103"/>
        <v/>
      </c>
      <c r="EU2033" s="180" t="str">
        <f ca="1">IFERROR(IF(OFFSET($D$6,MATCH(VALUE(SUBSTITUTE(EQ2033,EG2033,"")),$A$6:$A$287,0)-1,MATCH($EG2033,$D$6:$CC$6,0)-1+7,1,1)&gt;0,OFFSET($D$6,MATCH(VALUE(SUBSTITUTE(EQ2033,EG2033,"")),$A$6:$A$287,0)-1,MATCH($EG2033,$D$6:$CC$6,0)-1+7,1,1),""),"")</f>
        <v/>
      </c>
      <c r="EV2033" s="180" t="str">
        <f ca="1">IF($EU2033&lt;&gt;"",IF(OFFSET($D$6,MATCH(VALUE(SUBSTITUTE($EQ2033,$EG2033,"")),$A$6:$A$287,0)-1,MATCH($EG2033,$D$6:$CC$6,0)-1+8,1,1)=0,"",OFFSET($D$6,MATCH(VALUE(SUBSTITUTE($EQ2033,$EG2033,"")),$A$6:$A$287,0)-1,MATCH($EG2033,$D$6:$CC$6,0)-1+8,1,1)),"")</f>
        <v/>
      </c>
      <c r="EW2033" s="180" t="str">
        <f t="shared" ca="1" si="104"/>
        <v/>
      </c>
      <c r="EX2033" s="180" t="str">
        <f t="shared" ca="1" si="105"/>
        <v/>
      </c>
      <c r="EY2033" s="180" t="str">
        <f ca="1">IF(EU2033="","",COUNTIF(EU$6:$EU2033,"&gt;"&amp;0))</f>
        <v/>
      </c>
      <c r="EZ2033" s="160"/>
      <c r="FA2033" s="205"/>
    </row>
    <row r="2034" spans="131:157" ht="27.75" customHeight="1">
      <c r="EA2034" s="204"/>
      <c r="EB2034" s="160"/>
      <c r="EC2034" s="204"/>
      <c r="ED2034" s="160"/>
      <c r="EE2034" s="204"/>
      <c r="EF2034" s="160"/>
      <c r="EG2034" s="160"/>
      <c r="EH2034" s="204"/>
      <c r="EI2034" s="160"/>
      <c r="EJ2034" s="160"/>
      <c r="EK2034" s="160"/>
      <c r="EL2034" s="160"/>
      <c r="EM2034" s="204"/>
      <c r="EN2034" s="160"/>
      <c r="EP2034" s="160"/>
      <c r="EQ2034" s="160"/>
      <c r="ET2034" s="180" t="str">
        <f t="shared" ca="1" si="103"/>
        <v/>
      </c>
      <c r="EU2034" s="180" t="str">
        <f ca="1">IFERROR(IF(OFFSET($D$6,MATCH(VALUE(SUBSTITUTE(EQ2034,EG2034,"")),$A$6:$A$287,0)-1,MATCH($EG2034,$D$6:$CC$6,0)-1+7,1,1)&gt;0,OFFSET($D$6,MATCH(VALUE(SUBSTITUTE(EQ2034,EG2034,"")),$A$6:$A$287,0)-1,MATCH($EG2034,$D$6:$CC$6,0)-1+7,1,1),""),"")</f>
        <v/>
      </c>
      <c r="EV2034" s="180" t="str">
        <f ca="1">IF($EU2034&lt;&gt;"",IF(OFFSET($D$6,MATCH(VALUE(SUBSTITUTE($EQ2034,$EG2034,"")),$A$6:$A$287,0)-1,MATCH($EG2034,$D$6:$CC$6,0)-1+8,1,1)=0,"",OFFSET($D$6,MATCH(VALUE(SUBSTITUTE($EQ2034,$EG2034,"")),$A$6:$A$287,0)-1,MATCH($EG2034,$D$6:$CC$6,0)-1+8,1,1)),"")</f>
        <v/>
      </c>
      <c r="EW2034" s="180" t="str">
        <f t="shared" ca="1" si="104"/>
        <v/>
      </c>
      <c r="EX2034" s="180" t="str">
        <f t="shared" ca="1" si="105"/>
        <v/>
      </c>
      <c r="EY2034" s="180" t="str">
        <f ca="1">IF(EU2034="","",COUNTIF(EU$6:$EU2034,"&gt;"&amp;0))</f>
        <v/>
      </c>
      <c r="EZ2034" s="160"/>
      <c r="FA2034" s="205"/>
    </row>
    <row r="2035" spans="131:157" ht="27.75" customHeight="1">
      <c r="EA2035" s="204"/>
      <c r="EB2035" s="160"/>
      <c r="EC2035" s="204"/>
      <c r="ED2035" s="160"/>
      <c r="EE2035" s="204"/>
      <c r="EF2035" s="160"/>
      <c r="EG2035" s="160"/>
      <c r="EH2035" s="204"/>
      <c r="EI2035" s="160"/>
      <c r="EJ2035" s="160"/>
      <c r="EK2035" s="160"/>
      <c r="EL2035" s="160"/>
      <c r="EM2035" s="204"/>
      <c r="EN2035" s="160"/>
      <c r="EP2035" s="160"/>
      <c r="EQ2035" s="160"/>
      <c r="ET2035" s="180" t="str">
        <f t="shared" ca="1" si="103"/>
        <v/>
      </c>
      <c r="EU2035" s="180" t="str">
        <f ca="1">IFERROR(IF(OFFSET($D$6,MATCH(VALUE(SUBSTITUTE(EQ2035,EG2035,"")),$A$6:$A$287,0)-1,MATCH($EG2035,$D$6:$CC$6,0)-1+7,1,1)&gt;0,OFFSET($D$6,MATCH(VALUE(SUBSTITUTE(EQ2035,EG2035,"")),$A$6:$A$287,0)-1,MATCH($EG2035,$D$6:$CC$6,0)-1+7,1,1),""),"")</f>
        <v/>
      </c>
      <c r="EV2035" s="180" t="str">
        <f ca="1">IF($EU2035&lt;&gt;"",IF(OFFSET($D$6,MATCH(VALUE(SUBSTITUTE($EQ2035,$EG2035,"")),$A$6:$A$287,0)-1,MATCH($EG2035,$D$6:$CC$6,0)-1+8,1,1)=0,"",OFFSET($D$6,MATCH(VALUE(SUBSTITUTE($EQ2035,$EG2035,"")),$A$6:$A$287,0)-1,MATCH($EG2035,$D$6:$CC$6,0)-1+8,1,1)),"")</f>
        <v/>
      </c>
      <c r="EW2035" s="180" t="str">
        <f t="shared" ca="1" si="104"/>
        <v/>
      </c>
      <c r="EX2035" s="180" t="str">
        <f t="shared" ca="1" si="105"/>
        <v/>
      </c>
      <c r="EY2035" s="180" t="str">
        <f ca="1">IF(EU2035="","",COUNTIF(EU$6:$EU2035,"&gt;"&amp;0))</f>
        <v/>
      </c>
      <c r="EZ2035" s="160"/>
      <c r="FA2035" s="205"/>
    </row>
    <row r="2036" spans="131:157" ht="27.75" customHeight="1">
      <c r="EA2036" s="204"/>
      <c r="EB2036" s="160"/>
      <c r="EC2036" s="204"/>
      <c r="ED2036" s="160"/>
      <c r="EE2036" s="204"/>
      <c r="EF2036" s="160"/>
      <c r="EG2036" s="160"/>
      <c r="EH2036" s="204"/>
      <c r="EI2036" s="160"/>
      <c r="EJ2036" s="160"/>
      <c r="EK2036" s="160"/>
      <c r="EL2036" s="160"/>
      <c r="EM2036" s="204"/>
      <c r="EN2036" s="160"/>
      <c r="EP2036" s="160"/>
      <c r="EQ2036" s="160"/>
      <c r="ET2036" s="180" t="str">
        <f t="shared" ca="1" si="103"/>
        <v/>
      </c>
      <c r="EU2036" s="180" t="str">
        <f ca="1">IFERROR(IF(OFFSET($D$6,MATCH(VALUE(SUBSTITUTE(EQ2036,EG2036,"")),$A$6:$A$287,0)-1,MATCH($EG2036,$D$6:$CC$6,0)-1+7,1,1)&gt;0,OFFSET($D$6,MATCH(VALUE(SUBSTITUTE(EQ2036,EG2036,"")),$A$6:$A$287,0)-1,MATCH($EG2036,$D$6:$CC$6,0)-1+7,1,1),""),"")</f>
        <v/>
      </c>
      <c r="EV2036" s="180" t="str">
        <f ca="1">IF($EU2036&lt;&gt;"",IF(OFFSET($D$6,MATCH(VALUE(SUBSTITUTE($EQ2036,$EG2036,"")),$A$6:$A$287,0)-1,MATCH($EG2036,$D$6:$CC$6,0)-1+8,1,1)=0,"",OFFSET($D$6,MATCH(VALUE(SUBSTITUTE($EQ2036,$EG2036,"")),$A$6:$A$287,0)-1,MATCH($EG2036,$D$6:$CC$6,0)-1+8,1,1)),"")</f>
        <v/>
      </c>
      <c r="EW2036" s="180" t="str">
        <f t="shared" ca="1" si="104"/>
        <v/>
      </c>
      <c r="EX2036" s="180" t="str">
        <f t="shared" ca="1" si="105"/>
        <v/>
      </c>
      <c r="EY2036" s="180" t="str">
        <f ca="1">IF(EU2036="","",COUNTIF(EU$6:$EU2036,"&gt;"&amp;0))</f>
        <v/>
      </c>
      <c r="EZ2036" s="160"/>
      <c r="FA2036" s="205"/>
    </row>
    <row r="2037" spans="131:157" ht="27.75" customHeight="1">
      <c r="EA2037" s="204"/>
      <c r="EB2037" s="160"/>
      <c r="EC2037" s="204"/>
      <c r="ED2037" s="160"/>
      <c r="EE2037" s="204"/>
      <c r="EF2037" s="160"/>
      <c r="EG2037" s="160"/>
      <c r="EH2037" s="204"/>
      <c r="EI2037" s="160"/>
      <c r="EJ2037" s="160"/>
      <c r="EK2037" s="160"/>
      <c r="EL2037" s="160"/>
      <c r="EM2037" s="204"/>
      <c r="EN2037" s="160"/>
      <c r="EP2037" s="160"/>
      <c r="EQ2037" s="160"/>
      <c r="ET2037" s="180" t="str">
        <f t="shared" ca="1" si="103"/>
        <v/>
      </c>
      <c r="EU2037" s="180" t="str">
        <f ca="1">IFERROR(IF(OFFSET($D$6,MATCH(VALUE(SUBSTITUTE(EQ2037,EG2037,"")),$A$6:$A$287,0)-1,MATCH($EG2037,$D$6:$CC$6,0)-1+7,1,1)&gt;0,OFFSET($D$6,MATCH(VALUE(SUBSTITUTE(EQ2037,EG2037,"")),$A$6:$A$287,0)-1,MATCH($EG2037,$D$6:$CC$6,0)-1+7,1,1),""),"")</f>
        <v/>
      </c>
      <c r="EV2037" s="180" t="str">
        <f ca="1">IF($EU2037&lt;&gt;"",IF(OFFSET($D$6,MATCH(VALUE(SUBSTITUTE($EQ2037,$EG2037,"")),$A$6:$A$287,0)-1,MATCH($EG2037,$D$6:$CC$6,0)-1+8,1,1)=0,"",OFFSET($D$6,MATCH(VALUE(SUBSTITUTE($EQ2037,$EG2037,"")),$A$6:$A$287,0)-1,MATCH($EG2037,$D$6:$CC$6,0)-1+8,1,1)),"")</f>
        <v/>
      </c>
      <c r="EW2037" s="180" t="str">
        <f t="shared" ca="1" si="104"/>
        <v/>
      </c>
      <c r="EX2037" s="180" t="str">
        <f t="shared" ca="1" si="105"/>
        <v/>
      </c>
      <c r="EY2037" s="180" t="str">
        <f ca="1">IF(EU2037="","",COUNTIF(EU$6:$EU2037,"&gt;"&amp;0))</f>
        <v/>
      </c>
      <c r="EZ2037" s="160"/>
      <c r="FA2037" s="205"/>
    </row>
    <row r="2038" spans="131:157" ht="27.75" customHeight="1">
      <c r="EA2038" s="204"/>
      <c r="EB2038" s="160"/>
      <c r="EC2038" s="204"/>
      <c r="ED2038" s="160"/>
      <c r="EE2038" s="204"/>
      <c r="EF2038" s="160"/>
      <c r="EG2038" s="160"/>
      <c r="EH2038" s="204"/>
      <c r="EI2038" s="160"/>
      <c r="EJ2038" s="160"/>
      <c r="EK2038" s="160"/>
      <c r="EL2038" s="160"/>
      <c r="EM2038" s="204"/>
      <c r="EN2038" s="160"/>
      <c r="EP2038" s="160"/>
      <c r="EQ2038" s="160"/>
      <c r="ET2038" s="180" t="str">
        <f t="shared" ca="1" si="103"/>
        <v/>
      </c>
      <c r="EU2038" s="180" t="str">
        <f ca="1">IFERROR(IF(OFFSET($D$6,MATCH(VALUE(SUBSTITUTE(EQ2038,EG2038,"")),$A$6:$A$287,0)-1,MATCH($EG2038,$D$6:$CC$6,0)-1+7,1,1)&gt;0,OFFSET($D$6,MATCH(VALUE(SUBSTITUTE(EQ2038,EG2038,"")),$A$6:$A$287,0)-1,MATCH($EG2038,$D$6:$CC$6,0)-1+7,1,1),""),"")</f>
        <v/>
      </c>
      <c r="EV2038" s="180" t="str">
        <f ca="1">IF($EU2038&lt;&gt;"",IF(OFFSET($D$6,MATCH(VALUE(SUBSTITUTE($EQ2038,$EG2038,"")),$A$6:$A$287,0)-1,MATCH($EG2038,$D$6:$CC$6,0)-1+8,1,1)=0,"",OFFSET($D$6,MATCH(VALUE(SUBSTITUTE($EQ2038,$EG2038,"")),$A$6:$A$287,0)-1,MATCH($EG2038,$D$6:$CC$6,0)-1+8,1,1)),"")</f>
        <v/>
      </c>
      <c r="EW2038" s="180" t="str">
        <f t="shared" ca="1" si="104"/>
        <v/>
      </c>
      <c r="EX2038" s="180" t="str">
        <f t="shared" ca="1" si="105"/>
        <v/>
      </c>
      <c r="EY2038" s="180" t="str">
        <f ca="1">IF(EU2038="","",COUNTIF(EU$6:$EU2038,"&gt;"&amp;0))</f>
        <v/>
      </c>
      <c r="EZ2038" s="160"/>
      <c r="FA2038" s="205"/>
    </row>
    <row r="2039" spans="131:157" ht="27.75" customHeight="1">
      <c r="EA2039" s="204"/>
      <c r="EB2039" s="160"/>
      <c r="EC2039" s="204"/>
      <c r="ED2039" s="160"/>
      <c r="EE2039" s="204"/>
      <c r="EF2039" s="160"/>
      <c r="EG2039" s="160"/>
      <c r="EH2039" s="204"/>
      <c r="EI2039" s="160"/>
      <c r="EJ2039" s="160"/>
      <c r="EK2039" s="160"/>
      <c r="EL2039" s="160"/>
      <c r="EM2039" s="204"/>
      <c r="EN2039" s="160"/>
      <c r="EP2039" s="160"/>
      <c r="EQ2039" s="160"/>
      <c r="ET2039" s="180" t="str">
        <f t="shared" ca="1" si="103"/>
        <v/>
      </c>
      <c r="EU2039" s="180" t="str">
        <f ca="1">IFERROR(IF(OFFSET($D$6,MATCH(VALUE(SUBSTITUTE(EQ2039,EG2039,"")),$A$6:$A$287,0)-1,MATCH($EG2039,$D$6:$CC$6,0)-1+7,1,1)&gt;0,OFFSET($D$6,MATCH(VALUE(SUBSTITUTE(EQ2039,EG2039,"")),$A$6:$A$287,0)-1,MATCH($EG2039,$D$6:$CC$6,0)-1+7,1,1),""),"")</f>
        <v/>
      </c>
      <c r="EV2039" s="180" t="str">
        <f ca="1">IF($EU2039&lt;&gt;"",IF(OFFSET($D$6,MATCH(VALUE(SUBSTITUTE($EQ2039,$EG2039,"")),$A$6:$A$287,0)-1,MATCH($EG2039,$D$6:$CC$6,0)-1+8,1,1)=0,"",OFFSET($D$6,MATCH(VALUE(SUBSTITUTE($EQ2039,$EG2039,"")),$A$6:$A$287,0)-1,MATCH($EG2039,$D$6:$CC$6,0)-1+8,1,1)),"")</f>
        <v/>
      </c>
      <c r="EW2039" s="180" t="str">
        <f t="shared" ca="1" si="104"/>
        <v/>
      </c>
      <c r="EX2039" s="180" t="str">
        <f t="shared" ca="1" si="105"/>
        <v/>
      </c>
      <c r="EY2039" s="180" t="str">
        <f ca="1">IF(EU2039="","",COUNTIF(EU$6:$EU2039,"&gt;"&amp;0))</f>
        <v/>
      </c>
      <c r="EZ2039" s="160"/>
      <c r="FA2039" s="205"/>
    </row>
    <row r="2040" spans="131:157" ht="27.75" customHeight="1">
      <c r="EA2040" s="204"/>
      <c r="EB2040" s="160"/>
      <c r="EC2040" s="204"/>
      <c r="ED2040" s="160"/>
      <c r="EE2040" s="204"/>
      <c r="EF2040" s="160"/>
      <c r="EG2040" s="160"/>
      <c r="EH2040" s="204"/>
      <c r="EI2040" s="160"/>
      <c r="EJ2040" s="160"/>
      <c r="EK2040" s="160"/>
      <c r="EL2040" s="160"/>
      <c r="EM2040" s="204"/>
      <c r="EN2040" s="160"/>
      <c r="EP2040" s="160"/>
      <c r="EQ2040" s="160"/>
      <c r="ET2040" s="180" t="str">
        <f t="shared" ca="1" si="103"/>
        <v/>
      </c>
      <c r="EU2040" s="180" t="str">
        <f ca="1">IFERROR(IF(OFFSET($D$6,MATCH(VALUE(SUBSTITUTE(EQ2040,EG2040,"")),$A$6:$A$287,0)-1,MATCH($EG2040,$D$6:$CC$6,0)-1+7,1,1)&gt;0,OFFSET($D$6,MATCH(VALUE(SUBSTITUTE(EQ2040,EG2040,"")),$A$6:$A$287,0)-1,MATCH($EG2040,$D$6:$CC$6,0)-1+7,1,1),""),"")</f>
        <v/>
      </c>
      <c r="EV2040" s="180" t="str">
        <f ca="1">IF($EU2040&lt;&gt;"",IF(OFFSET($D$6,MATCH(VALUE(SUBSTITUTE($EQ2040,$EG2040,"")),$A$6:$A$287,0)-1,MATCH($EG2040,$D$6:$CC$6,0)-1+8,1,1)=0,"",OFFSET($D$6,MATCH(VALUE(SUBSTITUTE($EQ2040,$EG2040,"")),$A$6:$A$287,0)-1,MATCH($EG2040,$D$6:$CC$6,0)-1+8,1,1)),"")</f>
        <v/>
      </c>
      <c r="EW2040" s="180" t="str">
        <f t="shared" ca="1" si="104"/>
        <v/>
      </c>
      <c r="EX2040" s="180" t="str">
        <f t="shared" ca="1" si="105"/>
        <v/>
      </c>
      <c r="EY2040" s="180" t="str">
        <f ca="1">IF(EU2040="","",COUNTIF(EU$6:$EU2040,"&gt;"&amp;0))</f>
        <v/>
      </c>
      <c r="EZ2040" s="160"/>
      <c r="FA2040" s="205"/>
    </row>
    <row r="2041" spans="131:157" ht="27.75" customHeight="1">
      <c r="EA2041" s="204"/>
      <c r="EB2041" s="160"/>
      <c r="EC2041" s="204"/>
      <c r="ED2041" s="160"/>
      <c r="EE2041" s="204"/>
      <c r="EF2041" s="160"/>
      <c r="EG2041" s="160"/>
      <c r="EH2041" s="204"/>
      <c r="EI2041" s="160"/>
      <c r="EJ2041" s="160"/>
      <c r="EK2041" s="160"/>
      <c r="EL2041" s="160"/>
      <c r="EM2041" s="204"/>
      <c r="EN2041" s="160"/>
      <c r="EP2041" s="160"/>
      <c r="EQ2041" s="160"/>
      <c r="ET2041" s="180" t="str">
        <f t="shared" ca="1" si="103"/>
        <v/>
      </c>
      <c r="EU2041" s="180" t="str">
        <f ca="1">IFERROR(IF(OFFSET($D$6,MATCH(VALUE(SUBSTITUTE(EQ2041,EG2041,"")),$A$6:$A$287,0)-1,MATCH($EG2041,$D$6:$CC$6,0)-1+7,1,1)&gt;0,OFFSET($D$6,MATCH(VALUE(SUBSTITUTE(EQ2041,EG2041,"")),$A$6:$A$287,0)-1,MATCH($EG2041,$D$6:$CC$6,0)-1+7,1,1),""),"")</f>
        <v/>
      </c>
      <c r="EV2041" s="180" t="str">
        <f ca="1">IF($EU2041&lt;&gt;"",IF(OFFSET($D$6,MATCH(VALUE(SUBSTITUTE($EQ2041,$EG2041,"")),$A$6:$A$287,0)-1,MATCH($EG2041,$D$6:$CC$6,0)-1+8,1,1)=0,"",OFFSET($D$6,MATCH(VALUE(SUBSTITUTE($EQ2041,$EG2041,"")),$A$6:$A$287,0)-1,MATCH($EG2041,$D$6:$CC$6,0)-1+8,1,1)),"")</f>
        <v/>
      </c>
      <c r="EW2041" s="180" t="str">
        <f t="shared" ca="1" si="104"/>
        <v/>
      </c>
      <c r="EX2041" s="180" t="str">
        <f t="shared" ca="1" si="105"/>
        <v/>
      </c>
      <c r="EY2041" s="180" t="str">
        <f ca="1">IF(EU2041="","",COUNTIF(EU$6:$EU2041,"&gt;"&amp;0))</f>
        <v/>
      </c>
      <c r="EZ2041" s="160"/>
      <c r="FA2041" s="205"/>
    </row>
    <row r="2042" spans="131:157" ht="27.75" customHeight="1">
      <c r="EA2042" s="204"/>
      <c r="EB2042" s="160"/>
      <c r="EC2042" s="204"/>
      <c r="ED2042" s="160"/>
      <c r="EE2042" s="204"/>
      <c r="EF2042" s="160"/>
      <c r="EG2042" s="160"/>
      <c r="EH2042" s="204"/>
      <c r="EI2042" s="160"/>
      <c r="EJ2042" s="160"/>
      <c r="EK2042" s="160"/>
      <c r="EL2042" s="160"/>
      <c r="EM2042" s="204"/>
      <c r="EN2042" s="160"/>
      <c r="EP2042" s="160"/>
      <c r="EQ2042" s="160"/>
      <c r="ET2042" s="180" t="str">
        <f t="shared" ca="1" si="103"/>
        <v/>
      </c>
      <c r="EU2042" s="180" t="str">
        <f ca="1">IFERROR(IF(OFFSET($D$6,MATCH(VALUE(SUBSTITUTE(EQ2042,EG2042,"")),$A$6:$A$287,0)-1,MATCH($EG2042,$D$6:$CC$6,0)-1+7,1,1)&gt;0,OFFSET($D$6,MATCH(VALUE(SUBSTITUTE(EQ2042,EG2042,"")),$A$6:$A$287,0)-1,MATCH($EG2042,$D$6:$CC$6,0)-1+7,1,1),""),"")</f>
        <v/>
      </c>
      <c r="EV2042" s="180" t="str">
        <f ca="1">IF($EU2042&lt;&gt;"",IF(OFFSET($D$6,MATCH(VALUE(SUBSTITUTE($EQ2042,$EG2042,"")),$A$6:$A$287,0)-1,MATCH($EG2042,$D$6:$CC$6,0)-1+8,1,1)=0,"",OFFSET($D$6,MATCH(VALUE(SUBSTITUTE($EQ2042,$EG2042,"")),$A$6:$A$287,0)-1,MATCH($EG2042,$D$6:$CC$6,0)-1+8,1,1)),"")</f>
        <v/>
      </c>
      <c r="EW2042" s="180" t="str">
        <f t="shared" ca="1" si="104"/>
        <v/>
      </c>
      <c r="EX2042" s="180" t="str">
        <f t="shared" ca="1" si="105"/>
        <v/>
      </c>
      <c r="EY2042" s="180" t="str">
        <f ca="1">IF(EU2042="","",COUNTIF(EU$6:$EU2042,"&gt;"&amp;0))</f>
        <v/>
      </c>
      <c r="EZ2042" s="160"/>
      <c r="FA2042" s="205"/>
    </row>
    <row r="2043" spans="131:157" ht="27.75" customHeight="1">
      <c r="EA2043" s="204"/>
      <c r="EB2043" s="160"/>
      <c r="EC2043" s="204"/>
      <c r="ED2043" s="160"/>
      <c r="EE2043" s="204"/>
      <c r="EF2043" s="160"/>
      <c r="EG2043" s="160"/>
      <c r="EH2043" s="204"/>
      <c r="EI2043" s="160"/>
      <c r="EJ2043" s="160"/>
      <c r="EK2043" s="160"/>
      <c r="EL2043" s="160"/>
      <c r="EM2043" s="204"/>
      <c r="EN2043" s="160"/>
      <c r="EP2043" s="160"/>
      <c r="EQ2043" s="160"/>
      <c r="ET2043" s="180" t="str">
        <f t="shared" ca="1" si="103"/>
        <v/>
      </c>
      <c r="EU2043" s="180" t="str">
        <f ca="1">IFERROR(IF(OFFSET($D$6,MATCH(VALUE(SUBSTITUTE(EQ2043,EG2043,"")),$A$6:$A$287,0)-1,MATCH($EG2043,$D$6:$CC$6,0)-1+7,1,1)&gt;0,OFFSET($D$6,MATCH(VALUE(SUBSTITUTE(EQ2043,EG2043,"")),$A$6:$A$287,0)-1,MATCH($EG2043,$D$6:$CC$6,0)-1+7,1,1),""),"")</f>
        <v/>
      </c>
      <c r="EV2043" s="180" t="str">
        <f ca="1">IF($EU2043&lt;&gt;"",IF(OFFSET($D$6,MATCH(VALUE(SUBSTITUTE($EQ2043,$EG2043,"")),$A$6:$A$287,0)-1,MATCH($EG2043,$D$6:$CC$6,0)-1+8,1,1)=0,"",OFFSET($D$6,MATCH(VALUE(SUBSTITUTE($EQ2043,$EG2043,"")),$A$6:$A$287,0)-1,MATCH($EG2043,$D$6:$CC$6,0)-1+8,1,1)),"")</f>
        <v/>
      </c>
      <c r="EW2043" s="180" t="str">
        <f t="shared" ca="1" si="104"/>
        <v/>
      </c>
      <c r="EX2043" s="180" t="str">
        <f t="shared" ca="1" si="105"/>
        <v/>
      </c>
      <c r="EY2043" s="180" t="str">
        <f ca="1">IF(EU2043="","",COUNTIF(EU$6:$EU2043,"&gt;"&amp;0))</f>
        <v/>
      </c>
      <c r="EZ2043" s="160"/>
      <c r="FA2043" s="205"/>
    </row>
    <row r="2044" spans="131:157" ht="27.75" customHeight="1">
      <c r="EA2044" s="204"/>
      <c r="EB2044" s="160"/>
      <c r="EC2044" s="204"/>
      <c r="ED2044" s="160"/>
      <c r="EE2044" s="204"/>
      <c r="EF2044" s="160"/>
      <c r="EG2044" s="160"/>
      <c r="EH2044" s="204"/>
      <c r="EI2044" s="160"/>
      <c r="EJ2044" s="160"/>
      <c r="EK2044" s="160"/>
      <c r="EL2044" s="160"/>
      <c r="EM2044" s="204"/>
      <c r="EN2044" s="160"/>
      <c r="EP2044" s="160"/>
      <c r="EQ2044" s="160"/>
      <c r="ET2044" s="180" t="str">
        <f t="shared" ca="1" si="103"/>
        <v/>
      </c>
      <c r="EU2044" s="180" t="str">
        <f ca="1">IFERROR(IF(OFFSET($D$6,MATCH(VALUE(SUBSTITUTE(EQ2044,EG2044,"")),$A$6:$A$287,0)-1,MATCH($EG2044,$D$6:$CC$6,0)-1+7,1,1)&gt;0,OFFSET($D$6,MATCH(VALUE(SUBSTITUTE(EQ2044,EG2044,"")),$A$6:$A$287,0)-1,MATCH($EG2044,$D$6:$CC$6,0)-1+7,1,1),""),"")</f>
        <v/>
      </c>
      <c r="EV2044" s="180" t="str">
        <f ca="1">IF($EU2044&lt;&gt;"",IF(OFFSET($D$6,MATCH(VALUE(SUBSTITUTE($EQ2044,$EG2044,"")),$A$6:$A$287,0)-1,MATCH($EG2044,$D$6:$CC$6,0)-1+8,1,1)=0,"",OFFSET($D$6,MATCH(VALUE(SUBSTITUTE($EQ2044,$EG2044,"")),$A$6:$A$287,0)-1,MATCH($EG2044,$D$6:$CC$6,0)-1+8,1,1)),"")</f>
        <v/>
      </c>
      <c r="EW2044" s="180" t="str">
        <f t="shared" ca="1" si="104"/>
        <v/>
      </c>
      <c r="EX2044" s="180" t="str">
        <f t="shared" ca="1" si="105"/>
        <v/>
      </c>
      <c r="EY2044" s="180" t="str">
        <f ca="1">IF(EU2044="","",COUNTIF(EU$6:$EU2044,"&gt;"&amp;0))</f>
        <v/>
      </c>
      <c r="EZ2044" s="160"/>
      <c r="FA2044" s="205"/>
    </row>
    <row r="2045" spans="131:157" ht="27.75" customHeight="1">
      <c r="EA2045" s="204"/>
      <c r="EB2045" s="160"/>
      <c r="EC2045" s="204"/>
      <c r="ED2045" s="160"/>
      <c r="EE2045" s="204"/>
      <c r="EF2045" s="160"/>
      <c r="EG2045" s="160"/>
      <c r="EH2045" s="204"/>
      <c r="EI2045" s="160"/>
      <c r="EJ2045" s="160"/>
      <c r="EK2045" s="160"/>
      <c r="EL2045" s="160"/>
      <c r="EM2045" s="204"/>
      <c r="EN2045" s="160"/>
      <c r="EP2045" s="160"/>
      <c r="EQ2045" s="160"/>
      <c r="ET2045" s="180" t="str">
        <f t="shared" ca="1" si="103"/>
        <v/>
      </c>
      <c r="EU2045" s="180" t="str">
        <f ca="1">IFERROR(IF(OFFSET($D$6,MATCH(VALUE(SUBSTITUTE(EQ2045,EG2045,"")),$A$6:$A$287,0)-1,MATCH($EG2045,$D$6:$CC$6,0)-1+7,1,1)&gt;0,OFFSET($D$6,MATCH(VALUE(SUBSTITUTE(EQ2045,EG2045,"")),$A$6:$A$287,0)-1,MATCH($EG2045,$D$6:$CC$6,0)-1+7,1,1),""),"")</f>
        <v/>
      </c>
      <c r="EV2045" s="180" t="str">
        <f ca="1">IF($EU2045&lt;&gt;"",IF(OFFSET($D$6,MATCH(VALUE(SUBSTITUTE($EQ2045,$EG2045,"")),$A$6:$A$287,0)-1,MATCH($EG2045,$D$6:$CC$6,0)-1+8,1,1)=0,"",OFFSET($D$6,MATCH(VALUE(SUBSTITUTE($EQ2045,$EG2045,"")),$A$6:$A$287,0)-1,MATCH($EG2045,$D$6:$CC$6,0)-1+8,1,1)),"")</f>
        <v/>
      </c>
      <c r="EW2045" s="180" t="str">
        <f t="shared" ca="1" si="104"/>
        <v/>
      </c>
      <c r="EX2045" s="180" t="str">
        <f t="shared" ca="1" si="105"/>
        <v/>
      </c>
      <c r="EY2045" s="180" t="str">
        <f ca="1">IF(EU2045="","",COUNTIF(EU$6:$EU2045,"&gt;"&amp;0))</f>
        <v/>
      </c>
      <c r="EZ2045" s="160"/>
      <c r="FA2045" s="205"/>
    </row>
    <row r="2046" spans="131:157" ht="27.75" customHeight="1">
      <c r="EA2046" s="204"/>
      <c r="EB2046" s="160"/>
      <c r="EC2046" s="204"/>
      <c r="ED2046" s="160"/>
      <c r="EE2046" s="204"/>
      <c r="EF2046" s="160"/>
      <c r="EG2046" s="160"/>
      <c r="EH2046" s="204"/>
      <c r="EI2046" s="160"/>
      <c r="EJ2046" s="160"/>
      <c r="EK2046" s="160"/>
      <c r="EL2046" s="160"/>
      <c r="EM2046" s="204"/>
      <c r="EN2046" s="160"/>
      <c r="EP2046" s="160"/>
      <c r="EQ2046" s="160"/>
      <c r="ET2046" s="180" t="str">
        <f t="shared" ca="1" si="103"/>
        <v/>
      </c>
      <c r="EU2046" s="180" t="str">
        <f ca="1">IFERROR(IF(OFFSET($D$6,MATCH(VALUE(SUBSTITUTE(EQ2046,EG2046,"")),$A$6:$A$287,0)-1,MATCH($EG2046,$D$6:$CC$6,0)-1+7,1,1)&gt;0,OFFSET($D$6,MATCH(VALUE(SUBSTITUTE(EQ2046,EG2046,"")),$A$6:$A$287,0)-1,MATCH($EG2046,$D$6:$CC$6,0)-1+7,1,1),""),"")</f>
        <v/>
      </c>
      <c r="EV2046" s="180" t="str">
        <f ca="1">IF($EU2046&lt;&gt;"",IF(OFFSET($D$6,MATCH(VALUE(SUBSTITUTE($EQ2046,$EG2046,"")),$A$6:$A$287,0)-1,MATCH($EG2046,$D$6:$CC$6,0)-1+8,1,1)=0,"",OFFSET($D$6,MATCH(VALUE(SUBSTITUTE($EQ2046,$EG2046,"")),$A$6:$A$287,0)-1,MATCH($EG2046,$D$6:$CC$6,0)-1+8,1,1)),"")</f>
        <v/>
      </c>
      <c r="EW2046" s="180" t="str">
        <f t="shared" ca="1" si="104"/>
        <v/>
      </c>
      <c r="EX2046" s="180" t="str">
        <f t="shared" ca="1" si="105"/>
        <v/>
      </c>
      <c r="EY2046" s="180" t="str">
        <f ca="1">IF(EU2046="","",COUNTIF(EU$6:$EU2046,"&gt;"&amp;0))</f>
        <v/>
      </c>
      <c r="EZ2046" s="160"/>
      <c r="FA2046" s="205"/>
    </row>
    <row r="2047" spans="131:157" ht="27.75" customHeight="1">
      <c r="EA2047" s="204"/>
      <c r="EB2047" s="160"/>
      <c r="EC2047" s="204"/>
      <c r="ED2047" s="160"/>
      <c r="EE2047" s="204"/>
      <c r="EF2047" s="160"/>
      <c r="EG2047" s="160"/>
      <c r="EH2047" s="204"/>
      <c r="EI2047" s="160"/>
      <c r="EJ2047" s="160"/>
      <c r="EK2047" s="160"/>
      <c r="EL2047" s="160"/>
      <c r="EM2047" s="204"/>
      <c r="EN2047" s="160"/>
      <c r="EP2047" s="160"/>
      <c r="EQ2047" s="160"/>
      <c r="ET2047" s="180" t="str">
        <f t="shared" ca="1" si="103"/>
        <v/>
      </c>
      <c r="EU2047" s="180" t="str">
        <f ca="1">IFERROR(IF(OFFSET($D$6,MATCH(VALUE(SUBSTITUTE(EQ2047,EG2047,"")),$A$6:$A$287,0)-1,MATCH($EG2047,$D$6:$CC$6,0)-1+7,1,1)&gt;0,OFFSET($D$6,MATCH(VALUE(SUBSTITUTE(EQ2047,EG2047,"")),$A$6:$A$287,0)-1,MATCH($EG2047,$D$6:$CC$6,0)-1+7,1,1),""),"")</f>
        <v/>
      </c>
      <c r="EV2047" s="180" t="str">
        <f ca="1">IF($EU2047&lt;&gt;"",IF(OFFSET($D$6,MATCH(VALUE(SUBSTITUTE($EQ2047,$EG2047,"")),$A$6:$A$287,0)-1,MATCH($EG2047,$D$6:$CC$6,0)-1+8,1,1)=0,"",OFFSET($D$6,MATCH(VALUE(SUBSTITUTE($EQ2047,$EG2047,"")),$A$6:$A$287,0)-1,MATCH($EG2047,$D$6:$CC$6,0)-1+8,1,1)),"")</f>
        <v/>
      </c>
      <c r="EW2047" s="180" t="str">
        <f t="shared" ca="1" si="104"/>
        <v/>
      </c>
      <c r="EX2047" s="180" t="str">
        <f t="shared" ca="1" si="105"/>
        <v/>
      </c>
      <c r="EY2047" s="180" t="str">
        <f ca="1">IF(EU2047="","",COUNTIF(EU$6:$EU2047,"&gt;"&amp;0))</f>
        <v/>
      </c>
      <c r="EZ2047" s="160"/>
      <c r="FA2047" s="205"/>
    </row>
    <row r="2048" spans="131:157" ht="27.75" customHeight="1">
      <c r="EA2048" s="204"/>
      <c r="EB2048" s="160"/>
      <c r="EC2048" s="204"/>
      <c r="ED2048" s="160"/>
      <c r="EE2048" s="204"/>
      <c r="EF2048" s="160"/>
      <c r="EG2048" s="160"/>
      <c r="EH2048" s="204"/>
      <c r="EI2048" s="160"/>
      <c r="EJ2048" s="160"/>
      <c r="EK2048" s="160"/>
      <c r="EL2048" s="160"/>
      <c r="EM2048" s="204"/>
      <c r="EN2048" s="160"/>
      <c r="EP2048" s="160"/>
      <c r="EQ2048" s="160"/>
      <c r="ET2048" s="180" t="str">
        <f t="shared" ca="1" si="103"/>
        <v/>
      </c>
      <c r="EU2048" s="180" t="str">
        <f ca="1">IFERROR(IF(OFFSET($D$6,MATCH(VALUE(SUBSTITUTE(EQ2048,EG2048,"")),$A$6:$A$287,0)-1,MATCH($EG2048,$D$6:$CC$6,0)-1+7,1,1)&gt;0,OFFSET($D$6,MATCH(VALUE(SUBSTITUTE(EQ2048,EG2048,"")),$A$6:$A$287,0)-1,MATCH($EG2048,$D$6:$CC$6,0)-1+7,1,1),""),"")</f>
        <v/>
      </c>
      <c r="EV2048" s="180" t="str">
        <f ca="1">IF($EU2048&lt;&gt;"",IF(OFFSET($D$6,MATCH(VALUE(SUBSTITUTE($EQ2048,$EG2048,"")),$A$6:$A$287,0)-1,MATCH($EG2048,$D$6:$CC$6,0)-1+8,1,1)=0,"",OFFSET($D$6,MATCH(VALUE(SUBSTITUTE($EQ2048,$EG2048,"")),$A$6:$A$287,0)-1,MATCH($EG2048,$D$6:$CC$6,0)-1+8,1,1)),"")</f>
        <v/>
      </c>
      <c r="EW2048" s="180" t="str">
        <f t="shared" ca="1" si="104"/>
        <v/>
      </c>
      <c r="EX2048" s="180" t="str">
        <f t="shared" ca="1" si="105"/>
        <v/>
      </c>
      <c r="EY2048" s="180" t="str">
        <f ca="1">IF(EU2048="","",COUNTIF(EU$6:$EU2048,"&gt;"&amp;0))</f>
        <v/>
      </c>
      <c r="EZ2048" s="160"/>
      <c r="FA2048" s="205"/>
    </row>
    <row r="2049" spans="131:157" ht="27.75" customHeight="1">
      <c r="EA2049" s="204"/>
      <c r="EB2049" s="160"/>
      <c r="EC2049" s="204"/>
      <c r="ED2049" s="160"/>
      <c r="EE2049" s="204"/>
      <c r="EF2049" s="160"/>
      <c r="EG2049" s="160"/>
      <c r="EH2049" s="204"/>
      <c r="EI2049" s="160"/>
      <c r="EJ2049" s="160"/>
      <c r="EK2049" s="160"/>
      <c r="EL2049" s="160"/>
      <c r="EM2049" s="204"/>
      <c r="EN2049" s="160"/>
      <c r="EP2049" s="160"/>
      <c r="EQ2049" s="160"/>
      <c r="ET2049" s="180" t="str">
        <f t="shared" ca="1" si="103"/>
        <v/>
      </c>
      <c r="EU2049" s="180" t="str">
        <f ca="1">IFERROR(IF(OFFSET($D$6,MATCH(VALUE(SUBSTITUTE(EQ2049,EG2049,"")),$A$6:$A$287,0)-1,MATCH($EG2049,$D$6:$CC$6,0)-1+7,1,1)&gt;0,OFFSET($D$6,MATCH(VALUE(SUBSTITUTE(EQ2049,EG2049,"")),$A$6:$A$287,0)-1,MATCH($EG2049,$D$6:$CC$6,0)-1+7,1,1),""),"")</f>
        <v/>
      </c>
      <c r="EV2049" s="180" t="str">
        <f ca="1">IF($EU2049&lt;&gt;"",IF(OFFSET($D$6,MATCH(VALUE(SUBSTITUTE($EQ2049,$EG2049,"")),$A$6:$A$287,0)-1,MATCH($EG2049,$D$6:$CC$6,0)-1+8,1,1)=0,"",OFFSET($D$6,MATCH(VALUE(SUBSTITUTE($EQ2049,$EG2049,"")),$A$6:$A$287,0)-1,MATCH($EG2049,$D$6:$CC$6,0)-1+8,1,1)),"")</f>
        <v/>
      </c>
      <c r="EW2049" s="180" t="str">
        <f t="shared" ca="1" si="104"/>
        <v/>
      </c>
      <c r="EX2049" s="180" t="str">
        <f t="shared" ca="1" si="105"/>
        <v/>
      </c>
      <c r="EY2049" s="180" t="str">
        <f ca="1">IF(EU2049="","",COUNTIF(EU$6:$EU2049,"&gt;"&amp;0))</f>
        <v/>
      </c>
      <c r="EZ2049" s="160"/>
      <c r="FA2049" s="205"/>
    </row>
    <row r="2050" spans="131:157" ht="27.75" customHeight="1">
      <c r="EA2050" s="204"/>
      <c r="EB2050" s="160"/>
      <c r="EC2050" s="204"/>
      <c r="ED2050" s="160"/>
      <c r="EE2050" s="204"/>
      <c r="EF2050" s="160"/>
      <c r="EG2050" s="160"/>
      <c r="EH2050" s="204"/>
      <c r="EI2050" s="160"/>
      <c r="EJ2050" s="160"/>
      <c r="EK2050" s="160"/>
      <c r="EL2050" s="160"/>
      <c r="EM2050" s="204"/>
      <c r="EN2050" s="160"/>
      <c r="EP2050" s="160"/>
      <c r="EQ2050" s="160"/>
      <c r="ET2050" s="180" t="str">
        <f t="shared" ca="1" si="103"/>
        <v/>
      </c>
      <c r="EU2050" s="180" t="str">
        <f ca="1">IFERROR(IF(OFFSET($D$6,MATCH(VALUE(SUBSTITUTE(EQ2050,EG2050,"")),$A$6:$A$287,0)-1,MATCH($EG2050,$D$6:$CC$6,0)-1+7,1,1)&gt;0,OFFSET($D$6,MATCH(VALUE(SUBSTITUTE(EQ2050,EG2050,"")),$A$6:$A$287,0)-1,MATCH($EG2050,$D$6:$CC$6,0)-1+7,1,1),""),"")</f>
        <v/>
      </c>
      <c r="EV2050" s="180" t="str">
        <f ca="1">IF($EU2050&lt;&gt;"",IF(OFFSET($D$6,MATCH(VALUE(SUBSTITUTE($EQ2050,$EG2050,"")),$A$6:$A$287,0)-1,MATCH($EG2050,$D$6:$CC$6,0)-1+8,1,1)=0,"",OFFSET($D$6,MATCH(VALUE(SUBSTITUTE($EQ2050,$EG2050,"")),$A$6:$A$287,0)-1,MATCH($EG2050,$D$6:$CC$6,0)-1+8,1,1)),"")</f>
        <v/>
      </c>
      <c r="EW2050" s="180" t="str">
        <f t="shared" ca="1" si="104"/>
        <v/>
      </c>
      <c r="EX2050" s="180" t="str">
        <f t="shared" ca="1" si="105"/>
        <v/>
      </c>
      <c r="EY2050" s="180" t="str">
        <f ca="1">IF(EU2050="","",COUNTIF(EU$6:$EU2050,"&gt;"&amp;0))</f>
        <v/>
      </c>
      <c r="EZ2050" s="160"/>
      <c r="FA2050" s="205"/>
    </row>
    <row r="2051" spans="131:157" ht="27.75" customHeight="1">
      <c r="EA2051" s="204"/>
      <c r="EB2051" s="160"/>
      <c r="EC2051" s="204"/>
      <c r="ED2051" s="160"/>
      <c r="EE2051" s="204"/>
      <c r="EF2051" s="160"/>
      <c r="EG2051" s="160"/>
      <c r="EH2051" s="204"/>
      <c r="EI2051" s="160"/>
      <c r="EJ2051" s="160"/>
      <c r="EK2051" s="160"/>
      <c r="EL2051" s="160"/>
      <c r="EM2051" s="204"/>
      <c r="EN2051" s="160"/>
      <c r="EP2051" s="160"/>
      <c r="EQ2051" s="160"/>
      <c r="ET2051" s="180" t="str">
        <f t="shared" ca="1" si="103"/>
        <v/>
      </c>
      <c r="EU2051" s="180" t="str">
        <f ca="1">IFERROR(IF(OFFSET($D$6,MATCH(VALUE(SUBSTITUTE(EQ2051,EG2051,"")),$A$6:$A$287,0)-1,MATCH($EG2051,$D$6:$CC$6,0)-1+7,1,1)&gt;0,OFFSET($D$6,MATCH(VALUE(SUBSTITUTE(EQ2051,EG2051,"")),$A$6:$A$287,0)-1,MATCH($EG2051,$D$6:$CC$6,0)-1+7,1,1),""),"")</f>
        <v/>
      </c>
      <c r="EV2051" s="180" t="str">
        <f ca="1">IF($EU2051&lt;&gt;"",IF(OFFSET($D$6,MATCH(VALUE(SUBSTITUTE($EQ2051,$EG2051,"")),$A$6:$A$287,0)-1,MATCH($EG2051,$D$6:$CC$6,0)-1+8,1,1)=0,"",OFFSET($D$6,MATCH(VALUE(SUBSTITUTE($EQ2051,$EG2051,"")),$A$6:$A$287,0)-1,MATCH($EG2051,$D$6:$CC$6,0)-1+8,1,1)),"")</f>
        <v/>
      </c>
      <c r="EW2051" s="180" t="str">
        <f t="shared" ca="1" si="104"/>
        <v/>
      </c>
      <c r="EX2051" s="180" t="str">
        <f t="shared" ca="1" si="105"/>
        <v/>
      </c>
      <c r="EY2051" s="180" t="str">
        <f ca="1">IF(EU2051="","",COUNTIF(EU$6:$EU2051,"&gt;"&amp;0))</f>
        <v/>
      </c>
      <c r="EZ2051" s="160"/>
      <c r="FA2051" s="205"/>
    </row>
    <row r="2052" spans="131:157" ht="27.75" customHeight="1">
      <c r="EA2052" s="204"/>
      <c r="EB2052" s="160"/>
      <c r="EC2052" s="204"/>
      <c r="ED2052" s="160"/>
      <c r="EE2052" s="204"/>
      <c r="EF2052" s="160"/>
      <c r="EG2052" s="160"/>
      <c r="EH2052" s="204"/>
      <c r="EI2052" s="160"/>
      <c r="EJ2052" s="160"/>
      <c r="EK2052" s="160"/>
      <c r="EL2052" s="160"/>
      <c r="EM2052" s="204"/>
      <c r="EN2052" s="160"/>
      <c r="EP2052" s="160"/>
      <c r="EQ2052" s="160"/>
      <c r="ET2052" s="180" t="str">
        <f t="shared" ca="1" si="103"/>
        <v/>
      </c>
      <c r="EU2052" s="180" t="str">
        <f ca="1">IFERROR(IF(OFFSET($D$6,MATCH(VALUE(SUBSTITUTE(EQ2052,EG2052,"")),$A$6:$A$287,0)-1,MATCH($EG2052,$D$6:$CC$6,0)-1+7,1,1)&gt;0,OFFSET($D$6,MATCH(VALUE(SUBSTITUTE(EQ2052,EG2052,"")),$A$6:$A$287,0)-1,MATCH($EG2052,$D$6:$CC$6,0)-1+7,1,1),""),"")</f>
        <v/>
      </c>
      <c r="EV2052" s="180" t="str">
        <f ca="1">IF($EU2052&lt;&gt;"",IF(OFFSET($D$6,MATCH(VALUE(SUBSTITUTE($EQ2052,$EG2052,"")),$A$6:$A$287,0)-1,MATCH($EG2052,$D$6:$CC$6,0)-1+8,1,1)=0,"",OFFSET($D$6,MATCH(VALUE(SUBSTITUTE($EQ2052,$EG2052,"")),$A$6:$A$287,0)-1,MATCH($EG2052,$D$6:$CC$6,0)-1+8,1,1)),"")</f>
        <v/>
      </c>
      <c r="EW2052" s="180" t="str">
        <f t="shared" ca="1" si="104"/>
        <v/>
      </c>
      <c r="EX2052" s="180" t="str">
        <f t="shared" ca="1" si="105"/>
        <v/>
      </c>
      <c r="EY2052" s="180" t="str">
        <f ca="1">IF(EU2052="","",COUNTIF(EU$6:$EU2052,"&gt;"&amp;0))</f>
        <v/>
      </c>
      <c r="EZ2052" s="160"/>
      <c r="FA2052" s="205"/>
    </row>
    <row r="2053" spans="131:157" ht="27.75" customHeight="1">
      <c r="EA2053" s="204"/>
      <c r="EB2053" s="160"/>
      <c r="EC2053" s="204"/>
      <c r="ED2053" s="160"/>
      <c r="EE2053" s="204"/>
      <c r="EF2053" s="160"/>
      <c r="EG2053" s="160"/>
      <c r="EH2053" s="204"/>
      <c r="EI2053" s="160"/>
      <c r="EJ2053" s="160"/>
      <c r="EK2053" s="160"/>
      <c r="EL2053" s="160"/>
      <c r="EM2053" s="204"/>
      <c r="EN2053" s="160"/>
      <c r="EP2053" s="160"/>
      <c r="EQ2053" s="160"/>
      <c r="ET2053" s="180" t="str">
        <f t="shared" ca="1" si="103"/>
        <v/>
      </c>
      <c r="EU2053" s="180" t="str">
        <f ca="1">IFERROR(IF(OFFSET($D$6,MATCH(VALUE(SUBSTITUTE(EQ2053,EG2053,"")),$A$6:$A$287,0)-1,MATCH($EG2053,$D$6:$CC$6,0)-1+7,1,1)&gt;0,OFFSET($D$6,MATCH(VALUE(SUBSTITUTE(EQ2053,EG2053,"")),$A$6:$A$287,0)-1,MATCH($EG2053,$D$6:$CC$6,0)-1+7,1,1),""),"")</f>
        <v/>
      </c>
      <c r="EV2053" s="180" t="str">
        <f ca="1">IF($EU2053&lt;&gt;"",IF(OFFSET($D$6,MATCH(VALUE(SUBSTITUTE($EQ2053,$EG2053,"")),$A$6:$A$287,0)-1,MATCH($EG2053,$D$6:$CC$6,0)-1+8,1,1)=0,"",OFFSET($D$6,MATCH(VALUE(SUBSTITUTE($EQ2053,$EG2053,"")),$A$6:$A$287,0)-1,MATCH($EG2053,$D$6:$CC$6,0)-1+8,1,1)),"")</f>
        <v/>
      </c>
      <c r="EW2053" s="180" t="str">
        <f t="shared" ca="1" si="104"/>
        <v/>
      </c>
      <c r="EX2053" s="180" t="str">
        <f t="shared" ca="1" si="105"/>
        <v/>
      </c>
      <c r="EY2053" s="180" t="str">
        <f ca="1">IF(EU2053="","",COUNTIF(EU$6:$EU2053,"&gt;"&amp;0))</f>
        <v/>
      </c>
      <c r="EZ2053" s="160"/>
      <c r="FA2053" s="205"/>
    </row>
    <row r="2054" spans="131:157" ht="27.75" customHeight="1">
      <c r="EA2054" s="204"/>
      <c r="EB2054" s="160"/>
      <c r="EC2054" s="204"/>
      <c r="ED2054" s="160"/>
      <c r="EE2054" s="204"/>
      <c r="EF2054" s="160"/>
      <c r="EG2054" s="160"/>
      <c r="EH2054" s="204"/>
      <c r="EI2054" s="160"/>
      <c r="EJ2054" s="160"/>
      <c r="EK2054" s="160"/>
      <c r="EL2054" s="160"/>
      <c r="EM2054" s="204"/>
      <c r="EN2054" s="160"/>
      <c r="EP2054" s="160"/>
      <c r="EQ2054" s="160"/>
      <c r="ET2054" s="180" t="str">
        <f t="shared" ca="1" si="103"/>
        <v/>
      </c>
      <c r="EU2054" s="180" t="str">
        <f ca="1">IFERROR(IF(OFFSET($D$6,MATCH(VALUE(SUBSTITUTE(EQ2054,EG2054,"")),$A$6:$A$287,0)-1,MATCH($EG2054,$D$6:$CC$6,0)-1+7,1,1)&gt;0,OFFSET($D$6,MATCH(VALUE(SUBSTITUTE(EQ2054,EG2054,"")),$A$6:$A$287,0)-1,MATCH($EG2054,$D$6:$CC$6,0)-1+7,1,1),""),"")</f>
        <v/>
      </c>
      <c r="EV2054" s="180" t="str">
        <f ca="1">IF($EU2054&lt;&gt;"",IF(OFFSET($D$6,MATCH(VALUE(SUBSTITUTE($EQ2054,$EG2054,"")),$A$6:$A$287,0)-1,MATCH($EG2054,$D$6:$CC$6,0)-1+8,1,1)=0,"",OFFSET($D$6,MATCH(VALUE(SUBSTITUTE($EQ2054,$EG2054,"")),$A$6:$A$287,0)-1,MATCH($EG2054,$D$6:$CC$6,0)-1+8,1,1)),"")</f>
        <v/>
      </c>
      <c r="EW2054" s="180" t="str">
        <f t="shared" ca="1" si="104"/>
        <v/>
      </c>
      <c r="EX2054" s="180" t="str">
        <f t="shared" ca="1" si="105"/>
        <v/>
      </c>
      <c r="EY2054" s="180" t="str">
        <f ca="1">IF(EU2054="","",COUNTIF(EU$6:$EU2054,"&gt;"&amp;0))</f>
        <v/>
      </c>
      <c r="EZ2054" s="160"/>
      <c r="FA2054" s="205"/>
    </row>
    <row r="2055" spans="131:157" ht="27.75" customHeight="1">
      <c r="EA2055" s="204"/>
      <c r="EB2055" s="160"/>
      <c r="EC2055" s="204"/>
      <c r="ED2055" s="160"/>
      <c r="EE2055" s="204"/>
      <c r="EF2055" s="160"/>
      <c r="EG2055" s="160"/>
      <c r="EH2055" s="204"/>
      <c r="EI2055" s="160"/>
      <c r="EJ2055" s="160"/>
      <c r="EK2055" s="160"/>
      <c r="EL2055" s="160"/>
      <c r="EM2055" s="204"/>
      <c r="EN2055" s="160"/>
      <c r="EP2055" s="160"/>
      <c r="EQ2055" s="160"/>
      <c r="ET2055" s="180" t="str">
        <f t="shared" ref="ET2055:ET2118" ca="1" si="106">IF(EY2055="","",EN2055)</f>
        <v/>
      </c>
      <c r="EU2055" s="180" t="str">
        <f ca="1">IFERROR(IF(OFFSET($D$6,MATCH(VALUE(SUBSTITUTE(EQ2055,EG2055,"")),$A$6:$A$287,0)-1,MATCH($EG2055,$D$6:$CC$6,0)-1+7,1,1)&gt;0,OFFSET($D$6,MATCH(VALUE(SUBSTITUTE(EQ2055,EG2055,"")),$A$6:$A$287,0)-1,MATCH($EG2055,$D$6:$CC$6,0)-1+7,1,1),""),"")</f>
        <v/>
      </c>
      <c r="EV2055" s="180" t="str">
        <f ca="1">IF($EU2055&lt;&gt;"",IF(OFFSET($D$6,MATCH(VALUE(SUBSTITUTE($EQ2055,$EG2055,"")),$A$6:$A$287,0)-1,MATCH($EG2055,$D$6:$CC$6,0)-1+8,1,1)=0,"",OFFSET($D$6,MATCH(VALUE(SUBSTITUTE($EQ2055,$EG2055,"")),$A$6:$A$287,0)-1,MATCH($EG2055,$D$6:$CC$6,0)-1+8,1,1)),"")</f>
        <v/>
      </c>
      <c r="EW2055" s="180" t="str">
        <f t="shared" ref="EW2055:EW2118" ca="1" si="107">IF(EY2055="","","F")</f>
        <v/>
      </c>
      <c r="EX2055" s="180" t="str">
        <f t="shared" ref="EX2055:EX2118" ca="1" si="108">IF(EY2055="","",EM2055)</f>
        <v/>
      </c>
      <c r="EY2055" s="180" t="str">
        <f ca="1">IF(EU2055="","",COUNTIF(EU$6:$EU2055,"&gt;"&amp;0))</f>
        <v/>
      </c>
      <c r="EZ2055" s="160"/>
      <c r="FA2055" s="205"/>
    </row>
    <row r="2056" spans="131:157" ht="27.75" customHeight="1">
      <c r="EA2056" s="204"/>
      <c r="EB2056" s="160"/>
      <c r="EC2056" s="204"/>
      <c r="ED2056" s="160"/>
      <c r="EE2056" s="204"/>
      <c r="EF2056" s="160"/>
      <c r="EG2056" s="160"/>
      <c r="EH2056" s="204"/>
      <c r="EI2056" s="160"/>
      <c r="EJ2056" s="160"/>
      <c r="EK2056" s="160"/>
      <c r="EL2056" s="160"/>
      <c r="EM2056" s="204"/>
      <c r="EN2056" s="160"/>
      <c r="EP2056" s="160"/>
      <c r="EQ2056" s="160"/>
      <c r="ET2056" s="180" t="str">
        <f t="shared" ca="1" si="106"/>
        <v/>
      </c>
      <c r="EU2056" s="180" t="str">
        <f ca="1">IFERROR(IF(OFFSET($D$6,MATCH(VALUE(SUBSTITUTE(EQ2056,EG2056,"")),$A$6:$A$287,0)-1,MATCH($EG2056,$D$6:$CC$6,0)-1+7,1,1)&gt;0,OFFSET($D$6,MATCH(VALUE(SUBSTITUTE(EQ2056,EG2056,"")),$A$6:$A$287,0)-1,MATCH($EG2056,$D$6:$CC$6,0)-1+7,1,1),""),"")</f>
        <v/>
      </c>
      <c r="EV2056" s="180" t="str">
        <f ca="1">IF($EU2056&lt;&gt;"",IF(OFFSET($D$6,MATCH(VALUE(SUBSTITUTE($EQ2056,$EG2056,"")),$A$6:$A$287,0)-1,MATCH($EG2056,$D$6:$CC$6,0)-1+8,1,1)=0,"",OFFSET($D$6,MATCH(VALUE(SUBSTITUTE($EQ2056,$EG2056,"")),$A$6:$A$287,0)-1,MATCH($EG2056,$D$6:$CC$6,0)-1+8,1,1)),"")</f>
        <v/>
      </c>
      <c r="EW2056" s="180" t="str">
        <f t="shared" ca="1" si="107"/>
        <v/>
      </c>
      <c r="EX2056" s="180" t="str">
        <f t="shared" ca="1" si="108"/>
        <v/>
      </c>
      <c r="EY2056" s="180" t="str">
        <f ca="1">IF(EU2056="","",COUNTIF(EU$6:$EU2056,"&gt;"&amp;0))</f>
        <v/>
      </c>
      <c r="EZ2056" s="160"/>
      <c r="FA2056" s="205"/>
    </row>
    <row r="2057" spans="131:157" ht="27.75" customHeight="1">
      <c r="EA2057" s="204"/>
      <c r="EB2057" s="160"/>
      <c r="EC2057" s="204"/>
      <c r="ED2057" s="160"/>
      <c r="EE2057" s="204"/>
      <c r="EF2057" s="160"/>
      <c r="EG2057" s="160"/>
      <c r="EH2057" s="204"/>
      <c r="EI2057" s="160"/>
      <c r="EJ2057" s="160"/>
      <c r="EK2057" s="160"/>
      <c r="EL2057" s="160"/>
      <c r="EM2057" s="204"/>
      <c r="EN2057" s="160"/>
      <c r="EP2057" s="160"/>
      <c r="EQ2057" s="160"/>
      <c r="ET2057" s="180" t="str">
        <f t="shared" ca="1" si="106"/>
        <v/>
      </c>
      <c r="EU2057" s="180" t="str">
        <f ca="1">IFERROR(IF(OFFSET($D$6,MATCH(VALUE(SUBSTITUTE(EQ2057,EG2057,"")),$A$6:$A$287,0)-1,MATCH($EG2057,$D$6:$CC$6,0)-1+7,1,1)&gt;0,OFFSET($D$6,MATCH(VALUE(SUBSTITUTE(EQ2057,EG2057,"")),$A$6:$A$287,0)-1,MATCH($EG2057,$D$6:$CC$6,0)-1+7,1,1),""),"")</f>
        <v/>
      </c>
      <c r="EV2057" s="180" t="str">
        <f ca="1">IF($EU2057&lt;&gt;"",IF(OFFSET($D$6,MATCH(VALUE(SUBSTITUTE($EQ2057,$EG2057,"")),$A$6:$A$287,0)-1,MATCH($EG2057,$D$6:$CC$6,0)-1+8,1,1)=0,"",OFFSET($D$6,MATCH(VALUE(SUBSTITUTE($EQ2057,$EG2057,"")),$A$6:$A$287,0)-1,MATCH($EG2057,$D$6:$CC$6,0)-1+8,1,1)),"")</f>
        <v/>
      </c>
      <c r="EW2057" s="180" t="str">
        <f t="shared" ca="1" si="107"/>
        <v/>
      </c>
      <c r="EX2057" s="180" t="str">
        <f t="shared" ca="1" si="108"/>
        <v/>
      </c>
      <c r="EY2057" s="180" t="str">
        <f ca="1">IF(EU2057="","",COUNTIF(EU$6:$EU2057,"&gt;"&amp;0))</f>
        <v/>
      </c>
      <c r="EZ2057" s="160"/>
      <c r="FA2057" s="205"/>
    </row>
    <row r="2058" spans="131:157" ht="27.75" customHeight="1">
      <c r="EA2058" s="204"/>
      <c r="EB2058" s="160"/>
      <c r="EC2058" s="204"/>
      <c r="ED2058" s="160"/>
      <c r="EE2058" s="204"/>
      <c r="EF2058" s="160"/>
      <c r="EG2058" s="160"/>
      <c r="EH2058" s="204"/>
      <c r="EI2058" s="160"/>
      <c r="EJ2058" s="160"/>
      <c r="EK2058" s="160"/>
      <c r="EL2058" s="160"/>
      <c r="EM2058" s="204"/>
      <c r="EN2058" s="160"/>
      <c r="EP2058" s="160"/>
      <c r="EQ2058" s="160"/>
      <c r="ET2058" s="180" t="str">
        <f t="shared" ca="1" si="106"/>
        <v/>
      </c>
      <c r="EU2058" s="180" t="str">
        <f ca="1">IFERROR(IF(OFFSET($D$6,MATCH(VALUE(SUBSTITUTE(EQ2058,EG2058,"")),$A$6:$A$287,0)-1,MATCH($EG2058,$D$6:$CC$6,0)-1+7,1,1)&gt;0,OFFSET($D$6,MATCH(VALUE(SUBSTITUTE(EQ2058,EG2058,"")),$A$6:$A$287,0)-1,MATCH($EG2058,$D$6:$CC$6,0)-1+7,1,1),""),"")</f>
        <v/>
      </c>
      <c r="EV2058" s="180" t="str">
        <f ca="1">IF($EU2058&lt;&gt;"",IF(OFFSET($D$6,MATCH(VALUE(SUBSTITUTE($EQ2058,$EG2058,"")),$A$6:$A$287,0)-1,MATCH($EG2058,$D$6:$CC$6,0)-1+8,1,1)=0,"",OFFSET($D$6,MATCH(VALUE(SUBSTITUTE($EQ2058,$EG2058,"")),$A$6:$A$287,0)-1,MATCH($EG2058,$D$6:$CC$6,0)-1+8,1,1)),"")</f>
        <v/>
      </c>
      <c r="EW2058" s="180" t="str">
        <f t="shared" ca="1" si="107"/>
        <v/>
      </c>
      <c r="EX2058" s="180" t="str">
        <f t="shared" ca="1" si="108"/>
        <v/>
      </c>
      <c r="EY2058" s="180" t="str">
        <f ca="1">IF(EU2058="","",COUNTIF(EU$6:$EU2058,"&gt;"&amp;0))</f>
        <v/>
      </c>
      <c r="EZ2058" s="160"/>
      <c r="FA2058" s="205"/>
    </row>
    <row r="2059" spans="131:157" ht="27.75" customHeight="1">
      <c r="EA2059" s="204"/>
      <c r="EB2059" s="160"/>
      <c r="EC2059" s="204"/>
      <c r="ED2059" s="160"/>
      <c r="EE2059" s="204"/>
      <c r="EF2059" s="160"/>
      <c r="EG2059" s="160"/>
      <c r="EH2059" s="204"/>
      <c r="EI2059" s="160"/>
      <c r="EJ2059" s="160"/>
      <c r="EK2059" s="160"/>
      <c r="EL2059" s="160"/>
      <c r="EM2059" s="204"/>
      <c r="EN2059" s="160"/>
      <c r="EP2059" s="160"/>
      <c r="EQ2059" s="160"/>
      <c r="ET2059" s="180" t="str">
        <f t="shared" ca="1" si="106"/>
        <v/>
      </c>
      <c r="EU2059" s="180" t="str">
        <f ca="1">IFERROR(IF(OFFSET($D$6,MATCH(VALUE(SUBSTITUTE(EQ2059,EG2059,"")),$A$6:$A$287,0)-1,MATCH($EG2059,$D$6:$CC$6,0)-1+7,1,1)&gt;0,OFFSET($D$6,MATCH(VALUE(SUBSTITUTE(EQ2059,EG2059,"")),$A$6:$A$287,0)-1,MATCH($EG2059,$D$6:$CC$6,0)-1+7,1,1),""),"")</f>
        <v/>
      </c>
      <c r="EV2059" s="180" t="str">
        <f ca="1">IF($EU2059&lt;&gt;"",IF(OFFSET($D$6,MATCH(VALUE(SUBSTITUTE($EQ2059,$EG2059,"")),$A$6:$A$287,0)-1,MATCH($EG2059,$D$6:$CC$6,0)-1+8,1,1)=0,"",OFFSET($D$6,MATCH(VALUE(SUBSTITUTE($EQ2059,$EG2059,"")),$A$6:$A$287,0)-1,MATCH($EG2059,$D$6:$CC$6,0)-1+8,1,1)),"")</f>
        <v/>
      </c>
      <c r="EW2059" s="180" t="str">
        <f t="shared" ca="1" si="107"/>
        <v/>
      </c>
      <c r="EX2059" s="180" t="str">
        <f t="shared" ca="1" si="108"/>
        <v/>
      </c>
      <c r="EY2059" s="180" t="str">
        <f ca="1">IF(EU2059="","",COUNTIF(EU$6:$EU2059,"&gt;"&amp;0))</f>
        <v/>
      </c>
      <c r="EZ2059" s="160"/>
      <c r="FA2059" s="205"/>
    </row>
    <row r="2060" spans="131:157" ht="27.75" customHeight="1">
      <c r="EA2060" s="204"/>
      <c r="EB2060" s="160"/>
      <c r="EC2060" s="204"/>
      <c r="ED2060" s="160"/>
      <c r="EE2060" s="204"/>
      <c r="EF2060" s="160"/>
      <c r="EG2060" s="160"/>
      <c r="EH2060" s="204"/>
      <c r="EI2060" s="160"/>
      <c r="EJ2060" s="160"/>
      <c r="EK2060" s="160"/>
      <c r="EL2060" s="160"/>
      <c r="EM2060" s="204"/>
      <c r="EN2060" s="160"/>
      <c r="EP2060" s="160"/>
      <c r="EQ2060" s="160"/>
      <c r="ET2060" s="180" t="str">
        <f t="shared" ca="1" si="106"/>
        <v/>
      </c>
      <c r="EU2060" s="180" t="str">
        <f ca="1">IFERROR(IF(OFFSET($D$6,MATCH(VALUE(SUBSTITUTE(EQ2060,EG2060,"")),$A$6:$A$287,0)-1,MATCH($EG2060,$D$6:$CC$6,0)-1+7,1,1)&gt;0,OFFSET($D$6,MATCH(VALUE(SUBSTITUTE(EQ2060,EG2060,"")),$A$6:$A$287,0)-1,MATCH($EG2060,$D$6:$CC$6,0)-1+7,1,1),""),"")</f>
        <v/>
      </c>
      <c r="EV2060" s="180" t="str">
        <f ca="1">IF($EU2060&lt;&gt;"",IF(OFFSET($D$6,MATCH(VALUE(SUBSTITUTE($EQ2060,$EG2060,"")),$A$6:$A$287,0)-1,MATCH($EG2060,$D$6:$CC$6,0)-1+8,1,1)=0,"",OFFSET($D$6,MATCH(VALUE(SUBSTITUTE($EQ2060,$EG2060,"")),$A$6:$A$287,0)-1,MATCH($EG2060,$D$6:$CC$6,0)-1+8,1,1)),"")</f>
        <v/>
      </c>
      <c r="EW2060" s="180" t="str">
        <f t="shared" ca="1" si="107"/>
        <v/>
      </c>
      <c r="EX2060" s="180" t="str">
        <f t="shared" ca="1" si="108"/>
        <v/>
      </c>
      <c r="EY2060" s="180" t="str">
        <f ca="1">IF(EU2060="","",COUNTIF(EU$6:$EU2060,"&gt;"&amp;0))</f>
        <v/>
      </c>
      <c r="EZ2060" s="160"/>
      <c r="FA2060" s="205"/>
    </row>
    <row r="2061" spans="131:157" ht="27.75" customHeight="1">
      <c r="EA2061" s="204"/>
      <c r="EB2061" s="160"/>
      <c r="EC2061" s="204"/>
      <c r="ED2061" s="160"/>
      <c r="EE2061" s="204"/>
      <c r="EF2061" s="160"/>
      <c r="EG2061" s="160"/>
      <c r="EH2061" s="204"/>
      <c r="EI2061" s="160"/>
      <c r="EJ2061" s="160"/>
      <c r="EK2061" s="160"/>
      <c r="EL2061" s="160"/>
      <c r="EM2061" s="204"/>
      <c r="EN2061" s="160"/>
      <c r="EP2061" s="160"/>
      <c r="EQ2061" s="160"/>
      <c r="ET2061" s="180" t="str">
        <f t="shared" ca="1" si="106"/>
        <v/>
      </c>
      <c r="EU2061" s="180" t="str">
        <f ca="1">IFERROR(IF(OFFSET($D$6,MATCH(VALUE(SUBSTITUTE(EQ2061,EG2061,"")),$A$6:$A$287,0)-1,MATCH($EG2061,$D$6:$CC$6,0)-1+7,1,1)&gt;0,OFFSET($D$6,MATCH(VALUE(SUBSTITUTE(EQ2061,EG2061,"")),$A$6:$A$287,0)-1,MATCH($EG2061,$D$6:$CC$6,0)-1+7,1,1),""),"")</f>
        <v/>
      </c>
      <c r="EV2061" s="180" t="str">
        <f ca="1">IF($EU2061&lt;&gt;"",IF(OFFSET($D$6,MATCH(VALUE(SUBSTITUTE($EQ2061,$EG2061,"")),$A$6:$A$287,0)-1,MATCH($EG2061,$D$6:$CC$6,0)-1+8,1,1)=0,"",OFFSET($D$6,MATCH(VALUE(SUBSTITUTE($EQ2061,$EG2061,"")),$A$6:$A$287,0)-1,MATCH($EG2061,$D$6:$CC$6,0)-1+8,1,1)),"")</f>
        <v/>
      </c>
      <c r="EW2061" s="180" t="str">
        <f t="shared" ca="1" si="107"/>
        <v/>
      </c>
      <c r="EX2061" s="180" t="str">
        <f t="shared" ca="1" si="108"/>
        <v/>
      </c>
      <c r="EY2061" s="180" t="str">
        <f ca="1">IF(EU2061="","",COUNTIF(EU$6:$EU2061,"&gt;"&amp;0))</f>
        <v/>
      </c>
      <c r="EZ2061" s="160"/>
      <c r="FA2061" s="205"/>
    </row>
    <row r="2062" spans="131:157" ht="27.75" customHeight="1">
      <c r="EA2062" s="204"/>
      <c r="EB2062" s="160"/>
      <c r="EC2062" s="204"/>
      <c r="ED2062" s="160"/>
      <c r="EE2062" s="204"/>
      <c r="EF2062" s="160"/>
      <c r="EG2062" s="160"/>
      <c r="EH2062" s="204"/>
      <c r="EI2062" s="160"/>
      <c r="EJ2062" s="160"/>
      <c r="EK2062" s="160"/>
      <c r="EL2062" s="160"/>
      <c r="EM2062" s="204"/>
      <c r="EN2062" s="160"/>
      <c r="EP2062" s="160"/>
      <c r="EQ2062" s="160"/>
      <c r="ET2062" s="180" t="str">
        <f t="shared" ca="1" si="106"/>
        <v/>
      </c>
      <c r="EU2062" s="180" t="str">
        <f ca="1">IFERROR(IF(OFFSET($D$6,MATCH(VALUE(SUBSTITUTE(EQ2062,EG2062,"")),$A$6:$A$287,0)-1,MATCH($EG2062,$D$6:$CC$6,0)-1+7,1,1)&gt;0,OFFSET($D$6,MATCH(VALUE(SUBSTITUTE(EQ2062,EG2062,"")),$A$6:$A$287,0)-1,MATCH($EG2062,$D$6:$CC$6,0)-1+7,1,1),""),"")</f>
        <v/>
      </c>
      <c r="EV2062" s="180" t="str">
        <f ca="1">IF($EU2062&lt;&gt;"",IF(OFFSET($D$6,MATCH(VALUE(SUBSTITUTE($EQ2062,$EG2062,"")),$A$6:$A$287,0)-1,MATCH($EG2062,$D$6:$CC$6,0)-1+8,1,1)=0,"",OFFSET($D$6,MATCH(VALUE(SUBSTITUTE($EQ2062,$EG2062,"")),$A$6:$A$287,0)-1,MATCH($EG2062,$D$6:$CC$6,0)-1+8,1,1)),"")</f>
        <v/>
      </c>
      <c r="EW2062" s="180" t="str">
        <f t="shared" ca="1" si="107"/>
        <v/>
      </c>
      <c r="EX2062" s="180" t="str">
        <f t="shared" ca="1" si="108"/>
        <v/>
      </c>
      <c r="EY2062" s="180" t="str">
        <f ca="1">IF(EU2062="","",COUNTIF(EU$6:$EU2062,"&gt;"&amp;0))</f>
        <v/>
      </c>
      <c r="EZ2062" s="160"/>
      <c r="FA2062" s="205"/>
    </row>
    <row r="2063" spans="131:157" ht="27.75" customHeight="1">
      <c r="EA2063" s="204"/>
      <c r="EB2063" s="160"/>
      <c r="EC2063" s="204"/>
      <c r="ED2063" s="160"/>
      <c r="EE2063" s="204"/>
      <c r="EF2063" s="160"/>
      <c r="EG2063" s="160"/>
      <c r="EH2063" s="204"/>
      <c r="EI2063" s="160"/>
      <c r="EJ2063" s="160"/>
      <c r="EK2063" s="160"/>
      <c r="EL2063" s="160"/>
      <c r="EM2063" s="204"/>
      <c r="EN2063" s="160"/>
      <c r="EP2063" s="160"/>
      <c r="EQ2063" s="160"/>
      <c r="ET2063" s="180" t="str">
        <f t="shared" ca="1" si="106"/>
        <v/>
      </c>
      <c r="EU2063" s="180" t="str">
        <f ca="1">IFERROR(IF(OFFSET($D$6,MATCH(VALUE(SUBSTITUTE(EQ2063,EG2063,"")),$A$6:$A$287,0)-1,MATCH($EG2063,$D$6:$CC$6,0)-1+7,1,1)&gt;0,OFFSET($D$6,MATCH(VALUE(SUBSTITUTE(EQ2063,EG2063,"")),$A$6:$A$287,0)-1,MATCH($EG2063,$D$6:$CC$6,0)-1+7,1,1),""),"")</f>
        <v/>
      </c>
      <c r="EV2063" s="180" t="str">
        <f ca="1">IF($EU2063&lt;&gt;"",IF(OFFSET($D$6,MATCH(VALUE(SUBSTITUTE($EQ2063,$EG2063,"")),$A$6:$A$287,0)-1,MATCH($EG2063,$D$6:$CC$6,0)-1+8,1,1)=0,"",OFFSET($D$6,MATCH(VALUE(SUBSTITUTE($EQ2063,$EG2063,"")),$A$6:$A$287,0)-1,MATCH($EG2063,$D$6:$CC$6,0)-1+8,1,1)),"")</f>
        <v/>
      </c>
      <c r="EW2063" s="180" t="str">
        <f t="shared" ca="1" si="107"/>
        <v/>
      </c>
      <c r="EX2063" s="180" t="str">
        <f t="shared" ca="1" si="108"/>
        <v/>
      </c>
      <c r="EY2063" s="180" t="str">
        <f ca="1">IF(EU2063="","",COUNTIF(EU$6:$EU2063,"&gt;"&amp;0))</f>
        <v/>
      </c>
      <c r="EZ2063" s="160"/>
      <c r="FA2063" s="205"/>
    </row>
    <row r="2064" spans="131:157" ht="27.75" customHeight="1">
      <c r="EA2064" s="204"/>
      <c r="EB2064" s="160"/>
      <c r="EC2064" s="204"/>
      <c r="ED2064" s="160"/>
      <c r="EE2064" s="204"/>
      <c r="EF2064" s="160"/>
      <c r="EG2064" s="160"/>
      <c r="EH2064" s="204"/>
      <c r="EI2064" s="160"/>
      <c r="EJ2064" s="160"/>
      <c r="EK2064" s="160"/>
      <c r="EL2064" s="160"/>
      <c r="EM2064" s="204"/>
      <c r="EN2064" s="160"/>
      <c r="EP2064" s="160"/>
      <c r="EQ2064" s="160"/>
      <c r="ET2064" s="180" t="str">
        <f t="shared" ca="1" si="106"/>
        <v/>
      </c>
      <c r="EU2064" s="180" t="str">
        <f ca="1">IFERROR(IF(OFFSET($D$6,MATCH(VALUE(SUBSTITUTE(EQ2064,EG2064,"")),$A$6:$A$287,0)-1,MATCH($EG2064,$D$6:$CC$6,0)-1+7,1,1)&gt;0,OFFSET($D$6,MATCH(VALUE(SUBSTITUTE(EQ2064,EG2064,"")),$A$6:$A$287,0)-1,MATCH($EG2064,$D$6:$CC$6,0)-1+7,1,1),""),"")</f>
        <v/>
      </c>
      <c r="EV2064" s="180" t="str">
        <f ca="1">IF($EU2064&lt;&gt;"",IF(OFFSET($D$6,MATCH(VALUE(SUBSTITUTE($EQ2064,$EG2064,"")),$A$6:$A$287,0)-1,MATCH($EG2064,$D$6:$CC$6,0)-1+8,1,1)=0,"",OFFSET($D$6,MATCH(VALUE(SUBSTITUTE($EQ2064,$EG2064,"")),$A$6:$A$287,0)-1,MATCH($EG2064,$D$6:$CC$6,0)-1+8,1,1)),"")</f>
        <v/>
      </c>
      <c r="EW2064" s="180" t="str">
        <f t="shared" ca="1" si="107"/>
        <v/>
      </c>
      <c r="EX2064" s="180" t="str">
        <f t="shared" ca="1" si="108"/>
        <v/>
      </c>
      <c r="EY2064" s="180" t="str">
        <f ca="1">IF(EU2064="","",COUNTIF(EU$6:$EU2064,"&gt;"&amp;0))</f>
        <v/>
      </c>
      <c r="EZ2064" s="160"/>
      <c r="FA2064" s="205"/>
    </row>
    <row r="2065" spans="131:157" ht="27.75" customHeight="1">
      <c r="EA2065" s="204"/>
      <c r="EB2065" s="160"/>
      <c r="EC2065" s="204"/>
      <c r="ED2065" s="160"/>
      <c r="EE2065" s="204"/>
      <c r="EF2065" s="160"/>
      <c r="EG2065" s="160"/>
      <c r="EH2065" s="204"/>
      <c r="EI2065" s="160"/>
      <c r="EJ2065" s="160"/>
      <c r="EK2065" s="160"/>
      <c r="EL2065" s="160"/>
      <c r="EM2065" s="204"/>
      <c r="EN2065" s="160"/>
      <c r="EP2065" s="160"/>
      <c r="EQ2065" s="160"/>
      <c r="ET2065" s="180" t="str">
        <f t="shared" ca="1" si="106"/>
        <v/>
      </c>
      <c r="EU2065" s="180" t="str">
        <f ca="1">IFERROR(IF(OFFSET($D$6,MATCH(VALUE(SUBSTITUTE(EQ2065,EG2065,"")),$A$6:$A$287,0)-1,MATCH($EG2065,$D$6:$CC$6,0)-1+7,1,1)&gt;0,OFFSET($D$6,MATCH(VALUE(SUBSTITUTE(EQ2065,EG2065,"")),$A$6:$A$287,0)-1,MATCH($EG2065,$D$6:$CC$6,0)-1+7,1,1),""),"")</f>
        <v/>
      </c>
      <c r="EV2065" s="180" t="str">
        <f ca="1">IF($EU2065&lt;&gt;"",IF(OFFSET($D$6,MATCH(VALUE(SUBSTITUTE($EQ2065,$EG2065,"")),$A$6:$A$287,0)-1,MATCH($EG2065,$D$6:$CC$6,0)-1+8,1,1)=0,"",OFFSET($D$6,MATCH(VALUE(SUBSTITUTE($EQ2065,$EG2065,"")),$A$6:$A$287,0)-1,MATCH($EG2065,$D$6:$CC$6,0)-1+8,1,1)),"")</f>
        <v/>
      </c>
      <c r="EW2065" s="180" t="str">
        <f t="shared" ca="1" si="107"/>
        <v/>
      </c>
      <c r="EX2065" s="180" t="str">
        <f t="shared" ca="1" si="108"/>
        <v/>
      </c>
      <c r="EY2065" s="180" t="str">
        <f ca="1">IF(EU2065="","",COUNTIF(EU$6:$EU2065,"&gt;"&amp;0))</f>
        <v/>
      </c>
      <c r="EZ2065" s="160"/>
      <c r="FA2065" s="205"/>
    </row>
    <row r="2066" spans="131:157" ht="27.75" customHeight="1">
      <c r="EA2066" s="204"/>
      <c r="EB2066" s="160"/>
      <c r="EC2066" s="204"/>
      <c r="ED2066" s="160"/>
      <c r="EE2066" s="204"/>
      <c r="EF2066" s="160"/>
      <c r="EG2066" s="160"/>
      <c r="EH2066" s="204"/>
      <c r="EI2066" s="160"/>
      <c r="EJ2066" s="160"/>
      <c r="EK2066" s="160"/>
      <c r="EL2066" s="160"/>
      <c r="EM2066" s="204"/>
      <c r="EN2066" s="160"/>
      <c r="EP2066" s="160"/>
      <c r="EQ2066" s="160"/>
      <c r="ET2066" s="180" t="str">
        <f t="shared" ca="1" si="106"/>
        <v/>
      </c>
      <c r="EU2066" s="180" t="str">
        <f ca="1">IFERROR(IF(OFFSET($D$6,MATCH(VALUE(SUBSTITUTE(EQ2066,EG2066,"")),$A$6:$A$287,0)-1,MATCH($EG2066,$D$6:$CC$6,0)-1+7,1,1)&gt;0,OFFSET($D$6,MATCH(VALUE(SUBSTITUTE(EQ2066,EG2066,"")),$A$6:$A$287,0)-1,MATCH($EG2066,$D$6:$CC$6,0)-1+7,1,1),""),"")</f>
        <v/>
      </c>
      <c r="EV2066" s="180" t="str">
        <f ca="1">IF($EU2066&lt;&gt;"",IF(OFFSET($D$6,MATCH(VALUE(SUBSTITUTE($EQ2066,$EG2066,"")),$A$6:$A$287,0)-1,MATCH($EG2066,$D$6:$CC$6,0)-1+8,1,1)=0,"",OFFSET($D$6,MATCH(VALUE(SUBSTITUTE($EQ2066,$EG2066,"")),$A$6:$A$287,0)-1,MATCH($EG2066,$D$6:$CC$6,0)-1+8,1,1)),"")</f>
        <v/>
      </c>
      <c r="EW2066" s="180" t="str">
        <f t="shared" ca="1" si="107"/>
        <v/>
      </c>
      <c r="EX2066" s="180" t="str">
        <f t="shared" ca="1" si="108"/>
        <v/>
      </c>
      <c r="EY2066" s="180" t="str">
        <f ca="1">IF(EU2066="","",COUNTIF(EU$6:$EU2066,"&gt;"&amp;0))</f>
        <v/>
      </c>
      <c r="EZ2066" s="160"/>
      <c r="FA2066" s="205"/>
    </row>
    <row r="2067" spans="131:157" ht="27.75" customHeight="1">
      <c r="EA2067" s="204"/>
      <c r="EB2067" s="160"/>
      <c r="EC2067" s="204"/>
      <c r="ED2067" s="160"/>
      <c r="EE2067" s="204"/>
      <c r="EF2067" s="160"/>
      <c r="EG2067" s="160"/>
      <c r="EH2067" s="204"/>
      <c r="EI2067" s="160"/>
      <c r="EJ2067" s="160"/>
      <c r="EK2067" s="160"/>
      <c r="EL2067" s="160"/>
      <c r="EM2067" s="204"/>
      <c r="EN2067" s="160"/>
      <c r="EP2067" s="160"/>
      <c r="EQ2067" s="160"/>
      <c r="ET2067" s="180" t="str">
        <f t="shared" ca="1" si="106"/>
        <v/>
      </c>
      <c r="EU2067" s="180" t="str">
        <f ca="1">IFERROR(IF(OFFSET($D$6,MATCH(VALUE(SUBSTITUTE(EQ2067,EG2067,"")),$A$6:$A$287,0)-1,MATCH($EG2067,$D$6:$CC$6,0)-1+7,1,1)&gt;0,OFFSET($D$6,MATCH(VALUE(SUBSTITUTE(EQ2067,EG2067,"")),$A$6:$A$287,0)-1,MATCH($EG2067,$D$6:$CC$6,0)-1+7,1,1),""),"")</f>
        <v/>
      </c>
      <c r="EV2067" s="180" t="str">
        <f ca="1">IF($EU2067&lt;&gt;"",IF(OFFSET($D$6,MATCH(VALUE(SUBSTITUTE($EQ2067,$EG2067,"")),$A$6:$A$287,0)-1,MATCH($EG2067,$D$6:$CC$6,0)-1+8,1,1)=0,"",OFFSET($D$6,MATCH(VALUE(SUBSTITUTE($EQ2067,$EG2067,"")),$A$6:$A$287,0)-1,MATCH($EG2067,$D$6:$CC$6,0)-1+8,1,1)),"")</f>
        <v/>
      </c>
      <c r="EW2067" s="180" t="str">
        <f t="shared" ca="1" si="107"/>
        <v/>
      </c>
      <c r="EX2067" s="180" t="str">
        <f t="shared" ca="1" si="108"/>
        <v/>
      </c>
      <c r="EY2067" s="180" t="str">
        <f ca="1">IF(EU2067="","",COUNTIF(EU$6:$EU2067,"&gt;"&amp;0))</f>
        <v/>
      </c>
      <c r="EZ2067" s="160"/>
      <c r="FA2067" s="205"/>
    </row>
    <row r="2068" spans="131:157" ht="27.75" customHeight="1">
      <c r="EA2068" s="204"/>
      <c r="EB2068" s="160"/>
      <c r="EC2068" s="204"/>
      <c r="ED2068" s="160"/>
      <c r="EE2068" s="204"/>
      <c r="EF2068" s="160"/>
      <c r="EG2068" s="160"/>
      <c r="EH2068" s="204"/>
      <c r="EI2068" s="160"/>
      <c r="EJ2068" s="160"/>
      <c r="EK2068" s="160"/>
      <c r="EL2068" s="160"/>
      <c r="EM2068" s="204"/>
      <c r="EN2068" s="160"/>
      <c r="EP2068" s="160"/>
      <c r="EQ2068" s="160"/>
      <c r="ET2068" s="180" t="str">
        <f t="shared" ca="1" si="106"/>
        <v/>
      </c>
      <c r="EU2068" s="180" t="str">
        <f ca="1">IFERROR(IF(OFFSET($D$6,MATCH(VALUE(SUBSTITUTE(EQ2068,EG2068,"")),$A$6:$A$287,0)-1,MATCH($EG2068,$D$6:$CC$6,0)-1+7,1,1)&gt;0,OFFSET($D$6,MATCH(VALUE(SUBSTITUTE(EQ2068,EG2068,"")),$A$6:$A$287,0)-1,MATCH($EG2068,$D$6:$CC$6,0)-1+7,1,1),""),"")</f>
        <v/>
      </c>
      <c r="EV2068" s="180" t="str">
        <f ca="1">IF($EU2068&lt;&gt;"",IF(OFFSET($D$6,MATCH(VALUE(SUBSTITUTE($EQ2068,$EG2068,"")),$A$6:$A$287,0)-1,MATCH($EG2068,$D$6:$CC$6,0)-1+8,1,1)=0,"",OFFSET($D$6,MATCH(VALUE(SUBSTITUTE($EQ2068,$EG2068,"")),$A$6:$A$287,0)-1,MATCH($EG2068,$D$6:$CC$6,0)-1+8,1,1)),"")</f>
        <v/>
      </c>
      <c r="EW2068" s="180" t="str">
        <f t="shared" ca="1" si="107"/>
        <v/>
      </c>
      <c r="EX2068" s="180" t="str">
        <f t="shared" ca="1" si="108"/>
        <v/>
      </c>
      <c r="EY2068" s="180" t="str">
        <f ca="1">IF(EU2068="","",COUNTIF(EU$6:$EU2068,"&gt;"&amp;0))</f>
        <v/>
      </c>
      <c r="EZ2068" s="160"/>
      <c r="FA2068" s="205"/>
    </row>
    <row r="2069" spans="131:157" ht="27.75" customHeight="1">
      <c r="EA2069" s="204"/>
      <c r="EB2069" s="160"/>
      <c r="EC2069" s="204"/>
      <c r="ED2069" s="160"/>
      <c r="EE2069" s="204"/>
      <c r="EF2069" s="160"/>
      <c r="EG2069" s="160"/>
      <c r="EH2069" s="204"/>
      <c r="EI2069" s="160"/>
      <c r="EJ2069" s="160"/>
      <c r="EK2069" s="160"/>
      <c r="EL2069" s="160"/>
      <c r="EM2069" s="204"/>
      <c r="EN2069" s="160"/>
      <c r="EP2069" s="160"/>
      <c r="EQ2069" s="160"/>
      <c r="ET2069" s="180" t="str">
        <f t="shared" ca="1" si="106"/>
        <v/>
      </c>
      <c r="EU2069" s="180" t="str">
        <f ca="1">IFERROR(IF(OFFSET($D$6,MATCH(VALUE(SUBSTITUTE(EQ2069,EG2069,"")),$A$6:$A$287,0)-1,MATCH($EG2069,$D$6:$CC$6,0)-1+7,1,1)&gt;0,OFFSET($D$6,MATCH(VALUE(SUBSTITUTE(EQ2069,EG2069,"")),$A$6:$A$287,0)-1,MATCH($EG2069,$D$6:$CC$6,0)-1+7,1,1),""),"")</f>
        <v/>
      </c>
      <c r="EV2069" s="180" t="str">
        <f ca="1">IF($EU2069&lt;&gt;"",IF(OFFSET($D$6,MATCH(VALUE(SUBSTITUTE($EQ2069,$EG2069,"")),$A$6:$A$287,0)-1,MATCH($EG2069,$D$6:$CC$6,0)-1+8,1,1)=0,"",OFFSET($D$6,MATCH(VALUE(SUBSTITUTE($EQ2069,$EG2069,"")),$A$6:$A$287,0)-1,MATCH($EG2069,$D$6:$CC$6,0)-1+8,1,1)),"")</f>
        <v/>
      </c>
      <c r="EW2069" s="180" t="str">
        <f t="shared" ca="1" si="107"/>
        <v/>
      </c>
      <c r="EX2069" s="180" t="str">
        <f t="shared" ca="1" si="108"/>
        <v/>
      </c>
      <c r="EY2069" s="180" t="str">
        <f ca="1">IF(EU2069="","",COUNTIF(EU$6:$EU2069,"&gt;"&amp;0))</f>
        <v/>
      </c>
      <c r="EZ2069" s="160"/>
      <c r="FA2069" s="205"/>
    </row>
    <row r="2070" spans="131:157" ht="27.75" customHeight="1">
      <c r="EA2070" s="204"/>
      <c r="EB2070" s="160"/>
      <c r="EC2070" s="204"/>
      <c r="ED2070" s="160"/>
      <c r="EE2070" s="204"/>
      <c r="EF2070" s="160"/>
      <c r="EG2070" s="160"/>
      <c r="EH2070" s="204"/>
      <c r="EI2070" s="160"/>
      <c r="EJ2070" s="160"/>
      <c r="EK2070" s="160"/>
      <c r="EL2070" s="160"/>
      <c r="EM2070" s="204"/>
      <c r="EN2070" s="160"/>
      <c r="EP2070" s="160"/>
      <c r="EQ2070" s="160"/>
      <c r="ET2070" s="180" t="str">
        <f t="shared" ca="1" si="106"/>
        <v/>
      </c>
      <c r="EU2070" s="180" t="str">
        <f ca="1">IFERROR(IF(OFFSET($D$6,MATCH(VALUE(SUBSTITUTE(EQ2070,EG2070,"")),$A$6:$A$287,0)-1,MATCH($EG2070,$D$6:$CC$6,0)-1+7,1,1)&gt;0,OFFSET($D$6,MATCH(VALUE(SUBSTITUTE(EQ2070,EG2070,"")),$A$6:$A$287,0)-1,MATCH($EG2070,$D$6:$CC$6,0)-1+7,1,1),""),"")</f>
        <v/>
      </c>
      <c r="EV2070" s="180" t="str">
        <f ca="1">IF($EU2070&lt;&gt;"",IF(OFFSET($D$6,MATCH(VALUE(SUBSTITUTE($EQ2070,$EG2070,"")),$A$6:$A$287,0)-1,MATCH($EG2070,$D$6:$CC$6,0)-1+8,1,1)=0,"",OFFSET($D$6,MATCH(VALUE(SUBSTITUTE($EQ2070,$EG2070,"")),$A$6:$A$287,0)-1,MATCH($EG2070,$D$6:$CC$6,0)-1+8,1,1)),"")</f>
        <v/>
      </c>
      <c r="EW2070" s="180" t="str">
        <f t="shared" ca="1" si="107"/>
        <v/>
      </c>
      <c r="EX2070" s="180" t="str">
        <f t="shared" ca="1" si="108"/>
        <v/>
      </c>
      <c r="EY2070" s="180" t="str">
        <f ca="1">IF(EU2070="","",COUNTIF(EU$6:$EU2070,"&gt;"&amp;0))</f>
        <v/>
      </c>
      <c r="EZ2070" s="160"/>
      <c r="FA2070" s="205"/>
    </row>
    <row r="2071" spans="131:157" ht="27.75" customHeight="1">
      <c r="EA2071" s="204"/>
      <c r="EB2071" s="160"/>
      <c r="EC2071" s="204"/>
      <c r="ED2071" s="160"/>
      <c r="EE2071" s="204"/>
      <c r="EF2071" s="160"/>
      <c r="EG2071" s="160"/>
      <c r="EH2071" s="204"/>
      <c r="EI2071" s="160"/>
      <c r="EJ2071" s="160"/>
      <c r="EK2071" s="160"/>
      <c r="EL2071" s="160"/>
      <c r="EM2071" s="204"/>
      <c r="EN2071" s="160"/>
      <c r="EP2071" s="160"/>
      <c r="EQ2071" s="160"/>
      <c r="ET2071" s="180" t="str">
        <f t="shared" ca="1" si="106"/>
        <v/>
      </c>
      <c r="EU2071" s="180" t="str">
        <f ca="1">IFERROR(IF(OFFSET($D$6,MATCH(VALUE(SUBSTITUTE(EQ2071,EG2071,"")),$A$6:$A$287,0)-1,MATCH($EG2071,$D$6:$CC$6,0)-1+7,1,1)&gt;0,OFFSET($D$6,MATCH(VALUE(SUBSTITUTE(EQ2071,EG2071,"")),$A$6:$A$287,0)-1,MATCH($EG2071,$D$6:$CC$6,0)-1+7,1,1),""),"")</f>
        <v/>
      </c>
      <c r="EV2071" s="180" t="str">
        <f ca="1">IF($EU2071&lt;&gt;"",IF(OFFSET($D$6,MATCH(VALUE(SUBSTITUTE($EQ2071,$EG2071,"")),$A$6:$A$287,0)-1,MATCH($EG2071,$D$6:$CC$6,0)-1+8,1,1)=0,"",OFFSET($D$6,MATCH(VALUE(SUBSTITUTE($EQ2071,$EG2071,"")),$A$6:$A$287,0)-1,MATCH($EG2071,$D$6:$CC$6,0)-1+8,1,1)),"")</f>
        <v/>
      </c>
      <c r="EW2071" s="180" t="str">
        <f t="shared" ca="1" si="107"/>
        <v/>
      </c>
      <c r="EX2071" s="180" t="str">
        <f t="shared" ca="1" si="108"/>
        <v/>
      </c>
      <c r="EY2071" s="180" t="str">
        <f ca="1">IF(EU2071="","",COUNTIF(EU$6:$EU2071,"&gt;"&amp;0))</f>
        <v/>
      </c>
      <c r="EZ2071" s="160"/>
      <c r="FA2071" s="205"/>
    </row>
    <row r="2072" spans="131:157" ht="27.75" customHeight="1">
      <c r="EA2072" s="204"/>
      <c r="EB2072" s="160"/>
      <c r="EC2072" s="204"/>
      <c r="ED2072" s="160"/>
      <c r="EE2072" s="204"/>
      <c r="EF2072" s="160"/>
      <c r="EG2072" s="160"/>
      <c r="EH2072" s="204"/>
      <c r="EI2072" s="160"/>
      <c r="EJ2072" s="160"/>
      <c r="EK2072" s="160"/>
      <c r="EL2072" s="160"/>
      <c r="EM2072" s="204"/>
      <c r="EN2072" s="160"/>
      <c r="EP2072" s="160"/>
      <c r="EQ2072" s="160"/>
      <c r="ET2072" s="180" t="str">
        <f t="shared" ca="1" si="106"/>
        <v/>
      </c>
      <c r="EU2072" s="180" t="str">
        <f ca="1">IFERROR(IF(OFFSET($D$6,MATCH(VALUE(SUBSTITUTE(EQ2072,EG2072,"")),$A$6:$A$287,0)-1,MATCH($EG2072,$D$6:$CC$6,0)-1+7,1,1)&gt;0,OFFSET($D$6,MATCH(VALUE(SUBSTITUTE(EQ2072,EG2072,"")),$A$6:$A$287,0)-1,MATCH($EG2072,$D$6:$CC$6,0)-1+7,1,1),""),"")</f>
        <v/>
      </c>
      <c r="EV2072" s="180" t="str">
        <f ca="1">IF($EU2072&lt;&gt;"",IF(OFFSET($D$6,MATCH(VALUE(SUBSTITUTE($EQ2072,$EG2072,"")),$A$6:$A$287,0)-1,MATCH($EG2072,$D$6:$CC$6,0)-1+8,1,1)=0,"",OFFSET($D$6,MATCH(VALUE(SUBSTITUTE($EQ2072,$EG2072,"")),$A$6:$A$287,0)-1,MATCH($EG2072,$D$6:$CC$6,0)-1+8,1,1)),"")</f>
        <v/>
      </c>
      <c r="EW2072" s="180" t="str">
        <f t="shared" ca="1" si="107"/>
        <v/>
      </c>
      <c r="EX2072" s="180" t="str">
        <f t="shared" ca="1" si="108"/>
        <v/>
      </c>
      <c r="EY2072" s="180" t="str">
        <f ca="1">IF(EU2072="","",COUNTIF(EU$6:$EU2072,"&gt;"&amp;0))</f>
        <v/>
      </c>
      <c r="EZ2072" s="160"/>
      <c r="FA2072" s="205"/>
    </row>
    <row r="2073" spans="131:157" ht="27.75" customHeight="1">
      <c r="EA2073" s="204"/>
      <c r="EB2073" s="160"/>
      <c r="EC2073" s="204"/>
      <c r="ED2073" s="160"/>
      <c r="EE2073" s="204"/>
      <c r="EF2073" s="160"/>
      <c r="EG2073" s="160"/>
      <c r="EH2073" s="204"/>
      <c r="EI2073" s="160"/>
      <c r="EJ2073" s="160"/>
      <c r="EK2073" s="160"/>
      <c r="EL2073" s="160"/>
      <c r="EM2073" s="204"/>
      <c r="EN2073" s="160"/>
      <c r="EP2073" s="160"/>
      <c r="EQ2073" s="160"/>
      <c r="ET2073" s="180" t="str">
        <f t="shared" ca="1" si="106"/>
        <v/>
      </c>
      <c r="EU2073" s="180" t="str">
        <f ca="1">IFERROR(IF(OFFSET($D$6,MATCH(VALUE(SUBSTITUTE(EQ2073,EG2073,"")),$A$6:$A$287,0)-1,MATCH($EG2073,$D$6:$CC$6,0)-1+7,1,1)&gt;0,OFFSET($D$6,MATCH(VALUE(SUBSTITUTE(EQ2073,EG2073,"")),$A$6:$A$287,0)-1,MATCH($EG2073,$D$6:$CC$6,0)-1+7,1,1),""),"")</f>
        <v/>
      </c>
      <c r="EV2073" s="180" t="str">
        <f ca="1">IF($EU2073&lt;&gt;"",IF(OFFSET($D$6,MATCH(VALUE(SUBSTITUTE($EQ2073,$EG2073,"")),$A$6:$A$287,0)-1,MATCH($EG2073,$D$6:$CC$6,0)-1+8,1,1)=0,"",OFFSET($D$6,MATCH(VALUE(SUBSTITUTE($EQ2073,$EG2073,"")),$A$6:$A$287,0)-1,MATCH($EG2073,$D$6:$CC$6,0)-1+8,1,1)),"")</f>
        <v/>
      </c>
      <c r="EW2073" s="180" t="str">
        <f t="shared" ca="1" si="107"/>
        <v/>
      </c>
      <c r="EX2073" s="180" t="str">
        <f t="shared" ca="1" si="108"/>
        <v/>
      </c>
      <c r="EY2073" s="180" t="str">
        <f ca="1">IF(EU2073="","",COUNTIF(EU$6:$EU2073,"&gt;"&amp;0))</f>
        <v/>
      </c>
      <c r="EZ2073" s="160"/>
      <c r="FA2073" s="205"/>
    </row>
    <row r="2074" spans="131:157" ht="27.75" customHeight="1">
      <c r="EA2074" s="204"/>
      <c r="EB2074" s="160"/>
      <c r="EC2074" s="204"/>
      <c r="ED2074" s="160"/>
      <c r="EE2074" s="204"/>
      <c r="EF2074" s="160"/>
      <c r="EG2074" s="160"/>
      <c r="EH2074" s="204"/>
      <c r="EI2074" s="160"/>
      <c r="EJ2074" s="160"/>
      <c r="EK2074" s="160"/>
      <c r="EL2074" s="160"/>
      <c r="EM2074" s="204"/>
      <c r="EN2074" s="160"/>
      <c r="EP2074" s="160"/>
      <c r="EQ2074" s="160"/>
      <c r="ET2074" s="180" t="str">
        <f t="shared" ca="1" si="106"/>
        <v/>
      </c>
      <c r="EU2074" s="180" t="str">
        <f ca="1">IFERROR(IF(OFFSET($D$6,MATCH(VALUE(SUBSTITUTE(EQ2074,EG2074,"")),$A$6:$A$287,0)-1,MATCH($EG2074,$D$6:$CC$6,0)-1+7,1,1)&gt;0,OFFSET($D$6,MATCH(VALUE(SUBSTITUTE(EQ2074,EG2074,"")),$A$6:$A$287,0)-1,MATCH($EG2074,$D$6:$CC$6,0)-1+7,1,1),""),"")</f>
        <v/>
      </c>
      <c r="EV2074" s="180" t="str">
        <f ca="1">IF($EU2074&lt;&gt;"",IF(OFFSET($D$6,MATCH(VALUE(SUBSTITUTE($EQ2074,$EG2074,"")),$A$6:$A$287,0)-1,MATCH($EG2074,$D$6:$CC$6,0)-1+8,1,1)=0,"",OFFSET($D$6,MATCH(VALUE(SUBSTITUTE($EQ2074,$EG2074,"")),$A$6:$A$287,0)-1,MATCH($EG2074,$D$6:$CC$6,0)-1+8,1,1)),"")</f>
        <v/>
      </c>
      <c r="EW2074" s="180" t="str">
        <f t="shared" ca="1" si="107"/>
        <v/>
      </c>
      <c r="EX2074" s="180" t="str">
        <f t="shared" ca="1" si="108"/>
        <v/>
      </c>
      <c r="EY2074" s="180" t="str">
        <f ca="1">IF(EU2074="","",COUNTIF(EU$6:$EU2074,"&gt;"&amp;0))</f>
        <v/>
      </c>
      <c r="EZ2074" s="160"/>
      <c r="FA2074" s="205"/>
    </row>
    <row r="2075" spans="131:157" ht="27.75" customHeight="1">
      <c r="EA2075" s="204"/>
      <c r="EB2075" s="160"/>
      <c r="EC2075" s="204"/>
      <c r="ED2075" s="160"/>
      <c r="EE2075" s="204"/>
      <c r="EF2075" s="160"/>
      <c r="EG2075" s="160"/>
      <c r="EH2075" s="204"/>
      <c r="EI2075" s="160"/>
      <c r="EJ2075" s="160"/>
      <c r="EK2075" s="160"/>
      <c r="EL2075" s="160"/>
      <c r="EM2075" s="204"/>
      <c r="EN2075" s="160"/>
      <c r="EP2075" s="160"/>
      <c r="EQ2075" s="160"/>
      <c r="ET2075" s="180" t="str">
        <f t="shared" ca="1" si="106"/>
        <v/>
      </c>
      <c r="EU2075" s="180" t="str">
        <f ca="1">IFERROR(IF(OFFSET($D$6,MATCH(VALUE(SUBSTITUTE(EQ2075,EG2075,"")),$A$6:$A$287,0)-1,MATCH($EG2075,$D$6:$CC$6,0)-1+7,1,1)&gt;0,OFFSET($D$6,MATCH(VALUE(SUBSTITUTE(EQ2075,EG2075,"")),$A$6:$A$287,0)-1,MATCH($EG2075,$D$6:$CC$6,0)-1+7,1,1),""),"")</f>
        <v/>
      </c>
      <c r="EV2075" s="180" t="str">
        <f ca="1">IF($EU2075&lt;&gt;"",IF(OFFSET($D$6,MATCH(VALUE(SUBSTITUTE($EQ2075,$EG2075,"")),$A$6:$A$287,0)-1,MATCH($EG2075,$D$6:$CC$6,0)-1+8,1,1)=0,"",OFFSET($D$6,MATCH(VALUE(SUBSTITUTE($EQ2075,$EG2075,"")),$A$6:$A$287,0)-1,MATCH($EG2075,$D$6:$CC$6,0)-1+8,1,1)),"")</f>
        <v/>
      </c>
      <c r="EW2075" s="180" t="str">
        <f t="shared" ca="1" si="107"/>
        <v/>
      </c>
      <c r="EX2075" s="180" t="str">
        <f t="shared" ca="1" si="108"/>
        <v/>
      </c>
      <c r="EY2075" s="180" t="str">
        <f ca="1">IF(EU2075="","",COUNTIF(EU$6:$EU2075,"&gt;"&amp;0))</f>
        <v/>
      </c>
      <c r="EZ2075" s="160"/>
      <c r="FA2075" s="205"/>
    </row>
    <row r="2076" spans="131:157" ht="27.75" customHeight="1">
      <c r="EA2076" s="204"/>
      <c r="EB2076" s="160"/>
      <c r="EC2076" s="204"/>
      <c r="ED2076" s="160"/>
      <c r="EE2076" s="204"/>
      <c r="EF2076" s="160"/>
      <c r="EG2076" s="160"/>
      <c r="EH2076" s="204"/>
      <c r="EI2076" s="160"/>
      <c r="EJ2076" s="160"/>
      <c r="EK2076" s="160"/>
      <c r="EL2076" s="160"/>
      <c r="EM2076" s="204"/>
      <c r="EN2076" s="160"/>
      <c r="EP2076" s="160"/>
      <c r="EQ2076" s="160"/>
      <c r="ET2076" s="180" t="str">
        <f t="shared" ca="1" si="106"/>
        <v/>
      </c>
      <c r="EU2076" s="180" t="str">
        <f ca="1">IFERROR(IF(OFFSET($D$6,MATCH(VALUE(SUBSTITUTE(EQ2076,EG2076,"")),$A$6:$A$287,0)-1,MATCH($EG2076,$D$6:$CC$6,0)-1+7,1,1)&gt;0,OFFSET($D$6,MATCH(VALUE(SUBSTITUTE(EQ2076,EG2076,"")),$A$6:$A$287,0)-1,MATCH($EG2076,$D$6:$CC$6,0)-1+7,1,1),""),"")</f>
        <v/>
      </c>
      <c r="EV2076" s="180" t="str">
        <f ca="1">IF($EU2076&lt;&gt;"",IF(OFFSET($D$6,MATCH(VALUE(SUBSTITUTE($EQ2076,$EG2076,"")),$A$6:$A$287,0)-1,MATCH($EG2076,$D$6:$CC$6,0)-1+8,1,1)=0,"",OFFSET($D$6,MATCH(VALUE(SUBSTITUTE($EQ2076,$EG2076,"")),$A$6:$A$287,0)-1,MATCH($EG2076,$D$6:$CC$6,0)-1+8,1,1)),"")</f>
        <v/>
      </c>
      <c r="EW2076" s="180" t="str">
        <f t="shared" ca="1" si="107"/>
        <v/>
      </c>
      <c r="EX2076" s="180" t="str">
        <f t="shared" ca="1" si="108"/>
        <v/>
      </c>
      <c r="EY2076" s="180" t="str">
        <f ca="1">IF(EU2076="","",COUNTIF(EU$6:$EU2076,"&gt;"&amp;0))</f>
        <v/>
      </c>
      <c r="EZ2076" s="160"/>
      <c r="FA2076" s="205"/>
    </row>
    <row r="2077" spans="131:157" ht="27.75" customHeight="1">
      <c r="EA2077" s="204"/>
      <c r="EB2077" s="160"/>
      <c r="EC2077" s="204"/>
      <c r="ED2077" s="160"/>
      <c r="EE2077" s="204"/>
      <c r="EF2077" s="160"/>
      <c r="EG2077" s="160"/>
      <c r="EH2077" s="204"/>
      <c r="EI2077" s="160"/>
      <c r="EJ2077" s="160"/>
      <c r="EK2077" s="160"/>
      <c r="EL2077" s="160"/>
      <c r="EM2077" s="204"/>
      <c r="EN2077" s="160"/>
      <c r="EP2077" s="160"/>
      <c r="EQ2077" s="160"/>
      <c r="ET2077" s="180" t="str">
        <f t="shared" ca="1" si="106"/>
        <v/>
      </c>
      <c r="EU2077" s="180" t="str">
        <f ca="1">IFERROR(IF(OFFSET($D$6,MATCH(VALUE(SUBSTITUTE(EQ2077,EG2077,"")),$A$6:$A$287,0)-1,MATCH($EG2077,$D$6:$CC$6,0)-1+7,1,1)&gt;0,OFFSET($D$6,MATCH(VALUE(SUBSTITUTE(EQ2077,EG2077,"")),$A$6:$A$287,0)-1,MATCH($EG2077,$D$6:$CC$6,0)-1+7,1,1),""),"")</f>
        <v/>
      </c>
      <c r="EV2077" s="180" t="str">
        <f ca="1">IF($EU2077&lt;&gt;"",IF(OFFSET($D$6,MATCH(VALUE(SUBSTITUTE($EQ2077,$EG2077,"")),$A$6:$A$287,0)-1,MATCH($EG2077,$D$6:$CC$6,0)-1+8,1,1)=0,"",OFFSET($D$6,MATCH(VALUE(SUBSTITUTE($EQ2077,$EG2077,"")),$A$6:$A$287,0)-1,MATCH($EG2077,$D$6:$CC$6,0)-1+8,1,1)),"")</f>
        <v/>
      </c>
      <c r="EW2077" s="180" t="str">
        <f t="shared" ca="1" si="107"/>
        <v/>
      </c>
      <c r="EX2077" s="180" t="str">
        <f t="shared" ca="1" si="108"/>
        <v/>
      </c>
      <c r="EY2077" s="180" t="str">
        <f ca="1">IF(EU2077="","",COUNTIF(EU$6:$EU2077,"&gt;"&amp;0))</f>
        <v/>
      </c>
      <c r="EZ2077" s="160"/>
      <c r="FA2077" s="205"/>
    </row>
    <row r="2078" spans="131:157" ht="27.75" customHeight="1">
      <c r="EA2078" s="204"/>
      <c r="EB2078" s="160"/>
      <c r="EC2078" s="204"/>
      <c r="ED2078" s="160"/>
      <c r="EE2078" s="204"/>
      <c r="EF2078" s="160"/>
      <c r="EG2078" s="160"/>
      <c r="EH2078" s="204"/>
      <c r="EI2078" s="160"/>
      <c r="EJ2078" s="160"/>
      <c r="EK2078" s="160"/>
      <c r="EL2078" s="160"/>
      <c r="EM2078" s="204"/>
      <c r="EN2078" s="160"/>
      <c r="EP2078" s="160"/>
      <c r="EQ2078" s="160"/>
      <c r="ET2078" s="180" t="str">
        <f t="shared" ca="1" si="106"/>
        <v/>
      </c>
      <c r="EU2078" s="180" t="str">
        <f ca="1">IFERROR(IF(OFFSET($D$6,MATCH(VALUE(SUBSTITUTE(EQ2078,EG2078,"")),$A$6:$A$287,0)-1,MATCH($EG2078,$D$6:$CC$6,0)-1+7,1,1)&gt;0,OFFSET($D$6,MATCH(VALUE(SUBSTITUTE(EQ2078,EG2078,"")),$A$6:$A$287,0)-1,MATCH($EG2078,$D$6:$CC$6,0)-1+7,1,1),""),"")</f>
        <v/>
      </c>
      <c r="EV2078" s="180" t="str">
        <f ca="1">IF($EU2078&lt;&gt;"",IF(OFFSET($D$6,MATCH(VALUE(SUBSTITUTE($EQ2078,$EG2078,"")),$A$6:$A$287,0)-1,MATCH($EG2078,$D$6:$CC$6,0)-1+8,1,1)=0,"",OFFSET($D$6,MATCH(VALUE(SUBSTITUTE($EQ2078,$EG2078,"")),$A$6:$A$287,0)-1,MATCH($EG2078,$D$6:$CC$6,0)-1+8,1,1)),"")</f>
        <v/>
      </c>
      <c r="EW2078" s="180" t="str">
        <f t="shared" ca="1" si="107"/>
        <v/>
      </c>
      <c r="EX2078" s="180" t="str">
        <f t="shared" ca="1" si="108"/>
        <v/>
      </c>
      <c r="EY2078" s="180" t="str">
        <f ca="1">IF(EU2078="","",COUNTIF(EU$6:$EU2078,"&gt;"&amp;0))</f>
        <v/>
      </c>
      <c r="EZ2078" s="160"/>
      <c r="FA2078" s="205"/>
    </row>
    <row r="2079" spans="131:157" ht="27.75" customHeight="1">
      <c r="EA2079" s="204"/>
      <c r="EB2079" s="160"/>
      <c r="EC2079" s="204"/>
      <c r="ED2079" s="160"/>
      <c r="EE2079" s="204"/>
      <c r="EF2079" s="160"/>
      <c r="EG2079" s="160"/>
      <c r="EH2079" s="204"/>
      <c r="EI2079" s="160"/>
      <c r="EJ2079" s="160"/>
      <c r="EK2079" s="160"/>
      <c r="EL2079" s="160"/>
      <c r="EM2079" s="204"/>
      <c r="EN2079" s="160"/>
      <c r="EP2079" s="160"/>
      <c r="EQ2079" s="160"/>
      <c r="ET2079" s="180" t="str">
        <f t="shared" ca="1" si="106"/>
        <v/>
      </c>
      <c r="EU2079" s="180" t="str">
        <f ca="1">IFERROR(IF(OFFSET($D$6,MATCH(VALUE(SUBSTITUTE(EQ2079,EG2079,"")),$A$6:$A$287,0)-1,MATCH($EG2079,$D$6:$CC$6,0)-1+7,1,1)&gt;0,OFFSET($D$6,MATCH(VALUE(SUBSTITUTE(EQ2079,EG2079,"")),$A$6:$A$287,0)-1,MATCH($EG2079,$D$6:$CC$6,0)-1+7,1,1),""),"")</f>
        <v/>
      </c>
      <c r="EV2079" s="180" t="str">
        <f ca="1">IF($EU2079&lt;&gt;"",IF(OFFSET($D$6,MATCH(VALUE(SUBSTITUTE($EQ2079,$EG2079,"")),$A$6:$A$287,0)-1,MATCH($EG2079,$D$6:$CC$6,0)-1+8,1,1)=0,"",OFFSET($D$6,MATCH(VALUE(SUBSTITUTE($EQ2079,$EG2079,"")),$A$6:$A$287,0)-1,MATCH($EG2079,$D$6:$CC$6,0)-1+8,1,1)),"")</f>
        <v/>
      </c>
      <c r="EW2079" s="180" t="str">
        <f t="shared" ca="1" si="107"/>
        <v/>
      </c>
      <c r="EX2079" s="180" t="str">
        <f t="shared" ca="1" si="108"/>
        <v/>
      </c>
      <c r="EY2079" s="180" t="str">
        <f ca="1">IF(EU2079="","",COUNTIF(EU$6:$EU2079,"&gt;"&amp;0))</f>
        <v/>
      </c>
      <c r="EZ2079" s="160"/>
      <c r="FA2079" s="205"/>
    </row>
    <row r="2080" spans="131:157" ht="27.75" customHeight="1">
      <c r="EA2080" s="204"/>
      <c r="EB2080" s="160"/>
      <c r="EC2080" s="204"/>
      <c r="ED2080" s="160"/>
      <c r="EE2080" s="204"/>
      <c r="EF2080" s="160"/>
      <c r="EG2080" s="160"/>
      <c r="EH2080" s="204"/>
      <c r="EI2080" s="160"/>
      <c r="EJ2080" s="160"/>
      <c r="EK2080" s="160"/>
      <c r="EL2080" s="160"/>
      <c r="EM2080" s="204"/>
      <c r="EN2080" s="160"/>
      <c r="EP2080" s="160"/>
      <c r="EQ2080" s="160"/>
      <c r="ET2080" s="180" t="str">
        <f t="shared" ca="1" si="106"/>
        <v/>
      </c>
      <c r="EU2080" s="180" t="str">
        <f ca="1">IFERROR(IF(OFFSET($D$6,MATCH(VALUE(SUBSTITUTE(EQ2080,EG2080,"")),$A$6:$A$287,0)-1,MATCH($EG2080,$D$6:$CC$6,0)-1+7,1,1)&gt;0,OFFSET($D$6,MATCH(VALUE(SUBSTITUTE(EQ2080,EG2080,"")),$A$6:$A$287,0)-1,MATCH($EG2080,$D$6:$CC$6,0)-1+7,1,1),""),"")</f>
        <v/>
      </c>
      <c r="EV2080" s="180" t="str">
        <f ca="1">IF($EU2080&lt;&gt;"",IF(OFFSET($D$6,MATCH(VALUE(SUBSTITUTE($EQ2080,$EG2080,"")),$A$6:$A$287,0)-1,MATCH($EG2080,$D$6:$CC$6,0)-1+8,1,1)=0,"",OFFSET($D$6,MATCH(VALUE(SUBSTITUTE($EQ2080,$EG2080,"")),$A$6:$A$287,0)-1,MATCH($EG2080,$D$6:$CC$6,0)-1+8,1,1)),"")</f>
        <v/>
      </c>
      <c r="EW2080" s="180" t="str">
        <f t="shared" ca="1" si="107"/>
        <v/>
      </c>
      <c r="EX2080" s="180" t="str">
        <f t="shared" ca="1" si="108"/>
        <v/>
      </c>
      <c r="EY2080" s="180" t="str">
        <f ca="1">IF(EU2080="","",COUNTIF(EU$6:$EU2080,"&gt;"&amp;0))</f>
        <v/>
      </c>
      <c r="EZ2080" s="160"/>
      <c r="FA2080" s="205"/>
    </row>
    <row r="2081" spans="131:157" ht="27.75" customHeight="1">
      <c r="EA2081" s="204"/>
      <c r="EB2081" s="160"/>
      <c r="EC2081" s="204"/>
      <c r="ED2081" s="160"/>
      <c r="EE2081" s="204"/>
      <c r="EF2081" s="160"/>
      <c r="EG2081" s="160"/>
      <c r="EH2081" s="204"/>
      <c r="EI2081" s="160"/>
      <c r="EJ2081" s="160"/>
      <c r="EK2081" s="160"/>
      <c r="EL2081" s="160"/>
      <c r="EM2081" s="204"/>
      <c r="EN2081" s="160"/>
      <c r="EP2081" s="160"/>
      <c r="EQ2081" s="160"/>
      <c r="ET2081" s="180" t="str">
        <f t="shared" ca="1" si="106"/>
        <v/>
      </c>
      <c r="EU2081" s="180" t="str">
        <f ca="1">IFERROR(IF(OFFSET($D$6,MATCH(VALUE(SUBSTITUTE(EQ2081,EG2081,"")),$A$6:$A$287,0)-1,MATCH($EG2081,$D$6:$CC$6,0)-1+7,1,1)&gt;0,OFFSET($D$6,MATCH(VALUE(SUBSTITUTE(EQ2081,EG2081,"")),$A$6:$A$287,0)-1,MATCH($EG2081,$D$6:$CC$6,0)-1+7,1,1),""),"")</f>
        <v/>
      </c>
      <c r="EV2081" s="180" t="str">
        <f ca="1">IF($EU2081&lt;&gt;"",IF(OFFSET($D$6,MATCH(VALUE(SUBSTITUTE($EQ2081,$EG2081,"")),$A$6:$A$287,0)-1,MATCH($EG2081,$D$6:$CC$6,0)-1+8,1,1)=0,"",OFFSET($D$6,MATCH(VALUE(SUBSTITUTE($EQ2081,$EG2081,"")),$A$6:$A$287,0)-1,MATCH($EG2081,$D$6:$CC$6,0)-1+8,1,1)),"")</f>
        <v/>
      </c>
      <c r="EW2081" s="180" t="str">
        <f t="shared" ca="1" si="107"/>
        <v/>
      </c>
      <c r="EX2081" s="180" t="str">
        <f t="shared" ca="1" si="108"/>
        <v/>
      </c>
      <c r="EY2081" s="180" t="str">
        <f ca="1">IF(EU2081="","",COUNTIF(EU$6:$EU2081,"&gt;"&amp;0))</f>
        <v/>
      </c>
      <c r="EZ2081" s="160"/>
      <c r="FA2081" s="205"/>
    </row>
    <row r="2082" spans="131:157" ht="27.75" customHeight="1">
      <c r="EA2082" s="204"/>
      <c r="EB2082" s="160"/>
      <c r="EC2082" s="204"/>
      <c r="ED2082" s="160"/>
      <c r="EE2082" s="204"/>
      <c r="EF2082" s="160"/>
      <c r="EG2082" s="160"/>
      <c r="EH2082" s="204"/>
      <c r="EI2082" s="160"/>
      <c r="EJ2082" s="160"/>
      <c r="EK2082" s="160"/>
      <c r="EL2082" s="160"/>
      <c r="EM2082" s="204"/>
      <c r="EN2082" s="160"/>
      <c r="EP2082" s="160"/>
      <c r="EQ2082" s="160"/>
      <c r="ET2082" s="180" t="str">
        <f t="shared" ca="1" si="106"/>
        <v/>
      </c>
      <c r="EU2082" s="180" t="str">
        <f ca="1">IFERROR(IF(OFFSET($D$6,MATCH(VALUE(SUBSTITUTE(EQ2082,EG2082,"")),$A$6:$A$287,0)-1,MATCH($EG2082,$D$6:$CC$6,0)-1+7,1,1)&gt;0,OFFSET($D$6,MATCH(VALUE(SUBSTITUTE(EQ2082,EG2082,"")),$A$6:$A$287,0)-1,MATCH($EG2082,$D$6:$CC$6,0)-1+7,1,1),""),"")</f>
        <v/>
      </c>
      <c r="EV2082" s="180" t="str">
        <f ca="1">IF($EU2082&lt;&gt;"",IF(OFFSET($D$6,MATCH(VALUE(SUBSTITUTE($EQ2082,$EG2082,"")),$A$6:$A$287,0)-1,MATCH($EG2082,$D$6:$CC$6,0)-1+8,1,1)=0,"",OFFSET($D$6,MATCH(VALUE(SUBSTITUTE($EQ2082,$EG2082,"")),$A$6:$A$287,0)-1,MATCH($EG2082,$D$6:$CC$6,0)-1+8,1,1)),"")</f>
        <v/>
      </c>
      <c r="EW2082" s="180" t="str">
        <f t="shared" ca="1" si="107"/>
        <v/>
      </c>
      <c r="EX2082" s="180" t="str">
        <f t="shared" ca="1" si="108"/>
        <v/>
      </c>
      <c r="EY2082" s="180" t="str">
        <f ca="1">IF(EU2082="","",COUNTIF(EU$6:$EU2082,"&gt;"&amp;0))</f>
        <v/>
      </c>
      <c r="EZ2082" s="160"/>
      <c r="FA2082" s="205"/>
    </row>
    <row r="2083" spans="131:157" ht="27.75" customHeight="1">
      <c r="EA2083" s="204"/>
      <c r="EB2083" s="160"/>
      <c r="EC2083" s="204"/>
      <c r="ED2083" s="160"/>
      <c r="EE2083" s="204"/>
      <c r="EF2083" s="160"/>
      <c r="EG2083" s="160"/>
      <c r="EH2083" s="204"/>
      <c r="EI2083" s="160"/>
      <c r="EJ2083" s="160"/>
      <c r="EK2083" s="160"/>
      <c r="EL2083" s="160"/>
      <c r="EM2083" s="204"/>
      <c r="EN2083" s="160"/>
      <c r="EP2083" s="160"/>
      <c r="EQ2083" s="160"/>
      <c r="ET2083" s="180" t="str">
        <f t="shared" ca="1" si="106"/>
        <v/>
      </c>
      <c r="EU2083" s="180" t="str">
        <f ca="1">IFERROR(IF(OFFSET($D$6,MATCH(VALUE(SUBSTITUTE(EQ2083,EG2083,"")),$A$6:$A$287,0)-1,MATCH($EG2083,$D$6:$CC$6,0)-1+7,1,1)&gt;0,OFFSET($D$6,MATCH(VALUE(SUBSTITUTE(EQ2083,EG2083,"")),$A$6:$A$287,0)-1,MATCH($EG2083,$D$6:$CC$6,0)-1+7,1,1),""),"")</f>
        <v/>
      </c>
      <c r="EV2083" s="180" t="str">
        <f ca="1">IF($EU2083&lt;&gt;"",IF(OFFSET($D$6,MATCH(VALUE(SUBSTITUTE($EQ2083,$EG2083,"")),$A$6:$A$287,0)-1,MATCH($EG2083,$D$6:$CC$6,0)-1+8,1,1)=0,"",OFFSET($D$6,MATCH(VALUE(SUBSTITUTE($EQ2083,$EG2083,"")),$A$6:$A$287,0)-1,MATCH($EG2083,$D$6:$CC$6,0)-1+8,1,1)),"")</f>
        <v/>
      </c>
      <c r="EW2083" s="180" t="str">
        <f t="shared" ca="1" si="107"/>
        <v/>
      </c>
      <c r="EX2083" s="180" t="str">
        <f t="shared" ca="1" si="108"/>
        <v/>
      </c>
      <c r="EY2083" s="180" t="str">
        <f ca="1">IF(EU2083="","",COUNTIF(EU$6:$EU2083,"&gt;"&amp;0))</f>
        <v/>
      </c>
      <c r="EZ2083" s="160"/>
      <c r="FA2083" s="205"/>
    </row>
    <row r="2084" spans="131:157" ht="27.75" customHeight="1">
      <c r="EA2084" s="204"/>
      <c r="EB2084" s="160"/>
      <c r="EC2084" s="204"/>
      <c r="ED2084" s="160"/>
      <c r="EE2084" s="204"/>
      <c r="EF2084" s="160"/>
      <c r="EG2084" s="160"/>
      <c r="EH2084" s="204"/>
      <c r="EI2084" s="160"/>
      <c r="EJ2084" s="160"/>
      <c r="EK2084" s="160"/>
      <c r="EL2084" s="160"/>
      <c r="EM2084" s="204"/>
      <c r="EN2084" s="160"/>
      <c r="EP2084" s="160"/>
      <c r="EQ2084" s="160"/>
      <c r="ET2084" s="180" t="str">
        <f t="shared" ca="1" si="106"/>
        <v/>
      </c>
      <c r="EU2084" s="180" t="str">
        <f ca="1">IFERROR(IF(OFFSET($D$6,MATCH(VALUE(SUBSTITUTE(EQ2084,EG2084,"")),$A$6:$A$287,0)-1,MATCH($EG2084,$D$6:$CC$6,0)-1+7,1,1)&gt;0,OFFSET($D$6,MATCH(VALUE(SUBSTITUTE(EQ2084,EG2084,"")),$A$6:$A$287,0)-1,MATCH($EG2084,$D$6:$CC$6,0)-1+7,1,1),""),"")</f>
        <v/>
      </c>
      <c r="EV2084" s="180" t="str">
        <f ca="1">IF($EU2084&lt;&gt;"",IF(OFFSET($D$6,MATCH(VALUE(SUBSTITUTE($EQ2084,$EG2084,"")),$A$6:$A$287,0)-1,MATCH($EG2084,$D$6:$CC$6,0)-1+8,1,1)=0,"",OFFSET($D$6,MATCH(VALUE(SUBSTITUTE($EQ2084,$EG2084,"")),$A$6:$A$287,0)-1,MATCH($EG2084,$D$6:$CC$6,0)-1+8,1,1)),"")</f>
        <v/>
      </c>
      <c r="EW2084" s="180" t="str">
        <f t="shared" ca="1" si="107"/>
        <v/>
      </c>
      <c r="EX2084" s="180" t="str">
        <f t="shared" ca="1" si="108"/>
        <v/>
      </c>
      <c r="EY2084" s="180" t="str">
        <f ca="1">IF(EU2084="","",COUNTIF(EU$6:$EU2084,"&gt;"&amp;0))</f>
        <v/>
      </c>
      <c r="EZ2084" s="160"/>
      <c r="FA2084" s="205"/>
    </row>
    <row r="2085" spans="131:157" ht="27.75" customHeight="1">
      <c r="EA2085" s="204"/>
      <c r="EB2085" s="160"/>
      <c r="EC2085" s="204"/>
      <c r="ED2085" s="160"/>
      <c r="EE2085" s="204"/>
      <c r="EF2085" s="160"/>
      <c r="EG2085" s="160"/>
      <c r="EH2085" s="204"/>
      <c r="EI2085" s="160"/>
      <c r="EJ2085" s="160"/>
      <c r="EK2085" s="160"/>
      <c r="EL2085" s="160"/>
      <c r="EM2085" s="204"/>
      <c r="EN2085" s="160"/>
      <c r="EP2085" s="160"/>
      <c r="EQ2085" s="160"/>
      <c r="ET2085" s="180" t="str">
        <f t="shared" ca="1" si="106"/>
        <v/>
      </c>
      <c r="EU2085" s="180" t="str">
        <f ca="1">IFERROR(IF(OFFSET($D$6,MATCH(VALUE(SUBSTITUTE(EQ2085,EG2085,"")),$A$6:$A$287,0)-1,MATCH($EG2085,$D$6:$CC$6,0)-1+7,1,1)&gt;0,OFFSET($D$6,MATCH(VALUE(SUBSTITUTE(EQ2085,EG2085,"")),$A$6:$A$287,0)-1,MATCH($EG2085,$D$6:$CC$6,0)-1+7,1,1),""),"")</f>
        <v/>
      </c>
      <c r="EV2085" s="180" t="str">
        <f ca="1">IF($EU2085&lt;&gt;"",IF(OFFSET($D$6,MATCH(VALUE(SUBSTITUTE($EQ2085,$EG2085,"")),$A$6:$A$287,0)-1,MATCH($EG2085,$D$6:$CC$6,0)-1+8,1,1)=0,"",OFFSET($D$6,MATCH(VALUE(SUBSTITUTE($EQ2085,$EG2085,"")),$A$6:$A$287,0)-1,MATCH($EG2085,$D$6:$CC$6,0)-1+8,1,1)),"")</f>
        <v/>
      </c>
      <c r="EW2085" s="180" t="str">
        <f t="shared" ca="1" si="107"/>
        <v/>
      </c>
      <c r="EX2085" s="180" t="str">
        <f t="shared" ca="1" si="108"/>
        <v/>
      </c>
      <c r="EY2085" s="180" t="str">
        <f ca="1">IF(EU2085="","",COUNTIF(EU$6:$EU2085,"&gt;"&amp;0))</f>
        <v/>
      </c>
      <c r="EZ2085" s="160"/>
      <c r="FA2085" s="205"/>
    </row>
    <row r="2086" spans="131:157" ht="27.75" customHeight="1">
      <c r="EA2086" s="204"/>
      <c r="EB2086" s="160"/>
      <c r="EC2086" s="204"/>
      <c r="ED2086" s="160"/>
      <c r="EE2086" s="204"/>
      <c r="EF2086" s="160"/>
      <c r="EG2086" s="160"/>
      <c r="EH2086" s="204"/>
      <c r="EI2086" s="160"/>
      <c r="EJ2086" s="160"/>
      <c r="EK2086" s="160"/>
      <c r="EL2086" s="160"/>
      <c r="EM2086" s="204"/>
      <c r="EN2086" s="160"/>
      <c r="EP2086" s="160"/>
      <c r="EQ2086" s="160"/>
      <c r="ET2086" s="180" t="str">
        <f t="shared" ca="1" si="106"/>
        <v/>
      </c>
      <c r="EU2086" s="180" t="str">
        <f ca="1">IFERROR(IF(OFFSET($D$6,MATCH(VALUE(SUBSTITUTE(EQ2086,EG2086,"")),$A$6:$A$287,0)-1,MATCH($EG2086,$D$6:$CC$6,0)-1+7,1,1)&gt;0,OFFSET($D$6,MATCH(VALUE(SUBSTITUTE(EQ2086,EG2086,"")),$A$6:$A$287,0)-1,MATCH($EG2086,$D$6:$CC$6,0)-1+7,1,1),""),"")</f>
        <v/>
      </c>
      <c r="EV2086" s="180" t="str">
        <f ca="1">IF($EU2086&lt;&gt;"",IF(OFFSET($D$6,MATCH(VALUE(SUBSTITUTE($EQ2086,$EG2086,"")),$A$6:$A$287,0)-1,MATCH($EG2086,$D$6:$CC$6,0)-1+8,1,1)=0,"",OFFSET($D$6,MATCH(VALUE(SUBSTITUTE($EQ2086,$EG2086,"")),$A$6:$A$287,0)-1,MATCH($EG2086,$D$6:$CC$6,0)-1+8,1,1)),"")</f>
        <v/>
      </c>
      <c r="EW2086" s="180" t="str">
        <f t="shared" ca="1" si="107"/>
        <v/>
      </c>
      <c r="EX2086" s="180" t="str">
        <f t="shared" ca="1" si="108"/>
        <v/>
      </c>
      <c r="EY2086" s="180" t="str">
        <f ca="1">IF(EU2086="","",COUNTIF(EU$6:$EU2086,"&gt;"&amp;0))</f>
        <v/>
      </c>
      <c r="EZ2086" s="160"/>
      <c r="FA2086" s="205"/>
    </row>
    <row r="2087" spans="131:157" ht="27.75" customHeight="1">
      <c r="EA2087" s="204"/>
      <c r="EB2087" s="160"/>
      <c r="EC2087" s="204"/>
      <c r="ED2087" s="160"/>
      <c r="EE2087" s="204"/>
      <c r="EF2087" s="160"/>
      <c r="EG2087" s="160"/>
      <c r="EH2087" s="204"/>
      <c r="EI2087" s="160"/>
      <c r="EJ2087" s="160"/>
      <c r="EK2087" s="160"/>
      <c r="EL2087" s="160"/>
      <c r="EM2087" s="204"/>
      <c r="EN2087" s="160"/>
      <c r="EP2087" s="160"/>
      <c r="EQ2087" s="160"/>
      <c r="ET2087" s="180" t="str">
        <f t="shared" ca="1" si="106"/>
        <v/>
      </c>
      <c r="EU2087" s="180" t="str">
        <f ca="1">IFERROR(IF(OFFSET($D$6,MATCH(VALUE(SUBSTITUTE(EQ2087,EG2087,"")),$A$6:$A$287,0)-1,MATCH($EG2087,$D$6:$CC$6,0)-1+7,1,1)&gt;0,OFFSET($D$6,MATCH(VALUE(SUBSTITUTE(EQ2087,EG2087,"")),$A$6:$A$287,0)-1,MATCH($EG2087,$D$6:$CC$6,0)-1+7,1,1),""),"")</f>
        <v/>
      </c>
      <c r="EV2087" s="180" t="str">
        <f ca="1">IF($EU2087&lt;&gt;"",IF(OFFSET($D$6,MATCH(VALUE(SUBSTITUTE($EQ2087,$EG2087,"")),$A$6:$A$287,0)-1,MATCH($EG2087,$D$6:$CC$6,0)-1+8,1,1)=0,"",OFFSET($D$6,MATCH(VALUE(SUBSTITUTE($EQ2087,$EG2087,"")),$A$6:$A$287,0)-1,MATCH($EG2087,$D$6:$CC$6,0)-1+8,1,1)),"")</f>
        <v/>
      </c>
      <c r="EW2087" s="180" t="str">
        <f t="shared" ca="1" si="107"/>
        <v/>
      </c>
      <c r="EX2087" s="180" t="str">
        <f t="shared" ca="1" si="108"/>
        <v/>
      </c>
      <c r="EY2087" s="180" t="str">
        <f ca="1">IF(EU2087="","",COUNTIF(EU$6:$EU2087,"&gt;"&amp;0))</f>
        <v/>
      </c>
      <c r="EZ2087" s="160"/>
      <c r="FA2087" s="205"/>
    </row>
    <row r="2088" spans="131:157" ht="27.75" customHeight="1">
      <c r="EA2088" s="204"/>
      <c r="EB2088" s="160"/>
      <c r="EC2088" s="204"/>
      <c r="ED2088" s="160"/>
      <c r="EE2088" s="204"/>
      <c r="EF2088" s="160"/>
      <c r="EG2088" s="160"/>
      <c r="EH2088" s="204"/>
      <c r="EI2088" s="160"/>
      <c r="EJ2088" s="160"/>
      <c r="EK2088" s="160"/>
      <c r="EL2088" s="160"/>
      <c r="EM2088" s="204"/>
      <c r="EN2088" s="160"/>
      <c r="EP2088" s="160"/>
      <c r="EQ2088" s="160"/>
      <c r="ET2088" s="180" t="str">
        <f t="shared" ca="1" si="106"/>
        <v/>
      </c>
      <c r="EU2088" s="180" t="str">
        <f ca="1">IFERROR(IF(OFFSET($D$6,MATCH(VALUE(SUBSTITUTE(EQ2088,EG2088,"")),$A$6:$A$287,0)-1,MATCH($EG2088,$D$6:$CC$6,0)-1+7,1,1)&gt;0,OFFSET($D$6,MATCH(VALUE(SUBSTITUTE(EQ2088,EG2088,"")),$A$6:$A$287,0)-1,MATCH($EG2088,$D$6:$CC$6,0)-1+7,1,1),""),"")</f>
        <v/>
      </c>
      <c r="EV2088" s="180" t="str">
        <f ca="1">IF($EU2088&lt;&gt;"",IF(OFFSET($D$6,MATCH(VALUE(SUBSTITUTE($EQ2088,$EG2088,"")),$A$6:$A$287,0)-1,MATCH($EG2088,$D$6:$CC$6,0)-1+8,1,1)=0,"",OFFSET($D$6,MATCH(VALUE(SUBSTITUTE($EQ2088,$EG2088,"")),$A$6:$A$287,0)-1,MATCH($EG2088,$D$6:$CC$6,0)-1+8,1,1)),"")</f>
        <v/>
      </c>
      <c r="EW2088" s="180" t="str">
        <f t="shared" ca="1" si="107"/>
        <v/>
      </c>
      <c r="EX2088" s="180" t="str">
        <f t="shared" ca="1" si="108"/>
        <v/>
      </c>
      <c r="EY2088" s="180" t="str">
        <f ca="1">IF(EU2088="","",COUNTIF(EU$6:$EU2088,"&gt;"&amp;0))</f>
        <v/>
      </c>
      <c r="EZ2088" s="160"/>
      <c r="FA2088" s="205"/>
    </row>
    <row r="2089" spans="131:157" ht="27.75" customHeight="1">
      <c r="EA2089" s="204"/>
      <c r="EB2089" s="160"/>
      <c r="EC2089" s="204"/>
      <c r="ED2089" s="160"/>
      <c r="EE2089" s="204"/>
      <c r="EF2089" s="160"/>
      <c r="EG2089" s="160"/>
      <c r="EH2089" s="204"/>
      <c r="EI2089" s="160"/>
      <c r="EJ2089" s="160"/>
      <c r="EK2089" s="160"/>
      <c r="EL2089" s="160"/>
      <c r="EM2089" s="204"/>
      <c r="EN2089" s="160"/>
      <c r="EP2089" s="160"/>
      <c r="EQ2089" s="160"/>
      <c r="ET2089" s="180" t="str">
        <f t="shared" ca="1" si="106"/>
        <v/>
      </c>
      <c r="EU2089" s="180" t="str">
        <f ca="1">IFERROR(IF(OFFSET($D$6,MATCH(VALUE(SUBSTITUTE(EQ2089,EG2089,"")),$A$6:$A$287,0)-1,MATCH($EG2089,$D$6:$CC$6,0)-1+7,1,1)&gt;0,OFFSET($D$6,MATCH(VALUE(SUBSTITUTE(EQ2089,EG2089,"")),$A$6:$A$287,0)-1,MATCH($EG2089,$D$6:$CC$6,0)-1+7,1,1),""),"")</f>
        <v/>
      </c>
      <c r="EV2089" s="180" t="str">
        <f ca="1">IF($EU2089&lt;&gt;"",IF(OFFSET($D$6,MATCH(VALUE(SUBSTITUTE($EQ2089,$EG2089,"")),$A$6:$A$287,0)-1,MATCH($EG2089,$D$6:$CC$6,0)-1+8,1,1)=0,"",OFFSET($D$6,MATCH(VALUE(SUBSTITUTE($EQ2089,$EG2089,"")),$A$6:$A$287,0)-1,MATCH($EG2089,$D$6:$CC$6,0)-1+8,1,1)),"")</f>
        <v/>
      </c>
      <c r="EW2089" s="180" t="str">
        <f t="shared" ca="1" si="107"/>
        <v/>
      </c>
      <c r="EX2089" s="180" t="str">
        <f t="shared" ca="1" si="108"/>
        <v/>
      </c>
      <c r="EY2089" s="180" t="str">
        <f ca="1">IF(EU2089="","",COUNTIF(EU$6:$EU2089,"&gt;"&amp;0))</f>
        <v/>
      </c>
      <c r="EZ2089" s="160"/>
      <c r="FA2089" s="205"/>
    </row>
    <row r="2090" spans="131:157" ht="27.75" customHeight="1">
      <c r="EA2090" s="204"/>
      <c r="EB2090" s="160"/>
      <c r="EC2090" s="204"/>
      <c r="ED2090" s="160"/>
      <c r="EE2090" s="204"/>
      <c r="EF2090" s="160"/>
      <c r="EG2090" s="160"/>
      <c r="EH2090" s="204"/>
      <c r="EI2090" s="160"/>
      <c r="EJ2090" s="160"/>
      <c r="EK2090" s="160"/>
      <c r="EL2090" s="160"/>
      <c r="EM2090" s="204"/>
      <c r="EN2090" s="160"/>
      <c r="EP2090" s="160"/>
      <c r="EQ2090" s="160"/>
      <c r="ET2090" s="180" t="str">
        <f t="shared" ca="1" si="106"/>
        <v/>
      </c>
      <c r="EU2090" s="180" t="str">
        <f ca="1">IFERROR(IF(OFFSET($D$6,MATCH(VALUE(SUBSTITUTE(EQ2090,EG2090,"")),$A$6:$A$287,0)-1,MATCH($EG2090,$D$6:$CC$6,0)-1+7,1,1)&gt;0,OFFSET($D$6,MATCH(VALUE(SUBSTITUTE(EQ2090,EG2090,"")),$A$6:$A$287,0)-1,MATCH($EG2090,$D$6:$CC$6,0)-1+7,1,1),""),"")</f>
        <v/>
      </c>
      <c r="EV2090" s="180" t="str">
        <f ca="1">IF($EU2090&lt;&gt;"",IF(OFFSET($D$6,MATCH(VALUE(SUBSTITUTE($EQ2090,$EG2090,"")),$A$6:$A$287,0)-1,MATCH($EG2090,$D$6:$CC$6,0)-1+8,1,1)=0,"",OFFSET($D$6,MATCH(VALUE(SUBSTITUTE($EQ2090,$EG2090,"")),$A$6:$A$287,0)-1,MATCH($EG2090,$D$6:$CC$6,0)-1+8,1,1)),"")</f>
        <v/>
      </c>
      <c r="EW2090" s="180" t="str">
        <f t="shared" ca="1" si="107"/>
        <v/>
      </c>
      <c r="EX2090" s="180" t="str">
        <f t="shared" ca="1" si="108"/>
        <v/>
      </c>
      <c r="EY2090" s="180" t="str">
        <f ca="1">IF(EU2090="","",COUNTIF(EU$6:$EU2090,"&gt;"&amp;0))</f>
        <v/>
      </c>
      <c r="EZ2090" s="160"/>
      <c r="FA2090" s="205"/>
    </row>
    <row r="2091" spans="131:157" ht="27.75" customHeight="1">
      <c r="EA2091" s="204"/>
      <c r="EB2091" s="160"/>
      <c r="EC2091" s="204"/>
      <c r="ED2091" s="160"/>
      <c r="EE2091" s="204"/>
      <c r="EF2091" s="160"/>
      <c r="EG2091" s="160"/>
      <c r="EH2091" s="204"/>
      <c r="EI2091" s="160"/>
      <c r="EJ2091" s="160"/>
      <c r="EK2091" s="160"/>
      <c r="EL2091" s="160"/>
      <c r="EM2091" s="204"/>
      <c r="EN2091" s="160"/>
      <c r="EP2091" s="160"/>
      <c r="EQ2091" s="160"/>
      <c r="ET2091" s="180" t="str">
        <f t="shared" ca="1" si="106"/>
        <v/>
      </c>
      <c r="EU2091" s="180" t="str">
        <f ca="1">IFERROR(IF(OFFSET($D$6,MATCH(VALUE(SUBSTITUTE(EQ2091,EG2091,"")),$A$6:$A$287,0)-1,MATCH($EG2091,$D$6:$CC$6,0)-1+7,1,1)&gt;0,OFFSET($D$6,MATCH(VALUE(SUBSTITUTE(EQ2091,EG2091,"")),$A$6:$A$287,0)-1,MATCH($EG2091,$D$6:$CC$6,0)-1+7,1,1),""),"")</f>
        <v/>
      </c>
      <c r="EV2091" s="180" t="str">
        <f ca="1">IF($EU2091&lt;&gt;"",IF(OFFSET($D$6,MATCH(VALUE(SUBSTITUTE($EQ2091,$EG2091,"")),$A$6:$A$287,0)-1,MATCH($EG2091,$D$6:$CC$6,0)-1+8,1,1)=0,"",OFFSET($D$6,MATCH(VALUE(SUBSTITUTE($EQ2091,$EG2091,"")),$A$6:$A$287,0)-1,MATCH($EG2091,$D$6:$CC$6,0)-1+8,1,1)),"")</f>
        <v/>
      </c>
      <c r="EW2091" s="180" t="str">
        <f t="shared" ca="1" si="107"/>
        <v/>
      </c>
      <c r="EX2091" s="180" t="str">
        <f t="shared" ca="1" si="108"/>
        <v/>
      </c>
      <c r="EY2091" s="180" t="str">
        <f ca="1">IF(EU2091="","",COUNTIF(EU$6:$EU2091,"&gt;"&amp;0))</f>
        <v/>
      </c>
      <c r="EZ2091" s="160"/>
      <c r="FA2091" s="205"/>
    </row>
    <row r="2092" spans="131:157" ht="27.75" customHeight="1">
      <c r="EA2092" s="204"/>
      <c r="EB2092" s="160"/>
      <c r="EC2092" s="204"/>
      <c r="ED2092" s="160"/>
      <c r="EE2092" s="204"/>
      <c r="EF2092" s="160"/>
      <c r="EG2092" s="160"/>
      <c r="EH2092" s="204"/>
      <c r="EI2092" s="160"/>
      <c r="EJ2092" s="160"/>
      <c r="EK2092" s="160"/>
      <c r="EL2092" s="160"/>
      <c r="EM2092" s="204"/>
      <c r="EN2092" s="160"/>
      <c r="EP2092" s="160"/>
      <c r="EQ2092" s="160"/>
      <c r="ET2092" s="180" t="str">
        <f t="shared" ca="1" si="106"/>
        <v/>
      </c>
      <c r="EU2092" s="180" t="str">
        <f ca="1">IFERROR(IF(OFFSET($D$6,MATCH(VALUE(SUBSTITUTE(EQ2092,EG2092,"")),$A$6:$A$287,0)-1,MATCH($EG2092,$D$6:$CC$6,0)-1+7,1,1)&gt;0,OFFSET($D$6,MATCH(VALUE(SUBSTITUTE(EQ2092,EG2092,"")),$A$6:$A$287,0)-1,MATCH($EG2092,$D$6:$CC$6,0)-1+7,1,1),""),"")</f>
        <v/>
      </c>
      <c r="EV2092" s="180" t="str">
        <f ca="1">IF($EU2092&lt;&gt;"",IF(OFFSET($D$6,MATCH(VALUE(SUBSTITUTE($EQ2092,$EG2092,"")),$A$6:$A$287,0)-1,MATCH($EG2092,$D$6:$CC$6,0)-1+8,1,1)=0,"",OFFSET($D$6,MATCH(VALUE(SUBSTITUTE($EQ2092,$EG2092,"")),$A$6:$A$287,0)-1,MATCH($EG2092,$D$6:$CC$6,0)-1+8,1,1)),"")</f>
        <v/>
      </c>
      <c r="EW2092" s="180" t="str">
        <f t="shared" ca="1" si="107"/>
        <v/>
      </c>
      <c r="EX2092" s="180" t="str">
        <f t="shared" ca="1" si="108"/>
        <v/>
      </c>
      <c r="EY2092" s="180" t="str">
        <f ca="1">IF(EU2092="","",COUNTIF(EU$6:$EU2092,"&gt;"&amp;0))</f>
        <v/>
      </c>
      <c r="EZ2092" s="160"/>
      <c r="FA2092" s="205"/>
    </row>
    <row r="2093" spans="131:157" ht="27.75" customHeight="1">
      <c r="EA2093" s="204"/>
      <c r="EB2093" s="160"/>
      <c r="EC2093" s="204"/>
      <c r="ED2093" s="160"/>
      <c r="EE2093" s="204"/>
      <c r="EF2093" s="160"/>
      <c r="EG2093" s="160"/>
      <c r="EH2093" s="204"/>
      <c r="EI2093" s="160"/>
      <c r="EJ2093" s="160"/>
      <c r="EK2093" s="160"/>
      <c r="EL2093" s="160"/>
      <c r="EM2093" s="204"/>
      <c r="EN2093" s="160"/>
      <c r="EP2093" s="160"/>
      <c r="EQ2093" s="160"/>
      <c r="ET2093" s="180" t="str">
        <f t="shared" ca="1" si="106"/>
        <v/>
      </c>
      <c r="EU2093" s="180" t="str">
        <f ca="1">IFERROR(IF(OFFSET($D$6,MATCH(VALUE(SUBSTITUTE(EQ2093,EG2093,"")),$A$6:$A$287,0)-1,MATCH($EG2093,$D$6:$CC$6,0)-1+7,1,1)&gt;0,OFFSET($D$6,MATCH(VALUE(SUBSTITUTE(EQ2093,EG2093,"")),$A$6:$A$287,0)-1,MATCH($EG2093,$D$6:$CC$6,0)-1+7,1,1),""),"")</f>
        <v/>
      </c>
      <c r="EV2093" s="180" t="str">
        <f ca="1">IF($EU2093&lt;&gt;"",IF(OFFSET($D$6,MATCH(VALUE(SUBSTITUTE($EQ2093,$EG2093,"")),$A$6:$A$287,0)-1,MATCH($EG2093,$D$6:$CC$6,0)-1+8,1,1)=0,"",OFFSET($D$6,MATCH(VALUE(SUBSTITUTE($EQ2093,$EG2093,"")),$A$6:$A$287,0)-1,MATCH($EG2093,$D$6:$CC$6,0)-1+8,1,1)),"")</f>
        <v/>
      </c>
      <c r="EW2093" s="180" t="str">
        <f t="shared" ca="1" si="107"/>
        <v/>
      </c>
      <c r="EX2093" s="180" t="str">
        <f t="shared" ca="1" si="108"/>
        <v/>
      </c>
      <c r="EY2093" s="180" t="str">
        <f ca="1">IF(EU2093="","",COUNTIF(EU$6:$EU2093,"&gt;"&amp;0))</f>
        <v/>
      </c>
      <c r="EZ2093" s="160"/>
      <c r="FA2093" s="205"/>
    </row>
    <row r="2094" spans="131:157" ht="27.75" customHeight="1">
      <c r="EA2094" s="204"/>
      <c r="EB2094" s="160"/>
      <c r="EC2094" s="204"/>
      <c r="ED2094" s="160"/>
      <c r="EE2094" s="204"/>
      <c r="EF2094" s="160"/>
      <c r="EG2094" s="160"/>
      <c r="EH2094" s="204"/>
      <c r="EI2094" s="160"/>
      <c r="EJ2094" s="160"/>
      <c r="EK2094" s="160"/>
      <c r="EL2094" s="160"/>
      <c r="EM2094" s="204"/>
      <c r="EN2094" s="160"/>
      <c r="EP2094" s="160"/>
      <c r="EQ2094" s="160"/>
      <c r="ET2094" s="180" t="str">
        <f t="shared" ca="1" si="106"/>
        <v/>
      </c>
      <c r="EU2094" s="180" t="str">
        <f ca="1">IFERROR(IF(OFFSET($D$6,MATCH(VALUE(SUBSTITUTE(EQ2094,EG2094,"")),$A$6:$A$287,0)-1,MATCH($EG2094,$D$6:$CC$6,0)-1+7,1,1)&gt;0,OFFSET($D$6,MATCH(VALUE(SUBSTITUTE(EQ2094,EG2094,"")),$A$6:$A$287,0)-1,MATCH($EG2094,$D$6:$CC$6,0)-1+7,1,1),""),"")</f>
        <v/>
      </c>
      <c r="EV2094" s="180" t="str">
        <f ca="1">IF($EU2094&lt;&gt;"",IF(OFFSET($D$6,MATCH(VALUE(SUBSTITUTE($EQ2094,$EG2094,"")),$A$6:$A$287,0)-1,MATCH($EG2094,$D$6:$CC$6,0)-1+8,1,1)=0,"",OFFSET($D$6,MATCH(VALUE(SUBSTITUTE($EQ2094,$EG2094,"")),$A$6:$A$287,0)-1,MATCH($EG2094,$D$6:$CC$6,0)-1+8,1,1)),"")</f>
        <v/>
      </c>
      <c r="EW2094" s="180" t="str">
        <f t="shared" ca="1" si="107"/>
        <v/>
      </c>
      <c r="EX2094" s="180" t="str">
        <f t="shared" ca="1" si="108"/>
        <v/>
      </c>
      <c r="EY2094" s="180" t="str">
        <f ca="1">IF(EU2094="","",COUNTIF(EU$6:$EU2094,"&gt;"&amp;0))</f>
        <v/>
      </c>
      <c r="EZ2094" s="160"/>
      <c r="FA2094" s="205"/>
    </row>
    <row r="2095" spans="131:157" ht="27.75" customHeight="1">
      <c r="EA2095" s="204"/>
      <c r="EB2095" s="160"/>
      <c r="EC2095" s="204"/>
      <c r="ED2095" s="160"/>
      <c r="EE2095" s="204"/>
      <c r="EF2095" s="160"/>
      <c r="EG2095" s="160"/>
      <c r="EH2095" s="204"/>
      <c r="EI2095" s="160"/>
      <c r="EJ2095" s="160"/>
      <c r="EK2095" s="160"/>
      <c r="EL2095" s="160"/>
      <c r="EM2095" s="204"/>
      <c r="EN2095" s="160"/>
      <c r="EP2095" s="160"/>
      <c r="EQ2095" s="160"/>
      <c r="ET2095" s="180" t="str">
        <f t="shared" ca="1" si="106"/>
        <v/>
      </c>
      <c r="EU2095" s="180" t="str">
        <f ca="1">IFERROR(IF(OFFSET($D$6,MATCH(VALUE(SUBSTITUTE(EQ2095,EG2095,"")),$A$6:$A$287,0)-1,MATCH($EG2095,$D$6:$CC$6,0)-1+7,1,1)&gt;0,OFFSET($D$6,MATCH(VALUE(SUBSTITUTE(EQ2095,EG2095,"")),$A$6:$A$287,0)-1,MATCH($EG2095,$D$6:$CC$6,0)-1+7,1,1),""),"")</f>
        <v/>
      </c>
      <c r="EV2095" s="180" t="str">
        <f ca="1">IF($EU2095&lt;&gt;"",IF(OFFSET($D$6,MATCH(VALUE(SUBSTITUTE($EQ2095,$EG2095,"")),$A$6:$A$287,0)-1,MATCH($EG2095,$D$6:$CC$6,0)-1+8,1,1)=0,"",OFFSET($D$6,MATCH(VALUE(SUBSTITUTE($EQ2095,$EG2095,"")),$A$6:$A$287,0)-1,MATCH($EG2095,$D$6:$CC$6,0)-1+8,1,1)),"")</f>
        <v/>
      </c>
      <c r="EW2095" s="180" t="str">
        <f t="shared" ca="1" si="107"/>
        <v/>
      </c>
      <c r="EX2095" s="180" t="str">
        <f t="shared" ca="1" si="108"/>
        <v/>
      </c>
      <c r="EY2095" s="180" t="str">
        <f ca="1">IF(EU2095="","",COUNTIF(EU$6:$EU2095,"&gt;"&amp;0))</f>
        <v/>
      </c>
      <c r="EZ2095" s="160"/>
      <c r="FA2095" s="205"/>
    </row>
    <row r="2096" spans="131:157" ht="27.75" customHeight="1">
      <c r="EA2096" s="204"/>
      <c r="EB2096" s="160"/>
      <c r="EC2096" s="204"/>
      <c r="ED2096" s="160"/>
      <c r="EE2096" s="204"/>
      <c r="EF2096" s="160"/>
      <c r="EG2096" s="160"/>
      <c r="EH2096" s="204"/>
      <c r="EI2096" s="160"/>
      <c r="EJ2096" s="160"/>
      <c r="EK2096" s="160"/>
      <c r="EL2096" s="160"/>
      <c r="EM2096" s="204"/>
      <c r="EN2096" s="160"/>
      <c r="EP2096" s="160"/>
      <c r="EQ2096" s="160"/>
      <c r="ET2096" s="180" t="str">
        <f t="shared" ca="1" si="106"/>
        <v/>
      </c>
      <c r="EU2096" s="180" t="str">
        <f ca="1">IFERROR(IF(OFFSET($D$6,MATCH(VALUE(SUBSTITUTE(EQ2096,EG2096,"")),$A$6:$A$287,0)-1,MATCH($EG2096,$D$6:$CC$6,0)-1+7,1,1)&gt;0,OFFSET($D$6,MATCH(VALUE(SUBSTITUTE(EQ2096,EG2096,"")),$A$6:$A$287,0)-1,MATCH($EG2096,$D$6:$CC$6,0)-1+7,1,1),""),"")</f>
        <v/>
      </c>
      <c r="EV2096" s="180" t="str">
        <f ca="1">IF($EU2096&lt;&gt;"",IF(OFFSET($D$6,MATCH(VALUE(SUBSTITUTE($EQ2096,$EG2096,"")),$A$6:$A$287,0)-1,MATCH($EG2096,$D$6:$CC$6,0)-1+8,1,1)=0,"",OFFSET($D$6,MATCH(VALUE(SUBSTITUTE($EQ2096,$EG2096,"")),$A$6:$A$287,0)-1,MATCH($EG2096,$D$6:$CC$6,0)-1+8,1,1)),"")</f>
        <v/>
      </c>
      <c r="EW2096" s="180" t="str">
        <f t="shared" ca="1" si="107"/>
        <v/>
      </c>
      <c r="EX2096" s="180" t="str">
        <f t="shared" ca="1" si="108"/>
        <v/>
      </c>
      <c r="EY2096" s="180" t="str">
        <f ca="1">IF(EU2096="","",COUNTIF(EU$6:$EU2096,"&gt;"&amp;0))</f>
        <v/>
      </c>
      <c r="EZ2096" s="160"/>
      <c r="FA2096" s="205"/>
    </row>
    <row r="2097" spans="131:157" ht="27.75" customHeight="1">
      <c r="EA2097" s="204"/>
      <c r="EB2097" s="160"/>
      <c r="EC2097" s="204"/>
      <c r="ED2097" s="160"/>
      <c r="EE2097" s="204"/>
      <c r="EF2097" s="160"/>
      <c r="EG2097" s="160"/>
      <c r="EH2097" s="204"/>
      <c r="EI2097" s="160"/>
      <c r="EJ2097" s="160"/>
      <c r="EK2097" s="160"/>
      <c r="EL2097" s="160"/>
      <c r="EM2097" s="204"/>
      <c r="EN2097" s="160"/>
      <c r="EP2097" s="160"/>
      <c r="EQ2097" s="160"/>
      <c r="ET2097" s="180" t="str">
        <f t="shared" ca="1" si="106"/>
        <v/>
      </c>
      <c r="EU2097" s="180" t="str">
        <f ca="1">IFERROR(IF(OFFSET($D$6,MATCH(VALUE(SUBSTITUTE(EQ2097,EG2097,"")),$A$6:$A$287,0)-1,MATCH($EG2097,$D$6:$CC$6,0)-1+7,1,1)&gt;0,OFFSET($D$6,MATCH(VALUE(SUBSTITUTE(EQ2097,EG2097,"")),$A$6:$A$287,0)-1,MATCH($EG2097,$D$6:$CC$6,0)-1+7,1,1),""),"")</f>
        <v/>
      </c>
      <c r="EV2097" s="180" t="str">
        <f ca="1">IF($EU2097&lt;&gt;"",IF(OFFSET($D$6,MATCH(VALUE(SUBSTITUTE($EQ2097,$EG2097,"")),$A$6:$A$287,0)-1,MATCH($EG2097,$D$6:$CC$6,0)-1+8,1,1)=0,"",OFFSET($D$6,MATCH(VALUE(SUBSTITUTE($EQ2097,$EG2097,"")),$A$6:$A$287,0)-1,MATCH($EG2097,$D$6:$CC$6,0)-1+8,1,1)),"")</f>
        <v/>
      </c>
      <c r="EW2097" s="180" t="str">
        <f t="shared" ca="1" si="107"/>
        <v/>
      </c>
      <c r="EX2097" s="180" t="str">
        <f t="shared" ca="1" si="108"/>
        <v/>
      </c>
      <c r="EY2097" s="180" t="str">
        <f ca="1">IF(EU2097="","",COUNTIF(EU$6:$EU2097,"&gt;"&amp;0))</f>
        <v/>
      </c>
      <c r="EZ2097" s="160"/>
      <c r="FA2097" s="205"/>
    </row>
    <row r="2098" spans="131:157" ht="27.75" customHeight="1">
      <c r="EA2098" s="204"/>
      <c r="EB2098" s="160"/>
      <c r="EC2098" s="204"/>
      <c r="ED2098" s="160"/>
      <c r="EE2098" s="204"/>
      <c r="EF2098" s="160"/>
      <c r="EG2098" s="160"/>
      <c r="EH2098" s="204"/>
      <c r="EI2098" s="160"/>
      <c r="EJ2098" s="160"/>
      <c r="EK2098" s="160"/>
      <c r="EL2098" s="160"/>
      <c r="EM2098" s="204"/>
      <c r="EN2098" s="160"/>
      <c r="EP2098" s="160"/>
      <c r="EQ2098" s="160"/>
      <c r="ET2098" s="180" t="str">
        <f t="shared" ca="1" si="106"/>
        <v/>
      </c>
      <c r="EU2098" s="180" t="str">
        <f ca="1">IFERROR(IF(OFFSET($D$6,MATCH(VALUE(SUBSTITUTE(EQ2098,EG2098,"")),$A$6:$A$287,0)-1,MATCH($EG2098,$D$6:$CC$6,0)-1+7,1,1)&gt;0,OFFSET($D$6,MATCH(VALUE(SUBSTITUTE(EQ2098,EG2098,"")),$A$6:$A$287,0)-1,MATCH($EG2098,$D$6:$CC$6,0)-1+7,1,1),""),"")</f>
        <v/>
      </c>
      <c r="EV2098" s="180" t="str">
        <f ca="1">IF($EU2098&lt;&gt;"",IF(OFFSET($D$6,MATCH(VALUE(SUBSTITUTE($EQ2098,$EG2098,"")),$A$6:$A$287,0)-1,MATCH($EG2098,$D$6:$CC$6,0)-1+8,1,1)=0,"",OFFSET($D$6,MATCH(VALUE(SUBSTITUTE($EQ2098,$EG2098,"")),$A$6:$A$287,0)-1,MATCH($EG2098,$D$6:$CC$6,0)-1+8,1,1)),"")</f>
        <v/>
      </c>
      <c r="EW2098" s="180" t="str">
        <f t="shared" ca="1" si="107"/>
        <v/>
      </c>
      <c r="EX2098" s="180" t="str">
        <f t="shared" ca="1" si="108"/>
        <v/>
      </c>
      <c r="EY2098" s="180" t="str">
        <f ca="1">IF(EU2098="","",COUNTIF(EU$6:$EU2098,"&gt;"&amp;0))</f>
        <v/>
      </c>
      <c r="EZ2098" s="160"/>
      <c r="FA2098" s="205"/>
    </row>
    <row r="2099" spans="131:157" ht="27.75" customHeight="1">
      <c r="EA2099" s="204"/>
      <c r="EB2099" s="160"/>
      <c r="EC2099" s="204"/>
      <c r="ED2099" s="160"/>
      <c r="EE2099" s="204"/>
      <c r="EF2099" s="160"/>
      <c r="EG2099" s="160"/>
      <c r="EH2099" s="204"/>
      <c r="EI2099" s="160"/>
      <c r="EJ2099" s="160"/>
      <c r="EK2099" s="160"/>
      <c r="EL2099" s="160"/>
      <c r="EM2099" s="204"/>
      <c r="EN2099" s="160"/>
      <c r="EP2099" s="160"/>
      <c r="EQ2099" s="160"/>
      <c r="ET2099" s="180" t="str">
        <f t="shared" ca="1" si="106"/>
        <v/>
      </c>
      <c r="EU2099" s="180" t="str">
        <f ca="1">IFERROR(IF(OFFSET($D$6,MATCH(VALUE(SUBSTITUTE(EQ2099,EG2099,"")),$A$6:$A$287,0)-1,MATCH($EG2099,$D$6:$CC$6,0)-1+7,1,1)&gt;0,OFFSET($D$6,MATCH(VALUE(SUBSTITUTE(EQ2099,EG2099,"")),$A$6:$A$287,0)-1,MATCH($EG2099,$D$6:$CC$6,0)-1+7,1,1),""),"")</f>
        <v/>
      </c>
      <c r="EV2099" s="180" t="str">
        <f ca="1">IF($EU2099&lt;&gt;"",IF(OFFSET($D$6,MATCH(VALUE(SUBSTITUTE($EQ2099,$EG2099,"")),$A$6:$A$287,0)-1,MATCH($EG2099,$D$6:$CC$6,0)-1+8,1,1)=0,"",OFFSET($D$6,MATCH(VALUE(SUBSTITUTE($EQ2099,$EG2099,"")),$A$6:$A$287,0)-1,MATCH($EG2099,$D$6:$CC$6,0)-1+8,1,1)),"")</f>
        <v/>
      </c>
      <c r="EW2099" s="180" t="str">
        <f t="shared" ca="1" si="107"/>
        <v/>
      </c>
      <c r="EX2099" s="180" t="str">
        <f t="shared" ca="1" si="108"/>
        <v/>
      </c>
      <c r="EY2099" s="180" t="str">
        <f ca="1">IF(EU2099="","",COUNTIF(EU$6:$EU2099,"&gt;"&amp;0))</f>
        <v/>
      </c>
      <c r="EZ2099" s="160"/>
      <c r="FA2099" s="205"/>
    </row>
    <row r="2100" spans="131:157" ht="27.75" customHeight="1">
      <c r="EA2100" s="204"/>
      <c r="EB2100" s="160"/>
      <c r="EC2100" s="204"/>
      <c r="ED2100" s="160"/>
      <c r="EE2100" s="204"/>
      <c r="EF2100" s="160"/>
      <c r="EG2100" s="160"/>
      <c r="EH2100" s="204"/>
      <c r="EI2100" s="160"/>
      <c r="EJ2100" s="160"/>
      <c r="EK2100" s="160"/>
      <c r="EL2100" s="160"/>
      <c r="EM2100" s="204"/>
      <c r="EN2100" s="160"/>
      <c r="EP2100" s="160"/>
      <c r="EQ2100" s="160"/>
      <c r="ET2100" s="180" t="str">
        <f t="shared" ca="1" si="106"/>
        <v/>
      </c>
      <c r="EU2100" s="180" t="str">
        <f ca="1">IFERROR(IF(OFFSET($D$6,MATCH(VALUE(SUBSTITUTE(EQ2100,EG2100,"")),$A$6:$A$287,0)-1,MATCH($EG2100,$D$6:$CC$6,0)-1+7,1,1)&gt;0,OFFSET($D$6,MATCH(VALUE(SUBSTITUTE(EQ2100,EG2100,"")),$A$6:$A$287,0)-1,MATCH($EG2100,$D$6:$CC$6,0)-1+7,1,1),""),"")</f>
        <v/>
      </c>
      <c r="EV2100" s="180" t="str">
        <f ca="1">IF($EU2100&lt;&gt;"",IF(OFFSET($D$6,MATCH(VALUE(SUBSTITUTE($EQ2100,$EG2100,"")),$A$6:$A$287,0)-1,MATCH($EG2100,$D$6:$CC$6,0)-1+8,1,1)=0,"",OFFSET($D$6,MATCH(VALUE(SUBSTITUTE($EQ2100,$EG2100,"")),$A$6:$A$287,0)-1,MATCH($EG2100,$D$6:$CC$6,0)-1+8,1,1)),"")</f>
        <v/>
      </c>
      <c r="EW2100" s="180" t="str">
        <f t="shared" ca="1" si="107"/>
        <v/>
      </c>
      <c r="EX2100" s="180" t="str">
        <f t="shared" ca="1" si="108"/>
        <v/>
      </c>
      <c r="EY2100" s="180" t="str">
        <f ca="1">IF(EU2100="","",COUNTIF(EU$6:$EU2100,"&gt;"&amp;0))</f>
        <v/>
      </c>
      <c r="EZ2100" s="160"/>
      <c r="FA2100" s="205"/>
    </row>
    <row r="2101" spans="131:157" ht="27.75" customHeight="1">
      <c r="EA2101" s="204"/>
      <c r="EB2101" s="160"/>
      <c r="EC2101" s="204"/>
      <c r="ED2101" s="160"/>
      <c r="EE2101" s="204"/>
      <c r="EF2101" s="160"/>
      <c r="EG2101" s="160"/>
      <c r="EH2101" s="204"/>
      <c r="EI2101" s="160"/>
      <c r="EJ2101" s="160"/>
      <c r="EK2101" s="160"/>
      <c r="EL2101" s="160"/>
      <c r="EM2101" s="204"/>
      <c r="EN2101" s="160"/>
      <c r="EP2101" s="160"/>
      <c r="EQ2101" s="160"/>
      <c r="ET2101" s="180" t="str">
        <f t="shared" ca="1" si="106"/>
        <v/>
      </c>
      <c r="EU2101" s="180" t="str">
        <f ca="1">IFERROR(IF(OFFSET($D$6,MATCH(VALUE(SUBSTITUTE(EQ2101,EG2101,"")),$A$6:$A$287,0)-1,MATCH($EG2101,$D$6:$CC$6,0)-1+7,1,1)&gt;0,OFFSET($D$6,MATCH(VALUE(SUBSTITUTE(EQ2101,EG2101,"")),$A$6:$A$287,0)-1,MATCH($EG2101,$D$6:$CC$6,0)-1+7,1,1),""),"")</f>
        <v/>
      </c>
      <c r="EV2101" s="180" t="str">
        <f ca="1">IF($EU2101&lt;&gt;"",IF(OFFSET($D$6,MATCH(VALUE(SUBSTITUTE($EQ2101,$EG2101,"")),$A$6:$A$287,0)-1,MATCH($EG2101,$D$6:$CC$6,0)-1+8,1,1)=0,"",OFFSET($D$6,MATCH(VALUE(SUBSTITUTE($EQ2101,$EG2101,"")),$A$6:$A$287,0)-1,MATCH($EG2101,$D$6:$CC$6,0)-1+8,1,1)),"")</f>
        <v/>
      </c>
      <c r="EW2101" s="180" t="str">
        <f t="shared" ca="1" si="107"/>
        <v/>
      </c>
      <c r="EX2101" s="180" t="str">
        <f t="shared" ca="1" si="108"/>
        <v/>
      </c>
      <c r="EY2101" s="180" t="str">
        <f ca="1">IF(EU2101="","",COUNTIF(EU$6:$EU2101,"&gt;"&amp;0))</f>
        <v/>
      </c>
      <c r="EZ2101" s="160"/>
      <c r="FA2101" s="205"/>
    </row>
    <row r="2102" spans="131:157" ht="27.75" customHeight="1">
      <c r="EA2102" s="204"/>
      <c r="EB2102" s="160"/>
      <c r="EC2102" s="204"/>
      <c r="ED2102" s="160"/>
      <c r="EE2102" s="204"/>
      <c r="EF2102" s="160"/>
      <c r="EG2102" s="160"/>
      <c r="EH2102" s="204"/>
      <c r="EI2102" s="160"/>
      <c r="EJ2102" s="160"/>
      <c r="EK2102" s="160"/>
      <c r="EL2102" s="160"/>
      <c r="EM2102" s="204"/>
      <c r="EN2102" s="160"/>
      <c r="EP2102" s="160"/>
      <c r="EQ2102" s="160"/>
      <c r="ET2102" s="180" t="str">
        <f t="shared" ca="1" si="106"/>
        <v/>
      </c>
      <c r="EU2102" s="180" t="str">
        <f ca="1">IFERROR(IF(OFFSET($D$6,MATCH(VALUE(SUBSTITUTE(EQ2102,EG2102,"")),$A$6:$A$287,0)-1,MATCH($EG2102,$D$6:$CC$6,0)-1+7,1,1)&gt;0,OFFSET($D$6,MATCH(VALUE(SUBSTITUTE(EQ2102,EG2102,"")),$A$6:$A$287,0)-1,MATCH($EG2102,$D$6:$CC$6,0)-1+7,1,1),""),"")</f>
        <v/>
      </c>
      <c r="EV2102" s="180" t="str">
        <f ca="1">IF($EU2102&lt;&gt;"",IF(OFFSET($D$6,MATCH(VALUE(SUBSTITUTE($EQ2102,$EG2102,"")),$A$6:$A$287,0)-1,MATCH($EG2102,$D$6:$CC$6,0)-1+8,1,1)=0,"",OFFSET($D$6,MATCH(VALUE(SUBSTITUTE($EQ2102,$EG2102,"")),$A$6:$A$287,0)-1,MATCH($EG2102,$D$6:$CC$6,0)-1+8,1,1)),"")</f>
        <v/>
      </c>
      <c r="EW2102" s="180" t="str">
        <f t="shared" ca="1" si="107"/>
        <v/>
      </c>
      <c r="EX2102" s="180" t="str">
        <f t="shared" ca="1" si="108"/>
        <v/>
      </c>
      <c r="EY2102" s="180" t="str">
        <f ca="1">IF(EU2102="","",COUNTIF(EU$6:$EU2102,"&gt;"&amp;0))</f>
        <v/>
      </c>
      <c r="EZ2102" s="160"/>
      <c r="FA2102" s="205"/>
    </row>
    <row r="2103" spans="131:157" ht="27.75" customHeight="1">
      <c r="EA2103" s="204"/>
      <c r="EB2103" s="160"/>
      <c r="EC2103" s="204"/>
      <c r="ED2103" s="160"/>
      <c r="EE2103" s="204"/>
      <c r="EF2103" s="160"/>
      <c r="EG2103" s="160"/>
      <c r="EH2103" s="204"/>
      <c r="EI2103" s="160"/>
      <c r="EJ2103" s="160"/>
      <c r="EK2103" s="160"/>
      <c r="EL2103" s="160"/>
      <c r="EM2103" s="204"/>
      <c r="EN2103" s="160"/>
      <c r="EP2103" s="160"/>
      <c r="EQ2103" s="160"/>
      <c r="ET2103" s="180" t="str">
        <f t="shared" ca="1" si="106"/>
        <v/>
      </c>
      <c r="EU2103" s="180" t="str">
        <f ca="1">IFERROR(IF(OFFSET($D$6,MATCH(VALUE(SUBSTITUTE(EQ2103,EG2103,"")),$A$6:$A$287,0)-1,MATCH($EG2103,$D$6:$CC$6,0)-1+7,1,1)&gt;0,OFFSET($D$6,MATCH(VALUE(SUBSTITUTE(EQ2103,EG2103,"")),$A$6:$A$287,0)-1,MATCH($EG2103,$D$6:$CC$6,0)-1+7,1,1),""),"")</f>
        <v/>
      </c>
      <c r="EV2103" s="180" t="str">
        <f ca="1">IF($EU2103&lt;&gt;"",IF(OFFSET($D$6,MATCH(VALUE(SUBSTITUTE($EQ2103,$EG2103,"")),$A$6:$A$287,0)-1,MATCH($EG2103,$D$6:$CC$6,0)-1+8,1,1)=0,"",OFFSET($D$6,MATCH(VALUE(SUBSTITUTE($EQ2103,$EG2103,"")),$A$6:$A$287,0)-1,MATCH($EG2103,$D$6:$CC$6,0)-1+8,1,1)),"")</f>
        <v/>
      </c>
      <c r="EW2103" s="180" t="str">
        <f t="shared" ca="1" si="107"/>
        <v/>
      </c>
      <c r="EX2103" s="180" t="str">
        <f t="shared" ca="1" si="108"/>
        <v/>
      </c>
      <c r="EY2103" s="180" t="str">
        <f ca="1">IF(EU2103="","",COUNTIF(EU$6:$EU2103,"&gt;"&amp;0))</f>
        <v/>
      </c>
      <c r="EZ2103" s="160"/>
      <c r="FA2103" s="205"/>
    </row>
    <row r="2104" spans="131:157" ht="27.75" customHeight="1">
      <c r="EA2104" s="204"/>
      <c r="EB2104" s="160"/>
      <c r="EC2104" s="204"/>
      <c r="ED2104" s="160"/>
      <c r="EE2104" s="204"/>
      <c r="EF2104" s="160"/>
      <c r="EG2104" s="160"/>
      <c r="EH2104" s="204"/>
      <c r="EI2104" s="160"/>
      <c r="EJ2104" s="160"/>
      <c r="EK2104" s="160"/>
      <c r="EL2104" s="160"/>
      <c r="EM2104" s="204"/>
      <c r="EN2104" s="160"/>
      <c r="EP2104" s="160"/>
      <c r="EQ2104" s="160"/>
      <c r="ET2104" s="180" t="str">
        <f t="shared" ca="1" si="106"/>
        <v/>
      </c>
      <c r="EU2104" s="180" t="str">
        <f ca="1">IFERROR(IF(OFFSET($D$6,MATCH(VALUE(SUBSTITUTE(EQ2104,EG2104,"")),$A$6:$A$287,0)-1,MATCH($EG2104,$D$6:$CC$6,0)-1+7,1,1)&gt;0,OFFSET($D$6,MATCH(VALUE(SUBSTITUTE(EQ2104,EG2104,"")),$A$6:$A$287,0)-1,MATCH($EG2104,$D$6:$CC$6,0)-1+7,1,1),""),"")</f>
        <v/>
      </c>
      <c r="EV2104" s="180" t="str">
        <f ca="1">IF($EU2104&lt;&gt;"",IF(OFFSET($D$6,MATCH(VALUE(SUBSTITUTE($EQ2104,$EG2104,"")),$A$6:$A$287,0)-1,MATCH($EG2104,$D$6:$CC$6,0)-1+8,1,1)=0,"",OFFSET($D$6,MATCH(VALUE(SUBSTITUTE($EQ2104,$EG2104,"")),$A$6:$A$287,0)-1,MATCH($EG2104,$D$6:$CC$6,0)-1+8,1,1)),"")</f>
        <v/>
      </c>
      <c r="EW2104" s="180" t="str">
        <f t="shared" ca="1" si="107"/>
        <v/>
      </c>
      <c r="EX2104" s="180" t="str">
        <f t="shared" ca="1" si="108"/>
        <v/>
      </c>
      <c r="EY2104" s="180" t="str">
        <f ca="1">IF(EU2104="","",COUNTIF(EU$6:$EU2104,"&gt;"&amp;0))</f>
        <v/>
      </c>
      <c r="EZ2104" s="160"/>
      <c r="FA2104" s="205"/>
    </row>
    <row r="2105" spans="131:157" ht="27.75" customHeight="1">
      <c r="EA2105" s="204"/>
      <c r="EB2105" s="160"/>
      <c r="EC2105" s="204"/>
      <c r="ED2105" s="160"/>
      <c r="EE2105" s="204"/>
      <c r="EF2105" s="160"/>
      <c r="EG2105" s="160"/>
      <c r="EH2105" s="204"/>
      <c r="EI2105" s="160"/>
      <c r="EJ2105" s="160"/>
      <c r="EK2105" s="160"/>
      <c r="EL2105" s="160"/>
      <c r="EM2105" s="204"/>
      <c r="EN2105" s="160"/>
      <c r="EP2105" s="160"/>
      <c r="EQ2105" s="160"/>
      <c r="ET2105" s="180" t="str">
        <f t="shared" ca="1" si="106"/>
        <v/>
      </c>
      <c r="EU2105" s="180" t="str">
        <f ca="1">IFERROR(IF(OFFSET($D$6,MATCH(VALUE(SUBSTITUTE(EQ2105,EG2105,"")),$A$6:$A$287,0)-1,MATCH($EG2105,$D$6:$CC$6,0)-1+7,1,1)&gt;0,OFFSET($D$6,MATCH(VALUE(SUBSTITUTE(EQ2105,EG2105,"")),$A$6:$A$287,0)-1,MATCH($EG2105,$D$6:$CC$6,0)-1+7,1,1),""),"")</f>
        <v/>
      </c>
      <c r="EV2105" s="180" t="str">
        <f ca="1">IF($EU2105&lt;&gt;"",IF(OFFSET($D$6,MATCH(VALUE(SUBSTITUTE($EQ2105,$EG2105,"")),$A$6:$A$287,0)-1,MATCH($EG2105,$D$6:$CC$6,0)-1+8,1,1)=0,"",OFFSET($D$6,MATCH(VALUE(SUBSTITUTE($EQ2105,$EG2105,"")),$A$6:$A$287,0)-1,MATCH($EG2105,$D$6:$CC$6,0)-1+8,1,1)),"")</f>
        <v/>
      </c>
      <c r="EW2105" s="180" t="str">
        <f t="shared" ca="1" si="107"/>
        <v/>
      </c>
      <c r="EX2105" s="180" t="str">
        <f t="shared" ca="1" si="108"/>
        <v/>
      </c>
      <c r="EY2105" s="180" t="str">
        <f ca="1">IF(EU2105="","",COUNTIF(EU$6:$EU2105,"&gt;"&amp;0))</f>
        <v/>
      </c>
      <c r="EZ2105" s="160"/>
      <c r="FA2105" s="205"/>
    </row>
    <row r="2106" spans="131:157" ht="27.75" customHeight="1">
      <c r="EA2106" s="204"/>
      <c r="EB2106" s="160"/>
      <c r="EC2106" s="204"/>
      <c r="ED2106" s="160"/>
      <c r="EE2106" s="204"/>
      <c r="EF2106" s="160"/>
      <c r="EG2106" s="160"/>
      <c r="EH2106" s="204"/>
      <c r="EI2106" s="160"/>
      <c r="EJ2106" s="160"/>
      <c r="EK2106" s="160"/>
      <c r="EL2106" s="160"/>
      <c r="EM2106" s="204"/>
      <c r="EN2106" s="160"/>
      <c r="EP2106" s="160"/>
      <c r="EQ2106" s="160"/>
      <c r="ET2106" s="180" t="str">
        <f t="shared" ca="1" si="106"/>
        <v/>
      </c>
      <c r="EU2106" s="180" t="str">
        <f ca="1">IFERROR(IF(OFFSET($D$6,MATCH(VALUE(SUBSTITUTE(EQ2106,EG2106,"")),$A$6:$A$287,0)-1,MATCH($EG2106,$D$6:$CC$6,0)-1+7,1,1)&gt;0,OFFSET($D$6,MATCH(VALUE(SUBSTITUTE(EQ2106,EG2106,"")),$A$6:$A$287,0)-1,MATCH($EG2106,$D$6:$CC$6,0)-1+7,1,1),""),"")</f>
        <v/>
      </c>
      <c r="EV2106" s="180" t="str">
        <f ca="1">IF($EU2106&lt;&gt;"",IF(OFFSET($D$6,MATCH(VALUE(SUBSTITUTE($EQ2106,$EG2106,"")),$A$6:$A$287,0)-1,MATCH($EG2106,$D$6:$CC$6,0)-1+8,1,1)=0,"",OFFSET($D$6,MATCH(VALUE(SUBSTITUTE($EQ2106,$EG2106,"")),$A$6:$A$287,0)-1,MATCH($EG2106,$D$6:$CC$6,0)-1+8,1,1)),"")</f>
        <v/>
      </c>
      <c r="EW2106" s="180" t="str">
        <f t="shared" ca="1" si="107"/>
        <v/>
      </c>
      <c r="EX2106" s="180" t="str">
        <f t="shared" ca="1" si="108"/>
        <v/>
      </c>
      <c r="EY2106" s="180" t="str">
        <f ca="1">IF(EU2106="","",COUNTIF(EU$6:$EU2106,"&gt;"&amp;0))</f>
        <v/>
      </c>
      <c r="EZ2106" s="160"/>
      <c r="FA2106" s="205"/>
    </row>
    <row r="2107" spans="131:157" ht="27.75" customHeight="1">
      <c r="EA2107" s="204"/>
      <c r="EB2107" s="160"/>
      <c r="EC2107" s="204"/>
      <c r="ED2107" s="160"/>
      <c r="EE2107" s="204"/>
      <c r="EF2107" s="160"/>
      <c r="EG2107" s="160"/>
      <c r="EH2107" s="204"/>
      <c r="EI2107" s="160"/>
      <c r="EJ2107" s="160"/>
      <c r="EK2107" s="160"/>
      <c r="EL2107" s="160"/>
      <c r="EM2107" s="204"/>
      <c r="EN2107" s="160"/>
      <c r="EP2107" s="160"/>
      <c r="EQ2107" s="160"/>
      <c r="ET2107" s="180" t="str">
        <f t="shared" ca="1" si="106"/>
        <v/>
      </c>
      <c r="EU2107" s="180" t="str">
        <f ca="1">IFERROR(IF(OFFSET($D$6,MATCH(VALUE(SUBSTITUTE(EQ2107,EG2107,"")),$A$6:$A$287,0)-1,MATCH($EG2107,$D$6:$CC$6,0)-1+7,1,1)&gt;0,OFFSET($D$6,MATCH(VALUE(SUBSTITUTE(EQ2107,EG2107,"")),$A$6:$A$287,0)-1,MATCH($EG2107,$D$6:$CC$6,0)-1+7,1,1),""),"")</f>
        <v/>
      </c>
      <c r="EV2107" s="180" t="str">
        <f ca="1">IF($EU2107&lt;&gt;"",IF(OFFSET($D$6,MATCH(VALUE(SUBSTITUTE($EQ2107,$EG2107,"")),$A$6:$A$287,0)-1,MATCH($EG2107,$D$6:$CC$6,0)-1+8,1,1)=0,"",OFFSET($D$6,MATCH(VALUE(SUBSTITUTE($EQ2107,$EG2107,"")),$A$6:$A$287,0)-1,MATCH($EG2107,$D$6:$CC$6,0)-1+8,1,1)),"")</f>
        <v/>
      </c>
      <c r="EW2107" s="180" t="str">
        <f t="shared" ca="1" si="107"/>
        <v/>
      </c>
      <c r="EX2107" s="180" t="str">
        <f t="shared" ca="1" si="108"/>
        <v/>
      </c>
      <c r="EY2107" s="180" t="str">
        <f ca="1">IF(EU2107="","",COUNTIF(EU$6:$EU2107,"&gt;"&amp;0))</f>
        <v/>
      </c>
      <c r="EZ2107" s="160"/>
      <c r="FA2107" s="205"/>
    </row>
    <row r="2108" spans="131:157" ht="27.75" customHeight="1">
      <c r="EA2108" s="204"/>
      <c r="EB2108" s="160"/>
      <c r="EC2108" s="204"/>
      <c r="ED2108" s="160"/>
      <c r="EE2108" s="204"/>
      <c r="EF2108" s="160"/>
      <c r="EG2108" s="160"/>
      <c r="EH2108" s="204"/>
      <c r="EI2108" s="160"/>
      <c r="EJ2108" s="160"/>
      <c r="EK2108" s="160"/>
      <c r="EL2108" s="160"/>
      <c r="EM2108" s="204"/>
      <c r="EN2108" s="160"/>
      <c r="EP2108" s="160"/>
      <c r="EQ2108" s="160"/>
      <c r="ET2108" s="180" t="str">
        <f t="shared" ca="1" si="106"/>
        <v/>
      </c>
      <c r="EU2108" s="180" t="str">
        <f ca="1">IFERROR(IF(OFFSET($D$6,MATCH(VALUE(SUBSTITUTE(EQ2108,EG2108,"")),$A$6:$A$287,0)-1,MATCH($EG2108,$D$6:$CC$6,0)-1+7,1,1)&gt;0,OFFSET($D$6,MATCH(VALUE(SUBSTITUTE(EQ2108,EG2108,"")),$A$6:$A$287,0)-1,MATCH($EG2108,$D$6:$CC$6,0)-1+7,1,1),""),"")</f>
        <v/>
      </c>
      <c r="EV2108" s="180" t="str">
        <f ca="1">IF($EU2108&lt;&gt;"",IF(OFFSET($D$6,MATCH(VALUE(SUBSTITUTE($EQ2108,$EG2108,"")),$A$6:$A$287,0)-1,MATCH($EG2108,$D$6:$CC$6,0)-1+8,1,1)=0,"",OFFSET($D$6,MATCH(VALUE(SUBSTITUTE($EQ2108,$EG2108,"")),$A$6:$A$287,0)-1,MATCH($EG2108,$D$6:$CC$6,0)-1+8,1,1)),"")</f>
        <v/>
      </c>
      <c r="EW2108" s="180" t="str">
        <f t="shared" ca="1" si="107"/>
        <v/>
      </c>
      <c r="EX2108" s="180" t="str">
        <f t="shared" ca="1" si="108"/>
        <v/>
      </c>
      <c r="EY2108" s="180" t="str">
        <f ca="1">IF(EU2108="","",COUNTIF(EU$6:$EU2108,"&gt;"&amp;0))</f>
        <v/>
      </c>
      <c r="EZ2108" s="160"/>
      <c r="FA2108" s="205"/>
    </row>
    <row r="2109" spans="131:157" ht="27.75" customHeight="1">
      <c r="EA2109" s="204"/>
      <c r="EB2109" s="160"/>
      <c r="EC2109" s="204"/>
      <c r="ED2109" s="160"/>
      <c r="EE2109" s="204"/>
      <c r="EF2109" s="160"/>
      <c r="EG2109" s="160"/>
      <c r="EH2109" s="204"/>
      <c r="EI2109" s="160"/>
      <c r="EJ2109" s="160"/>
      <c r="EK2109" s="160"/>
      <c r="EL2109" s="160"/>
      <c r="EM2109" s="204"/>
      <c r="EN2109" s="160"/>
      <c r="EP2109" s="160"/>
      <c r="EQ2109" s="160"/>
      <c r="ET2109" s="180" t="str">
        <f t="shared" ca="1" si="106"/>
        <v/>
      </c>
      <c r="EU2109" s="180" t="str">
        <f ca="1">IFERROR(IF(OFFSET($D$6,MATCH(VALUE(SUBSTITUTE(EQ2109,EG2109,"")),$A$6:$A$287,0)-1,MATCH($EG2109,$D$6:$CC$6,0)-1+7,1,1)&gt;0,OFFSET($D$6,MATCH(VALUE(SUBSTITUTE(EQ2109,EG2109,"")),$A$6:$A$287,0)-1,MATCH($EG2109,$D$6:$CC$6,0)-1+7,1,1),""),"")</f>
        <v/>
      </c>
      <c r="EV2109" s="180" t="str">
        <f ca="1">IF($EU2109&lt;&gt;"",IF(OFFSET($D$6,MATCH(VALUE(SUBSTITUTE($EQ2109,$EG2109,"")),$A$6:$A$287,0)-1,MATCH($EG2109,$D$6:$CC$6,0)-1+8,1,1)=0,"",OFFSET($D$6,MATCH(VALUE(SUBSTITUTE($EQ2109,$EG2109,"")),$A$6:$A$287,0)-1,MATCH($EG2109,$D$6:$CC$6,0)-1+8,1,1)),"")</f>
        <v/>
      </c>
      <c r="EW2109" s="180" t="str">
        <f t="shared" ca="1" si="107"/>
        <v/>
      </c>
      <c r="EX2109" s="180" t="str">
        <f t="shared" ca="1" si="108"/>
        <v/>
      </c>
      <c r="EY2109" s="180" t="str">
        <f ca="1">IF(EU2109="","",COUNTIF(EU$6:$EU2109,"&gt;"&amp;0))</f>
        <v/>
      </c>
      <c r="EZ2109" s="160"/>
      <c r="FA2109" s="205"/>
    </row>
    <row r="2110" spans="131:157" ht="27.75" customHeight="1">
      <c r="EA2110" s="204"/>
      <c r="EB2110" s="160"/>
      <c r="EC2110" s="204"/>
      <c r="ED2110" s="160"/>
      <c r="EE2110" s="204"/>
      <c r="EF2110" s="160"/>
      <c r="EG2110" s="160"/>
      <c r="EH2110" s="204"/>
      <c r="EI2110" s="160"/>
      <c r="EJ2110" s="160"/>
      <c r="EK2110" s="160"/>
      <c r="EL2110" s="160"/>
      <c r="EM2110" s="204"/>
      <c r="EN2110" s="160"/>
      <c r="EP2110" s="160"/>
      <c r="EQ2110" s="160"/>
      <c r="ET2110" s="180" t="str">
        <f t="shared" ca="1" si="106"/>
        <v/>
      </c>
      <c r="EU2110" s="180" t="str">
        <f ca="1">IFERROR(IF(OFFSET($D$6,MATCH(VALUE(SUBSTITUTE(EQ2110,EG2110,"")),$A$6:$A$287,0)-1,MATCH($EG2110,$D$6:$CC$6,0)-1+7,1,1)&gt;0,OFFSET($D$6,MATCH(VALUE(SUBSTITUTE(EQ2110,EG2110,"")),$A$6:$A$287,0)-1,MATCH($EG2110,$D$6:$CC$6,0)-1+7,1,1),""),"")</f>
        <v/>
      </c>
      <c r="EV2110" s="180" t="str">
        <f ca="1">IF($EU2110&lt;&gt;"",IF(OFFSET($D$6,MATCH(VALUE(SUBSTITUTE($EQ2110,$EG2110,"")),$A$6:$A$287,0)-1,MATCH($EG2110,$D$6:$CC$6,0)-1+8,1,1)=0,"",OFFSET($D$6,MATCH(VALUE(SUBSTITUTE($EQ2110,$EG2110,"")),$A$6:$A$287,0)-1,MATCH($EG2110,$D$6:$CC$6,0)-1+8,1,1)),"")</f>
        <v/>
      </c>
      <c r="EW2110" s="180" t="str">
        <f t="shared" ca="1" si="107"/>
        <v/>
      </c>
      <c r="EX2110" s="180" t="str">
        <f t="shared" ca="1" si="108"/>
        <v/>
      </c>
      <c r="EY2110" s="180" t="str">
        <f ca="1">IF(EU2110="","",COUNTIF(EU$6:$EU2110,"&gt;"&amp;0))</f>
        <v/>
      </c>
      <c r="EZ2110" s="160"/>
      <c r="FA2110" s="205"/>
    </row>
    <row r="2111" spans="131:157" ht="27.75" customHeight="1">
      <c r="EA2111" s="204"/>
      <c r="EB2111" s="160"/>
      <c r="EC2111" s="204"/>
      <c r="ED2111" s="160"/>
      <c r="EE2111" s="204"/>
      <c r="EF2111" s="160"/>
      <c r="EG2111" s="160"/>
      <c r="EH2111" s="204"/>
      <c r="EI2111" s="160"/>
      <c r="EJ2111" s="160"/>
      <c r="EK2111" s="160"/>
      <c r="EL2111" s="160"/>
      <c r="EM2111" s="204"/>
      <c r="EN2111" s="160"/>
      <c r="EP2111" s="160"/>
      <c r="EQ2111" s="160"/>
      <c r="ET2111" s="180" t="str">
        <f t="shared" ca="1" si="106"/>
        <v/>
      </c>
      <c r="EU2111" s="180" t="str">
        <f ca="1">IFERROR(IF(OFFSET($D$6,MATCH(VALUE(SUBSTITUTE(EQ2111,EG2111,"")),$A$6:$A$287,0)-1,MATCH($EG2111,$D$6:$CC$6,0)-1+7,1,1)&gt;0,OFFSET($D$6,MATCH(VALUE(SUBSTITUTE(EQ2111,EG2111,"")),$A$6:$A$287,0)-1,MATCH($EG2111,$D$6:$CC$6,0)-1+7,1,1),""),"")</f>
        <v/>
      </c>
      <c r="EV2111" s="180" t="str">
        <f ca="1">IF($EU2111&lt;&gt;"",IF(OFFSET($D$6,MATCH(VALUE(SUBSTITUTE($EQ2111,$EG2111,"")),$A$6:$A$287,0)-1,MATCH($EG2111,$D$6:$CC$6,0)-1+8,1,1)=0,"",OFFSET($D$6,MATCH(VALUE(SUBSTITUTE($EQ2111,$EG2111,"")),$A$6:$A$287,0)-1,MATCH($EG2111,$D$6:$CC$6,0)-1+8,1,1)),"")</f>
        <v/>
      </c>
      <c r="EW2111" s="180" t="str">
        <f t="shared" ca="1" si="107"/>
        <v/>
      </c>
      <c r="EX2111" s="180" t="str">
        <f t="shared" ca="1" si="108"/>
        <v/>
      </c>
      <c r="EY2111" s="180" t="str">
        <f ca="1">IF(EU2111="","",COUNTIF(EU$6:$EU2111,"&gt;"&amp;0))</f>
        <v/>
      </c>
      <c r="EZ2111" s="160"/>
      <c r="FA2111" s="205"/>
    </row>
    <row r="2112" spans="131:157" ht="27.75" customHeight="1">
      <c r="EA2112" s="204"/>
      <c r="EB2112" s="160"/>
      <c r="EC2112" s="204"/>
      <c r="ED2112" s="160"/>
      <c r="EE2112" s="204"/>
      <c r="EF2112" s="160"/>
      <c r="EG2112" s="160"/>
      <c r="EH2112" s="204"/>
      <c r="EI2112" s="160"/>
      <c r="EJ2112" s="160"/>
      <c r="EK2112" s="160"/>
      <c r="EL2112" s="160"/>
      <c r="EM2112" s="204"/>
      <c r="EN2112" s="160"/>
      <c r="EP2112" s="160"/>
      <c r="EQ2112" s="160"/>
      <c r="ET2112" s="180" t="str">
        <f t="shared" ca="1" si="106"/>
        <v/>
      </c>
      <c r="EU2112" s="180" t="str">
        <f ca="1">IFERROR(IF(OFFSET($D$6,MATCH(VALUE(SUBSTITUTE(EQ2112,EG2112,"")),$A$6:$A$287,0)-1,MATCH($EG2112,$D$6:$CC$6,0)-1+7,1,1)&gt;0,OFFSET($D$6,MATCH(VALUE(SUBSTITUTE(EQ2112,EG2112,"")),$A$6:$A$287,0)-1,MATCH($EG2112,$D$6:$CC$6,0)-1+7,1,1),""),"")</f>
        <v/>
      </c>
      <c r="EV2112" s="180" t="str">
        <f ca="1">IF($EU2112&lt;&gt;"",IF(OFFSET($D$6,MATCH(VALUE(SUBSTITUTE($EQ2112,$EG2112,"")),$A$6:$A$287,0)-1,MATCH($EG2112,$D$6:$CC$6,0)-1+8,1,1)=0,"",OFFSET($D$6,MATCH(VALUE(SUBSTITUTE($EQ2112,$EG2112,"")),$A$6:$A$287,0)-1,MATCH($EG2112,$D$6:$CC$6,0)-1+8,1,1)),"")</f>
        <v/>
      </c>
      <c r="EW2112" s="180" t="str">
        <f t="shared" ca="1" si="107"/>
        <v/>
      </c>
      <c r="EX2112" s="180" t="str">
        <f t="shared" ca="1" si="108"/>
        <v/>
      </c>
      <c r="EY2112" s="180" t="str">
        <f ca="1">IF(EU2112="","",COUNTIF(EU$6:$EU2112,"&gt;"&amp;0))</f>
        <v/>
      </c>
      <c r="EZ2112" s="160"/>
      <c r="FA2112" s="205"/>
    </row>
    <row r="2113" spans="131:157" ht="27.75" customHeight="1">
      <c r="EA2113" s="204"/>
      <c r="EB2113" s="160"/>
      <c r="EC2113" s="204"/>
      <c r="ED2113" s="160"/>
      <c r="EE2113" s="204"/>
      <c r="EF2113" s="160"/>
      <c r="EG2113" s="160"/>
      <c r="EH2113" s="204"/>
      <c r="EI2113" s="160"/>
      <c r="EJ2113" s="160"/>
      <c r="EK2113" s="160"/>
      <c r="EL2113" s="160"/>
      <c r="EM2113" s="204"/>
      <c r="EN2113" s="160"/>
      <c r="EP2113" s="160"/>
      <c r="EQ2113" s="160"/>
      <c r="ET2113" s="180" t="str">
        <f t="shared" ca="1" si="106"/>
        <v/>
      </c>
      <c r="EU2113" s="180" t="str">
        <f ca="1">IFERROR(IF(OFFSET($D$6,MATCH(VALUE(SUBSTITUTE(EQ2113,EG2113,"")),$A$6:$A$287,0)-1,MATCH($EG2113,$D$6:$CC$6,0)-1+7,1,1)&gt;0,OFFSET($D$6,MATCH(VALUE(SUBSTITUTE(EQ2113,EG2113,"")),$A$6:$A$287,0)-1,MATCH($EG2113,$D$6:$CC$6,0)-1+7,1,1),""),"")</f>
        <v/>
      </c>
      <c r="EV2113" s="180" t="str">
        <f ca="1">IF($EU2113&lt;&gt;"",IF(OFFSET($D$6,MATCH(VALUE(SUBSTITUTE($EQ2113,$EG2113,"")),$A$6:$A$287,0)-1,MATCH($EG2113,$D$6:$CC$6,0)-1+8,1,1)=0,"",OFFSET($D$6,MATCH(VALUE(SUBSTITUTE($EQ2113,$EG2113,"")),$A$6:$A$287,0)-1,MATCH($EG2113,$D$6:$CC$6,0)-1+8,1,1)),"")</f>
        <v/>
      </c>
      <c r="EW2113" s="180" t="str">
        <f t="shared" ca="1" si="107"/>
        <v/>
      </c>
      <c r="EX2113" s="180" t="str">
        <f t="shared" ca="1" si="108"/>
        <v/>
      </c>
      <c r="EY2113" s="180" t="str">
        <f ca="1">IF(EU2113="","",COUNTIF(EU$6:$EU2113,"&gt;"&amp;0))</f>
        <v/>
      </c>
      <c r="EZ2113" s="160"/>
      <c r="FA2113" s="205"/>
    </row>
    <row r="2114" spans="131:157" ht="27.75" customHeight="1">
      <c r="EA2114" s="204"/>
      <c r="EB2114" s="160"/>
      <c r="EC2114" s="204"/>
      <c r="ED2114" s="160"/>
      <c r="EE2114" s="204"/>
      <c r="EF2114" s="160"/>
      <c r="EG2114" s="160"/>
      <c r="EH2114" s="204"/>
      <c r="EI2114" s="160"/>
      <c r="EJ2114" s="160"/>
      <c r="EK2114" s="160"/>
      <c r="EL2114" s="160"/>
      <c r="EM2114" s="204"/>
      <c r="EN2114" s="160"/>
      <c r="EP2114" s="160"/>
      <c r="EQ2114" s="160"/>
      <c r="ET2114" s="180" t="str">
        <f t="shared" ca="1" si="106"/>
        <v/>
      </c>
      <c r="EU2114" s="180" t="str">
        <f ca="1">IFERROR(IF(OFFSET($D$6,MATCH(VALUE(SUBSTITUTE(EQ2114,EG2114,"")),$A$6:$A$287,0)-1,MATCH($EG2114,$D$6:$CC$6,0)-1+7,1,1)&gt;0,OFFSET($D$6,MATCH(VALUE(SUBSTITUTE(EQ2114,EG2114,"")),$A$6:$A$287,0)-1,MATCH($EG2114,$D$6:$CC$6,0)-1+7,1,1),""),"")</f>
        <v/>
      </c>
      <c r="EV2114" s="180" t="str">
        <f ca="1">IF($EU2114&lt;&gt;"",IF(OFFSET($D$6,MATCH(VALUE(SUBSTITUTE($EQ2114,$EG2114,"")),$A$6:$A$287,0)-1,MATCH($EG2114,$D$6:$CC$6,0)-1+8,1,1)=0,"",OFFSET($D$6,MATCH(VALUE(SUBSTITUTE($EQ2114,$EG2114,"")),$A$6:$A$287,0)-1,MATCH($EG2114,$D$6:$CC$6,0)-1+8,1,1)),"")</f>
        <v/>
      </c>
      <c r="EW2114" s="180" t="str">
        <f t="shared" ca="1" si="107"/>
        <v/>
      </c>
      <c r="EX2114" s="180" t="str">
        <f t="shared" ca="1" si="108"/>
        <v/>
      </c>
      <c r="EY2114" s="180" t="str">
        <f ca="1">IF(EU2114="","",COUNTIF(EU$6:$EU2114,"&gt;"&amp;0))</f>
        <v/>
      </c>
      <c r="EZ2114" s="160"/>
      <c r="FA2114" s="205"/>
    </row>
    <row r="2115" spans="131:157" ht="27.75" customHeight="1">
      <c r="EA2115" s="204"/>
      <c r="EB2115" s="160"/>
      <c r="EC2115" s="204"/>
      <c r="ED2115" s="160"/>
      <c r="EE2115" s="204"/>
      <c r="EF2115" s="160"/>
      <c r="EG2115" s="160"/>
      <c r="EH2115" s="204"/>
      <c r="EI2115" s="160"/>
      <c r="EJ2115" s="160"/>
      <c r="EK2115" s="160"/>
      <c r="EL2115" s="160"/>
      <c r="EM2115" s="204"/>
      <c r="EN2115" s="160"/>
      <c r="EP2115" s="160"/>
      <c r="EQ2115" s="160"/>
      <c r="ET2115" s="180" t="str">
        <f t="shared" ca="1" si="106"/>
        <v/>
      </c>
      <c r="EU2115" s="180" t="str">
        <f ca="1">IFERROR(IF(OFFSET($D$6,MATCH(VALUE(SUBSTITUTE(EQ2115,EG2115,"")),$A$6:$A$287,0)-1,MATCH($EG2115,$D$6:$CC$6,0)-1+7,1,1)&gt;0,OFFSET($D$6,MATCH(VALUE(SUBSTITUTE(EQ2115,EG2115,"")),$A$6:$A$287,0)-1,MATCH($EG2115,$D$6:$CC$6,0)-1+7,1,1),""),"")</f>
        <v/>
      </c>
      <c r="EV2115" s="180" t="str">
        <f ca="1">IF($EU2115&lt;&gt;"",IF(OFFSET($D$6,MATCH(VALUE(SUBSTITUTE($EQ2115,$EG2115,"")),$A$6:$A$287,0)-1,MATCH($EG2115,$D$6:$CC$6,0)-1+8,1,1)=0,"",OFFSET($D$6,MATCH(VALUE(SUBSTITUTE($EQ2115,$EG2115,"")),$A$6:$A$287,0)-1,MATCH($EG2115,$D$6:$CC$6,0)-1+8,1,1)),"")</f>
        <v/>
      </c>
      <c r="EW2115" s="180" t="str">
        <f t="shared" ca="1" si="107"/>
        <v/>
      </c>
      <c r="EX2115" s="180" t="str">
        <f t="shared" ca="1" si="108"/>
        <v/>
      </c>
      <c r="EY2115" s="180" t="str">
        <f ca="1">IF(EU2115="","",COUNTIF(EU$6:$EU2115,"&gt;"&amp;0))</f>
        <v/>
      </c>
      <c r="EZ2115" s="160"/>
      <c r="FA2115" s="205"/>
    </row>
    <row r="2116" spans="131:157" ht="27.75" customHeight="1">
      <c r="EA2116" s="204"/>
      <c r="EB2116" s="160"/>
      <c r="EC2116" s="204"/>
      <c r="ED2116" s="160"/>
      <c r="EE2116" s="204"/>
      <c r="EF2116" s="160"/>
      <c r="EG2116" s="160"/>
      <c r="EH2116" s="204"/>
      <c r="EI2116" s="160"/>
      <c r="EJ2116" s="160"/>
      <c r="EK2116" s="160"/>
      <c r="EL2116" s="160"/>
      <c r="EM2116" s="204"/>
      <c r="EN2116" s="160"/>
      <c r="EP2116" s="160"/>
      <c r="EQ2116" s="160"/>
      <c r="ET2116" s="180" t="str">
        <f t="shared" ca="1" si="106"/>
        <v/>
      </c>
      <c r="EU2116" s="180" t="str">
        <f ca="1">IFERROR(IF(OFFSET($D$6,MATCH(VALUE(SUBSTITUTE(EQ2116,EG2116,"")),$A$6:$A$287,0)-1,MATCH($EG2116,$D$6:$CC$6,0)-1+7,1,1)&gt;0,OFFSET($D$6,MATCH(VALUE(SUBSTITUTE(EQ2116,EG2116,"")),$A$6:$A$287,0)-1,MATCH($EG2116,$D$6:$CC$6,0)-1+7,1,1),""),"")</f>
        <v/>
      </c>
      <c r="EV2116" s="180" t="str">
        <f ca="1">IF($EU2116&lt;&gt;"",IF(OFFSET($D$6,MATCH(VALUE(SUBSTITUTE($EQ2116,$EG2116,"")),$A$6:$A$287,0)-1,MATCH($EG2116,$D$6:$CC$6,0)-1+8,1,1)=0,"",OFFSET($D$6,MATCH(VALUE(SUBSTITUTE($EQ2116,$EG2116,"")),$A$6:$A$287,0)-1,MATCH($EG2116,$D$6:$CC$6,0)-1+8,1,1)),"")</f>
        <v/>
      </c>
      <c r="EW2116" s="180" t="str">
        <f t="shared" ca="1" si="107"/>
        <v/>
      </c>
      <c r="EX2116" s="180" t="str">
        <f t="shared" ca="1" si="108"/>
        <v/>
      </c>
      <c r="EY2116" s="180" t="str">
        <f ca="1">IF(EU2116="","",COUNTIF(EU$6:$EU2116,"&gt;"&amp;0))</f>
        <v/>
      </c>
      <c r="EZ2116" s="160"/>
      <c r="FA2116" s="205"/>
    </row>
    <row r="2117" spans="131:157" ht="27.75" customHeight="1">
      <c r="EA2117" s="204"/>
      <c r="EB2117" s="160"/>
      <c r="EC2117" s="204"/>
      <c r="ED2117" s="160"/>
      <c r="EE2117" s="204"/>
      <c r="EF2117" s="160"/>
      <c r="EG2117" s="160"/>
      <c r="EH2117" s="204"/>
      <c r="EI2117" s="160"/>
      <c r="EJ2117" s="160"/>
      <c r="EK2117" s="160"/>
      <c r="EL2117" s="160"/>
      <c r="EM2117" s="204"/>
      <c r="EN2117" s="160"/>
      <c r="EP2117" s="160"/>
      <c r="EQ2117" s="160"/>
      <c r="ET2117" s="180" t="str">
        <f t="shared" ca="1" si="106"/>
        <v/>
      </c>
      <c r="EU2117" s="180" t="str">
        <f ca="1">IFERROR(IF(OFFSET($D$6,MATCH(VALUE(SUBSTITUTE(EQ2117,EG2117,"")),$A$6:$A$287,0)-1,MATCH($EG2117,$D$6:$CC$6,0)-1+7,1,1)&gt;0,OFFSET($D$6,MATCH(VALUE(SUBSTITUTE(EQ2117,EG2117,"")),$A$6:$A$287,0)-1,MATCH($EG2117,$D$6:$CC$6,0)-1+7,1,1),""),"")</f>
        <v/>
      </c>
      <c r="EV2117" s="180" t="str">
        <f ca="1">IF($EU2117&lt;&gt;"",IF(OFFSET($D$6,MATCH(VALUE(SUBSTITUTE($EQ2117,$EG2117,"")),$A$6:$A$287,0)-1,MATCH($EG2117,$D$6:$CC$6,0)-1+8,1,1)=0,"",OFFSET($D$6,MATCH(VALUE(SUBSTITUTE($EQ2117,$EG2117,"")),$A$6:$A$287,0)-1,MATCH($EG2117,$D$6:$CC$6,0)-1+8,1,1)),"")</f>
        <v/>
      </c>
      <c r="EW2117" s="180" t="str">
        <f t="shared" ca="1" si="107"/>
        <v/>
      </c>
      <c r="EX2117" s="180" t="str">
        <f t="shared" ca="1" si="108"/>
        <v/>
      </c>
      <c r="EY2117" s="180" t="str">
        <f ca="1">IF(EU2117="","",COUNTIF(EU$6:$EU2117,"&gt;"&amp;0))</f>
        <v/>
      </c>
      <c r="EZ2117" s="160"/>
      <c r="FA2117" s="205"/>
    </row>
    <row r="2118" spans="131:157" ht="27.75" customHeight="1">
      <c r="EA2118" s="204"/>
      <c r="EB2118" s="160"/>
      <c r="EC2118" s="204"/>
      <c r="ED2118" s="160"/>
      <c r="EE2118" s="204"/>
      <c r="EF2118" s="160"/>
      <c r="EG2118" s="160"/>
      <c r="EH2118" s="204"/>
      <c r="EI2118" s="160"/>
      <c r="EJ2118" s="160"/>
      <c r="EK2118" s="160"/>
      <c r="EL2118" s="160"/>
      <c r="EM2118" s="204"/>
      <c r="EN2118" s="160"/>
      <c r="EP2118" s="160"/>
      <c r="EQ2118" s="160"/>
      <c r="ET2118" s="180" t="str">
        <f t="shared" ca="1" si="106"/>
        <v/>
      </c>
      <c r="EU2118" s="180" t="str">
        <f ca="1">IFERROR(IF(OFFSET($D$6,MATCH(VALUE(SUBSTITUTE(EQ2118,EG2118,"")),$A$6:$A$287,0)-1,MATCH($EG2118,$D$6:$CC$6,0)-1+7,1,1)&gt;0,OFFSET($D$6,MATCH(VALUE(SUBSTITUTE(EQ2118,EG2118,"")),$A$6:$A$287,0)-1,MATCH($EG2118,$D$6:$CC$6,0)-1+7,1,1),""),"")</f>
        <v/>
      </c>
      <c r="EV2118" s="180" t="str">
        <f ca="1">IF($EU2118&lt;&gt;"",IF(OFFSET($D$6,MATCH(VALUE(SUBSTITUTE($EQ2118,$EG2118,"")),$A$6:$A$287,0)-1,MATCH($EG2118,$D$6:$CC$6,0)-1+8,1,1)=0,"",OFFSET($D$6,MATCH(VALUE(SUBSTITUTE($EQ2118,$EG2118,"")),$A$6:$A$287,0)-1,MATCH($EG2118,$D$6:$CC$6,0)-1+8,1,1)),"")</f>
        <v/>
      </c>
      <c r="EW2118" s="180" t="str">
        <f t="shared" ca="1" si="107"/>
        <v/>
      </c>
      <c r="EX2118" s="180" t="str">
        <f t="shared" ca="1" si="108"/>
        <v/>
      </c>
      <c r="EY2118" s="180" t="str">
        <f ca="1">IF(EU2118="","",COUNTIF(EU$6:$EU2118,"&gt;"&amp;0))</f>
        <v/>
      </c>
      <c r="EZ2118" s="160"/>
      <c r="FA2118" s="205"/>
    </row>
    <row r="2119" spans="131:157" ht="27.75" customHeight="1">
      <c r="EA2119" s="204"/>
      <c r="EB2119" s="160"/>
      <c r="EC2119" s="204"/>
      <c r="ED2119" s="160"/>
      <c r="EE2119" s="204"/>
      <c r="EF2119" s="160"/>
      <c r="EG2119" s="160"/>
      <c r="EH2119" s="204"/>
      <c r="EI2119" s="160"/>
      <c r="EJ2119" s="160"/>
      <c r="EK2119" s="160"/>
      <c r="EL2119" s="160"/>
      <c r="EM2119" s="204"/>
      <c r="EN2119" s="160"/>
      <c r="EP2119" s="160"/>
      <c r="EQ2119" s="160"/>
      <c r="ET2119" s="180" t="str">
        <f t="shared" ref="ET2119:ET2182" ca="1" si="109">IF(EY2119="","",EN2119)</f>
        <v/>
      </c>
      <c r="EU2119" s="180" t="str">
        <f ca="1">IFERROR(IF(OFFSET($D$6,MATCH(VALUE(SUBSTITUTE(EQ2119,EG2119,"")),$A$6:$A$287,0)-1,MATCH($EG2119,$D$6:$CC$6,0)-1+7,1,1)&gt;0,OFFSET($D$6,MATCH(VALUE(SUBSTITUTE(EQ2119,EG2119,"")),$A$6:$A$287,0)-1,MATCH($EG2119,$D$6:$CC$6,0)-1+7,1,1),""),"")</f>
        <v/>
      </c>
      <c r="EV2119" s="180" t="str">
        <f ca="1">IF($EU2119&lt;&gt;"",IF(OFFSET($D$6,MATCH(VALUE(SUBSTITUTE($EQ2119,$EG2119,"")),$A$6:$A$287,0)-1,MATCH($EG2119,$D$6:$CC$6,0)-1+8,1,1)=0,"",OFFSET($D$6,MATCH(VALUE(SUBSTITUTE($EQ2119,$EG2119,"")),$A$6:$A$287,0)-1,MATCH($EG2119,$D$6:$CC$6,0)-1+8,1,1)),"")</f>
        <v/>
      </c>
      <c r="EW2119" s="180" t="str">
        <f t="shared" ref="EW2119:EW2182" ca="1" si="110">IF(EY2119="","","F")</f>
        <v/>
      </c>
      <c r="EX2119" s="180" t="str">
        <f t="shared" ref="EX2119:EX2182" ca="1" si="111">IF(EY2119="","",EM2119)</f>
        <v/>
      </c>
      <c r="EY2119" s="180" t="str">
        <f ca="1">IF(EU2119="","",COUNTIF(EU$6:$EU2119,"&gt;"&amp;0))</f>
        <v/>
      </c>
      <c r="EZ2119" s="160"/>
      <c r="FA2119" s="205"/>
    </row>
    <row r="2120" spans="131:157" ht="27.75" customHeight="1">
      <c r="EA2120" s="204"/>
      <c r="EB2120" s="160"/>
      <c r="EC2120" s="204"/>
      <c r="ED2120" s="160"/>
      <c r="EE2120" s="204"/>
      <c r="EF2120" s="160"/>
      <c r="EG2120" s="160"/>
      <c r="EH2120" s="204"/>
      <c r="EI2120" s="160"/>
      <c r="EJ2120" s="160"/>
      <c r="EK2120" s="160"/>
      <c r="EL2120" s="160"/>
      <c r="EM2120" s="204"/>
      <c r="EN2120" s="160"/>
      <c r="EP2120" s="160"/>
      <c r="EQ2120" s="160"/>
      <c r="ET2120" s="180" t="str">
        <f t="shared" ca="1" si="109"/>
        <v/>
      </c>
      <c r="EU2120" s="180" t="str">
        <f ca="1">IFERROR(IF(OFFSET($D$6,MATCH(VALUE(SUBSTITUTE(EQ2120,EG2120,"")),$A$6:$A$287,0)-1,MATCH($EG2120,$D$6:$CC$6,0)-1+7,1,1)&gt;0,OFFSET($D$6,MATCH(VALUE(SUBSTITUTE(EQ2120,EG2120,"")),$A$6:$A$287,0)-1,MATCH($EG2120,$D$6:$CC$6,0)-1+7,1,1),""),"")</f>
        <v/>
      </c>
      <c r="EV2120" s="180" t="str">
        <f ca="1">IF($EU2120&lt;&gt;"",IF(OFFSET($D$6,MATCH(VALUE(SUBSTITUTE($EQ2120,$EG2120,"")),$A$6:$A$287,0)-1,MATCH($EG2120,$D$6:$CC$6,0)-1+8,1,1)=0,"",OFFSET($D$6,MATCH(VALUE(SUBSTITUTE($EQ2120,$EG2120,"")),$A$6:$A$287,0)-1,MATCH($EG2120,$D$6:$CC$6,0)-1+8,1,1)),"")</f>
        <v/>
      </c>
      <c r="EW2120" s="180" t="str">
        <f t="shared" ca="1" si="110"/>
        <v/>
      </c>
      <c r="EX2120" s="180" t="str">
        <f t="shared" ca="1" si="111"/>
        <v/>
      </c>
      <c r="EY2120" s="180" t="str">
        <f ca="1">IF(EU2120="","",COUNTIF(EU$6:$EU2120,"&gt;"&amp;0))</f>
        <v/>
      </c>
      <c r="EZ2120" s="160"/>
      <c r="FA2120" s="205"/>
    </row>
    <row r="2121" spans="131:157" ht="27.75" customHeight="1">
      <c r="EA2121" s="204"/>
      <c r="EB2121" s="160"/>
      <c r="EC2121" s="204"/>
      <c r="ED2121" s="160"/>
      <c r="EE2121" s="204"/>
      <c r="EF2121" s="160"/>
      <c r="EG2121" s="160"/>
      <c r="EH2121" s="204"/>
      <c r="EI2121" s="160"/>
      <c r="EJ2121" s="160"/>
      <c r="EK2121" s="160"/>
      <c r="EL2121" s="160"/>
      <c r="EM2121" s="204"/>
      <c r="EN2121" s="160"/>
      <c r="EP2121" s="160"/>
      <c r="EQ2121" s="160"/>
      <c r="ET2121" s="180" t="str">
        <f t="shared" ca="1" si="109"/>
        <v/>
      </c>
      <c r="EU2121" s="180" t="str">
        <f ca="1">IFERROR(IF(OFFSET($D$6,MATCH(VALUE(SUBSTITUTE(EQ2121,EG2121,"")),$A$6:$A$287,0)-1,MATCH($EG2121,$D$6:$CC$6,0)-1+7,1,1)&gt;0,OFFSET($D$6,MATCH(VALUE(SUBSTITUTE(EQ2121,EG2121,"")),$A$6:$A$287,0)-1,MATCH($EG2121,$D$6:$CC$6,0)-1+7,1,1),""),"")</f>
        <v/>
      </c>
      <c r="EV2121" s="180" t="str">
        <f ca="1">IF($EU2121&lt;&gt;"",IF(OFFSET($D$6,MATCH(VALUE(SUBSTITUTE($EQ2121,$EG2121,"")),$A$6:$A$287,0)-1,MATCH($EG2121,$D$6:$CC$6,0)-1+8,1,1)=0,"",OFFSET($D$6,MATCH(VALUE(SUBSTITUTE($EQ2121,$EG2121,"")),$A$6:$A$287,0)-1,MATCH($EG2121,$D$6:$CC$6,0)-1+8,1,1)),"")</f>
        <v/>
      </c>
      <c r="EW2121" s="180" t="str">
        <f t="shared" ca="1" si="110"/>
        <v/>
      </c>
      <c r="EX2121" s="180" t="str">
        <f t="shared" ca="1" si="111"/>
        <v/>
      </c>
      <c r="EY2121" s="180" t="str">
        <f ca="1">IF(EU2121="","",COUNTIF(EU$6:$EU2121,"&gt;"&amp;0))</f>
        <v/>
      </c>
      <c r="EZ2121" s="160"/>
      <c r="FA2121" s="205"/>
    </row>
    <row r="2122" spans="131:157" ht="27.75" customHeight="1">
      <c r="EA2122" s="204"/>
      <c r="EB2122" s="160"/>
      <c r="EC2122" s="204"/>
      <c r="ED2122" s="160"/>
      <c r="EE2122" s="204"/>
      <c r="EF2122" s="160"/>
      <c r="EG2122" s="160"/>
      <c r="EH2122" s="204"/>
      <c r="EI2122" s="160"/>
      <c r="EJ2122" s="160"/>
      <c r="EK2122" s="160"/>
      <c r="EL2122" s="160"/>
      <c r="EM2122" s="204"/>
      <c r="EN2122" s="160"/>
      <c r="EP2122" s="160"/>
      <c r="EQ2122" s="160"/>
      <c r="ET2122" s="180" t="str">
        <f t="shared" ca="1" si="109"/>
        <v/>
      </c>
      <c r="EU2122" s="180" t="str">
        <f ca="1">IFERROR(IF(OFFSET($D$6,MATCH(VALUE(SUBSTITUTE(EQ2122,EG2122,"")),$A$6:$A$287,0)-1,MATCH($EG2122,$D$6:$CC$6,0)-1+7,1,1)&gt;0,OFFSET($D$6,MATCH(VALUE(SUBSTITUTE(EQ2122,EG2122,"")),$A$6:$A$287,0)-1,MATCH($EG2122,$D$6:$CC$6,0)-1+7,1,1),""),"")</f>
        <v/>
      </c>
      <c r="EV2122" s="180" t="str">
        <f ca="1">IF($EU2122&lt;&gt;"",IF(OFFSET($D$6,MATCH(VALUE(SUBSTITUTE($EQ2122,$EG2122,"")),$A$6:$A$287,0)-1,MATCH($EG2122,$D$6:$CC$6,0)-1+8,1,1)=0,"",OFFSET($D$6,MATCH(VALUE(SUBSTITUTE($EQ2122,$EG2122,"")),$A$6:$A$287,0)-1,MATCH($EG2122,$D$6:$CC$6,0)-1+8,1,1)),"")</f>
        <v/>
      </c>
      <c r="EW2122" s="180" t="str">
        <f t="shared" ca="1" si="110"/>
        <v/>
      </c>
      <c r="EX2122" s="180" t="str">
        <f t="shared" ca="1" si="111"/>
        <v/>
      </c>
      <c r="EY2122" s="180" t="str">
        <f ca="1">IF(EU2122="","",COUNTIF(EU$6:$EU2122,"&gt;"&amp;0))</f>
        <v/>
      </c>
      <c r="EZ2122" s="160"/>
      <c r="FA2122" s="205"/>
    </row>
    <row r="2123" spans="131:157" ht="27.75" customHeight="1">
      <c r="EA2123" s="204"/>
      <c r="EB2123" s="160"/>
      <c r="EC2123" s="204"/>
      <c r="ED2123" s="160"/>
      <c r="EE2123" s="204"/>
      <c r="EF2123" s="160"/>
      <c r="EG2123" s="160"/>
      <c r="EH2123" s="204"/>
      <c r="EI2123" s="160"/>
      <c r="EJ2123" s="160"/>
      <c r="EK2123" s="160"/>
      <c r="EL2123" s="160"/>
      <c r="EM2123" s="204"/>
      <c r="EN2123" s="160"/>
      <c r="EP2123" s="160"/>
      <c r="EQ2123" s="160"/>
      <c r="ET2123" s="180" t="str">
        <f t="shared" ca="1" si="109"/>
        <v/>
      </c>
      <c r="EU2123" s="180" t="str">
        <f ca="1">IFERROR(IF(OFFSET($D$6,MATCH(VALUE(SUBSTITUTE(EQ2123,EG2123,"")),$A$6:$A$287,0)-1,MATCH($EG2123,$D$6:$CC$6,0)-1+7,1,1)&gt;0,OFFSET($D$6,MATCH(VALUE(SUBSTITUTE(EQ2123,EG2123,"")),$A$6:$A$287,0)-1,MATCH($EG2123,$D$6:$CC$6,0)-1+7,1,1),""),"")</f>
        <v/>
      </c>
      <c r="EV2123" s="180" t="str">
        <f ca="1">IF($EU2123&lt;&gt;"",IF(OFFSET($D$6,MATCH(VALUE(SUBSTITUTE($EQ2123,$EG2123,"")),$A$6:$A$287,0)-1,MATCH($EG2123,$D$6:$CC$6,0)-1+8,1,1)=0,"",OFFSET($D$6,MATCH(VALUE(SUBSTITUTE($EQ2123,$EG2123,"")),$A$6:$A$287,0)-1,MATCH($EG2123,$D$6:$CC$6,0)-1+8,1,1)),"")</f>
        <v/>
      </c>
      <c r="EW2123" s="180" t="str">
        <f t="shared" ca="1" si="110"/>
        <v/>
      </c>
      <c r="EX2123" s="180" t="str">
        <f t="shared" ca="1" si="111"/>
        <v/>
      </c>
      <c r="EY2123" s="180" t="str">
        <f ca="1">IF(EU2123="","",COUNTIF(EU$6:$EU2123,"&gt;"&amp;0))</f>
        <v/>
      </c>
      <c r="EZ2123" s="160"/>
      <c r="FA2123" s="205"/>
    </row>
    <row r="2124" spans="131:157" ht="27.75" customHeight="1">
      <c r="EA2124" s="204"/>
      <c r="EB2124" s="160"/>
      <c r="EC2124" s="204"/>
      <c r="ED2124" s="160"/>
      <c r="EE2124" s="204"/>
      <c r="EF2124" s="160"/>
      <c r="EG2124" s="160"/>
      <c r="EH2124" s="204"/>
      <c r="EI2124" s="160"/>
      <c r="EJ2124" s="160"/>
      <c r="EK2124" s="160"/>
      <c r="EL2124" s="160"/>
      <c r="EM2124" s="204"/>
      <c r="EN2124" s="160"/>
      <c r="EP2124" s="160"/>
      <c r="EQ2124" s="160"/>
      <c r="ET2124" s="180" t="str">
        <f t="shared" ca="1" si="109"/>
        <v/>
      </c>
      <c r="EU2124" s="180" t="str">
        <f ca="1">IFERROR(IF(OFFSET($D$6,MATCH(VALUE(SUBSTITUTE(EQ2124,EG2124,"")),$A$6:$A$287,0)-1,MATCH($EG2124,$D$6:$CC$6,0)-1+7,1,1)&gt;0,OFFSET($D$6,MATCH(VALUE(SUBSTITUTE(EQ2124,EG2124,"")),$A$6:$A$287,0)-1,MATCH($EG2124,$D$6:$CC$6,0)-1+7,1,1),""),"")</f>
        <v/>
      </c>
      <c r="EV2124" s="180" t="str">
        <f ca="1">IF($EU2124&lt;&gt;"",IF(OFFSET($D$6,MATCH(VALUE(SUBSTITUTE($EQ2124,$EG2124,"")),$A$6:$A$287,0)-1,MATCH($EG2124,$D$6:$CC$6,0)-1+8,1,1)=0,"",OFFSET($D$6,MATCH(VALUE(SUBSTITUTE($EQ2124,$EG2124,"")),$A$6:$A$287,0)-1,MATCH($EG2124,$D$6:$CC$6,0)-1+8,1,1)),"")</f>
        <v/>
      </c>
      <c r="EW2124" s="180" t="str">
        <f t="shared" ca="1" si="110"/>
        <v/>
      </c>
      <c r="EX2124" s="180" t="str">
        <f t="shared" ca="1" si="111"/>
        <v/>
      </c>
      <c r="EY2124" s="180" t="str">
        <f ca="1">IF(EU2124="","",COUNTIF(EU$6:$EU2124,"&gt;"&amp;0))</f>
        <v/>
      </c>
      <c r="EZ2124" s="160"/>
      <c r="FA2124" s="205"/>
    </row>
    <row r="2125" spans="131:157" ht="27.75" customHeight="1">
      <c r="EA2125" s="204"/>
      <c r="EB2125" s="160"/>
      <c r="EC2125" s="204"/>
      <c r="ED2125" s="160"/>
      <c r="EE2125" s="204"/>
      <c r="EF2125" s="160"/>
      <c r="EG2125" s="160"/>
      <c r="EH2125" s="204"/>
      <c r="EI2125" s="160"/>
      <c r="EJ2125" s="160"/>
      <c r="EK2125" s="160"/>
      <c r="EL2125" s="160"/>
      <c r="EM2125" s="204"/>
      <c r="EN2125" s="160"/>
      <c r="EP2125" s="160"/>
      <c r="EQ2125" s="160"/>
      <c r="ET2125" s="180" t="str">
        <f t="shared" ca="1" si="109"/>
        <v/>
      </c>
      <c r="EU2125" s="180" t="str">
        <f ca="1">IFERROR(IF(OFFSET($D$6,MATCH(VALUE(SUBSTITUTE(EQ2125,EG2125,"")),$A$6:$A$287,0)-1,MATCH($EG2125,$D$6:$CC$6,0)-1+7,1,1)&gt;0,OFFSET($D$6,MATCH(VALUE(SUBSTITUTE(EQ2125,EG2125,"")),$A$6:$A$287,0)-1,MATCH($EG2125,$D$6:$CC$6,0)-1+7,1,1),""),"")</f>
        <v/>
      </c>
      <c r="EV2125" s="180" t="str">
        <f ca="1">IF($EU2125&lt;&gt;"",IF(OFFSET($D$6,MATCH(VALUE(SUBSTITUTE($EQ2125,$EG2125,"")),$A$6:$A$287,0)-1,MATCH($EG2125,$D$6:$CC$6,0)-1+8,1,1)=0,"",OFFSET($D$6,MATCH(VALUE(SUBSTITUTE($EQ2125,$EG2125,"")),$A$6:$A$287,0)-1,MATCH($EG2125,$D$6:$CC$6,0)-1+8,1,1)),"")</f>
        <v/>
      </c>
      <c r="EW2125" s="180" t="str">
        <f t="shared" ca="1" si="110"/>
        <v/>
      </c>
      <c r="EX2125" s="180" t="str">
        <f t="shared" ca="1" si="111"/>
        <v/>
      </c>
      <c r="EY2125" s="180" t="str">
        <f ca="1">IF(EU2125="","",COUNTIF(EU$6:$EU2125,"&gt;"&amp;0))</f>
        <v/>
      </c>
      <c r="EZ2125" s="160"/>
      <c r="FA2125" s="205"/>
    </row>
    <row r="2126" spans="131:157" ht="27.75" customHeight="1">
      <c r="EA2126" s="204"/>
      <c r="EB2126" s="160"/>
      <c r="EC2126" s="204"/>
      <c r="ED2126" s="160"/>
      <c r="EE2126" s="204"/>
      <c r="EF2126" s="160"/>
      <c r="EG2126" s="160"/>
      <c r="EH2126" s="204"/>
      <c r="EI2126" s="160"/>
      <c r="EJ2126" s="160"/>
      <c r="EK2126" s="160"/>
      <c r="EL2126" s="160"/>
      <c r="EM2126" s="204"/>
      <c r="EN2126" s="160"/>
      <c r="EP2126" s="160"/>
      <c r="EQ2126" s="160"/>
      <c r="ET2126" s="180" t="str">
        <f t="shared" ca="1" si="109"/>
        <v/>
      </c>
      <c r="EU2126" s="180" t="str">
        <f ca="1">IFERROR(IF(OFFSET($D$6,MATCH(VALUE(SUBSTITUTE(EQ2126,EG2126,"")),$A$6:$A$287,0)-1,MATCH($EG2126,$D$6:$CC$6,0)-1+7,1,1)&gt;0,OFFSET($D$6,MATCH(VALUE(SUBSTITUTE(EQ2126,EG2126,"")),$A$6:$A$287,0)-1,MATCH($EG2126,$D$6:$CC$6,0)-1+7,1,1),""),"")</f>
        <v/>
      </c>
      <c r="EV2126" s="180" t="str">
        <f ca="1">IF($EU2126&lt;&gt;"",IF(OFFSET($D$6,MATCH(VALUE(SUBSTITUTE($EQ2126,$EG2126,"")),$A$6:$A$287,0)-1,MATCH($EG2126,$D$6:$CC$6,0)-1+8,1,1)=0,"",OFFSET($D$6,MATCH(VALUE(SUBSTITUTE($EQ2126,$EG2126,"")),$A$6:$A$287,0)-1,MATCH($EG2126,$D$6:$CC$6,0)-1+8,1,1)),"")</f>
        <v/>
      </c>
      <c r="EW2126" s="180" t="str">
        <f t="shared" ca="1" si="110"/>
        <v/>
      </c>
      <c r="EX2126" s="180" t="str">
        <f t="shared" ca="1" si="111"/>
        <v/>
      </c>
      <c r="EY2126" s="180" t="str">
        <f ca="1">IF(EU2126="","",COUNTIF(EU$6:$EU2126,"&gt;"&amp;0))</f>
        <v/>
      </c>
      <c r="EZ2126" s="160"/>
      <c r="FA2126" s="205"/>
    </row>
    <row r="2127" spans="131:157" ht="27.75" customHeight="1">
      <c r="EA2127" s="204"/>
      <c r="EB2127" s="160"/>
      <c r="EC2127" s="204"/>
      <c r="ED2127" s="160"/>
      <c r="EE2127" s="204"/>
      <c r="EF2127" s="160"/>
      <c r="EG2127" s="160"/>
      <c r="EH2127" s="204"/>
      <c r="EI2127" s="160"/>
      <c r="EJ2127" s="160"/>
      <c r="EK2127" s="160"/>
      <c r="EL2127" s="160"/>
      <c r="EM2127" s="204"/>
      <c r="EN2127" s="160"/>
      <c r="EP2127" s="160"/>
      <c r="EQ2127" s="160"/>
      <c r="ET2127" s="180" t="str">
        <f t="shared" ca="1" si="109"/>
        <v/>
      </c>
      <c r="EU2127" s="180" t="str">
        <f ca="1">IFERROR(IF(OFFSET($D$6,MATCH(VALUE(SUBSTITUTE(EQ2127,EG2127,"")),$A$6:$A$287,0)-1,MATCH($EG2127,$D$6:$CC$6,0)-1+7,1,1)&gt;0,OFFSET($D$6,MATCH(VALUE(SUBSTITUTE(EQ2127,EG2127,"")),$A$6:$A$287,0)-1,MATCH($EG2127,$D$6:$CC$6,0)-1+7,1,1),""),"")</f>
        <v/>
      </c>
      <c r="EV2127" s="180" t="str">
        <f ca="1">IF($EU2127&lt;&gt;"",IF(OFFSET($D$6,MATCH(VALUE(SUBSTITUTE($EQ2127,$EG2127,"")),$A$6:$A$287,0)-1,MATCH($EG2127,$D$6:$CC$6,0)-1+8,1,1)=0,"",OFFSET($D$6,MATCH(VALUE(SUBSTITUTE($EQ2127,$EG2127,"")),$A$6:$A$287,0)-1,MATCH($EG2127,$D$6:$CC$6,0)-1+8,1,1)),"")</f>
        <v/>
      </c>
      <c r="EW2127" s="180" t="str">
        <f t="shared" ca="1" si="110"/>
        <v/>
      </c>
      <c r="EX2127" s="180" t="str">
        <f t="shared" ca="1" si="111"/>
        <v/>
      </c>
      <c r="EY2127" s="180" t="str">
        <f ca="1">IF(EU2127="","",COUNTIF(EU$6:$EU2127,"&gt;"&amp;0))</f>
        <v/>
      </c>
      <c r="EZ2127" s="160"/>
      <c r="FA2127" s="205"/>
    </row>
    <row r="2128" spans="131:157" ht="27.75" customHeight="1">
      <c r="EA2128" s="204"/>
      <c r="EB2128" s="160"/>
      <c r="EC2128" s="204"/>
      <c r="ED2128" s="160"/>
      <c r="EE2128" s="204"/>
      <c r="EF2128" s="160"/>
      <c r="EG2128" s="160"/>
      <c r="EH2128" s="204"/>
      <c r="EI2128" s="160"/>
      <c r="EJ2128" s="160"/>
      <c r="EK2128" s="160"/>
      <c r="EL2128" s="160"/>
      <c r="EM2128" s="204"/>
      <c r="EN2128" s="160"/>
      <c r="EP2128" s="160"/>
      <c r="EQ2128" s="160"/>
      <c r="ET2128" s="180" t="str">
        <f t="shared" ca="1" si="109"/>
        <v/>
      </c>
      <c r="EU2128" s="180" t="str">
        <f ca="1">IFERROR(IF(OFFSET($D$6,MATCH(VALUE(SUBSTITUTE(EQ2128,EG2128,"")),$A$6:$A$287,0)-1,MATCH($EG2128,$D$6:$CC$6,0)-1+7,1,1)&gt;0,OFFSET($D$6,MATCH(VALUE(SUBSTITUTE(EQ2128,EG2128,"")),$A$6:$A$287,0)-1,MATCH($EG2128,$D$6:$CC$6,0)-1+7,1,1),""),"")</f>
        <v/>
      </c>
      <c r="EV2128" s="180" t="str">
        <f ca="1">IF($EU2128&lt;&gt;"",IF(OFFSET($D$6,MATCH(VALUE(SUBSTITUTE($EQ2128,$EG2128,"")),$A$6:$A$287,0)-1,MATCH($EG2128,$D$6:$CC$6,0)-1+8,1,1)=0,"",OFFSET($D$6,MATCH(VALUE(SUBSTITUTE($EQ2128,$EG2128,"")),$A$6:$A$287,0)-1,MATCH($EG2128,$D$6:$CC$6,0)-1+8,1,1)),"")</f>
        <v/>
      </c>
      <c r="EW2128" s="180" t="str">
        <f t="shared" ca="1" si="110"/>
        <v/>
      </c>
      <c r="EX2128" s="180" t="str">
        <f t="shared" ca="1" si="111"/>
        <v/>
      </c>
      <c r="EY2128" s="180" t="str">
        <f ca="1">IF(EU2128="","",COUNTIF(EU$6:$EU2128,"&gt;"&amp;0))</f>
        <v/>
      </c>
      <c r="EZ2128" s="160"/>
      <c r="FA2128" s="205"/>
    </row>
    <row r="2129" spans="131:157" ht="27.75" customHeight="1">
      <c r="EA2129" s="204"/>
      <c r="EB2129" s="160"/>
      <c r="EC2129" s="204"/>
      <c r="ED2129" s="160"/>
      <c r="EE2129" s="204"/>
      <c r="EF2129" s="160"/>
      <c r="EG2129" s="160"/>
      <c r="EH2129" s="204"/>
      <c r="EI2129" s="160"/>
      <c r="EJ2129" s="160"/>
      <c r="EK2129" s="160"/>
      <c r="EL2129" s="160"/>
      <c r="EM2129" s="204"/>
      <c r="EN2129" s="160"/>
      <c r="EP2129" s="160"/>
      <c r="EQ2129" s="160"/>
      <c r="ET2129" s="180" t="str">
        <f t="shared" ca="1" si="109"/>
        <v/>
      </c>
      <c r="EU2129" s="180" t="str">
        <f ca="1">IFERROR(IF(OFFSET($D$6,MATCH(VALUE(SUBSTITUTE(EQ2129,EG2129,"")),$A$6:$A$287,0)-1,MATCH($EG2129,$D$6:$CC$6,0)-1+7,1,1)&gt;0,OFFSET($D$6,MATCH(VALUE(SUBSTITUTE(EQ2129,EG2129,"")),$A$6:$A$287,0)-1,MATCH($EG2129,$D$6:$CC$6,0)-1+7,1,1),""),"")</f>
        <v/>
      </c>
      <c r="EV2129" s="180" t="str">
        <f ca="1">IF($EU2129&lt;&gt;"",IF(OFFSET($D$6,MATCH(VALUE(SUBSTITUTE($EQ2129,$EG2129,"")),$A$6:$A$287,0)-1,MATCH($EG2129,$D$6:$CC$6,0)-1+8,1,1)=0,"",OFFSET($D$6,MATCH(VALUE(SUBSTITUTE($EQ2129,$EG2129,"")),$A$6:$A$287,0)-1,MATCH($EG2129,$D$6:$CC$6,0)-1+8,1,1)),"")</f>
        <v/>
      </c>
      <c r="EW2129" s="180" t="str">
        <f t="shared" ca="1" si="110"/>
        <v/>
      </c>
      <c r="EX2129" s="180" t="str">
        <f t="shared" ca="1" si="111"/>
        <v/>
      </c>
      <c r="EY2129" s="180" t="str">
        <f ca="1">IF(EU2129="","",COUNTIF(EU$6:$EU2129,"&gt;"&amp;0))</f>
        <v/>
      </c>
      <c r="EZ2129" s="160"/>
      <c r="FA2129" s="205"/>
    </row>
    <row r="2130" spans="131:157" ht="27.75" customHeight="1">
      <c r="EA2130" s="204"/>
      <c r="EB2130" s="160"/>
      <c r="EC2130" s="204"/>
      <c r="ED2130" s="160"/>
      <c r="EE2130" s="204"/>
      <c r="EF2130" s="160"/>
      <c r="EG2130" s="160"/>
      <c r="EH2130" s="204"/>
      <c r="EI2130" s="160"/>
      <c r="EJ2130" s="160"/>
      <c r="EK2130" s="160"/>
      <c r="EL2130" s="160"/>
      <c r="EM2130" s="204"/>
      <c r="EN2130" s="160"/>
      <c r="EP2130" s="160"/>
      <c r="EQ2130" s="160"/>
      <c r="ET2130" s="180" t="str">
        <f t="shared" ca="1" si="109"/>
        <v/>
      </c>
      <c r="EU2130" s="180" t="str">
        <f ca="1">IFERROR(IF(OFFSET($D$6,MATCH(VALUE(SUBSTITUTE(EQ2130,EG2130,"")),$A$6:$A$287,0)-1,MATCH($EG2130,$D$6:$CC$6,0)-1+7,1,1)&gt;0,OFFSET($D$6,MATCH(VALUE(SUBSTITUTE(EQ2130,EG2130,"")),$A$6:$A$287,0)-1,MATCH($EG2130,$D$6:$CC$6,0)-1+7,1,1),""),"")</f>
        <v/>
      </c>
      <c r="EV2130" s="180" t="str">
        <f ca="1">IF($EU2130&lt;&gt;"",IF(OFFSET($D$6,MATCH(VALUE(SUBSTITUTE($EQ2130,$EG2130,"")),$A$6:$A$287,0)-1,MATCH($EG2130,$D$6:$CC$6,0)-1+8,1,1)=0,"",OFFSET($D$6,MATCH(VALUE(SUBSTITUTE($EQ2130,$EG2130,"")),$A$6:$A$287,0)-1,MATCH($EG2130,$D$6:$CC$6,0)-1+8,1,1)),"")</f>
        <v/>
      </c>
      <c r="EW2130" s="180" t="str">
        <f t="shared" ca="1" si="110"/>
        <v/>
      </c>
      <c r="EX2130" s="180" t="str">
        <f t="shared" ca="1" si="111"/>
        <v/>
      </c>
      <c r="EY2130" s="180" t="str">
        <f ca="1">IF(EU2130="","",COUNTIF(EU$6:$EU2130,"&gt;"&amp;0))</f>
        <v/>
      </c>
      <c r="EZ2130" s="160"/>
      <c r="FA2130" s="205"/>
    </row>
    <row r="2131" spans="131:157" ht="27.75" customHeight="1">
      <c r="EA2131" s="204"/>
      <c r="EB2131" s="160"/>
      <c r="EC2131" s="204"/>
      <c r="ED2131" s="160"/>
      <c r="EE2131" s="204"/>
      <c r="EF2131" s="160"/>
      <c r="EG2131" s="160"/>
      <c r="EH2131" s="204"/>
      <c r="EI2131" s="160"/>
      <c r="EJ2131" s="160"/>
      <c r="EK2131" s="160"/>
      <c r="EL2131" s="160"/>
      <c r="EM2131" s="204"/>
      <c r="EN2131" s="160"/>
      <c r="EP2131" s="160"/>
      <c r="EQ2131" s="160"/>
      <c r="ET2131" s="180" t="str">
        <f t="shared" ca="1" si="109"/>
        <v/>
      </c>
      <c r="EU2131" s="180" t="str">
        <f ca="1">IFERROR(IF(OFFSET($D$6,MATCH(VALUE(SUBSTITUTE(EQ2131,EG2131,"")),$A$6:$A$287,0)-1,MATCH($EG2131,$D$6:$CC$6,0)-1+7,1,1)&gt;0,OFFSET($D$6,MATCH(VALUE(SUBSTITUTE(EQ2131,EG2131,"")),$A$6:$A$287,0)-1,MATCH($EG2131,$D$6:$CC$6,0)-1+7,1,1),""),"")</f>
        <v/>
      </c>
      <c r="EV2131" s="180" t="str">
        <f ca="1">IF($EU2131&lt;&gt;"",IF(OFFSET($D$6,MATCH(VALUE(SUBSTITUTE($EQ2131,$EG2131,"")),$A$6:$A$287,0)-1,MATCH($EG2131,$D$6:$CC$6,0)-1+8,1,1)=0,"",OFFSET($D$6,MATCH(VALUE(SUBSTITUTE($EQ2131,$EG2131,"")),$A$6:$A$287,0)-1,MATCH($EG2131,$D$6:$CC$6,0)-1+8,1,1)),"")</f>
        <v/>
      </c>
      <c r="EW2131" s="180" t="str">
        <f t="shared" ca="1" si="110"/>
        <v/>
      </c>
      <c r="EX2131" s="180" t="str">
        <f t="shared" ca="1" si="111"/>
        <v/>
      </c>
      <c r="EY2131" s="180" t="str">
        <f ca="1">IF(EU2131="","",COUNTIF(EU$6:$EU2131,"&gt;"&amp;0))</f>
        <v/>
      </c>
      <c r="EZ2131" s="160"/>
      <c r="FA2131" s="205"/>
    </row>
    <row r="2132" spans="131:157" ht="27.75" customHeight="1">
      <c r="EA2132" s="204"/>
      <c r="EB2132" s="160"/>
      <c r="EC2132" s="204"/>
      <c r="ED2132" s="160"/>
      <c r="EE2132" s="204"/>
      <c r="EF2132" s="160"/>
      <c r="EG2132" s="160"/>
      <c r="EH2132" s="204"/>
      <c r="EI2132" s="160"/>
      <c r="EJ2132" s="160"/>
      <c r="EK2132" s="160"/>
      <c r="EL2132" s="160"/>
      <c r="EM2132" s="204"/>
      <c r="EN2132" s="160"/>
      <c r="EP2132" s="160"/>
      <c r="EQ2132" s="160"/>
      <c r="ET2132" s="180" t="str">
        <f t="shared" ca="1" si="109"/>
        <v/>
      </c>
      <c r="EU2132" s="180" t="str">
        <f ca="1">IFERROR(IF(OFFSET($D$6,MATCH(VALUE(SUBSTITUTE(EQ2132,EG2132,"")),$A$6:$A$287,0)-1,MATCH($EG2132,$D$6:$CC$6,0)-1+7,1,1)&gt;0,OFFSET($D$6,MATCH(VALUE(SUBSTITUTE(EQ2132,EG2132,"")),$A$6:$A$287,0)-1,MATCH($EG2132,$D$6:$CC$6,0)-1+7,1,1),""),"")</f>
        <v/>
      </c>
      <c r="EV2132" s="180" t="str">
        <f ca="1">IF($EU2132&lt;&gt;"",IF(OFFSET($D$6,MATCH(VALUE(SUBSTITUTE($EQ2132,$EG2132,"")),$A$6:$A$287,0)-1,MATCH($EG2132,$D$6:$CC$6,0)-1+8,1,1)=0,"",OFFSET($D$6,MATCH(VALUE(SUBSTITUTE($EQ2132,$EG2132,"")),$A$6:$A$287,0)-1,MATCH($EG2132,$D$6:$CC$6,0)-1+8,1,1)),"")</f>
        <v/>
      </c>
      <c r="EW2132" s="180" t="str">
        <f t="shared" ca="1" si="110"/>
        <v/>
      </c>
      <c r="EX2132" s="180" t="str">
        <f t="shared" ca="1" si="111"/>
        <v/>
      </c>
      <c r="EY2132" s="180" t="str">
        <f ca="1">IF(EU2132="","",COUNTIF(EU$6:$EU2132,"&gt;"&amp;0))</f>
        <v/>
      </c>
      <c r="EZ2132" s="160"/>
      <c r="FA2132" s="205"/>
    </row>
    <row r="2133" spans="131:157" ht="27.75" customHeight="1">
      <c r="EA2133" s="204"/>
      <c r="EB2133" s="160"/>
      <c r="EC2133" s="204"/>
      <c r="ED2133" s="160"/>
      <c r="EE2133" s="204"/>
      <c r="EF2133" s="160"/>
      <c r="EG2133" s="160"/>
      <c r="EH2133" s="204"/>
      <c r="EI2133" s="160"/>
      <c r="EJ2133" s="160"/>
      <c r="EK2133" s="160"/>
      <c r="EL2133" s="160"/>
      <c r="EM2133" s="204"/>
      <c r="EN2133" s="160"/>
      <c r="EP2133" s="160"/>
      <c r="EQ2133" s="160"/>
      <c r="ET2133" s="180" t="str">
        <f t="shared" ca="1" si="109"/>
        <v/>
      </c>
      <c r="EU2133" s="180" t="str">
        <f ca="1">IFERROR(IF(OFFSET($D$6,MATCH(VALUE(SUBSTITUTE(EQ2133,EG2133,"")),$A$6:$A$287,0)-1,MATCH($EG2133,$D$6:$CC$6,0)-1+7,1,1)&gt;0,OFFSET($D$6,MATCH(VALUE(SUBSTITUTE(EQ2133,EG2133,"")),$A$6:$A$287,0)-1,MATCH($EG2133,$D$6:$CC$6,0)-1+7,1,1),""),"")</f>
        <v/>
      </c>
      <c r="EV2133" s="180" t="str">
        <f ca="1">IF($EU2133&lt;&gt;"",IF(OFFSET($D$6,MATCH(VALUE(SUBSTITUTE($EQ2133,$EG2133,"")),$A$6:$A$287,0)-1,MATCH($EG2133,$D$6:$CC$6,0)-1+8,1,1)=0,"",OFFSET($D$6,MATCH(VALUE(SUBSTITUTE($EQ2133,$EG2133,"")),$A$6:$A$287,0)-1,MATCH($EG2133,$D$6:$CC$6,0)-1+8,1,1)),"")</f>
        <v/>
      </c>
      <c r="EW2133" s="180" t="str">
        <f t="shared" ca="1" si="110"/>
        <v/>
      </c>
      <c r="EX2133" s="180" t="str">
        <f t="shared" ca="1" si="111"/>
        <v/>
      </c>
      <c r="EY2133" s="180" t="str">
        <f ca="1">IF(EU2133="","",COUNTIF(EU$6:$EU2133,"&gt;"&amp;0))</f>
        <v/>
      </c>
      <c r="EZ2133" s="160"/>
      <c r="FA2133" s="205"/>
    </row>
    <row r="2134" spans="131:157" ht="27.75" customHeight="1">
      <c r="EA2134" s="204"/>
      <c r="EB2134" s="160"/>
      <c r="EC2134" s="204"/>
      <c r="ED2134" s="160"/>
      <c r="EE2134" s="204"/>
      <c r="EF2134" s="160"/>
      <c r="EG2134" s="160"/>
      <c r="EH2134" s="204"/>
      <c r="EI2134" s="160"/>
      <c r="EJ2134" s="160"/>
      <c r="EK2134" s="160"/>
      <c r="EL2134" s="160"/>
      <c r="EM2134" s="204"/>
      <c r="EN2134" s="160"/>
      <c r="EP2134" s="160"/>
      <c r="EQ2134" s="160"/>
      <c r="ET2134" s="180" t="str">
        <f t="shared" ca="1" si="109"/>
        <v/>
      </c>
      <c r="EU2134" s="180" t="str">
        <f ca="1">IFERROR(IF(OFFSET($D$6,MATCH(VALUE(SUBSTITUTE(EQ2134,EG2134,"")),$A$6:$A$287,0)-1,MATCH($EG2134,$D$6:$CC$6,0)-1+7,1,1)&gt;0,OFFSET($D$6,MATCH(VALUE(SUBSTITUTE(EQ2134,EG2134,"")),$A$6:$A$287,0)-1,MATCH($EG2134,$D$6:$CC$6,0)-1+7,1,1),""),"")</f>
        <v/>
      </c>
      <c r="EV2134" s="180" t="str">
        <f ca="1">IF($EU2134&lt;&gt;"",IF(OFFSET($D$6,MATCH(VALUE(SUBSTITUTE($EQ2134,$EG2134,"")),$A$6:$A$287,0)-1,MATCH($EG2134,$D$6:$CC$6,0)-1+8,1,1)=0,"",OFFSET($D$6,MATCH(VALUE(SUBSTITUTE($EQ2134,$EG2134,"")),$A$6:$A$287,0)-1,MATCH($EG2134,$D$6:$CC$6,0)-1+8,1,1)),"")</f>
        <v/>
      </c>
      <c r="EW2134" s="180" t="str">
        <f t="shared" ca="1" si="110"/>
        <v/>
      </c>
      <c r="EX2134" s="180" t="str">
        <f t="shared" ca="1" si="111"/>
        <v/>
      </c>
      <c r="EY2134" s="180" t="str">
        <f ca="1">IF(EU2134="","",COUNTIF(EU$6:$EU2134,"&gt;"&amp;0))</f>
        <v/>
      </c>
      <c r="EZ2134" s="160"/>
      <c r="FA2134" s="205"/>
    </row>
    <row r="2135" spans="131:157" ht="27.75" customHeight="1">
      <c r="EA2135" s="204"/>
      <c r="EB2135" s="160"/>
      <c r="EC2135" s="204"/>
      <c r="ED2135" s="160"/>
      <c r="EE2135" s="204"/>
      <c r="EF2135" s="160"/>
      <c r="EG2135" s="160"/>
      <c r="EH2135" s="204"/>
      <c r="EI2135" s="160"/>
      <c r="EJ2135" s="160"/>
      <c r="EK2135" s="160"/>
      <c r="EL2135" s="160"/>
      <c r="EM2135" s="204"/>
      <c r="EN2135" s="160"/>
      <c r="EP2135" s="160"/>
      <c r="EQ2135" s="160"/>
      <c r="ET2135" s="180" t="str">
        <f t="shared" ca="1" si="109"/>
        <v/>
      </c>
      <c r="EU2135" s="180" t="str">
        <f ca="1">IFERROR(IF(OFFSET($D$6,MATCH(VALUE(SUBSTITUTE(EQ2135,EG2135,"")),$A$6:$A$287,0)-1,MATCH($EG2135,$D$6:$CC$6,0)-1+7,1,1)&gt;0,OFFSET($D$6,MATCH(VALUE(SUBSTITUTE(EQ2135,EG2135,"")),$A$6:$A$287,0)-1,MATCH($EG2135,$D$6:$CC$6,0)-1+7,1,1),""),"")</f>
        <v/>
      </c>
      <c r="EV2135" s="180" t="str">
        <f ca="1">IF($EU2135&lt;&gt;"",IF(OFFSET($D$6,MATCH(VALUE(SUBSTITUTE($EQ2135,$EG2135,"")),$A$6:$A$287,0)-1,MATCH($EG2135,$D$6:$CC$6,0)-1+8,1,1)=0,"",OFFSET($D$6,MATCH(VALUE(SUBSTITUTE($EQ2135,$EG2135,"")),$A$6:$A$287,0)-1,MATCH($EG2135,$D$6:$CC$6,0)-1+8,1,1)),"")</f>
        <v/>
      </c>
      <c r="EW2135" s="180" t="str">
        <f t="shared" ca="1" si="110"/>
        <v/>
      </c>
      <c r="EX2135" s="180" t="str">
        <f t="shared" ca="1" si="111"/>
        <v/>
      </c>
      <c r="EY2135" s="180" t="str">
        <f ca="1">IF(EU2135="","",COUNTIF(EU$6:$EU2135,"&gt;"&amp;0))</f>
        <v/>
      </c>
      <c r="EZ2135" s="160"/>
      <c r="FA2135" s="205"/>
    </row>
    <row r="2136" spans="131:157" ht="27.75" customHeight="1">
      <c r="EA2136" s="204"/>
      <c r="EB2136" s="160"/>
      <c r="EC2136" s="204"/>
      <c r="ED2136" s="160"/>
      <c r="EE2136" s="204"/>
      <c r="EF2136" s="160"/>
      <c r="EG2136" s="160"/>
      <c r="EH2136" s="204"/>
      <c r="EI2136" s="160"/>
      <c r="EJ2136" s="160"/>
      <c r="EK2136" s="160"/>
      <c r="EL2136" s="160"/>
      <c r="EM2136" s="204"/>
      <c r="EN2136" s="160"/>
      <c r="EP2136" s="160"/>
      <c r="EQ2136" s="160"/>
      <c r="ET2136" s="180" t="str">
        <f t="shared" ca="1" si="109"/>
        <v/>
      </c>
      <c r="EU2136" s="180" t="str">
        <f ca="1">IFERROR(IF(OFFSET($D$6,MATCH(VALUE(SUBSTITUTE(EQ2136,EG2136,"")),$A$6:$A$287,0)-1,MATCH($EG2136,$D$6:$CC$6,0)-1+7,1,1)&gt;0,OFFSET($D$6,MATCH(VALUE(SUBSTITUTE(EQ2136,EG2136,"")),$A$6:$A$287,0)-1,MATCH($EG2136,$D$6:$CC$6,0)-1+7,1,1),""),"")</f>
        <v/>
      </c>
      <c r="EV2136" s="180" t="str">
        <f ca="1">IF($EU2136&lt;&gt;"",IF(OFFSET($D$6,MATCH(VALUE(SUBSTITUTE($EQ2136,$EG2136,"")),$A$6:$A$287,0)-1,MATCH($EG2136,$D$6:$CC$6,0)-1+8,1,1)=0,"",OFFSET($D$6,MATCH(VALUE(SUBSTITUTE($EQ2136,$EG2136,"")),$A$6:$A$287,0)-1,MATCH($EG2136,$D$6:$CC$6,0)-1+8,1,1)),"")</f>
        <v/>
      </c>
      <c r="EW2136" s="180" t="str">
        <f t="shared" ca="1" si="110"/>
        <v/>
      </c>
      <c r="EX2136" s="180" t="str">
        <f t="shared" ca="1" si="111"/>
        <v/>
      </c>
      <c r="EY2136" s="180" t="str">
        <f ca="1">IF(EU2136="","",COUNTIF(EU$6:$EU2136,"&gt;"&amp;0))</f>
        <v/>
      </c>
      <c r="EZ2136" s="160"/>
      <c r="FA2136" s="205"/>
    </row>
    <row r="2137" spans="131:157" ht="27.75" customHeight="1">
      <c r="EA2137" s="204"/>
      <c r="EB2137" s="160"/>
      <c r="EC2137" s="204"/>
      <c r="ED2137" s="160"/>
      <c r="EE2137" s="204"/>
      <c r="EF2137" s="160"/>
      <c r="EG2137" s="160"/>
      <c r="EH2137" s="204"/>
      <c r="EI2137" s="160"/>
      <c r="EJ2137" s="160"/>
      <c r="EK2137" s="160"/>
      <c r="EL2137" s="160"/>
      <c r="EM2137" s="204"/>
      <c r="EN2137" s="160"/>
      <c r="EP2137" s="160"/>
      <c r="EQ2137" s="160"/>
      <c r="ET2137" s="180" t="str">
        <f t="shared" ca="1" si="109"/>
        <v/>
      </c>
      <c r="EU2137" s="180" t="str">
        <f ca="1">IFERROR(IF(OFFSET($D$6,MATCH(VALUE(SUBSTITUTE(EQ2137,EG2137,"")),$A$6:$A$287,0)-1,MATCH($EG2137,$D$6:$CC$6,0)-1+7,1,1)&gt;0,OFFSET($D$6,MATCH(VALUE(SUBSTITUTE(EQ2137,EG2137,"")),$A$6:$A$287,0)-1,MATCH($EG2137,$D$6:$CC$6,0)-1+7,1,1),""),"")</f>
        <v/>
      </c>
      <c r="EV2137" s="180" t="str">
        <f ca="1">IF($EU2137&lt;&gt;"",IF(OFFSET($D$6,MATCH(VALUE(SUBSTITUTE($EQ2137,$EG2137,"")),$A$6:$A$287,0)-1,MATCH($EG2137,$D$6:$CC$6,0)-1+8,1,1)=0,"",OFFSET($D$6,MATCH(VALUE(SUBSTITUTE($EQ2137,$EG2137,"")),$A$6:$A$287,0)-1,MATCH($EG2137,$D$6:$CC$6,0)-1+8,1,1)),"")</f>
        <v/>
      </c>
      <c r="EW2137" s="180" t="str">
        <f t="shared" ca="1" si="110"/>
        <v/>
      </c>
      <c r="EX2137" s="180" t="str">
        <f t="shared" ca="1" si="111"/>
        <v/>
      </c>
      <c r="EY2137" s="180" t="str">
        <f ca="1">IF(EU2137="","",COUNTIF(EU$6:$EU2137,"&gt;"&amp;0))</f>
        <v/>
      </c>
      <c r="EZ2137" s="160"/>
      <c r="FA2137" s="205"/>
    </row>
    <row r="2138" spans="131:157" ht="27.75" customHeight="1">
      <c r="EA2138" s="204"/>
      <c r="EB2138" s="160"/>
      <c r="EC2138" s="204"/>
      <c r="ED2138" s="160"/>
      <c r="EE2138" s="204"/>
      <c r="EF2138" s="160"/>
      <c r="EG2138" s="160"/>
      <c r="EH2138" s="204"/>
      <c r="EI2138" s="160"/>
      <c r="EJ2138" s="160"/>
      <c r="EK2138" s="160"/>
      <c r="EL2138" s="160"/>
      <c r="EM2138" s="204"/>
      <c r="EN2138" s="160"/>
      <c r="EP2138" s="160"/>
      <c r="EQ2138" s="160"/>
      <c r="ET2138" s="180" t="str">
        <f t="shared" ca="1" si="109"/>
        <v/>
      </c>
      <c r="EU2138" s="180" t="str">
        <f ca="1">IFERROR(IF(OFFSET($D$6,MATCH(VALUE(SUBSTITUTE(EQ2138,EG2138,"")),$A$6:$A$287,0)-1,MATCH($EG2138,$D$6:$CC$6,0)-1+7,1,1)&gt;0,OFFSET($D$6,MATCH(VALUE(SUBSTITUTE(EQ2138,EG2138,"")),$A$6:$A$287,0)-1,MATCH($EG2138,$D$6:$CC$6,0)-1+7,1,1),""),"")</f>
        <v/>
      </c>
      <c r="EV2138" s="180" t="str">
        <f ca="1">IF($EU2138&lt;&gt;"",IF(OFFSET($D$6,MATCH(VALUE(SUBSTITUTE($EQ2138,$EG2138,"")),$A$6:$A$287,0)-1,MATCH($EG2138,$D$6:$CC$6,0)-1+8,1,1)=0,"",OFFSET($D$6,MATCH(VALUE(SUBSTITUTE($EQ2138,$EG2138,"")),$A$6:$A$287,0)-1,MATCH($EG2138,$D$6:$CC$6,0)-1+8,1,1)),"")</f>
        <v/>
      </c>
      <c r="EW2138" s="180" t="str">
        <f t="shared" ca="1" si="110"/>
        <v/>
      </c>
      <c r="EX2138" s="180" t="str">
        <f t="shared" ca="1" si="111"/>
        <v/>
      </c>
      <c r="EY2138" s="180" t="str">
        <f ca="1">IF(EU2138="","",COUNTIF(EU$6:$EU2138,"&gt;"&amp;0))</f>
        <v/>
      </c>
      <c r="EZ2138" s="160"/>
      <c r="FA2138" s="205"/>
    </row>
    <row r="2139" spans="131:157" ht="27.75" customHeight="1">
      <c r="EA2139" s="204"/>
      <c r="EB2139" s="160"/>
      <c r="EC2139" s="204"/>
      <c r="ED2139" s="160"/>
      <c r="EE2139" s="204"/>
      <c r="EF2139" s="160"/>
      <c r="EG2139" s="160"/>
      <c r="EH2139" s="204"/>
      <c r="EI2139" s="160"/>
      <c r="EJ2139" s="160"/>
      <c r="EK2139" s="160"/>
      <c r="EL2139" s="160"/>
      <c r="EM2139" s="204"/>
      <c r="EN2139" s="160"/>
      <c r="EP2139" s="160"/>
      <c r="EQ2139" s="160"/>
      <c r="ET2139" s="180" t="str">
        <f t="shared" ca="1" si="109"/>
        <v/>
      </c>
      <c r="EU2139" s="180" t="str">
        <f ca="1">IFERROR(IF(OFFSET($D$6,MATCH(VALUE(SUBSTITUTE(EQ2139,EG2139,"")),$A$6:$A$287,0)-1,MATCH($EG2139,$D$6:$CC$6,0)-1+7,1,1)&gt;0,OFFSET($D$6,MATCH(VALUE(SUBSTITUTE(EQ2139,EG2139,"")),$A$6:$A$287,0)-1,MATCH($EG2139,$D$6:$CC$6,0)-1+7,1,1),""),"")</f>
        <v/>
      </c>
      <c r="EV2139" s="180" t="str">
        <f ca="1">IF($EU2139&lt;&gt;"",IF(OFFSET($D$6,MATCH(VALUE(SUBSTITUTE($EQ2139,$EG2139,"")),$A$6:$A$287,0)-1,MATCH($EG2139,$D$6:$CC$6,0)-1+8,1,1)=0,"",OFFSET($D$6,MATCH(VALUE(SUBSTITUTE($EQ2139,$EG2139,"")),$A$6:$A$287,0)-1,MATCH($EG2139,$D$6:$CC$6,0)-1+8,1,1)),"")</f>
        <v/>
      </c>
      <c r="EW2139" s="180" t="str">
        <f t="shared" ca="1" si="110"/>
        <v/>
      </c>
      <c r="EX2139" s="180" t="str">
        <f t="shared" ca="1" si="111"/>
        <v/>
      </c>
      <c r="EY2139" s="180" t="str">
        <f ca="1">IF(EU2139="","",COUNTIF(EU$6:$EU2139,"&gt;"&amp;0))</f>
        <v/>
      </c>
      <c r="EZ2139" s="160"/>
      <c r="FA2139" s="205"/>
    </row>
    <row r="2140" spans="131:157" ht="27.75" customHeight="1">
      <c r="EA2140" s="204"/>
      <c r="EB2140" s="160"/>
      <c r="EC2140" s="204"/>
      <c r="ED2140" s="160"/>
      <c r="EE2140" s="204"/>
      <c r="EF2140" s="160"/>
      <c r="EG2140" s="160"/>
      <c r="EH2140" s="204"/>
      <c r="EI2140" s="160"/>
      <c r="EJ2140" s="160"/>
      <c r="EK2140" s="160"/>
      <c r="EL2140" s="160"/>
      <c r="EM2140" s="204"/>
      <c r="EN2140" s="160"/>
      <c r="EP2140" s="160"/>
      <c r="EQ2140" s="160"/>
      <c r="ET2140" s="180" t="str">
        <f t="shared" ca="1" si="109"/>
        <v/>
      </c>
      <c r="EU2140" s="180" t="str">
        <f ca="1">IFERROR(IF(OFFSET($D$6,MATCH(VALUE(SUBSTITUTE(EQ2140,EG2140,"")),$A$6:$A$287,0)-1,MATCH($EG2140,$D$6:$CC$6,0)-1+7,1,1)&gt;0,OFFSET($D$6,MATCH(VALUE(SUBSTITUTE(EQ2140,EG2140,"")),$A$6:$A$287,0)-1,MATCH($EG2140,$D$6:$CC$6,0)-1+7,1,1),""),"")</f>
        <v/>
      </c>
      <c r="EV2140" s="180" t="str">
        <f ca="1">IF($EU2140&lt;&gt;"",IF(OFFSET($D$6,MATCH(VALUE(SUBSTITUTE($EQ2140,$EG2140,"")),$A$6:$A$287,0)-1,MATCH($EG2140,$D$6:$CC$6,0)-1+8,1,1)=0,"",OFFSET($D$6,MATCH(VALUE(SUBSTITUTE($EQ2140,$EG2140,"")),$A$6:$A$287,0)-1,MATCH($EG2140,$D$6:$CC$6,0)-1+8,1,1)),"")</f>
        <v/>
      </c>
      <c r="EW2140" s="180" t="str">
        <f t="shared" ca="1" si="110"/>
        <v/>
      </c>
      <c r="EX2140" s="180" t="str">
        <f t="shared" ca="1" si="111"/>
        <v/>
      </c>
      <c r="EY2140" s="180" t="str">
        <f ca="1">IF(EU2140="","",COUNTIF(EU$6:$EU2140,"&gt;"&amp;0))</f>
        <v/>
      </c>
      <c r="EZ2140" s="160"/>
      <c r="FA2140" s="205"/>
    </row>
    <row r="2141" spans="131:157" ht="27.75" customHeight="1">
      <c r="EA2141" s="204"/>
      <c r="EB2141" s="160"/>
      <c r="EC2141" s="204"/>
      <c r="ED2141" s="160"/>
      <c r="EE2141" s="204"/>
      <c r="EF2141" s="160"/>
      <c r="EG2141" s="160"/>
      <c r="EH2141" s="204"/>
      <c r="EI2141" s="160"/>
      <c r="EJ2141" s="160"/>
      <c r="EK2141" s="160"/>
      <c r="EL2141" s="160"/>
      <c r="EM2141" s="204"/>
      <c r="EN2141" s="160"/>
      <c r="EP2141" s="160"/>
      <c r="EQ2141" s="160"/>
      <c r="ET2141" s="180" t="str">
        <f t="shared" ca="1" si="109"/>
        <v/>
      </c>
      <c r="EU2141" s="180" t="str">
        <f ca="1">IFERROR(IF(OFFSET($D$6,MATCH(VALUE(SUBSTITUTE(EQ2141,EG2141,"")),$A$6:$A$287,0)-1,MATCH($EG2141,$D$6:$CC$6,0)-1+7,1,1)&gt;0,OFFSET($D$6,MATCH(VALUE(SUBSTITUTE(EQ2141,EG2141,"")),$A$6:$A$287,0)-1,MATCH($EG2141,$D$6:$CC$6,0)-1+7,1,1),""),"")</f>
        <v/>
      </c>
      <c r="EV2141" s="180" t="str">
        <f ca="1">IF($EU2141&lt;&gt;"",IF(OFFSET($D$6,MATCH(VALUE(SUBSTITUTE($EQ2141,$EG2141,"")),$A$6:$A$287,0)-1,MATCH($EG2141,$D$6:$CC$6,0)-1+8,1,1)=0,"",OFFSET($D$6,MATCH(VALUE(SUBSTITUTE($EQ2141,$EG2141,"")),$A$6:$A$287,0)-1,MATCH($EG2141,$D$6:$CC$6,0)-1+8,1,1)),"")</f>
        <v/>
      </c>
      <c r="EW2141" s="180" t="str">
        <f t="shared" ca="1" si="110"/>
        <v/>
      </c>
      <c r="EX2141" s="180" t="str">
        <f t="shared" ca="1" si="111"/>
        <v/>
      </c>
      <c r="EY2141" s="180" t="str">
        <f ca="1">IF(EU2141="","",COUNTIF(EU$6:$EU2141,"&gt;"&amp;0))</f>
        <v/>
      </c>
      <c r="EZ2141" s="160"/>
      <c r="FA2141" s="205"/>
    </row>
    <row r="2142" spans="131:157" ht="27.75" customHeight="1">
      <c r="EA2142" s="204"/>
      <c r="EB2142" s="160"/>
      <c r="EC2142" s="204"/>
      <c r="ED2142" s="160"/>
      <c r="EE2142" s="204"/>
      <c r="EF2142" s="160"/>
      <c r="EG2142" s="160"/>
      <c r="EH2142" s="204"/>
      <c r="EI2142" s="160"/>
      <c r="EJ2142" s="160"/>
      <c r="EK2142" s="160"/>
      <c r="EL2142" s="160"/>
      <c r="EM2142" s="204"/>
      <c r="EN2142" s="160"/>
      <c r="EP2142" s="160"/>
      <c r="EQ2142" s="160"/>
      <c r="ET2142" s="180" t="str">
        <f t="shared" ca="1" si="109"/>
        <v/>
      </c>
      <c r="EU2142" s="180" t="str">
        <f ca="1">IFERROR(IF(OFFSET($D$6,MATCH(VALUE(SUBSTITUTE(EQ2142,EG2142,"")),$A$6:$A$287,0)-1,MATCH($EG2142,$D$6:$CC$6,0)-1+7,1,1)&gt;0,OFFSET($D$6,MATCH(VALUE(SUBSTITUTE(EQ2142,EG2142,"")),$A$6:$A$287,0)-1,MATCH($EG2142,$D$6:$CC$6,0)-1+7,1,1),""),"")</f>
        <v/>
      </c>
      <c r="EV2142" s="180" t="str">
        <f ca="1">IF($EU2142&lt;&gt;"",IF(OFFSET($D$6,MATCH(VALUE(SUBSTITUTE($EQ2142,$EG2142,"")),$A$6:$A$287,0)-1,MATCH($EG2142,$D$6:$CC$6,0)-1+8,1,1)=0,"",OFFSET($D$6,MATCH(VALUE(SUBSTITUTE($EQ2142,$EG2142,"")),$A$6:$A$287,0)-1,MATCH($EG2142,$D$6:$CC$6,0)-1+8,1,1)),"")</f>
        <v/>
      </c>
      <c r="EW2142" s="180" t="str">
        <f t="shared" ca="1" si="110"/>
        <v/>
      </c>
      <c r="EX2142" s="180" t="str">
        <f t="shared" ca="1" si="111"/>
        <v/>
      </c>
      <c r="EY2142" s="180" t="str">
        <f ca="1">IF(EU2142="","",COUNTIF(EU$6:$EU2142,"&gt;"&amp;0))</f>
        <v/>
      </c>
      <c r="EZ2142" s="160"/>
      <c r="FA2142" s="205"/>
    </row>
    <row r="2143" spans="131:157" ht="27.75" customHeight="1">
      <c r="EA2143" s="204"/>
      <c r="EB2143" s="160"/>
      <c r="EC2143" s="204"/>
      <c r="ED2143" s="160"/>
      <c r="EE2143" s="204"/>
      <c r="EF2143" s="160"/>
      <c r="EG2143" s="160"/>
      <c r="EH2143" s="204"/>
      <c r="EI2143" s="160"/>
      <c r="EJ2143" s="160"/>
      <c r="EK2143" s="160"/>
      <c r="EL2143" s="160"/>
      <c r="EM2143" s="204"/>
      <c r="EN2143" s="160"/>
      <c r="EP2143" s="160"/>
      <c r="EQ2143" s="160"/>
      <c r="ET2143" s="180" t="str">
        <f t="shared" ca="1" si="109"/>
        <v/>
      </c>
      <c r="EU2143" s="180" t="str">
        <f ca="1">IFERROR(IF(OFFSET($D$6,MATCH(VALUE(SUBSTITUTE(EQ2143,EG2143,"")),$A$6:$A$287,0)-1,MATCH($EG2143,$D$6:$CC$6,0)-1+7,1,1)&gt;0,OFFSET($D$6,MATCH(VALUE(SUBSTITUTE(EQ2143,EG2143,"")),$A$6:$A$287,0)-1,MATCH($EG2143,$D$6:$CC$6,0)-1+7,1,1),""),"")</f>
        <v/>
      </c>
      <c r="EV2143" s="180" t="str">
        <f ca="1">IF($EU2143&lt;&gt;"",IF(OFFSET($D$6,MATCH(VALUE(SUBSTITUTE($EQ2143,$EG2143,"")),$A$6:$A$287,0)-1,MATCH($EG2143,$D$6:$CC$6,0)-1+8,1,1)=0,"",OFFSET($D$6,MATCH(VALUE(SUBSTITUTE($EQ2143,$EG2143,"")),$A$6:$A$287,0)-1,MATCH($EG2143,$D$6:$CC$6,0)-1+8,1,1)),"")</f>
        <v/>
      </c>
      <c r="EW2143" s="180" t="str">
        <f t="shared" ca="1" si="110"/>
        <v/>
      </c>
      <c r="EX2143" s="180" t="str">
        <f t="shared" ca="1" si="111"/>
        <v/>
      </c>
      <c r="EY2143" s="180" t="str">
        <f ca="1">IF(EU2143="","",COUNTIF(EU$6:$EU2143,"&gt;"&amp;0))</f>
        <v/>
      </c>
      <c r="EZ2143" s="160"/>
      <c r="FA2143" s="205"/>
    </row>
    <row r="2144" spans="131:157" ht="27.75" customHeight="1">
      <c r="EA2144" s="204"/>
      <c r="EB2144" s="160"/>
      <c r="EC2144" s="204"/>
      <c r="ED2144" s="160"/>
      <c r="EE2144" s="204"/>
      <c r="EF2144" s="160"/>
      <c r="EG2144" s="160"/>
      <c r="EH2144" s="204"/>
      <c r="EI2144" s="160"/>
      <c r="EJ2144" s="160"/>
      <c r="EK2144" s="160"/>
      <c r="EL2144" s="160"/>
      <c r="EM2144" s="204"/>
      <c r="EN2144" s="160"/>
      <c r="EP2144" s="160"/>
      <c r="EQ2144" s="160"/>
      <c r="ET2144" s="180" t="str">
        <f t="shared" ca="1" si="109"/>
        <v/>
      </c>
      <c r="EU2144" s="180" t="str">
        <f ca="1">IFERROR(IF(OFFSET($D$6,MATCH(VALUE(SUBSTITUTE(EQ2144,EG2144,"")),$A$6:$A$287,0)-1,MATCH($EG2144,$D$6:$CC$6,0)-1+7,1,1)&gt;0,OFFSET($D$6,MATCH(VALUE(SUBSTITUTE(EQ2144,EG2144,"")),$A$6:$A$287,0)-1,MATCH($EG2144,$D$6:$CC$6,0)-1+7,1,1),""),"")</f>
        <v/>
      </c>
      <c r="EV2144" s="180" t="str">
        <f ca="1">IF($EU2144&lt;&gt;"",IF(OFFSET($D$6,MATCH(VALUE(SUBSTITUTE($EQ2144,$EG2144,"")),$A$6:$A$287,0)-1,MATCH($EG2144,$D$6:$CC$6,0)-1+8,1,1)=0,"",OFFSET($D$6,MATCH(VALUE(SUBSTITUTE($EQ2144,$EG2144,"")),$A$6:$A$287,0)-1,MATCH($EG2144,$D$6:$CC$6,0)-1+8,1,1)),"")</f>
        <v/>
      </c>
      <c r="EW2144" s="180" t="str">
        <f t="shared" ca="1" si="110"/>
        <v/>
      </c>
      <c r="EX2144" s="180" t="str">
        <f t="shared" ca="1" si="111"/>
        <v/>
      </c>
      <c r="EY2144" s="180" t="str">
        <f ca="1">IF(EU2144="","",COUNTIF(EU$6:$EU2144,"&gt;"&amp;0))</f>
        <v/>
      </c>
      <c r="EZ2144" s="160"/>
      <c r="FA2144" s="205"/>
    </row>
    <row r="2145" spans="131:157" ht="27.75" customHeight="1">
      <c r="EA2145" s="204"/>
      <c r="EB2145" s="160"/>
      <c r="EC2145" s="204"/>
      <c r="ED2145" s="160"/>
      <c r="EE2145" s="204"/>
      <c r="EF2145" s="160"/>
      <c r="EG2145" s="160"/>
      <c r="EH2145" s="204"/>
      <c r="EI2145" s="160"/>
      <c r="EJ2145" s="160"/>
      <c r="EK2145" s="160"/>
      <c r="EL2145" s="160"/>
      <c r="EM2145" s="204"/>
      <c r="EN2145" s="160"/>
      <c r="EP2145" s="160"/>
      <c r="EQ2145" s="160"/>
      <c r="ET2145" s="180" t="str">
        <f t="shared" ca="1" si="109"/>
        <v/>
      </c>
      <c r="EU2145" s="180" t="str">
        <f ca="1">IFERROR(IF(OFFSET($D$6,MATCH(VALUE(SUBSTITUTE(EQ2145,EG2145,"")),$A$6:$A$287,0)-1,MATCH($EG2145,$D$6:$CC$6,0)-1+7,1,1)&gt;0,OFFSET($D$6,MATCH(VALUE(SUBSTITUTE(EQ2145,EG2145,"")),$A$6:$A$287,0)-1,MATCH($EG2145,$D$6:$CC$6,0)-1+7,1,1),""),"")</f>
        <v/>
      </c>
      <c r="EV2145" s="180" t="str">
        <f ca="1">IF($EU2145&lt;&gt;"",IF(OFFSET($D$6,MATCH(VALUE(SUBSTITUTE($EQ2145,$EG2145,"")),$A$6:$A$287,0)-1,MATCH($EG2145,$D$6:$CC$6,0)-1+8,1,1)=0,"",OFFSET($D$6,MATCH(VALUE(SUBSTITUTE($EQ2145,$EG2145,"")),$A$6:$A$287,0)-1,MATCH($EG2145,$D$6:$CC$6,0)-1+8,1,1)),"")</f>
        <v/>
      </c>
      <c r="EW2145" s="180" t="str">
        <f t="shared" ca="1" si="110"/>
        <v/>
      </c>
      <c r="EX2145" s="180" t="str">
        <f t="shared" ca="1" si="111"/>
        <v/>
      </c>
      <c r="EY2145" s="180" t="str">
        <f ca="1">IF(EU2145="","",COUNTIF(EU$6:$EU2145,"&gt;"&amp;0))</f>
        <v/>
      </c>
      <c r="EZ2145" s="160"/>
      <c r="FA2145" s="205"/>
    </row>
    <row r="2146" spans="131:157" ht="27.75" customHeight="1">
      <c r="EA2146" s="204"/>
      <c r="EB2146" s="160"/>
      <c r="EC2146" s="204"/>
      <c r="ED2146" s="160"/>
      <c r="EE2146" s="204"/>
      <c r="EF2146" s="160"/>
      <c r="EG2146" s="160"/>
      <c r="EH2146" s="204"/>
      <c r="EI2146" s="160"/>
      <c r="EJ2146" s="160"/>
      <c r="EK2146" s="160"/>
      <c r="EL2146" s="160"/>
      <c r="EM2146" s="204"/>
      <c r="EN2146" s="160"/>
      <c r="EP2146" s="160"/>
      <c r="EQ2146" s="160"/>
      <c r="ET2146" s="180" t="str">
        <f t="shared" ca="1" si="109"/>
        <v/>
      </c>
      <c r="EU2146" s="180" t="str">
        <f ca="1">IFERROR(IF(OFFSET($D$6,MATCH(VALUE(SUBSTITUTE(EQ2146,EG2146,"")),$A$6:$A$287,0)-1,MATCH($EG2146,$D$6:$CC$6,0)-1+7,1,1)&gt;0,OFFSET($D$6,MATCH(VALUE(SUBSTITUTE(EQ2146,EG2146,"")),$A$6:$A$287,0)-1,MATCH($EG2146,$D$6:$CC$6,0)-1+7,1,1),""),"")</f>
        <v/>
      </c>
      <c r="EV2146" s="180" t="str">
        <f ca="1">IF($EU2146&lt;&gt;"",IF(OFFSET($D$6,MATCH(VALUE(SUBSTITUTE($EQ2146,$EG2146,"")),$A$6:$A$287,0)-1,MATCH($EG2146,$D$6:$CC$6,0)-1+8,1,1)=0,"",OFFSET($D$6,MATCH(VALUE(SUBSTITUTE($EQ2146,$EG2146,"")),$A$6:$A$287,0)-1,MATCH($EG2146,$D$6:$CC$6,0)-1+8,1,1)),"")</f>
        <v/>
      </c>
      <c r="EW2146" s="180" t="str">
        <f t="shared" ca="1" si="110"/>
        <v/>
      </c>
      <c r="EX2146" s="180" t="str">
        <f t="shared" ca="1" si="111"/>
        <v/>
      </c>
      <c r="EY2146" s="180" t="str">
        <f ca="1">IF(EU2146="","",COUNTIF(EU$6:$EU2146,"&gt;"&amp;0))</f>
        <v/>
      </c>
      <c r="EZ2146" s="160"/>
      <c r="FA2146" s="205"/>
    </row>
    <row r="2147" spans="131:157" ht="27.75" customHeight="1">
      <c r="EA2147" s="204"/>
      <c r="EB2147" s="160"/>
      <c r="EC2147" s="204"/>
      <c r="ED2147" s="160"/>
      <c r="EE2147" s="204"/>
      <c r="EF2147" s="160"/>
      <c r="EG2147" s="160"/>
      <c r="EH2147" s="204"/>
      <c r="EI2147" s="160"/>
      <c r="EJ2147" s="160"/>
      <c r="EK2147" s="160"/>
      <c r="EL2147" s="160"/>
      <c r="EM2147" s="204"/>
      <c r="EN2147" s="160"/>
      <c r="EP2147" s="160"/>
      <c r="EQ2147" s="160"/>
      <c r="ET2147" s="180" t="str">
        <f t="shared" ca="1" si="109"/>
        <v/>
      </c>
      <c r="EU2147" s="180" t="str">
        <f ca="1">IFERROR(IF(OFFSET($D$6,MATCH(VALUE(SUBSTITUTE(EQ2147,EG2147,"")),$A$6:$A$287,0)-1,MATCH($EG2147,$D$6:$CC$6,0)-1+7,1,1)&gt;0,OFFSET($D$6,MATCH(VALUE(SUBSTITUTE(EQ2147,EG2147,"")),$A$6:$A$287,0)-1,MATCH($EG2147,$D$6:$CC$6,0)-1+7,1,1),""),"")</f>
        <v/>
      </c>
      <c r="EV2147" s="180" t="str">
        <f ca="1">IF($EU2147&lt;&gt;"",IF(OFFSET($D$6,MATCH(VALUE(SUBSTITUTE($EQ2147,$EG2147,"")),$A$6:$A$287,0)-1,MATCH($EG2147,$D$6:$CC$6,0)-1+8,1,1)=0,"",OFFSET($D$6,MATCH(VALUE(SUBSTITUTE($EQ2147,$EG2147,"")),$A$6:$A$287,0)-1,MATCH($EG2147,$D$6:$CC$6,0)-1+8,1,1)),"")</f>
        <v/>
      </c>
      <c r="EW2147" s="180" t="str">
        <f t="shared" ca="1" si="110"/>
        <v/>
      </c>
      <c r="EX2147" s="180" t="str">
        <f t="shared" ca="1" si="111"/>
        <v/>
      </c>
      <c r="EY2147" s="180" t="str">
        <f ca="1">IF(EU2147="","",COUNTIF(EU$6:$EU2147,"&gt;"&amp;0))</f>
        <v/>
      </c>
      <c r="EZ2147" s="160"/>
      <c r="FA2147" s="205"/>
    </row>
    <row r="2148" spans="131:157" ht="27.75" customHeight="1">
      <c r="EA2148" s="204"/>
      <c r="EB2148" s="160"/>
      <c r="EC2148" s="204"/>
      <c r="ED2148" s="160"/>
      <c r="EE2148" s="204"/>
      <c r="EF2148" s="160"/>
      <c r="EG2148" s="160"/>
      <c r="EH2148" s="204"/>
      <c r="EI2148" s="160"/>
      <c r="EJ2148" s="160"/>
      <c r="EK2148" s="160"/>
      <c r="EL2148" s="160"/>
      <c r="EM2148" s="204"/>
      <c r="EN2148" s="160"/>
      <c r="EP2148" s="160"/>
      <c r="EQ2148" s="160"/>
      <c r="ET2148" s="180" t="str">
        <f t="shared" ca="1" si="109"/>
        <v/>
      </c>
      <c r="EU2148" s="180" t="str">
        <f ca="1">IFERROR(IF(OFFSET($D$6,MATCH(VALUE(SUBSTITUTE(EQ2148,EG2148,"")),$A$6:$A$287,0)-1,MATCH($EG2148,$D$6:$CC$6,0)-1+7,1,1)&gt;0,OFFSET($D$6,MATCH(VALUE(SUBSTITUTE(EQ2148,EG2148,"")),$A$6:$A$287,0)-1,MATCH($EG2148,$D$6:$CC$6,0)-1+7,1,1),""),"")</f>
        <v/>
      </c>
      <c r="EV2148" s="180" t="str">
        <f ca="1">IF($EU2148&lt;&gt;"",IF(OFFSET($D$6,MATCH(VALUE(SUBSTITUTE($EQ2148,$EG2148,"")),$A$6:$A$287,0)-1,MATCH($EG2148,$D$6:$CC$6,0)-1+8,1,1)=0,"",OFFSET($D$6,MATCH(VALUE(SUBSTITUTE($EQ2148,$EG2148,"")),$A$6:$A$287,0)-1,MATCH($EG2148,$D$6:$CC$6,0)-1+8,1,1)),"")</f>
        <v/>
      </c>
      <c r="EW2148" s="180" t="str">
        <f t="shared" ca="1" si="110"/>
        <v/>
      </c>
      <c r="EX2148" s="180" t="str">
        <f t="shared" ca="1" si="111"/>
        <v/>
      </c>
      <c r="EY2148" s="180" t="str">
        <f ca="1">IF(EU2148="","",COUNTIF(EU$6:$EU2148,"&gt;"&amp;0))</f>
        <v/>
      </c>
      <c r="EZ2148" s="160"/>
      <c r="FA2148" s="205"/>
    </row>
    <row r="2149" spans="131:157" ht="27.75" customHeight="1">
      <c r="EA2149" s="204"/>
      <c r="EB2149" s="160"/>
      <c r="EC2149" s="204"/>
      <c r="ED2149" s="160"/>
      <c r="EE2149" s="204"/>
      <c r="EF2149" s="160"/>
      <c r="EG2149" s="160"/>
      <c r="EH2149" s="204"/>
      <c r="EI2149" s="160"/>
      <c r="EJ2149" s="160"/>
      <c r="EK2149" s="160"/>
      <c r="EL2149" s="160"/>
      <c r="EM2149" s="204"/>
      <c r="EN2149" s="160"/>
      <c r="EP2149" s="160"/>
      <c r="EQ2149" s="160"/>
      <c r="ET2149" s="180" t="str">
        <f t="shared" ca="1" si="109"/>
        <v/>
      </c>
      <c r="EU2149" s="180" t="str">
        <f ca="1">IFERROR(IF(OFFSET($D$6,MATCH(VALUE(SUBSTITUTE(EQ2149,EG2149,"")),$A$6:$A$287,0)-1,MATCH($EG2149,$D$6:$CC$6,0)-1+7,1,1)&gt;0,OFFSET($D$6,MATCH(VALUE(SUBSTITUTE(EQ2149,EG2149,"")),$A$6:$A$287,0)-1,MATCH($EG2149,$D$6:$CC$6,0)-1+7,1,1),""),"")</f>
        <v/>
      </c>
      <c r="EV2149" s="180" t="str">
        <f ca="1">IF($EU2149&lt;&gt;"",IF(OFFSET($D$6,MATCH(VALUE(SUBSTITUTE($EQ2149,$EG2149,"")),$A$6:$A$287,0)-1,MATCH($EG2149,$D$6:$CC$6,0)-1+8,1,1)=0,"",OFFSET($D$6,MATCH(VALUE(SUBSTITUTE($EQ2149,$EG2149,"")),$A$6:$A$287,0)-1,MATCH($EG2149,$D$6:$CC$6,0)-1+8,1,1)),"")</f>
        <v/>
      </c>
      <c r="EW2149" s="180" t="str">
        <f t="shared" ca="1" si="110"/>
        <v/>
      </c>
      <c r="EX2149" s="180" t="str">
        <f t="shared" ca="1" si="111"/>
        <v/>
      </c>
      <c r="EY2149" s="180" t="str">
        <f ca="1">IF(EU2149="","",COUNTIF(EU$6:$EU2149,"&gt;"&amp;0))</f>
        <v/>
      </c>
      <c r="EZ2149" s="160"/>
      <c r="FA2149" s="205"/>
    </row>
    <row r="2150" spans="131:157" ht="27.75" customHeight="1">
      <c r="EA2150" s="204"/>
      <c r="EB2150" s="160"/>
      <c r="EC2150" s="204"/>
      <c r="ED2150" s="160"/>
      <c r="EE2150" s="204"/>
      <c r="EF2150" s="160"/>
      <c r="EG2150" s="160"/>
      <c r="EH2150" s="204"/>
      <c r="EI2150" s="160"/>
      <c r="EJ2150" s="160"/>
      <c r="EK2150" s="160"/>
      <c r="EL2150" s="160"/>
      <c r="EM2150" s="204"/>
      <c r="EN2150" s="160"/>
      <c r="EP2150" s="160"/>
      <c r="EQ2150" s="160"/>
      <c r="ET2150" s="180" t="str">
        <f t="shared" ca="1" si="109"/>
        <v/>
      </c>
      <c r="EU2150" s="180" t="str">
        <f ca="1">IFERROR(IF(OFFSET($D$6,MATCH(VALUE(SUBSTITUTE(EQ2150,EG2150,"")),$A$6:$A$287,0)-1,MATCH($EG2150,$D$6:$CC$6,0)-1+7,1,1)&gt;0,OFFSET($D$6,MATCH(VALUE(SUBSTITUTE(EQ2150,EG2150,"")),$A$6:$A$287,0)-1,MATCH($EG2150,$D$6:$CC$6,0)-1+7,1,1),""),"")</f>
        <v/>
      </c>
      <c r="EV2150" s="180" t="str">
        <f ca="1">IF($EU2150&lt;&gt;"",IF(OFFSET($D$6,MATCH(VALUE(SUBSTITUTE($EQ2150,$EG2150,"")),$A$6:$A$287,0)-1,MATCH($EG2150,$D$6:$CC$6,0)-1+8,1,1)=0,"",OFFSET($D$6,MATCH(VALUE(SUBSTITUTE($EQ2150,$EG2150,"")),$A$6:$A$287,0)-1,MATCH($EG2150,$D$6:$CC$6,0)-1+8,1,1)),"")</f>
        <v/>
      </c>
      <c r="EW2150" s="180" t="str">
        <f t="shared" ca="1" si="110"/>
        <v/>
      </c>
      <c r="EX2150" s="180" t="str">
        <f t="shared" ca="1" si="111"/>
        <v/>
      </c>
      <c r="EY2150" s="180" t="str">
        <f ca="1">IF(EU2150="","",COUNTIF(EU$6:$EU2150,"&gt;"&amp;0))</f>
        <v/>
      </c>
      <c r="EZ2150" s="160"/>
      <c r="FA2150" s="205"/>
    </row>
    <row r="2151" spans="131:157" ht="27.75" customHeight="1">
      <c r="EA2151" s="204"/>
      <c r="EB2151" s="160"/>
      <c r="EC2151" s="204"/>
      <c r="ED2151" s="160"/>
      <c r="EE2151" s="204"/>
      <c r="EF2151" s="160"/>
      <c r="EG2151" s="160"/>
      <c r="EH2151" s="204"/>
      <c r="EI2151" s="160"/>
      <c r="EJ2151" s="160"/>
      <c r="EK2151" s="160"/>
      <c r="EL2151" s="160"/>
      <c r="EM2151" s="204"/>
      <c r="EN2151" s="160"/>
      <c r="EP2151" s="160"/>
      <c r="EQ2151" s="160"/>
      <c r="ET2151" s="180" t="str">
        <f t="shared" ca="1" si="109"/>
        <v/>
      </c>
      <c r="EU2151" s="180" t="str">
        <f ca="1">IFERROR(IF(OFFSET($D$6,MATCH(VALUE(SUBSTITUTE(EQ2151,EG2151,"")),$A$6:$A$287,0)-1,MATCH($EG2151,$D$6:$CC$6,0)-1+7,1,1)&gt;0,OFFSET($D$6,MATCH(VALUE(SUBSTITUTE(EQ2151,EG2151,"")),$A$6:$A$287,0)-1,MATCH($EG2151,$D$6:$CC$6,0)-1+7,1,1),""),"")</f>
        <v/>
      </c>
      <c r="EV2151" s="180" t="str">
        <f ca="1">IF($EU2151&lt;&gt;"",IF(OFFSET($D$6,MATCH(VALUE(SUBSTITUTE($EQ2151,$EG2151,"")),$A$6:$A$287,0)-1,MATCH($EG2151,$D$6:$CC$6,0)-1+8,1,1)=0,"",OFFSET($D$6,MATCH(VALUE(SUBSTITUTE($EQ2151,$EG2151,"")),$A$6:$A$287,0)-1,MATCH($EG2151,$D$6:$CC$6,0)-1+8,1,1)),"")</f>
        <v/>
      </c>
      <c r="EW2151" s="180" t="str">
        <f t="shared" ca="1" si="110"/>
        <v/>
      </c>
      <c r="EX2151" s="180" t="str">
        <f t="shared" ca="1" si="111"/>
        <v/>
      </c>
      <c r="EY2151" s="180" t="str">
        <f ca="1">IF(EU2151="","",COUNTIF(EU$6:$EU2151,"&gt;"&amp;0))</f>
        <v/>
      </c>
      <c r="EZ2151" s="160"/>
      <c r="FA2151" s="205"/>
    </row>
    <row r="2152" spans="131:157" ht="27.75" customHeight="1">
      <c r="EA2152" s="204"/>
      <c r="EB2152" s="160"/>
      <c r="EC2152" s="204"/>
      <c r="ED2152" s="160"/>
      <c r="EE2152" s="204"/>
      <c r="EF2152" s="160"/>
      <c r="EG2152" s="160"/>
      <c r="EH2152" s="204"/>
      <c r="EI2152" s="160"/>
      <c r="EJ2152" s="160"/>
      <c r="EK2152" s="160"/>
      <c r="EL2152" s="160"/>
      <c r="EM2152" s="204"/>
      <c r="EN2152" s="160"/>
      <c r="EP2152" s="160"/>
      <c r="EQ2152" s="160"/>
      <c r="ET2152" s="180" t="str">
        <f t="shared" ca="1" si="109"/>
        <v/>
      </c>
      <c r="EU2152" s="180" t="str">
        <f ca="1">IFERROR(IF(OFFSET($D$6,MATCH(VALUE(SUBSTITUTE(EQ2152,EG2152,"")),$A$6:$A$287,0)-1,MATCH($EG2152,$D$6:$CC$6,0)-1+7,1,1)&gt;0,OFFSET($D$6,MATCH(VALUE(SUBSTITUTE(EQ2152,EG2152,"")),$A$6:$A$287,0)-1,MATCH($EG2152,$D$6:$CC$6,0)-1+7,1,1),""),"")</f>
        <v/>
      </c>
      <c r="EV2152" s="180" t="str">
        <f ca="1">IF($EU2152&lt;&gt;"",IF(OFFSET($D$6,MATCH(VALUE(SUBSTITUTE($EQ2152,$EG2152,"")),$A$6:$A$287,0)-1,MATCH($EG2152,$D$6:$CC$6,0)-1+8,1,1)=0,"",OFFSET($D$6,MATCH(VALUE(SUBSTITUTE($EQ2152,$EG2152,"")),$A$6:$A$287,0)-1,MATCH($EG2152,$D$6:$CC$6,0)-1+8,1,1)),"")</f>
        <v/>
      </c>
      <c r="EW2152" s="180" t="str">
        <f t="shared" ca="1" si="110"/>
        <v/>
      </c>
      <c r="EX2152" s="180" t="str">
        <f t="shared" ca="1" si="111"/>
        <v/>
      </c>
      <c r="EY2152" s="180" t="str">
        <f ca="1">IF(EU2152="","",COUNTIF(EU$6:$EU2152,"&gt;"&amp;0))</f>
        <v/>
      </c>
      <c r="EZ2152" s="160"/>
      <c r="FA2152" s="205"/>
    </row>
    <row r="2153" spans="131:157" ht="27.75" customHeight="1">
      <c r="EA2153" s="204"/>
      <c r="EB2153" s="160"/>
      <c r="EC2153" s="204"/>
      <c r="ED2153" s="160"/>
      <c r="EE2153" s="204"/>
      <c r="EF2153" s="160"/>
      <c r="EG2153" s="160"/>
      <c r="EH2153" s="204"/>
      <c r="EI2153" s="160"/>
      <c r="EJ2153" s="160"/>
      <c r="EK2153" s="160"/>
      <c r="EL2153" s="160"/>
      <c r="EM2153" s="204"/>
      <c r="EN2153" s="160"/>
      <c r="EP2153" s="160"/>
      <c r="EQ2153" s="160"/>
      <c r="ET2153" s="180" t="str">
        <f t="shared" ca="1" si="109"/>
        <v/>
      </c>
      <c r="EU2153" s="180" t="str">
        <f ca="1">IFERROR(IF(OFFSET($D$6,MATCH(VALUE(SUBSTITUTE(EQ2153,EG2153,"")),$A$6:$A$287,0)-1,MATCH($EG2153,$D$6:$CC$6,0)-1+7,1,1)&gt;0,OFFSET($D$6,MATCH(VALUE(SUBSTITUTE(EQ2153,EG2153,"")),$A$6:$A$287,0)-1,MATCH($EG2153,$D$6:$CC$6,0)-1+7,1,1),""),"")</f>
        <v/>
      </c>
      <c r="EV2153" s="180" t="str">
        <f ca="1">IF($EU2153&lt;&gt;"",IF(OFFSET($D$6,MATCH(VALUE(SUBSTITUTE($EQ2153,$EG2153,"")),$A$6:$A$287,0)-1,MATCH($EG2153,$D$6:$CC$6,0)-1+8,1,1)=0,"",OFFSET($D$6,MATCH(VALUE(SUBSTITUTE($EQ2153,$EG2153,"")),$A$6:$A$287,0)-1,MATCH($EG2153,$D$6:$CC$6,0)-1+8,1,1)),"")</f>
        <v/>
      </c>
      <c r="EW2153" s="180" t="str">
        <f t="shared" ca="1" si="110"/>
        <v/>
      </c>
      <c r="EX2153" s="180" t="str">
        <f t="shared" ca="1" si="111"/>
        <v/>
      </c>
      <c r="EY2153" s="180" t="str">
        <f ca="1">IF(EU2153="","",COUNTIF(EU$6:$EU2153,"&gt;"&amp;0))</f>
        <v/>
      </c>
      <c r="EZ2153" s="160"/>
      <c r="FA2153" s="205"/>
    </row>
    <row r="2154" spans="131:157" ht="27.75" customHeight="1">
      <c r="EA2154" s="204"/>
      <c r="EB2154" s="160"/>
      <c r="EC2154" s="204"/>
      <c r="ED2154" s="160"/>
      <c r="EE2154" s="204"/>
      <c r="EF2154" s="160"/>
      <c r="EG2154" s="160"/>
      <c r="EH2154" s="204"/>
      <c r="EI2154" s="160"/>
      <c r="EJ2154" s="160"/>
      <c r="EK2154" s="160"/>
      <c r="EL2154" s="160"/>
      <c r="EM2154" s="204"/>
      <c r="EN2154" s="160"/>
      <c r="EP2154" s="160"/>
      <c r="EQ2154" s="160"/>
      <c r="ET2154" s="180" t="str">
        <f t="shared" ca="1" si="109"/>
        <v/>
      </c>
      <c r="EU2154" s="180" t="str">
        <f ca="1">IFERROR(IF(OFFSET($D$6,MATCH(VALUE(SUBSTITUTE(EQ2154,EG2154,"")),$A$6:$A$287,0)-1,MATCH($EG2154,$D$6:$CC$6,0)-1+7,1,1)&gt;0,OFFSET($D$6,MATCH(VALUE(SUBSTITUTE(EQ2154,EG2154,"")),$A$6:$A$287,0)-1,MATCH($EG2154,$D$6:$CC$6,0)-1+7,1,1),""),"")</f>
        <v/>
      </c>
      <c r="EV2154" s="180" t="str">
        <f ca="1">IF($EU2154&lt;&gt;"",IF(OFFSET($D$6,MATCH(VALUE(SUBSTITUTE($EQ2154,$EG2154,"")),$A$6:$A$287,0)-1,MATCH($EG2154,$D$6:$CC$6,0)-1+8,1,1)=0,"",OFFSET($D$6,MATCH(VALUE(SUBSTITUTE($EQ2154,$EG2154,"")),$A$6:$A$287,0)-1,MATCH($EG2154,$D$6:$CC$6,0)-1+8,1,1)),"")</f>
        <v/>
      </c>
      <c r="EW2154" s="180" t="str">
        <f t="shared" ca="1" si="110"/>
        <v/>
      </c>
      <c r="EX2154" s="180" t="str">
        <f t="shared" ca="1" si="111"/>
        <v/>
      </c>
      <c r="EY2154" s="180" t="str">
        <f ca="1">IF(EU2154="","",COUNTIF(EU$6:$EU2154,"&gt;"&amp;0))</f>
        <v/>
      </c>
      <c r="EZ2154" s="160"/>
      <c r="FA2154" s="205"/>
    </row>
    <row r="2155" spans="131:157" ht="27.75" customHeight="1">
      <c r="EA2155" s="204"/>
      <c r="EB2155" s="160"/>
      <c r="EC2155" s="204"/>
      <c r="ED2155" s="160"/>
      <c r="EE2155" s="204"/>
      <c r="EF2155" s="160"/>
      <c r="EG2155" s="160"/>
      <c r="EH2155" s="204"/>
      <c r="EI2155" s="160"/>
      <c r="EJ2155" s="160"/>
      <c r="EK2155" s="160"/>
      <c r="EL2155" s="160"/>
      <c r="EM2155" s="204"/>
      <c r="EN2155" s="160"/>
      <c r="EP2155" s="160"/>
      <c r="EQ2155" s="160"/>
      <c r="ET2155" s="180" t="str">
        <f t="shared" ca="1" si="109"/>
        <v/>
      </c>
      <c r="EU2155" s="180" t="str">
        <f ca="1">IFERROR(IF(OFFSET($D$6,MATCH(VALUE(SUBSTITUTE(EQ2155,EG2155,"")),$A$6:$A$287,0)-1,MATCH($EG2155,$D$6:$CC$6,0)-1+7,1,1)&gt;0,OFFSET($D$6,MATCH(VALUE(SUBSTITUTE(EQ2155,EG2155,"")),$A$6:$A$287,0)-1,MATCH($EG2155,$D$6:$CC$6,0)-1+7,1,1),""),"")</f>
        <v/>
      </c>
      <c r="EV2155" s="180" t="str">
        <f ca="1">IF($EU2155&lt;&gt;"",IF(OFFSET($D$6,MATCH(VALUE(SUBSTITUTE($EQ2155,$EG2155,"")),$A$6:$A$287,0)-1,MATCH($EG2155,$D$6:$CC$6,0)-1+8,1,1)=0,"",OFFSET($D$6,MATCH(VALUE(SUBSTITUTE($EQ2155,$EG2155,"")),$A$6:$A$287,0)-1,MATCH($EG2155,$D$6:$CC$6,0)-1+8,1,1)),"")</f>
        <v/>
      </c>
      <c r="EW2155" s="180" t="str">
        <f t="shared" ca="1" si="110"/>
        <v/>
      </c>
      <c r="EX2155" s="180" t="str">
        <f t="shared" ca="1" si="111"/>
        <v/>
      </c>
      <c r="EY2155" s="180" t="str">
        <f ca="1">IF(EU2155="","",COUNTIF(EU$6:$EU2155,"&gt;"&amp;0))</f>
        <v/>
      </c>
      <c r="EZ2155" s="160"/>
      <c r="FA2155" s="205"/>
    </row>
    <row r="2156" spans="131:157" ht="27.75" customHeight="1">
      <c r="EA2156" s="204"/>
      <c r="EB2156" s="160"/>
      <c r="EC2156" s="204"/>
      <c r="ED2156" s="160"/>
      <c r="EE2156" s="204"/>
      <c r="EF2156" s="160"/>
      <c r="EG2156" s="160"/>
      <c r="EH2156" s="204"/>
      <c r="EI2156" s="160"/>
      <c r="EJ2156" s="160"/>
      <c r="EK2156" s="160"/>
      <c r="EL2156" s="160"/>
      <c r="EM2156" s="204"/>
      <c r="EN2156" s="160"/>
      <c r="EP2156" s="160"/>
      <c r="EQ2156" s="160"/>
      <c r="ET2156" s="180" t="str">
        <f t="shared" ca="1" si="109"/>
        <v/>
      </c>
      <c r="EU2156" s="180" t="str">
        <f ca="1">IFERROR(IF(OFFSET($D$6,MATCH(VALUE(SUBSTITUTE(EQ2156,EG2156,"")),$A$6:$A$287,0)-1,MATCH($EG2156,$D$6:$CC$6,0)-1+7,1,1)&gt;0,OFFSET($D$6,MATCH(VALUE(SUBSTITUTE(EQ2156,EG2156,"")),$A$6:$A$287,0)-1,MATCH($EG2156,$D$6:$CC$6,0)-1+7,1,1),""),"")</f>
        <v/>
      </c>
      <c r="EV2156" s="180" t="str">
        <f ca="1">IF($EU2156&lt;&gt;"",IF(OFFSET($D$6,MATCH(VALUE(SUBSTITUTE($EQ2156,$EG2156,"")),$A$6:$A$287,0)-1,MATCH($EG2156,$D$6:$CC$6,0)-1+8,1,1)=0,"",OFFSET($D$6,MATCH(VALUE(SUBSTITUTE($EQ2156,$EG2156,"")),$A$6:$A$287,0)-1,MATCH($EG2156,$D$6:$CC$6,0)-1+8,1,1)),"")</f>
        <v/>
      </c>
      <c r="EW2156" s="180" t="str">
        <f t="shared" ca="1" si="110"/>
        <v/>
      </c>
      <c r="EX2156" s="180" t="str">
        <f t="shared" ca="1" si="111"/>
        <v/>
      </c>
      <c r="EY2156" s="180" t="str">
        <f ca="1">IF(EU2156="","",COUNTIF(EU$6:$EU2156,"&gt;"&amp;0))</f>
        <v/>
      </c>
      <c r="EZ2156" s="160"/>
      <c r="FA2156" s="205"/>
    </row>
    <row r="2157" spans="131:157" ht="27.75" customHeight="1">
      <c r="EA2157" s="204"/>
      <c r="EB2157" s="160"/>
      <c r="EC2157" s="204"/>
      <c r="ED2157" s="160"/>
      <c r="EE2157" s="204"/>
      <c r="EF2157" s="160"/>
      <c r="EG2157" s="160"/>
      <c r="EH2157" s="204"/>
      <c r="EI2157" s="160"/>
      <c r="EJ2157" s="160"/>
      <c r="EK2157" s="160"/>
      <c r="EL2157" s="160"/>
      <c r="EM2157" s="204"/>
      <c r="EN2157" s="160"/>
      <c r="EP2157" s="160"/>
      <c r="EQ2157" s="160"/>
      <c r="ET2157" s="180" t="str">
        <f t="shared" ca="1" si="109"/>
        <v/>
      </c>
      <c r="EU2157" s="180" t="str">
        <f ca="1">IFERROR(IF(OFFSET($D$6,MATCH(VALUE(SUBSTITUTE(EQ2157,EG2157,"")),$A$6:$A$287,0)-1,MATCH($EG2157,$D$6:$CC$6,0)-1+7,1,1)&gt;0,OFFSET($D$6,MATCH(VALUE(SUBSTITUTE(EQ2157,EG2157,"")),$A$6:$A$287,0)-1,MATCH($EG2157,$D$6:$CC$6,0)-1+7,1,1),""),"")</f>
        <v/>
      </c>
      <c r="EV2157" s="180" t="str">
        <f ca="1">IF($EU2157&lt;&gt;"",IF(OFFSET($D$6,MATCH(VALUE(SUBSTITUTE($EQ2157,$EG2157,"")),$A$6:$A$287,0)-1,MATCH($EG2157,$D$6:$CC$6,0)-1+8,1,1)=0,"",OFFSET($D$6,MATCH(VALUE(SUBSTITUTE($EQ2157,$EG2157,"")),$A$6:$A$287,0)-1,MATCH($EG2157,$D$6:$CC$6,0)-1+8,1,1)),"")</f>
        <v/>
      </c>
      <c r="EW2157" s="180" t="str">
        <f t="shared" ca="1" si="110"/>
        <v/>
      </c>
      <c r="EX2157" s="180" t="str">
        <f t="shared" ca="1" si="111"/>
        <v/>
      </c>
      <c r="EY2157" s="180" t="str">
        <f ca="1">IF(EU2157="","",COUNTIF(EU$6:$EU2157,"&gt;"&amp;0))</f>
        <v/>
      </c>
      <c r="EZ2157" s="160"/>
      <c r="FA2157" s="205"/>
    </row>
    <row r="2158" spans="131:157" ht="27.75" customHeight="1">
      <c r="EA2158" s="204"/>
      <c r="EB2158" s="160"/>
      <c r="EC2158" s="204"/>
      <c r="ED2158" s="160"/>
      <c r="EE2158" s="204"/>
      <c r="EF2158" s="160"/>
      <c r="EG2158" s="160"/>
      <c r="EH2158" s="204"/>
      <c r="EI2158" s="160"/>
      <c r="EJ2158" s="160"/>
      <c r="EK2158" s="160"/>
      <c r="EL2158" s="160"/>
      <c r="EM2158" s="204"/>
      <c r="EN2158" s="160"/>
      <c r="EP2158" s="160"/>
      <c r="EQ2158" s="160"/>
      <c r="ET2158" s="180" t="str">
        <f t="shared" ca="1" si="109"/>
        <v/>
      </c>
      <c r="EU2158" s="180" t="str">
        <f ca="1">IFERROR(IF(OFFSET($D$6,MATCH(VALUE(SUBSTITUTE(EQ2158,EG2158,"")),$A$6:$A$287,0)-1,MATCH($EG2158,$D$6:$CC$6,0)-1+7,1,1)&gt;0,OFFSET($D$6,MATCH(VALUE(SUBSTITUTE(EQ2158,EG2158,"")),$A$6:$A$287,0)-1,MATCH($EG2158,$D$6:$CC$6,0)-1+7,1,1),""),"")</f>
        <v/>
      </c>
      <c r="EV2158" s="180" t="str">
        <f ca="1">IF($EU2158&lt;&gt;"",IF(OFFSET($D$6,MATCH(VALUE(SUBSTITUTE($EQ2158,$EG2158,"")),$A$6:$A$287,0)-1,MATCH($EG2158,$D$6:$CC$6,0)-1+8,1,1)=0,"",OFFSET($D$6,MATCH(VALUE(SUBSTITUTE($EQ2158,$EG2158,"")),$A$6:$A$287,0)-1,MATCH($EG2158,$D$6:$CC$6,0)-1+8,1,1)),"")</f>
        <v/>
      </c>
      <c r="EW2158" s="180" t="str">
        <f t="shared" ca="1" si="110"/>
        <v/>
      </c>
      <c r="EX2158" s="180" t="str">
        <f t="shared" ca="1" si="111"/>
        <v/>
      </c>
      <c r="EY2158" s="180" t="str">
        <f ca="1">IF(EU2158="","",COUNTIF(EU$6:$EU2158,"&gt;"&amp;0))</f>
        <v/>
      </c>
      <c r="EZ2158" s="160"/>
      <c r="FA2158" s="205"/>
    </row>
    <row r="2159" spans="131:157" ht="27.75" customHeight="1">
      <c r="EA2159" s="204"/>
      <c r="EB2159" s="160"/>
      <c r="EC2159" s="204"/>
      <c r="ED2159" s="160"/>
      <c r="EE2159" s="204"/>
      <c r="EF2159" s="160"/>
      <c r="EG2159" s="160"/>
      <c r="EH2159" s="204"/>
      <c r="EI2159" s="160"/>
      <c r="EJ2159" s="160"/>
      <c r="EK2159" s="160"/>
      <c r="EL2159" s="160"/>
      <c r="EM2159" s="204"/>
      <c r="EN2159" s="160"/>
      <c r="EP2159" s="160"/>
      <c r="EQ2159" s="160"/>
      <c r="ET2159" s="180" t="str">
        <f t="shared" ca="1" si="109"/>
        <v/>
      </c>
      <c r="EU2159" s="180" t="str">
        <f ca="1">IFERROR(IF(OFFSET($D$6,MATCH(VALUE(SUBSTITUTE(EQ2159,EG2159,"")),$A$6:$A$287,0)-1,MATCH($EG2159,$D$6:$CC$6,0)-1+7,1,1)&gt;0,OFFSET($D$6,MATCH(VALUE(SUBSTITUTE(EQ2159,EG2159,"")),$A$6:$A$287,0)-1,MATCH($EG2159,$D$6:$CC$6,0)-1+7,1,1),""),"")</f>
        <v/>
      </c>
      <c r="EV2159" s="180" t="str">
        <f ca="1">IF($EU2159&lt;&gt;"",IF(OFFSET($D$6,MATCH(VALUE(SUBSTITUTE($EQ2159,$EG2159,"")),$A$6:$A$287,0)-1,MATCH($EG2159,$D$6:$CC$6,0)-1+8,1,1)=0,"",OFFSET($D$6,MATCH(VALUE(SUBSTITUTE($EQ2159,$EG2159,"")),$A$6:$A$287,0)-1,MATCH($EG2159,$D$6:$CC$6,0)-1+8,1,1)),"")</f>
        <v/>
      </c>
      <c r="EW2159" s="180" t="str">
        <f t="shared" ca="1" si="110"/>
        <v/>
      </c>
      <c r="EX2159" s="180" t="str">
        <f t="shared" ca="1" si="111"/>
        <v/>
      </c>
      <c r="EY2159" s="180" t="str">
        <f ca="1">IF(EU2159="","",COUNTIF(EU$6:$EU2159,"&gt;"&amp;0))</f>
        <v/>
      </c>
      <c r="EZ2159" s="160"/>
      <c r="FA2159" s="205"/>
    </row>
    <row r="2160" spans="131:157" ht="27.75" customHeight="1">
      <c r="EA2160" s="204"/>
      <c r="EB2160" s="160"/>
      <c r="EC2160" s="204"/>
      <c r="ED2160" s="160"/>
      <c r="EE2160" s="204"/>
      <c r="EF2160" s="160"/>
      <c r="EG2160" s="160"/>
      <c r="EH2160" s="204"/>
      <c r="EI2160" s="160"/>
      <c r="EJ2160" s="160"/>
      <c r="EK2160" s="160"/>
      <c r="EL2160" s="160"/>
      <c r="EM2160" s="204"/>
      <c r="EN2160" s="160"/>
      <c r="EP2160" s="160"/>
      <c r="EQ2160" s="160"/>
      <c r="ET2160" s="180" t="str">
        <f t="shared" ca="1" si="109"/>
        <v/>
      </c>
      <c r="EU2160" s="180" t="str">
        <f ca="1">IFERROR(IF(OFFSET($D$6,MATCH(VALUE(SUBSTITUTE(EQ2160,EG2160,"")),$A$6:$A$287,0)-1,MATCH($EG2160,$D$6:$CC$6,0)-1+7,1,1)&gt;0,OFFSET($D$6,MATCH(VALUE(SUBSTITUTE(EQ2160,EG2160,"")),$A$6:$A$287,0)-1,MATCH($EG2160,$D$6:$CC$6,0)-1+7,1,1),""),"")</f>
        <v/>
      </c>
      <c r="EV2160" s="180" t="str">
        <f ca="1">IF($EU2160&lt;&gt;"",IF(OFFSET($D$6,MATCH(VALUE(SUBSTITUTE($EQ2160,$EG2160,"")),$A$6:$A$287,0)-1,MATCH($EG2160,$D$6:$CC$6,0)-1+8,1,1)=0,"",OFFSET($D$6,MATCH(VALUE(SUBSTITUTE($EQ2160,$EG2160,"")),$A$6:$A$287,0)-1,MATCH($EG2160,$D$6:$CC$6,0)-1+8,1,1)),"")</f>
        <v/>
      </c>
      <c r="EW2160" s="180" t="str">
        <f t="shared" ca="1" si="110"/>
        <v/>
      </c>
      <c r="EX2160" s="180" t="str">
        <f t="shared" ca="1" si="111"/>
        <v/>
      </c>
      <c r="EY2160" s="180" t="str">
        <f ca="1">IF(EU2160="","",COUNTIF(EU$6:$EU2160,"&gt;"&amp;0))</f>
        <v/>
      </c>
      <c r="EZ2160" s="160"/>
      <c r="FA2160" s="205"/>
    </row>
    <row r="2161" spans="131:157" ht="27.75" customHeight="1">
      <c r="EA2161" s="204"/>
      <c r="EB2161" s="160"/>
      <c r="EC2161" s="204"/>
      <c r="ED2161" s="160"/>
      <c r="EE2161" s="204"/>
      <c r="EF2161" s="160"/>
      <c r="EG2161" s="160"/>
      <c r="EH2161" s="204"/>
      <c r="EI2161" s="160"/>
      <c r="EJ2161" s="160"/>
      <c r="EK2161" s="160"/>
      <c r="EL2161" s="160"/>
      <c r="EM2161" s="204"/>
      <c r="EN2161" s="160"/>
      <c r="EP2161" s="160"/>
      <c r="EQ2161" s="160"/>
      <c r="ET2161" s="180" t="str">
        <f t="shared" ca="1" si="109"/>
        <v/>
      </c>
      <c r="EU2161" s="180" t="str">
        <f ca="1">IFERROR(IF(OFFSET($D$6,MATCH(VALUE(SUBSTITUTE(EQ2161,EG2161,"")),$A$6:$A$287,0)-1,MATCH($EG2161,$D$6:$CC$6,0)-1+7,1,1)&gt;0,OFFSET($D$6,MATCH(VALUE(SUBSTITUTE(EQ2161,EG2161,"")),$A$6:$A$287,0)-1,MATCH($EG2161,$D$6:$CC$6,0)-1+7,1,1),""),"")</f>
        <v/>
      </c>
      <c r="EV2161" s="180" t="str">
        <f ca="1">IF($EU2161&lt;&gt;"",IF(OFFSET($D$6,MATCH(VALUE(SUBSTITUTE($EQ2161,$EG2161,"")),$A$6:$A$287,0)-1,MATCH($EG2161,$D$6:$CC$6,0)-1+8,1,1)=0,"",OFFSET($D$6,MATCH(VALUE(SUBSTITUTE($EQ2161,$EG2161,"")),$A$6:$A$287,0)-1,MATCH($EG2161,$D$6:$CC$6,0)-1+8,1,1)),"")</f>
        <v/>
      </c>
      <c r="EW2161" s="180" t="str">
        <f t="shared" ca="1" si="110"/>
        <v/>
      </c>
      <c r="EX2161" s="180" t="str">
        <f t="shared" ca="1" si="111"/>
        <v/>
      </c>
      <c r="EY2161" s="180" t="str">
        <f ca="1">IF(EU2161="","",COUNTIF(EU$6:$EU2161,"&gt;"&amp;0))</f>
        <v/>
      </c>
      <c r="EZ2161" s="160"/>
      <c r="FA2161" s="205"/>
    </row>
    <row r="2162" spans="131:157" ht="27.75" customHeight="1">
      <c r="EA2162" s="204"/>
      <c r="EB2162" s="160"/>
      <c r="EC2162" s="204"/>
      <c r="ED2162" s="160"/>
      <c r="EE2162" s="204"/>
      <c r="EF2162" s="160"/>
      <c r="EG2162" s="160"/>
      <c r="EH2162" s="204"/>
      <c r="EI2162" s="160"/>
      <c r="EJ2162" s="160"/>
      <c r="EK2162" s="160"/>
      <c r="EL2162" s="160"/>
      <c r="EM2162" s="204"/>
      <c r="EN2162" s="160"/>
      <c r="EP2162" s="160"/>
      <c r="EQ2162" s="160"/>
      <c r="ET2162" s="180" t="str">
        <f t="shared" ca="1" si="109"/>
        <v/>
      </c>
      <c r="EU2162" s="180" t="str">
        <f ca="1">IFERROR(IF(OFFSET($D$6,MATCH(VALUE(SUBSTITUTE(EQ2162,EG2162,"")),$A$6:$A$287,0)-1,MATCH($EG2162,$D$6:$CC$6,0)-1+7,1,1)&gt;0,OFFSET($D$6,MATCH(VALUE(SUBSTITUTE(EQ2162,EG2162,"")),$A$6:$A$287,0)-1,MATCH($EG2162,$D$6:$CC$6,0)-1+7,1,1),""),"")</f>
        <v/>
      </c>
      <c r="EV2162" s="180" t="str">
        <f ca="1">IF($EU2162&lt;&gt;"",IF(OFFSET($D$6,MATCH(VALUE(SUBSTITUTE($EQ2162,$EG2162,"")),$A$6:$A$287,0)-1,MATCH($EG2162,$D$6:$CC$6,0)-1+8,1,1)=0,"",OFFSET($D$6,MATCH(VALUE(SUBSTITUTE($EQ2162,$EG2162,"")),$A$6:$A$287,0)-1,MATCH($EG2162,$D$6:$CC$6,0)-1+8,1,1)),"")</f>
        <v/>
      </c>
      <c r="EW2162" s="180" t="str">
        <f t="shared" ca="1" si="110"/>
        <v/>
      </c>
      <c r="EX2162" s="180" t="str">
        <f t="shared" ca="1" si="111"/>
        <v/>
      </c>
      <c r="EY2162" s="180" t="str">
        <f ca="1">IF(EU2162="","",COUNTIF(EU$6:$EU2162,"&gt;"&amp;0))</f>
        <v/>
      </c>
      <c r="EZ2162" s="160"/>
      <c r="FA2162" s="205"/>
    </row>
    <row r="2163" spans="131:157" ht="27.75" customHeight="1">
      <c r="EA2163" s="204"/>
      <c r="EB2163" s="160"/>
      <c r="EC2163" s="204"/>
      <c r="ED2163" s="160"/>
      <c r="EE2163" s="204"/>
      <c r="EF2163" s="160"/>
      <c r="EG2163" s="160"/>
      <c r="EH2163" s="204"/>
      <c r="EI2163" s="160"/>
      <c r="EJ2163" s="160"/>
      <c r="EK2163" s="160"/>
      <c r="EL2163" s="160"/>
      <c r="EM2163" s="204"/>
      <c r="EN2163" s="160"/>
      <c r="EP2163" s="160"/>
      <c r="EQ2163" s="160"/>
      <c r="ET2163" s="180" t="str">
        <f t="shared" ca="1" si="109"/>
        <v/>
      </c>
      <c r="EU2163" s="180" t="str">
        <f ca="1">IFERROR(IF(OFFSET($D$6,MATCH(VALUE(SUBSTITUTE(EQ2163,EG2163,"")),$A$6:$A$287,0)-1,MATCH($EG2163,$D$6:$CC$6,0)-1+7,1,1)&gt;0,OFFSET($D$6,MATCH(VALUE(SUBSTITUTE(EQ2163,EG2163,"")),$A$6:$A$287,0)-1,MATCH($EG2163,$D$6:$CC$6,0)-1+7,1,1),""),"")</f>
        <v/>
      </c>
      <c r="EV2163" s="180" t="str">
        <f ca="1">IF($EU2163&lt;&gt;"",IF(OFFSET($D$6,MATCH(VALUE(SUBSTITUTE($EQ2163,$EG2163,"")),$A$6:$A$287,0)-1,MATCH($EG2163,$D$6:$CC$6,0)-1+8,1,1)=0,"",OFFSET($D$6,MATCH(VALUE(SUBSTITUTE($EQ2163,$EG2163,"")),$A$6:$A$287,0)-1,MATCH($EG2163,$D$6:$CC$6,0)-1+8,1,1)),"")</f>
        <v/>
      </c>
      <c r="EW2163" s="180" t="str">
        <f t="shared" ca="1" si="110"/>
        <v/>
      </c>
      <c r="EX2163" s="180" t="str">
        <f t="shared" ca="1" si="111"/>
        <v/>
      </c>
      <c r="EY2163" s="180" t="str">
        <f ca="1">IF(EU2163="","",COUNTIF(EU$6:$EU2163,"&gt;"&amp;0))</f>
        <v/>
      </c>
      <c r="EZ2163" s="160"/>
      <c r="FA2163" s="205"/>
    </row>
    <row r="2164" spans="131:157" ht="27.75" customHeight="1">
      <c r="EA2164" s="204"/>
      <c r="EB2164" s="160"/>
      <c r="EC2164" s="204"/>
      <c r="ED2164" s="160"/>
      <c r="EE2164" s="204"/>
      <c r="EF2164" s="160"/>
      <c r="EG2164" s="160"/>
      <c r="EH2164" s="204"/>
      <c r="EI2164" s="160"/>
      <c r="EJ2164" s="160"/>
      <c r="EK2164" s="160"/>
      <c r="EL2164" s="160"/>
      <c r="EM2164" s="204"/>
      <c r="EN2164" s="160"/>
      <c r="EP2164" s="160"/>
      <c r="EQ2164" s="160"/>
      <c r="ET2164" s="180" t="str">
        <f t="shared" ca="1" si="109"/>
        <v/>
      </c>
      <c r="EU2164" s="180" t="str">
        <f ca="1">IFERROR(IF(OFFSET($D$6,MATCH(VALUE(SUBSTITUTE(EQ2164,EG2164,"")),$A$6:$A$287,0)-1,MATCH($EG2164,$D$6:$CC$6,0)-1+7,1,1)&gt;0,OFFSET($D$6,MATCH(VALUE(SUBSTITUTE(EQ2164,EG2164,"")),$A$6:$A$287,0)-1,MATCH($EG2164,$D$6:$CC$6,0)-1+7,1,1),""),"")</f>
        <v/>
      </c>
      <c r="EV2164" s="180" t="str">
        <f ca="1">IF($EU2164&lt;&gt;"",IF(OFFSET($D$6,MATCH(VALUE(SUBSTITUTE($EQ2164,$EG2164,"")),$A$6:$A$287,0)-1,MATCH($EG2164,$D$6:$CC$6,0)-1+8,1,1)=0,"",OFFSET($D$6,MATCH(VALUE(SUBSTITUTE($EQ2164,$EG2164,"")),$A$6:$A$287,0)-1,MATCH($EG2164,$D$6:$CC$6,0)-1+8,1,1)),"")</f>
        <v/>
      </c>
      <c r="EW2164" s="180" t="str">
        <f t="shared" ca="1" si="110"/>
        <v/>
      </c>
      <c r="EX2164" s="180" t="str">
        <f t="shared" ca="1" si="111"/>
        <v/>
      </c>
      <c r="EY2164" s="180" t="str">
        <f ca="1">IF(EU2164="","",COUNTIF(EU$6:$EU2164,"&gt;"&amp;0))</f>
        <v/>
      </c>
      <c r="EZ2164" s="160"/>
      <c r="FA2164" s="205"/>
    </row>
    <row r="2165" spans="131:157" ht="27.75" customHeight="1">
      <c r="EA2165" s="204"/>
      <c r="EB2165" s="160"/>
      <c r="EC2165" s="204"/>
      <c r="ED2165" s="160"/>
      <c r="EE2165" s="204"/>
      <c r="EF2165" s="160"/>
      <c r="EG2165" s="160"/>
      <c r="EH2165" s="204"/>
      <c r="EI2165" s="160"/>
      <c r="EJ2165" s="160"/>
      <c r="EK2165" s="160"/>
      <c r="EL2165" s="160"/>
      <c r="EM2165" s="204"/>
      <c r="EN2165" s="160"/>
      <c r="EP2165" s="160"/>
      <c r="EQ2165" s="160"/>
      <c r="ET2165" s="180" t="str">
        <f t="shared" ca="1" si="109"/>
        <v/>
      </c>
      <c r="EU2165" s="180" t="str">
        <f ca="1">IFERROR(IF(OFFSET($D$6,MATCH(VALUE(SUBSTITUTE(EQ2165,EG2165,"")),$A$6:$A$287,0)-1,MATCH($EG2165,$D$6:$CC$6,0)-1+7,1,1)&gt;0,OFFSET($D$6,MATCH(VALUE(SUBSTITUTE(EQ2165,EG2165,"")),$A$6:$A$287,0)-1,MATCH($EG2165,$D$6:$CC$6,0)-1+7,1,1),""),"")</f>
        <v/>
      </c>
      <c r="EV2165" s="180" t="str">
        <f ca="1">IF($EU2165&lt;&gt;"",IF(OFFSET($D$6,MATCH(VALUE(SUBSTITUTE($EQ2165,$EG2165,"")),$A$6:$A$287,0)-1,MATCH($EG2165,$D$6:$CC$6,0)-1+8,1,1)=0,"",OFFSET($D$6,MATCH(VALUE(SUBSTITUTE($EQ2165,$EG2165,"")),$A$6:$A$287,0)-1,MATCH($EG2165,$D$6:$CC$6,0)-1+8,1,1)),"")</f>
        <v/>
      </c>
      <c r="EW2165" s="180" t="str">
        <f t="shared" ca="1" si="110"/>
        <v/>
      </c>
      <c r="EX2165" s="180" t="str">
        <f t="shared" ca="1" si="111"/>
        <v/>
      </c>
      <c r="EY2165" s="180" t="str">
        <f ca="1">IF(EU2165="","",COUNTIF(EU$6:$EU2165,"&gt;"&amp;0))</f>
        <v/>
      </c>
      <c r="EZ2165" s="160"/>
      <c r="FA2165" s="205"/>
    </row>
    <row r="2166" spans="131:157" ht="27.75" customHeight="1">
      <c r="EA2166" s="204"/>
      <c r="EB2166" s="160"/>
      <c r="EC2166" s="204"/>
      <c r="ED2166" s="160"/>
      <c r="EE2166" s="204"/>
      <c r="EF2166" s="160"/>
      <c r="EG2166" s="160"/>
      <c r="EH2166" s="204"/>
      <c r="EI2166" s="160"/>
      <c r="EJ2166" s="160"/>
      <c r="EK2166" s="160"/>
      <c r="EL2166" s="160"/>
      <c r="EM2166" s="204"/>
      <c r="EN2166" s="160"/>
      <c r="EP2166" s="160"/>
      <c r="EQ2166" s="160"/>
      <c r="ET2166" s="180" t="str">
        <f t="shared" ca="1" si="109"/>
        <v/>
      </c>
      <c r="EU2166" s="180" t="str">
        <f ca="1">IFERROR(IF(OFFSET($D$6,MATCH(VALUE(SUBSTITUTE(EQ2166,EG2166,"")),$A$6:$A$287,0)-1,MATCH($EG2166,$D$6:$CC$6,0)-1+7,1,1)&gt;0,OFFSET($D$6,MATCH(VALUE(SUBSTITUTE(EQ2166,EG2166,"")),$A$6:$A$287,0)-1,MATCH($EG2166,$D$6:$CC$6,0)-1+7,1,1),""),"")</f>
        <v/>
      </c>
      <c r="EV2166" s="180" t="str">
        <f ca="1">IF($EU2166&lt;&gt;"",IF(OFFSET($D$6,MATCH(VALUE(SUBSTITUTE($EQ2166,$EG2166,"")),$A$6:$A$287,0)-1,MATCH($EG2166,$D$6:$CC$6,0)-1+8,1,1)=0,"",OFFSET($D$6,MATCH(VALUE(SUBSTITUTE($EQ2166,$EG2166,"")),$A$6:$A$287,0)-1,MATCH($EG2166,$D$6:$CC$6,0)-1+8,1,1)),"")</f>
        <v/>
      </c>
      <c r="EW2166" s="180" t="str">
        <f t="shared" ca="1" si="110"/>
        <v/>
      </c>
      <c r="EX2166" s="180" t="str">
        <f t="shared" ca="1" si="111"/>
        <v/>
      </c>
      <c r="EY2166" s="180" t="str">
        <f ca="1">IF(EU2166="","",COUNTIF(EU$6:$EU2166,"&gt;"&amp;0))</f>
        <v/>
      </c>
      <c r="EZ2166" s="160"/>
      <c r="FA2166" s="205"/>
    </row>
    <row r="2167" spans="131:157" ht="27.75" customHeight="1">
      <c r="EA2167" s="204"/>
      <c r="EB2167" s="160"/>
      <c r="EC2167" s="204"/>
      <c r="ED2167" s="160"/>
      <c r="EE2167" s="204"/>
      <c r="EF2167" s="160"/>
      <c r="EG2167" s="160"/>
      <c r="EH2167" s="204"/>
      <c r="EI2167" s="160"/>
      <c r="EJ2167" s="160"/>
      <c r="EK2167" s="160"/>
      <c r="EL2167" s="160"/>
      <c r="EM2167" s="204"/>
      <c r="EN2167" s="160"/>
      <c r="EP2167" s="160"/>
      <c r="EQ2167" s="160"/>
      <c r="ET2167" s="180" t="str">
        <f t="shared" ca="1" si="109"/>
        <v/>
      </c>
      <c r="EU2167" s="180" t="str">
        <f ca="1">IFERROR(IF(OFFSET($D$6,MATCH(VALUE(SUBSTITUTE(EQ2167,EG2167,"")),$A$6:$A$287,0)-1,MATCH($EG2167,$D$6:$CC$6,0)-1+7,1,1)&gt;0,OFFSET($D$6,MATCH(VALUE(SUBSTITUTE(EQ2167,EG2167,"")),$A$6:$A$287,0)-1,MATCH($EG2167,$D$6:$CC$6,0)-1+7,1,1),""),"")</f>
        <v/>
      </c>
      <c r="EV2167" s="180" t="str">
        <f ca="1">IF($EU2167&lt;&gt;"",IF(OFFSET($D$6,MATCH(VALUE(SUBSTITUTE($EQ2167,$EG2167,"")),$A$6:$A$287,0)-1,MATCH($EG2167,$D$6:$CC$6,0)-1+8,1,1)=0,"",OFFSET($D$6,MATCH(VALUE(SUBSTITUTE($EQ2167,$EG2167,"")),$A$6:$A$287,0)-1,MATCH($EG2167,$D$6:$CC$6,0)-1+8,1,1)),"")</f>
        <v/>
      </c>
      <c r="EW2167" s="180" t="str">
        <f t="shared" ca="1" si="110"/>
        <v/>
      </c>
      <c r="EX2167" s="180" t="str">
        <f t="shared" ca="1" si="111"/>
        <v/>
      </c>
      <c r="EY2167" s="180" t="str">
        <f ca="1">IF(EU2167="","",COUNTIF(EU$6:$EU2167,"&gt;"&amp;0))</f>
        <v/>
      </c>
      <c r="EZ2167" s="160"/>
      <c r="FA2167" s="205"/>
    </row>
    <row r="2168" spans="131:157" ht="27.75" customHeight="1">
      <c r="EA2168" s="204"/>
      <c r="EB2168" s="160"/>
      <c r="EC2168" s="204"/>
      <c r="ED2168" s="160"/>
      <c r="EE2168" s="204"/>
      <c r="EF2168" s="160"/>
      <c r="EG2168" s="160"/>
      <c r="EH2168" s="204"/>
      <c r="EI2168" s="160"/>
      <c r="EJ2168" s="160"/>
      <c r="EK2168" s="160"/>
      <c r="EL2168" s="160"/>
      <c r="EM2168" s="204"/>
      <c r="EN2168" s="160"/>
      <c r="EP2168" s="160"/>
      <c r="EQ2168" s="160"/>
      <c r="ET2168" s="180" t="str">
        <f t="shared" ca="1" si="109"/>
        <v/>
      </c>
      <c r="EU2168" s="180" t="str">
        <f ca="1">IFERROR(IF(OFFSET($D$6,MATCH(VALUE(SUBSTITUTE(EQ2168,EG2168,"")),$A$6:$A$287,0)-1,MATCH($EG2168,$D$6:$CC$6,0)-1+7,1,1)&gt;0,OFFSET($D$6,MATCH(VALUE(SUBSTITUTE(EQ2168,EG2168,"")),$A$6:$A$287,0)-1,MATCH($EG2168,$D$6:$CC$6,0)-1+7,1,1),""),"")</f>
        <v/>
      </c>
      <c r="EV2168" s="180" t="str">
        <f ca="1">IF($EU2168&lt;&gt;"",IF(OFFSET($D$6,MATCH(VALUE(SUBSTITUTE($EQ2168,$EG2168,"")),$A$6:$A$287,0)-1,MATCH($EG2168,$D$6:$CC$6,0)-1+8,1,1)=0,"",OFFSET($D$6,MATCH(VALUE(SUBSTITUTE($EQ2168,$EG2168,"")),$A$6:$A$287,0)-1,MATCH($EG2168,$D$6:$CC$6,0)-1+8,1,1)),"")</f>
        <v/>
      </c>
      <c r="EW2168" s="180" t="str">
        <f t="shared" ca="1" si="110"/>
        <v/>
      </c>
      <c r="EX2168" s="180" t="str">
        <f t="shared" ca="1" si="111"/>
        <v/>
      </c>
      <c r="EY2168" s="180" t="str">
        <f ca="1">IF(EU2168="","",COUNTIF(EU$6:$EU2168,"&gt;"&amp;0))</f>
        <v/>
      </c>
      <c r="EZ2168" s="160"/>
      <c r="FA2168" s="205"/>
    </row>
    <row r="2169" spans="131:157" ht="27.75" customHeight="1">
      <c r="EA2169" s="204"/>
      <c r="EB2169" s="160"/>
      <c r="EC2169" s="204"/>
      <c r="ED2169" s="160"/>
      <c r="EE2169" s="204"/>
      <c r="EF2169" s="160"/>
      <c r="EG2169" s="160"/>
      <c r="EH2169" s="204"/>
      <c r="EI2169" s="160"/>
      <c r="EJ2169" s="160"/>
      <c r="EK2169" s="160"/>
      <c r="EL2169" s="160"/>
      <c r="EM2169" s="204"/>
      <c r="EN2169" s="160"/>
      <c r="EP2169" s="160"/>
      <c r="EQ2169" s="160"/>
      <c r="ET2169" s="180" t="str">
        <f t="shared" ca="1" si="109"/>
        <v/>
      </c>
      <c r="EU2169" s="180" t="str">
        <f ca="1">IFERROR(IF(OFFSET($D$6,MATCH(VALUE(SUBSTITUTE(EQ2169,EG2169,"")),$A$6:$A$287,0)-1,MATCH($EG2169,$D$6:$CC$6,0)-1+7,1,1)&gt;0,OFFSET($D$6,MATCH(VALUE(SUBSTITUTE(EQ2169,EG2169,"")),$A$6:$A$287,0)-1,MATCH($EG2169,$D$6:$CC$6,0)-1+7,1,1),""),"")</f>
        <v/>
      </c>
      <c r="EV2169" s="180" t="str">
        <f ca="1">IF($EU2169&lt;&gt;"",IF(OFFSET($D$6,MATCH(VALUE(SUBSTITUTE($EQ2169,$EG2169,"")),$A$6:$A$287,0)-1,MATCH($EG2169,$D$6:$CC$6,0)-1+8,1,1)=0,"",OFFSET($D$6,MATCH(VALUE(SUBSTITUTE($EQ2169,$EG2169,"")),$A$6:$A$287,0)-1,MATCH($EG2169,$D$6:$CC$6,0)-1+8,1,1)),"")</f>
        <v/>
      </c>
      <c r="EW2169" s="180" t="str">
        <f t="shared" ca="1" si="110"/>
        <v/>
      </c>
      <c r="EX2169" s="180" t="str">
        <f t="shared" ca="1" si="111"/>
        <v/>
      </c>
      <c r="EY2169" s="180" t="str">
        <f ca="1">IF(EU2169="","",COUNTIF(EU$6:$EU2169,"&gt;"&amp;0))</f>
        <v/>
      </c>
      <c r="EZ2169" s="160"/>
      <c r="FA2169" s="205"/>
    </row>
    <row r="2170" spans="131:157" ht="27.75" customHeight="1">
      <c r="EA2170" s="204"/>
      <c r="EB2170" s="160"/>
      <c r="EC2170" s="204"/>
      <c r="ED2170" s="160"/>
      <c r="EE2170" s="204"/>
      <c r="EF2170" s="160"/>
      <c r="EG2170" s="160"/>
      <c r="EH2170" s="204"/>
      <c r="EI2170" s="160"/>
      <c r="EJ2170" s="160"/>
      <c r="EK2170" s="160"/>
      <c r="EL2170" s="160"/>
      <c r="EM2170" s="204"/>
      <c r="EN2170" s="160"/>
      <c r="EP2170" s="160"/>
      <c r="EQ2170" s="160"/>
      <c r="ET2170" s="180" t="str">
        <f t="shared" ca="1" si="109"/>
        <v/>
      </c>
      <c r="EU2170" s="180" t="str">
        <f ca="1">IFERROR(IF(OFFSET($D$6,MATCH(VALUE(SUBSTITUTE(EQ2170,EG2170,"")),$A$6:$A$287,0)-1,MATCH($EG2170,$D$6:$CC$6,0)-1+7,1,1)&gt;0,OFFSET($D$6,MATCH(VALUE(SUBSTITUTE(EQ2170,EG2170,"")),$A$6:$A$287,0)-1,MATCH($EG2170,$D$6:$CC$6,0)-1+7,1,1),""),"")</f>
        <v/>
      </c>
      <c r="EV2170" s="180" t="str">
        <f ca="1">IF($EU2170&lt;&gt;"",IF(OFFSET($D$6,MATCH(VALUE(SUBSTITUTE($EQ2170,$EG2170,"")),$A$6:$A$287,0)-1,MATCH($EG2170,$D$6:$CC$6,0)-1+8,1,1)=0,"",OFFSET($D$6,MATCH(VALUE(SUBSTITUTE($EQ2170,$EG2170,"")),$A$6:$A$287,0)-1,MATCH($EG2170,$D$6:$CC$6,0)-1+8,1,1)),"")</f>
        <v/>
      </c>
      <c r="EW2170" s="180" t="str">
        <f t="shared" ca="1" si="110"/>
        <v/>
      </c>
      <c r="EX2170" s="180" t="str">
        <f t="shared" ca="1" si="111"/>
        <v/>
      </c>
      <c r="EY2170" s="180" t="str">
        <f ca="1">IF(EU2170="","",COUNTIF(EU$6:$EU2170,"&gt;"&amp;0))</f>
        <v/>
      </c>
      <c r="EZ2170" s="160"/>
      <c r="FA2170" s="205"/>
    </row>
    <row r="2171" spans="131:157" ht="27.75" customHeight="1">
      <c r="EA2171" s="204"/>
      <c r="EB2171" s="160"/>
      <c r="EC2171" s="204"/>
      <c r="ED2171" s="160"/>
      <c r="EE2171" s="204"/>
      <c r="EF2171" s="160"/>
      <c r="EG2171" s="160"/>
      <c r="EH2171" s="204"/>
      <c r="EI2171" s="160"/>
      <c r="EJ2171" s="160"/>
      <c r="EK2171" s="160"/>
      <c r="EL2171" s="160"/>
      <c r="EM2171" s="204"/>
      <c r="EN2171" s="160"/>
      <c r="EP2171" s="160"/>
      <c r="EQ2171" s="160"/>
      <c r="ET2171" s="180" t="str">
        <f t="shared" ca="1" si="109"/>
        <v/>
      </c>
      <c r="EU2171" s="180" t="str">
        <f ca="1">IFERROR(IF(OFFSET($D$6,MATCH(VALUE(SUBSTITUTE(EQ2171,EG2171,"")),$A$6:$A$287,0)-1,MATCH($EG2171,$D$6:$CC$6,0)-1+7,1,1)&gt;0,OFFSET($D$6,MATCH(VALUE(SUBSTITUTE(EQ2171,EG2171,"")),$A$6:$A$287,0)-1,MATCH($EG2171,$D$6:$CC$6,0)-1+7,1,1),""),"")</f>
        <v/>
      </c>
      <c r="EV2171" s="180" t="str">
        <f ca="1">IF($EU2171&lt;&gt;"",IF(OFFSET($D$6,MATCH(VALUE(SUBSTITUTE($EQ2171,$EG2171,"")),$A$6:$A$287,0)-1,MATCH($EG2171,$D$6:$CC$6,0)-1+8,1,1)=0,"",OFFSET($D$6,MATCH(VALUE(SUBSTITUTE($EQ2171,$EG2171,"")),$A$6:$A$287,0)-1,MATCH($EG2171,$D$6:$CC$6,0)-1+8,1,1)),"")</f>
        <v/>
      </c>
      <c r="EW2171" s="180" t="str">
        <f t="shared" ca="1" si="110"/>
        <v/>
      </c>
      <c r="EX2171" s="180" t="str">
        <f t="shared" ca="1" si="111"/>
        <v/>
      </c>
      <c r="EY2171" s="180" t="str">
        <f ca="1">IF(EU2171="","",COUNTIF(EU$6:$EU2171,"&gt;"&amp;0))</f>
        <v/>
      </c>
      <c r="EZ2171" s="160"/>
      <c r="FA2171" s="205"/>
    </row>
    <row r="2172" spans="131:157" ht="27.75" customHeight="1">
      <c r="EA2172" s="204"/>
      <c r="EB2172" s="160"/>
      <c r="EC2172" s="204"/>
      <c r="ED2172" s="160"/>
      <c r="EE2172" s="204"/>
      <c r="EF2172" s="160"/>
      <c r="EG2172" s="160"/>
      <c r="EH2172" s="204"/>
      <c r="EI2172" s="160"/>
      <c r="EJ2172" s="160"/>
      <c r="EK2172" s="160"/>
      <c r="EL2172" s="160"/>
      <c r="EM2172" s="204"/>
      <c r="EN2172" s="160"/>
      <c r="EP2172" s="160"/>
      <c r="EQ2172" s="160"/>
      <c r="ET2172" s="180" t="str">
        <f t="shared" ca="1" si="109"/>
        <v/>
      </c>
      <c r="EU2172" s="180" t="str">
        <f ca="1">IFERROR(IF(OFFSET($D$6,MATCH(VALUE(SUBSTITUTE(EQ2172,EG2172,"")),$A$6:$A$287,0)-1,MATCH($EG2172,$D$6:$CC$6,0)-1+7,1,1)&gt;0,OFFSET($D$6,MATCH(VALUE(SUBSTITUTE(EQ2172,EG2172,"")),$A$6:$A$287,0)-1,MATCH($EG2172,$D$6:$CC$6,0)-1+7,1,1),""),"")</f>
        <v/>
      </c>
      <c r="EV2172" s="180" t="str">
        <f ca="1">IF($EU2172&lt;&gt;"",IF(OFFSET($D$6,MATCH(VALUE(SUBSTITUTE($EQ2172,$EG2172,"")),$A$6:$A$287,0)-1,MATCH($EG2172,$D$6:$CC$6,0)-1+8,1,1)=0,"",OFFSET($D$6,MATCH(VALUE(SUBSTITUTE($EQ2172,$EG2172,"")),$A$6:$A$287,0)-1,MATCH($EG2172,$D$6:$CC$6,0)-1+8,1,1)),"")</f>
        <v/>
      </c>
      <c r="EW2172" s="180" t="str">
        <f t="shared" ca="1" si="110"/>
        <v/>
      </c>
      <c r="EX2172" s="180" t="str">
        <f t="shared" ca="1" si="111"/>
        <v/>
      </c>
      <c r="EY2172" s="180" t="str">
        <f ca="1">IF(EU2172="","",COUNTIF(EU$6:$EU2172,"&gt;"&amp;0))</f>
        <v/>
      </c>
      <c r="EZ2172" s="160"/>
      <c r="FA2172" s="205"/>
    </row>
    <row r="2173" spans="131:157" ht="27.75" customHeight="1">
      <c r="EA2173" s="204"/>
      <c r="EB2173" s="160"/>
      <c r="EC2173" s="204"/>
      <c r="ED2173" s="160"/>
      <c r="EE2173" s="204"/>
      <c r="EF2173" s="160"/>
      <c r="EG2173" s="160"/>
      <c r="EH2173" s="204"/>
      <c r="EI2173" s="160"/>
      <c r="EJ2173" s="160"/>
      <c r="EK2173" s="160"/>
      <c r="EL2173" s="160"/>
      <c r="EM2173" s="204"/>
      <c r="EN2173" s="160"/>
      <c r="EP2173" s="160"/>
      <c r="EQ2173" s="160"/>
      <c r="ET2173" s="180" t="str">
        <f t="shared" ca="1" si="109"/>
        <v/>
      </c>
      <c r="EU2173" s="180" t="str">
        <f ca="1">IFERROR(IF(OFFSET($D$6,MATCH(VALUE(SUBSTITUTE(EQ2173,EG2173,"")),$A$6:$A$287,0)-1,MATCH($EG2173,$D$6:$CC$6,0)-1+7,1,1)&gt;0,OFFSET($D$6,MATCH(VALUE(SUBSTITUTE(EQ2173,EG2173,"")),$A$6:$A$287,0)-1,MATCH($EG2173,$D$6:$CC$6,0)-1+7,1,1),""),"")</f>
        <v/>
      </c>
      <c r="EV2173" s="180" t="str">
        <f ca="1">IF($EU2173&lt;&gt;"",IF(OFFSET($D$6,MATCH(VALUE(SUBSTITUTE($EQ2173,$EG2173,"")),$A$6:$A$287,0)-1,MATCH($EG2173,$D$6:$CC$6,0)-1+8,1,1)=0,"",OFFSET($D$6,MATCH(VALUE(SUBSTITUTE($EQ2173,$EG2173,"")),$A$6:$A$287,0)-1,MATCH($EG2173,$D$6:$CC$6,0)-1+8,1,1)),"")</f>
        <v/>
      </c>
      <c r="EW2173" s="180" t="str">
        <f t="shared" ca="1" si="110"/>
        <v/>
      </c>
      <c r="EX2173" s="180" t="str">
        <f t="shared" ca="1" si="111"/>
        <v/>
      </c>
      <c r="EY2173" s="180" t="str">
        <f ca="1">IF(EU2173="","",COUNTIF(EU$6:$EU2173,"&gt;"&amp;0))</f>
        <v/>
      </c>
      <c r="EZ2173" s="160"/>
      <c r="FA2173" s="205"/>
    </row>
    <row r="2174" spans="131:157" ht="27.75" customHeight="1">
      <c r="EA2174" s="204"/>
      <c r="EB2174" s="160"/>
      <c r="EC2174" s="204"/>
      <c r="ED2174" s="160"/>
      <c r="EE2174" s="204"/>
      <c r="EF2174" s="160"/>
      <c r="EG2174" s="160"/>
      <c r="EH2174" s="204"/>
      <c r="EI2174" s="160"/>
      <c r="EJ2174" s="160"/>
      <c r="EK2174" s="160"/>
      <c r="EL2174" s="160"/>
      <c r="EM2174" s="204"/>
      <c r="EN2174" s="160"/>
      <c r="EP2174" s="160"/>
      <c r="EQ2174" s="160"/>
      <c r="ET2174" s="180" t="str">
        <f t="shared" ca="1" si="109"/>
        <v/>
      </c>
      <c r="EU2174" s="180" t="str">
        <f ca="1">IFERROR(IF(OFFSET($D$6,MATCH(VALUE(SUBSTITUTE(EQ2174,EG2174,"")),$A$6:$A$287,0)-1,MATCH($EG2174,$D$6:$CC$6,0)-1+7,1,1)&gt;0,OFFSET($D$6,MATCH(VALUE(SUBSTITUTE(EQ2174,EG2174,"")),$A$6:$A$287,0)-1,MATCH($EG2174,$D$6:$CC$6,0)-1+7,1,1),""),"")</f>
        <v/>
      </c>
      <c r="EV2174" s="180" t="str">
        <f ca="1">IF($EU2174&lt;&gt;"",IF(OFFSET($D$6,MATCH(VALUE(SUBSTITUTE($EQ2174,$EG2174,"")),$A$6:$A$287,0)-1,MATCH($EG2174,$D$6:$CC$6,0)-1+8,1,1)=0,"",OFFSET($D$6,MATCH(VALUE(SUBSTITUTE($EQ2174,$EG2174,"")),$A$6:$A$287,0)-1,MATCH($EG2174,$D$6:$CC$6,0)-1+8,1,1)),"")</f>
        <v/>
      </c>
      <c r="EW2174" s="180" t="str">
        <f t="shared" ca="1" si="110"/>
        <v/>
      </c>
      <c r="EX2174" s="180" t="str">
        <f t="shared" ca="1" si="111"/>
        <v/>
      </c>
      <c r="EY2174" s="180" t="str">
        <f ca="1">IF(EU2174="","",COUNTIF(EU$6:$EU2174,"&gt;"&amp;0))</f>
        <v/>
      </c>
      <c r="EZ2174" s="160"/>
      <c r="FA2174" s="205"/>
    </row>
    <row r="2175" spans="131:157" ht="27.75" customHeight="1">
      <c r="EA2175" s="204"/>
      <c r="EB2175" s="160"/>
      <c r="EC2175" s="204"/>
      <c r="ED2175" s="160"/>
      <c r="EE2175" s="204"/>
      <c r="EF2175" s="160"/>
      <c r="EG2175" s="160"/>
      <c r="EH2175" s="204"/>
      <c r="EI2175" s="160"/>
      <c r="EJ2175" s="160"/>
      <c r="EK2175" s="160"/>
      <c r="EL2175" s="160"/>
      <c r="EM2175" s="204"/>
      <c r="EN2175" s="160"/>
      <c r="EP2175" s="160"/>
      <c r="EQ2175" s="160"/>
      <c r="ET2175" s="180" t="str">
        <f t="shared" ca="1" si="109"/>
        <v/>
      </c>
      <c r="EU2175" s="180" t="str">
        <f ca="1">IFERROR(IF(OFFSET($D$6,MATCH(VALUE(SUBSTITUTE(EQ2175,EG2175,"")),$A$6:$A$287,0)-1,MATCH($EG2175,$D$6:$CC$6,0)-1+7,1,1)&gt;0,OFFSET($D$6,MATCH(VALUE(SUBSTITUTE(EQ2175,EG2175,"")),$A$6:$A$287,0)-1,MATCH($EG2175,$D$6:$CC$6,0)-1+7,1,1),""),"")</f>
        <v/>
      </c>
      <c r="EV2175" s="180" t="str">
        <f ca="1">IF($EU2175&lt;&gt;"",IF(OFFSET($D$6,MATCH(VALUE(SUBSTITUTE($EQ2175,$EG2175,"")),$A$6:$A$287,0)-1,MATCH($EG2175,$D$6:$CC$6,0)-1+8,1,1)=0,"",OFFSET($D$6,MATCH(VALUE(SUBSTITUTE($EQ2175,$EG2175,"")),$A$6:$A$287,0)-1,MATCH($EG2175,$D$6:$CC$6,0)-1+8,1,1)),"")</f>
        <v/>
      </c>
      <c r="EW2175" s="180" t="str">
        <f t="shared" ca="1" si="110"/>
        <v/>
      </c>
      <c r="EX2175" s="180" t="str">
        <f t="shared" ca="1" si="111"/>
        <v/>
      </c>
      <c r="EY2175" s="180" t="str">
        <f ca="1">IF(EU2175="","",COUNTIF(EU$6:$EU2175,"&gt;"&amp;0))</f>
        <v/>
      </c>
      <c r="EZ2175" s="160"/>
      <c r="FA2175" s="205"/>
    </row>
    <row r="2176" spans="131:157" ht="27.75" customHeight="1">
      <c r="EA2176" s="204"/>
      <c r="EB2176" s="160"/>
      <c r="EC2176" s="204"/>
      <c r="ED2176" s="160"/>
      <c r="EE2176" s="204"/>
      <c r="EF2176" s="160"/>
      <c r="EG2176" s="160"/>
      <c r="EH2176" s="204"/>
      <c r="EI2176" s="160"/>
      <c r="EJ2176" s="160"/>
      <c r="EK2176" s="160"/>
      <c r="EL2176" s="160"/>
      <c r="EM2176" s="204"/>
      <c r="EN2176" s="160"/>
      <c r="EP2176" s="160"/>
      <c r="EQ2176" s="160"/>
      <c r="ET2176" s="180" t="str">
        <f t="shared" ca="1" si="109"/>
        <v/>
      </c>
      <c r="EU2176" s="180" t="str">
        <f ca="1">IFERROR(IF(OFFSET($D$6,MATCH(VALUE(SUBSTITUTE(EQ2176,EG2176,"")),$A$6:$A$287,0)-1,MATCH($EG2176,$D$6:$CC$6,0)-1+7,1,1)&gt;0,OFFSET($D$6,MATCH(VALUE(SUBSTITUTE(EQ2176,EG2176,"")),$A$6:$A$287,0)-1,MATCH($EG2176,$D$6:$CC$6,0)-1+7,1,1),""),"")</f>
        <v/>
      </c>
      <c r="EV2176" s="180" t="str">
        <f ca="1">IF($EU2176&lt;&gt;"",IF(OFFSET($D$6,MATCH(VALUE(SUBSTITUTE($EQ2176,$EG2176,"")),$A$6:$A$287,0)-1,MATCH($EG2176,$D$6:$CC$6,0)-1+8,1,1)=0,"",OFFSET($D$6,MATCH(VALUE(SUBSTITUTE($EQ2176,$EG2176,"")),$A$6:$A$287,0)-1,MATCH($EG2176,$D$6:$CC$6,0)-1+8,1,1)),"")</f>
        <v/>
      </c>
      <c r="EW2176" s="180" t="str">
        <f t="shared" ca="1" si="110"/>
        <v/>
      </c>
      <c r="EX2176" s="180" t="str">
        <f t="shared" ca="1" si="111"/>
        <v/>
      </c>
      <c r="EY2176" s="180" t="str">
        <f ca="1">IF(EU2176="","",COUNTIF(EU$6:$EU2176,"&gt;"&amp;0))</f>
        <v/>
      </c>
      <c r="EZ2176" s="160"/>
      <c r="FA2176" s="205"/>
    </row>
    <row r="2177" spans="131:157" ht="27.75" customHeight="1">
      <c r="EA2177" s="204"/>
      <c r="EB2177" s="160"/>
      <c r="EC2177" s="204"/>
      <c r="ED2177" s="160"/>
      <c r="EE2177" s="204"/>
      <c r="EF2177" s="160"/>
      <c r="EG2177" s="160"/>
      <c r="EH2177" s="204"/>
      <c r="EI2177" s="160"/>
      <c r="EJ2177" s="160"/>
      <c r="EK2177" s="160"/>
      <c r="EL2177" s="160"/>
      <c r="EM2177" s="204"/>
      <c r="EN2177" s="160"/>
      <c r="EP2177" s="160"/>
      <c r="EQ2177" s="160"/>
      <c r="ET2177" s="180" t="str">
        <f t="shared" ca="1" si="109"/>
        <v/>
      </c>
      <c r="EU2177" s="180" t="str">
        <f ca="1">IFERROR(IF(OFFSET($D$6,MATCH(VALUE(SUBSTITUTE(EQ2177,EG2177,"")),$A$6:$A$287,0)-1,MATCH($EG2177,$D$6:$CC$6,0)-1+7,1,1)&gt;0,OFFSET($D$6,MATCH(VALUE(SUBSTITUTE(EQ2177,EG2177,"")),$A$6:$A$287,0)-1,MATCH($EG2177,$D$6:$CC$6,0)-1+7,1,1),""),"")</f>
        <v/>
      </c>
      <c r="EV2177" s="180" t="str">
        <f ca="1">IF($EU2177&lt;&gt;"",IF(OFFSET($D$6,MATCH(VALUE(SUBSTITUTE($EQ2177,$EG2177,"")),$A$6:$A$287,0)-1,MATCH($EG2177,$D$6:$CC$6,0)-1+8,1,1)=0,"",OFFSET($D$6,MATCH(VALUE(SUBSTITUTE($EQ2177,$EG2177,"")),$A$6:$A$287,0)-1,MATCH($EG2177,$D$6:$CC$6,0)-1+8,1,1)),"")</f>
        <v/>
      </c>
      <c r="EW2177" s="180" t="str">
        <f t="shared" ca="1" si="110"/>
        <v/>
      </c>
      <c r="EX2177" s="180" t="str">
        <f t="shared" ca="1" si="111"/>
        <v/>
      </c>
      <c r="EY2177" s="180" t="str">
        <f ca="1">IF(EU2177="","",COUNTIF(EU$6:$EU2177,"&gt;"&amp;0))</f>
        <v/>
      </c>
      <c r="EZ2177" s="160"/>
      <c r="FA2177" s="205"/>
    </row>
    <row r="2178" spans="131:157" ht="27.75" customHeight="1">
      <c r="EA2178" s="204"/>
      <c r="EB2178" s="160"/>
      <c r="EC2178" s="204"/>
      <c r="ED2178" s="160"/>
      <c r="EE2178" s="204"/>
      <c r="EF2178" s="160"/>
      <c r="EG2178" s="160"/>
      <c r="EH2178" s="204"/>
      <c r="EI2178" s="160"/>
      <c r="EJ2178" s="160"/>
      <c r="EK2178" s="160"/>
      <c r="EL2178" s="160"/>
      <c r="EM2178" s="204"/>
      <c r="EN2178" s="160"/>
      <c r="EP2178" s="160"/>
      <c r="EQ2178" s="160"/>
      <c r="ET2178" s="180" t="str">
        <f t="shared" ca="1" si="109"/>
        <v/>
      </c>
      <c r="EU2178" s="180" t="str">
        <f ca="1">IFERROR(IF(OFFSET($D$6,MATCH(VALUE(SUBSTITUTE(EQ2178,EG2178,"")),$A$6:$A$287,0)-1,MATCH($EG2178,$D$6:$CC$6,0)-1+7,1,1)&gt;0,OFFSET($D$6,MATCH(VALUE(SUBSTITUTE(EQ2178,EG2178,"")),$A$6:$A$287,0)-1,MATCH($EG2178,$D$6:$CC$6,0)-1+7,1,1),""),"")</f>
        <v/>
      </c>
      <c r="EV2178" s="180" t="str">
        <f ca="1">IF($EU2178&lt;&gt;"",IF(OFFSET($D$6,MATCH(VALUE(SUBSTITUTE($EQ2178,$EG2178,"")),$A$6:$A$287,0)-1,MATCH($EG2178,$D$6:$CC$6,0)-1+8,1,1)=0,"",OFFSET($D$6,MATCH(VALUE(SUBSTITUTE($EQ2178,$EG2178,"")),$A$6:$A$287,0)-1,MATCH($EG2178,$D$6:$CC$6,0)-1+8,1,1)),"")</f>
        <v/>
      </c>
      <c r="EW2178" s="180" t="str">
        <f t="shared" ca="1" si="110"/>
        <v/>
      </c>
      <c r="EX2178" s="180" t="str">
        <f t="shared" ca="1" si="111"/>
        <v/>
      </c>
      <c r="EY2178" s="180" t="str">
        <f ca="1">IF(EU2178="","",COUNTIF(EU$6:$EU2178,"&gt;"&amp;0))</f>
        <v/>
      </c>
      <c r="EZ2178" s="160"/>
      <c r="FA2178" s="205"/>
    </row>
    <row r="2179" spans="131:157" ht="27.75" customHeight="1">
      <c r="EA2179" s="204"/>
      <c r="EB2179" s="160"/>
      <c r="EC2179" s="204"/>
      <c r="ED2179" s="160"/>
      <c r="EE2179" s="204"/>
      <c r="EF2179" s="160"/>
      <c r="EG2179" s="160"/>
      <c r="EH2179" s="204"/>
      <c r="EI2179" s="160"/>
      <c r="EJ2179" s="160"/>
      <c r="EK2179" s="160"/>
      <c r="EL2179" s="160"/>
      <c r="EM2179" s="204"/>
      <c r="EN2179" s="160"/>
      <c r="EP2179" s="160"/>
      <c r="EQ2179" s="160"/>
      <c r="ET2179" s="180" t="str">
        <f t="shared" ca="1" si="109"/>
        <v/>
      </c>
      <c r="EU2179" s="180" t="str">
        <f ca="1">IFERROR(IF(OFFSET($D$6,MATCH(VALUE(SUBSTITUTE(EQ2179,EG2179,"")),$A$6:$A$287,0)-1,MATCH($EG2179,$D$6:$CC$6,0)-1+7,1,1)&gt;0,OFFSET($D$6,MATCH(VALUE(SUBSTITUTE(EQ2179,EG2179,"")),$A$6:$A$287,0)-1,MATCH($EG2179,$D$6:$CC$6,0)-1+7,1,1),""),"")</f>
        <v/>
      </c>
      <c r="EV2179" s="180" t="str">
        <f ca="1">IF($EU2179&lt;&gt;"",IF(OFFSET($D$6,MATCH(VALUE(SUBSTITUTE($EQ2179,$EG2179,"")),$A$6:$A$287,0)-1,MATCH($EG2179,$D$6:$CC$6,0)-1+8,1,1)=0,"",OFFSET($D$6,MATCH(VALUE(SUBSTITUTE($EQ2179,$EG2179,"")),$A$6:$A$287,0)-1,MATCH($EG2179,$D$6:$CC$6,0)-1+8,1,1)),"")</f>
        <v/>
      </c>
      <c r="EW2179" s="180" t="str">
        <f t="shared" ca="1" si="110"/>
        <v/>
      </c>
      <c r="EX2179" s="180" t="str">
        <f t="shared" ca="1" si="111"/>
        <v/>
      </c>
      <c r="EY2179" s="180" t="str">
        <f ca="1">IF(EU2179="","",COUNTIF(EU$6:$EU2179,"&gt;"&amp;0))</f>
        <v/>
      </c>
      <c r="EZ2179" s="160"/>
      <c r="FA2179" s="205"/>
    </row>
    <row r="2180" spans="131:157" ht="27.75" customHeight="1">
      <c r="EA2180" s="204"/>
      <c r="EB2180" s="160"/>
      <c r="EC2180" s="204"/>
      <c r="ED2180" s="160"/>
      <c r="EE2180" s="204"/>
      <c r="EF2180" s="160"/>
      <c r="EG2180" s="160"/>
      <c r="EH2180" s="204"/>
      <c r="EI2180" s="160"/>
      <c r="EJ2180" s="160"/>
      <c r="EK2180" s="160"/>
      <c r="EL2180" s="160"/>
      <c r="EM2180" s="204"/>
      <c r="EN2180" s="160"/>
      <c r="EP2180" s="160"/>
      <c r="EQ2180" s="160"/>
      <c r="ET2180" s="180" t="str">
        <f t="shared" ca="1" si="109"/>
        <v/>
      </c>
      <c r="EU2180" s="180" t="str">
        <f ca="1">IFERROR(IF(OFFSET($D$6,MATCH(VALUE(SUBSTITUTE(EQ2180,EG2180,"")),$A$6:$A$287,0)-1,MATCH($EG2180,$D$6:$CC$6,0)-1+7,1,1)&gt;0,OFFSET($D$6,MATCH(VALUE(SUBSTITUTE(EQ2180,EG2180,"")),$A$6:$A$287,0)-1,MATCH($EG2180,$D$6:$CC$6,0)-1+7,1,1),""),"")</f>
        <v/>
      </c>
      <c r="EV2180" s="180" t="str">
        <f ca="1">IF($EU2180&lt;&gt;"",IF(OFFSET($D$6,MATCH(VALUE(SUBSTITUTE($EQ2180,$EG2180,"")),$A$6:$A$287,0)-1,MATCH($EG2180,$D$6:$CC$6,0)-1+8,1,1)=0,"",OFFSET($D$6,MATCH(VALUE(SUBSTITUTE($EQ2180,$EG2180,"")),$A$6:$A$287,0)-1,MATCH($EG2180,$D$6:$CC$6,0)-1+8,1,1)),"")</f>
        <v/>
      </c>
      <c r="EW2180" s="180" t="str">
        <f t="shared" ca="1" si="110"/>
        <v/>
      </c>
      <c r="EX2180" s="180" t="str">
        <f t="shared" ca="1" si="111"/>
        <v/>
      </c>
      <c r="EY2180" s="180" t="str">
        <f ca="1">IF(EU2180="","",COUNTIF(EU$6:$EU2180,"&gt;"&amp;0))</f>
        <v/>
      </c>
      <c r="EZ2180" s="160"/>
      <c r="FA2180" s="205"/>
    </row>
    <row r="2181" spans="131:157" ht="27.75" customHeight="1">
      <c r="EA2181" s="204"/>
      <c r="EB2181" s="160"/>
      <c r="EC2181" s="204"/>
      <c r="ED2181" s="160"/>
      <c r="EE2181" s="204"/>
      <c r="EF2181" s="160"/>
      <c r="EG2181" s="160"/>
      <c r="EH2181" s="204"/>
      <c r="EI2181" s="160"/>
      <c r="EJ2181" s="160"/>
      <c r="EK2181" s="160"/>
      <c r="EL2181" s="160"/>
      <c r="EM2181" s="204"/>
      <c r="EN2181" s="160"/>
      <c r="EP2181" s="160"/>
      <c r="EQ2181" s="160"/>
      <c r="ET2181" s="180" t="str">
        <f t="shared" ca="1" si="109"/>
        <v/>
      </c>
      <c r="EU2181" s="180" t="str">
        <f ca="1">IFERROR(IF(OFFSET($D$6,MATCH(VALUE(SUBSTITUTE(EQ2181,EG2181,"")),$A$6:$A$287,0)-1,MATCH($EG2181,$D$6:$CC$6,0)-1+7,1,1)&gt;0,OFFSET($D$6,MATCH(VALUE(SUBSTITUTE(EQ2181,EG2181,"")),$A$6:$A$287,0)-1,MATCH($EG2181,$D$6:$CC$6,0)-1+7,1,1),""),"")</f>
        <v/>
      </c>
      <c r="EV2181" s="180" t="str">
        <f ca="1">IF($EU2181&lt;&gt;"",IF(OFFSET($D$6,MATCH(VALUE(SUBSTITUTE($EQ2181,$EG2181,"")),$A$6:$A$287,0)-1,MATCH($EG2181,$D$6:$CC$6,0)-1+8,1,1)=0,"",OFFSET($D$6,MATCH(VALUE(SUBSTITUTE($EQ2181,$EG2181,"")),$A$6:$A$287,0)-1,MATCH($EG2181,$D$6:$CC$6,0)-1+8,1,1)),"")</f>
        <v/>
      </c>
      <c r="EW2181" s="180" t="str">
        <f t="shared" ca="1" si="110"/>
        <v/>
      </c>
      <c r="EX2181" s="180" t="str">
        <f t="shared" ca="1" si="111"/>
        <v/>
      </c>
      <c r="EY2181" s="180" t="str">
        <f ca="1">IF(EU2181="","",COUNTIF(EU$6:$EU2181,"&gt;"&amp;0))</f>
        <v/>
      </c>
      <c r="EZ2181" s="160"/>
      <c r="FA2181" s="205"/>
    </row>
    <row r="2182" spans="131:157" ht="27.75" customHeight="1">
      <c r="EA2182" s="204"/>
      <c r="EB2182" s="160"/>
      <c r="EC2182" s="204"/>
      <c r="ED2182" s="160"/>
      <c r="EE2182" s="204"/>
      <c r="EF2182" s="160"/>
      <c r="EG2182" s="160"/>
      <c r="EH2182" s="204"/>
      <c r="EI2182" s="160"/>
      <c r="EJ2182" s="160"/>
      <c r="EK2182" s="160"/>
      <c r="EL2182" s="160"/>
      <c r="EM2182" s="204"/>
      <c r="EN2182" s="160"/>
      <c r="EP2182" s="160"/>
      <c r="EQ2182" s="160"/>
      <c r="ET2182" s="180" t="str">
        <f t="shared" ca="1" si="109"/>
        <v/>
      </c>
      <c r="EU2182" s="180" t="str">
        <f ca="1">IFERROR(IF(OFFSET($D$6,MATCH(VALUE(SUBSTITUTE(EQ2182,EG2182,"")),$A$6:$A$287,0)-1,MATCH($EG2182,$D$6:$CC$6,0)-1+7,1,1)&gt;0,OFFSET($D$6,MATCH(VALUE(SUBSTITUTE(EQ2182,EG2182,"")),$A$6:$A$287,0)-1,MATCH($EG2182,$D$6:$CC$6,0)-1+7,1,1),""),"")</f>
        <v/>
      </c>
      <c r="EV2182" s="180" t="str">
        <f ca="1">IF($EU2182&lt;&gt;"",IF(OFFSET($D$6,MATCH(VALUE(SUBSTITUTE($EQ2182,$EG2182,"")),$A$6:$A$287,0)-1,MATCH($EG2182,$D$6:$CC$6,0)-1+8,1,1)=0,"",OFFSET($D$6,MATCH(VALUE(SUBSTITUTE($EQ2182,$EG2182,"")),$A$6:$A$287,0)-1,MATCH($EG2182,$D$6:$CC$6,0)-1+8,1,1)),"")</f>
        <v/>
      </c>
      <c r="EW2182" s="180" t="str">
        <f t="shared" ca="1" si="110"/>
        <v/>
      </c>
      <c r="EX2182" s="180" t="str">
        <f t="shared" ca="1" si="111"/>
        <v/>
      </c>
      <c r="EY2182" s="180" t="str">
        <f ca="1">IF(EU2182="","",COUNTIF(EU$6:$EU2182,"&gt;"&amp;0))</f>
        <v/>
      </c>
      <c r="EZ2182" s="160"/>
      <c r="FA2182" s="205"/>
    </row>
    <row r="2183" spans="131:157" ht="27.75" customHeight="1">
      <c r="EA2183" s="204"/>
      <c r="EB2183" s="160"/>
      <c r="EC2183" s="204"/>
      <c r="ED2183" s="160"/>
      <c r="EE2183" s="204"/>
      <c r="EF2183" s="160"/>
      <c r="EG2183" s="160"/>
      <c r="EH2183" s="204"/>
      <c r="EI2183" s="160"/>
      <c r="EJ2183" s="160"/>
      <c r="EK2183" s="160"/>
      <c r="EL2183" s="160"/>
      <c r="EM2183" s="204"/>
      <c r="EN2183" s="160"/>
      <c r="EP2183" s="160"/>
      <c r="EQ2183" s="160"/>
      <c r="ET2183" s="180" t="str">
        <f t="shared" ref="ET2183:ET2246" ca="1" si="112">IF(EY2183="","",EN2183)</f>
        <v/>
      </c>
      <c r="EU2183" s="180" t="str">
        <f ca="1">IFERROR(IF(OFFSET($D$6,MATCH(VALUE(SUBSTITUTE(EQ2183,EG2183,"")),$A$6:$A$287,0)-1,MATCH($EG2183,$D$6:$CC$6,0)-1+7,1,1)&gt;0,OFFSET($D$6,MATCH(VALUE(SUBSTITUTE(EQ2183,EG2183,"")),$A$6:$A$287,0)-1,MATCH($EG2183,$D$6:$CC$6,0)-1+7,1,1),""),"")</f>
        <v/>
      </c>
      <c r="EV2183" s="180" t="str">
        <f ca="1">IF($EU2183&lt;&gt;"",IF(OFFSET($D$6,MATCH(VALUE(SUBSTITUTE($EQ2183,$EG2183,"")),$A$6:$A$287,0)-1,MATCH($EG2183,$D$6:$CC$6,0)-1+8,1,1)=0,"",OFFSET($D$6,MATCH(VALUE(SUBSTITUTE($EQ2183,$EG2183,"")),$A$6:$A$287,0)-1,MATCH($EG2183,$D$6:$CC$6,0)-1+8,1,1)),"")</f>
        <v/>
      </c>
      <c r="EW2183" s="180" t="str">
        <f t="shared" ref="EW2183:EW2246" ca="1" si="113">IF(EY2183="","","F")</f>
        <v/>
      </c>
      <c r="EX2183" s="180" t="str">
        <f t="shared" ref="EX2183:EX2246" ca="1" si="114">IF(EY2183="","",EM2183)</f>
        <v/>
      </c>
      <c r="EY2183" s="180" t="str">
        <f ca="1">IF(EU2183="","",COUNTIF(EU$6:$EU2183,"&gt;"&amp;0))</f>
        <v/>
      </c>
      <c r="EZ2183" s="160"/>
      <c r="FA2183" s="205"/>
    </row>
    <row r="2184" spans="131:157" ht="27.75" customHeight="1">
      <c r="EA2184" s="204"/>
      <c r="EB2184" s="160"/>
      <c r="EC2184" s="204"/>
      <c r="ED2184" s="160"/>
      <c r="EE2184" s="204"/>
      <c r="EF2184" s="160"/>
      <c r="EG2184" s="160"/>
      <c r="EH2184" s="204"/>
      <c r="EI2184" s="160"/>
      <c r="EJ2184" s="160"/>
      <c r="EK2184" s="160"/>
      <c r="EL2184" s="160"/>
      <c r="EM2184" s="204"/>
      <c r="EN2184" s="160"/>
      <c r="EP2184" s="160"/>
      <c r="EQ2184" s="160"/>
      <c r="ET2184" s="180" t="str">
        <f t="shared" ca="1" si="112"/>
        <v/>
      </c>
      <c r="EU2184" s="180" t="str">
        <f ca="1">IFERROR(IF(OFFSET($D$6,MATCH(VALUE(SUBSTITUTE(EQ2184,EG2184,"")),$A$6:$A$287,0)-1,MATCH($EG2184,$D$6:$CC$6,0)-1+7,1,1)&gt;0,OFFSET($D$6,MATCH(VALUE(SUBSTITUTE(EQ2184,EG2184,"")),$A$6:$A$287,0)-1,MATCH($EG2184,$D$6:$CC$6,0)-1+7,1,1),""),"")</f>
        <v/>
      </c>
      <c r="EV2184" s="180" t="str">
        <f ca="1">IF($EU2184&lt;&gt;"",IF(OFFSET($D$6,MATCH(VALUE(SUBSTITUTE($EQ2184,$EG2184,"")),$A$6:$A$287,0)-1,MATCH($EG2184,$D$6:$CC$6,0)-1+8,1,1)=0,"",OFFSET($D$6,MATCH(VALUE(SUBSTITUTE($EQ2184,$EG2184,"")),$A$6:$A$287,0)-1,MATCH($EG2184,$D$6:$CC$6,0)-1+8,1,1)),"")</f>
        <v/>
      </c>
      <c r="EW2184" s="180" t="str">
        <f t="shared" ca="1" si="113"/>
        <v/>
      </c>
      <c r="EX2184" s="180" t="str">
        <f t="shared" ca="1" si="114"/>
        <v/>
      </c>
      <c r="EY2184" s="180" t="str">
        <f ca="1">IF(EU2184="","",COUNTIF(EU$6:$EU2184,"&gt;"&amp;0))</f>
        <v/>
      </c>
      <c r="EZ2184" s="160"/>
      <c r="FA2184" s="205"/>
    </row>
    <row r="2185" spans="131:157" ht="27.75" customHeight="1">
      <c r="EA2185" s="204"/>
      <c r="EB2185" s="160"/>
      <c r="EC2185" s="204"/>
      <c r="ED2185" s="160"/>
      <c r="EE2185" s="204"/>
      <c r="EF2185" s="160"/>
      <c r="EG2185" s="160"/>
      <c r="EH2185" s="204"/>
      <c r="EI2185" s="160"/>
      <c r="EJ2185" s="160"/>
      <c r="EK2185" s="160"/>
      <c r="EL2185" s="160"/>
      <c r="EM2185" s="204"/>
      <c r="EN2185" s="160"/>
      <c r="EP2185" s="160"/>
      <c r="EQ2185" s="160"/>
      <c r="ET2185" s="180" t="str">
        <f t="shared" ca="1" si="112"/>
        <v/>
      </c>
      <c r="EU2185" s="180" t="str">
        <f ca="1">IFERROR(IF(OFFSET($D$6,MATCH(VALUE(SUBSTITUTE(EQ2185,EG2185,"")),$A$6:$A$287,0)-1,MATCH($EG2185,$D$6:$CC$6,0)-1+7,1,1)&gt;0,OFFSET($D$6,MATCH(VALUE(SUBSTITUTE(EQ2185,EG2185,"")),$A$6:$A$287,0)-1,MATCH($EG2185,$D$6:$CC$6,0)-1+7,1,1),""),"")</f>
        <v/>
      </c>
      <c r="EV2185" s="180" t="str">
        <f ca="1">IF($EU2185&lt;&gt;"",IF(OFFSET($D$6,MATCH(VALUE(SUBSTITUTE($EQ2185,$EG2185,"")),$A$6:$A$287,0)-1,MATCH($EG2185,$D$6:$CC$6,0)-1+8,1,1)=0,"",OFFSET($D$6,MATCH(VALUE(SUBSTITUTE($EQ2185,$EG2185,"")),$A$6:$A$287,0)-1,MATCH($EG2185,$D$6:$CC$6,0)-1+8,1,1)),"")</f>
        <v/>
      </c>
      <c r="EW2185" s="180" t="str">
        <f t="shared" ca="1" si="113"/>
        <v/>
      </c>
      <c r="EX2185" s="180" t="str">
        <f t="shared" ca="1" si="114"/>
        <v/>
      </c>
      <c r="EY2185" s="180" t="str">
        <f ca="1">IF(EU2185="","",COUNTIF(EU$6:$EU2185,"&gt;"&amp;0))</f>
        <v/>
      </c>
      <c r="EZ2185" s="160"/>
      <c r="FA2185" s="205"/>
    </row>
    <row r="2186" spans="131:157" ht="27.75" customHeight="1">
      <c r="EA2186" s="204"/>
      <c r="EB2186" s="160"/>
      <c r="EC2186" s="204"/>
      <c r="ED2186" s="160"/>
      <c r="EE2186" s="204"/>
      <c r="EF2186" s="160"/>
      <c r="EG2186" s="160"/>
      <c r="EH2186" s="204"/>
      <c r="EI2186" s="160"/>
      <c r="EJ2186" s="160"/>
      <c r="EK2186" s="160"/>
      <c r="EL2186" s="160"/>
      <c r="EM2186" s="204"/>
      <c r="EN2186" s="160"/>
      <c r="EP2186" s="160"/>
      <c r="EQ2186" s="160"/>
      <c r="ET2186" s="180" t="str">
        <f t="shared" ca="1" si="112"/>
        <v/>
      </c>
      <c r="EU2186" s="180" t="str">
        <f ca="1">IFERROR(IF(OFFSET($D$6,MATCH(VALUE(SUBSTITUTE(EQ2186,EG2186,"")),$A$6:$A$287,0)-1,MATCH($EG2186,$D$6:$CC$6,0)-1+7,1,1)&gt;0,OFFSET($D$6,MATCH(VALUE(SUBSTITUTE(EQ2186,EG2186,"")),$A$6:$A$287,0)-1,MATCH($EG2186,$D$6:$CC$6,0)-1+7,1,1),""),"")</f>
        <v/>
      </c>
      <c r="EV2186" s="180" t="str">
        <f ca="1">IF($EU2186&lt;&gt;"",IF(OFFSET($D$6,MATCH(VALUE(SUBSTITUTE($EQ2186,$EG2186,"")),$A$6:$A$287,0)-1,MATCH($EG2186,$D$6:$CC$6,0)-1+8,1,1)=0,"",OFFSET($D$6,MATCH(VALUE(SUBSTITUTE($EQ2186,$EG2186,"")),$A$6:$A$287,0)-1,MATCH($EG2186,$D$6:$CC$6,0)-1+8,1,1)),"")</f>
        <v/>
      </c>
      <c r="EW2186" s="180" t="str">
        <f t="shared" ca="1" si="113"/>
        <v/>
      </c>
      <c r="EX2186" s="180" t="str">
        <f t="shared" ca="1" si="114"/>
        <v/>
      </c>
      <c r="EY2186" s="180" t="str">
        <f ca="1">IF(EU2186="","",COUNTIF(EU$6:$EU2186,"&gt;"&amp;0))</f>
        <v/>
      </c>
      <c r="EZ2186" s="160"/>
      <c r="FA2186" s="205"/>
    </row>
    <row r="2187" spans="131:157" ht="27.75" customHeight="1">
      <c r="EA2187" s="204"/>
      <c r="EB2187" s="160"/>
      <c r="EC2187" s="204"/>
      <c r="ED2187" s="160"/>
      <c r="EE2187" s="204"/>
      <c r="EF2187" s="160"/>
      <c r="EG2187" s="160"/>
      <c r="EH2187" s="204"/>
      <c r="EI2187" s="160"/>
      <c r="EJ2187" s="160"/>
      <c r="EK2187" s="160"/>
      <c r="EL2187" s="160"/>
      <c r="EM2187" s="204"/>
      <c r="EN2187" s="160"/>
      <c r="EP2187" s="160"/>
      <c r="EQ2187" s="160"/>
      <c r="ET2187" s="180" t="str">
        <f t="shared" ca="1" si="112"/>
        <v/>
      </c>
      <c r="EU2187" s="180" t="str">
        <f ca="1">IFERROR(IF(OFFSET($D$6,MATCH(VALUE(SUBSTITUTE(EQ2187,EG2187,"")),$A$6:$A$287,0)-1,MATCH($EG2187,$D$6:$CC$6,0)-1+7,1,1)&gt;0,OFFSET($D$6,MATCH(VALUE(SUBSTITUTE(EQ2187,EG2187,"")),$A$6:$A$287,0)-1,MATCH($EG2187,$D$6:$CC$6,0)-1+7,1,1),""),"")</f>
        <v/>
      </c>
      <c r="EV2187" s="180" t="str">
        <f ca="1">IF($EU2187&lt;&gt;"",IF(OFFSET($D$6,MATCH(VALUE(SUBSTITUTE($EQ2187,$EG2187,"")),$A$6:$A$287,0)-1,MATCH($EG2187,$D$6:$CC$6,0)-1+8,1,1)=0,"",OFFSET($D$6,MATCH(VALUE(SUBSTITUTE($EQ2187,$EG2187,"")),$A$6:$A$287,0)-1,MATCH($EG2187,$D$6:$CC$6,0)-1+8,1,1)),"")</f>
        <v/>
      </c>
      <c r="EW2187" s="180" t="str">
        <f t="shared" ca="1" si="113"/>
        <v/>
      </c>
      <c r="EX2187" s="180" t="str">
        <f t="shared" ca="1" si="114"/>
        <v/>
      </c>
      <c r="EY2187" s="180" t="str">
        <f ca="1">IF(EU2187="","",COUNTIF(EU$6:$EU2187,"&gt;"&amp;0))</f>
        <v/>
      </c>
      <c r="EZ2187" s="160"/>
      <c r="FA2187" s="205"/>
    </row>
    <row r="2188" spans="131:157" ht="27.75" customHeight="1">
      <c r="EA2188" s="204"/>
      <c r="EB2188" s="160"/>
      <c r="EC2188" s="204"/>
      <c r="ED2188" s="160"/>
      <c r="EE2188" s="204"/>
      <c r="EF2188" s="160"/>
      <c r="EG2188" s="160"/>
      <c r="EH2188" s="204"/>
      <c r="EI2188" s="160"/>
      <c r="EJ2188" s="160"/>
      <c r="EK2188" s="160"/>
      <c r="EL2188" s="160"/>
      <c r="EM2188" s="204"/>
      <c r="EN2188" s="160"/>
      <c r="EP2188" s="160"/>
      <c r="EQ2188" s="160"/>
      <c r="ET2188" s="180" t="str">
        <f t="shared" ca="1" si="112"/>
        <v/>
      </c>
      <c r="EU2188" s="180" t="str">
        <f ca="1">IFERROR(IF(OFFSET($D$6,MATCH(VALUE(SUBSTITUTE(EQ2188,EG2188,"")),$A$6:$A$287,0)-1,MATCH($EG2188,$D$6:$CC$6,0)-1+7,1,1)&gt;0,OFFSET($D$6,MATCH(VALUE(SUBSTITUTE(EQ2188,EG2188,"")),$A$6:$A$287,0)-1,MATCH($EG2188,$D$6:$CC$6,0)-1+7,1,1),""),"")</f>
        <v/>
      </c>
      <c r="EV2188" s="180" t="str">
        <f ca="1">IF($EU2188&lt;&gt;"",IF(OFFSET($D$6,MATCH(VALUE(SUBSTITUTE($EQ2188,$EG2188,"")),$A$6:$A$287,0)-1,MATCH($EG2188,$D$6:$CC$6,0)-1+8,1,1)=0,"",OFFSET($D$6,MATCH(VALUE(SUBSTITUTE($EQ2188,$EG2188,"")),$A$6:$A$287,0)-1,MATCH($EG2188,$D$6:$CC$6,0)-1+8,1,1)),"")</f>
        <v/>
      </c>
      <c r="EW2188" s="180" t="str">
        <f t="shared" ca="1" si="113"/>
        <v/>
      </c>
      <c r="EX2188" s="180" t="str">
        <f t="shared" ca="1" si="114"/>
        <v/>
      </c>
      <c r="EY2188" s="180" t="str">
        <f ca="1">IF(EU2188="","",COUNTIF(EU$6:$EU2188,"&gt;"&amp;0))</f>
        <v/>
      </c>
      <c r="EZ2188" s="160"/>
      <c r="FA2188" s="205"/>
    </row>
    <row r="2189" spans="131:157" ht="27.75" customHeight="1">
      <c r="EA2189" s="204"/>
      <c r="EB2189" s="160"/>
      <c r="EC2189" s="204"/>
      <c r="ED2189" s="160"/>
      <c r="EE2189" s="204"/>
      <c r="EF2189" s="160"/>
      <c r="EG2189" s="160"/>
      <c r="EH2189" s="204"/>
      <c r="EI2189" s="160"/>
      <c r="EJ2189" s="160"/>
      <c r="EK2189" s="160"/>
      <c r="EL2189" s="160"/>
      <c r="EM2189" s="204"/>
      <c r="EN2189" s="160"/>
      <c r="EP2189" s="160"/>
      <c r="EQ2189" s="160"/>
      <c r="ET2189" s="180" t="str">
        <f t="shared" ca="1" si="112"/>
        <v/>
      </c>
      <c r="EU2189" s="180" t="str">
        <f ca="1">IFERROR(IF(OFFSET($D$6,MATCH(VALUE(SUBSTITUTE(EQ2189,EG2189,"")),$A$6:$A$287,0)-1,MATCH($EG2189,$D$6:$CC$6,0)-1+7,1,1)&gt;0,OFFSET($D$6,MATCH(VALUE(SUBSTITUTE(EQ2189,EG2189,"")),$A$6:$A$287,0)-1,MATCH($EG2189,$D$6:$CC$6,0)-1+7,1,1),""),"")</f>
        <v/>
      </c>
      <c r="EV2189" s="180" t="str">
        <f ca="1">IF($EU2189&lt;&gt;"",IF(OFFSET($D$6,MATCH(VALUE(SUBSTITUTE($EQ2189,$EG2189,"")),$A$6:$A$287,0)-1,MATCH($EG2189,$D$6:$CC$6,0)-1+8,1,1)=0,"",OFFSET($D$6,MATCH(VALUE(SUBSTITUTE($EQ2189,$EG2189,"")),$A$6:$A$287,0)-1,MATCH($EG2189,$D$6:$CC$6,0)-1+8,1,1)),"")</f>
        <v/>
      </c>
      <c r="EW2189" s="180" t="str">
        <f t="shared" ca="1" si="113"/>
        <v/>
      </c>
      <c r="EX2189" s="180" t="str">
        <f t="shared" ca="1" si="114"/>
        <v/>
      </c>
      <c r="EY2189" s="180" t="str">
        <f ca="1">IF(EU2189="","",COUNTIF(EU$6:$EU2189,"&gt;"&amp;0))</f>
        <v/>
      </c>
      <c r="EZ2189" s="160"/>
      <c r="FA2189" s="205"/>
    </row>
    <row r="2190" spans="131:157" ht="27.75" customHeight="1">
      <c r="EA2190" s="204"/>
      <c r="EB2190" s="160"/>
      <c r="EC2190" s="204"/>
      <c r="ED2190" s="160"/>
      <c r="EE2190" s="204"/>
      <c r="EF2190" s="160"/>
      <c r="EG2190" s="160"/>
      <c r="EH2190" s="204"/>
      <c r="EI2190" s="160"/>
      <c r="EJ2190" s="160"/>
      <c r="EK2190" s="160"/>
      <c r="EL2190" s="160"/>
      <c r="EM2190" s="204"/>
      <c r="EN2190" s="160"/>
      <c r="EP2190" s="160"/>
      <c r="EQ2190" s="160"/>
      <c r="ET2190" s="180" t="str">
        <f t="shared" ca="1" si="112"/>
        <v/>
      </c>
      <c r="EU2190" s="180" t="str">
        <f ca="1">IFERROR(IF(OFFSET($D$6,MATCH(VALUE(SUBSTITUTE(EQ2190,EG2190,"")),$A$6:$A$287,0)-1,MATCH($EG2190,$D$6:$CC$6,0)-1+7,1,1)&gt;0,OFFSET($D$6,MATCH(VALUE(SUBSTITUTE(EQ2190,EG2190,"")),$A$6:$A$287,0)-1,MATCH($EG2190,$D$6:$CC$6,0)-1+7,1,1),""),"")</f>
        <v/>
      </c>
      <c r="EV2190" s="180" t="str">
        <f ca="1">IF($EU2190&lt;&gt;"",IF(OFFSET($D$6,MATCH(VALUE(SUBSTITUTE($EQ2190,$EG2190,"")),$A$6:$A$287,0)-1,MATCH($EG2190,$D$6:$CC$6,0)-1+8,1,1)=0,"",OFFSET($D$6,MATCH(VALUE(SUBSTITUTE($EQ2190,$EG2190,"")),$A$6:$A$287,0)-1,MATCH($EG2190,$D$6:$CC$6,0)-1+8,1,1)),"")</f>
        <v/>
      </c>
      <c r="EW2190" s="180" t="str">
        <f t="shared" ca="1" si="113"/>
        <v/>
      </c>
      <c r="EX2190" s="180" t="str">
        <f t="shared" ca="1" si="114"/>
        <v/>
      </c>
      <c r="EY2190" s="180" t="str">
        <f ca="1">IF(EU2190="","",COUNTIF(EU$6:$EU2190,"&gt;"&amp;0))</f>
        <v/>
      </c>
      <c r="EZ2190" s="160"/>
      <c r="FA2190" s="205"/>
    </row>
    <row r="2191" spans="131:157" ht="27.75" customHeight="1">
      <c r="EA2191" s="204"/>
      <c r="EB2191" s="160"/>
      <c r="EC2191" s="204"/>
      <c r="ED2191" s="160"/>
      <c r="EE2191" s="204"/>
      <c r="EF2191" s="160"/>
      <c r="EG2191" s="160"/>
      <c r="EH2191" s="204"/>
      <c r="EI2191" s="160"/>
      <c r="EJ2191" s="160"/>
      <c r="EK2191" s="160"/>
      <c r="EL2191" s="160"/>
      <c r="EM2191" s="204"/>
      <c r="EN2191" s="160"/>
      <c r="EP2191" s="160"/>
      <c r="EQ2191" s="160"/>
      <c r="ET2191" s="180" t="str">
        <f t="shared" ca="1" si="112"/>
        <v/>
      </c>
      <c r="EU2191" s="180" t="str">
        <f ca="1">IFERROR(IF(OFFSET($D$6,MATCH(VALUE(SUBSTITUTE(EQ2191,EG2191,"")),$A$6:$A$287,0)-1,MATCH($EG2191,$D$6:$CC$6,0)-1+7,1,1)&gt;0,OFFSET($D$6,MATCH(VALUE(SUBSTITUTE(EQ2191,EG2191,"")),$A$6:$A$287,0)-1,MATCH($EG2191,$D$6:$CC$6,0)-1+7,1,1),""),"")</f>
        <v/>
      </c>
      <c r="EV2191" s="180" t="str">
        <f ca="1">IF($EU2191&lt;&gt;"",IF(OFFSET($D$6,MATCH(VALUE(SUBSTITUTE($EQ2191,$EG2191,"")),$A$6:$A$287,0)-1,MATCH($EG2191,$D$6:$CC$6,0)-1+8,1,1)=0,"",OFFSET($D$6,MATCH(VALUE(SUBSTITUTE($EQ2191,$EG2191,"")),$A$6:$A$287,0)-1,MATCH($EG2191,$D$6:$CC$6,0)-1+8,1,1)),"")</f>
        <v/>
      </c>
      <c r="EW2191" s="180" t="str">
        <f t="shared" ca="1" si="113"/>
        <v/>
      </c>
      <c r="EX2191" s="180" t="str">
        <f t="shared" ca="1" si="114"/>
        <v/>
      </c>
      <c r="EY2191" s="180" t="str">
        <f ca="1">IF(EU2191="","",COUNTIF(EU$6:$EU2191,"&gt;"&amp;0))</f>
        <v/>
      </c>
      <c r="EZ2191" s="160"/>
      <c r="FA2191" s="205"/>
    </row>
    <row r="2192" spans="131:157" ht="27.75" customHeight="1">
      <c r="EA2192" s="204"/>
      <c r="EB2192" s="160"/>
      <c r="EC2192" s="204"/>
      <c r="ED2192" s="160"/>
      <c r="EE2192" s="204"/>
      <c r="EF2192" s="160"/>
      <c r="EG2192" s="160"/>
      <c r="EH2192" s="204"/>
      <c r="EI2192" s="160"/>
      <c r="EJ2192" s="160"/>
      <c r="EK2192" s="160"/>
      <c r="EL2192" s="160"/>
      <c r="EM2192" s="204"/>
      <c r="EN2192" s="160"/>
      <c r="EP2192" s="160"/>
      <c r="EQ2192" s="160"/>
      <c r="ET2192" s="180" t="str">
        <f t="shared" ca="1" si="112"/>
        <v/>
      </c>
      <c r="EU2192" s="180" t="str">
        <f ca="1">IFERROR(IF(OFFSET($D$6,MATCH(VALUE(SUBSTITUTE(EQ2192,EG2192,"")),$A$6:$A$287,0)-1,MATCH($EG2192,$D$6:$CC$6,0)-1+7,1,1)&gt;0,OFFSET($D$6,MATCH(VALUE(SUBSTITUTE(EQ2192,EG2192,"")),$A$6:$A$287,0)-1,MATCH($EG2192,$D$6:$CC$6,0)-1+7,1,1),""),"")</f>
        <v/>
      </c>
      <c r="EV2192" s="180" t="str">
        <f ca="1">IF($EU2192&lt;&gt;"",IF(OFFSET($D$6,MATCH(VALUE(SUBSTITUTE($EQ2192,$EG2192,"")),$A$6:$A$287,0)-1,MATCH($EG2192,$D$6:$CC$6,0)-1+8,1,1)=0,"",OFFSET($D$6,MATCH(VALUE(SUBSTITUTE($EQ2192,$EG2192,"")),$A$6:$A$287,0)-1,MATCH($EG2192,$D$6:$CC$6,0)-1+8,1,1)),"")</f>
        <v/>
      </c>
      <c r="EW2192" s="180" t="str">
        <f t="shared" ca="1" si="113"/>
        <v/>
      </c>
      <c r="EX2192" s="180" t="str">
        <f t="shared" ca="1" si="114"/>
        <v/>
      </c>
      <c r="EY2192" s="180" t="str">
        <f ca="1">IF(EU2192="","",COUNTIF(EU$6:$EU2192,"&gt;"&amp;0))</f>
        <v/>
      </c>
      <c r="EZ2192" s="160"/>
      <c r="FA2192" s="205"/>
    </row>
    <row r="2193" spans="131:157" ht="27.75" customHeight="1">
      <c r="EA2193" s="204"/>
      <c r="EB2193" s="160"/>
      <c r="EC2193" s="204"/>
      <c r="ED2193" s="160"/>
      <c r="EE2193" s="204"/>
      <c r="EF2193" s="160"/>
      <c r="EG2193" s="160"/>
      <c r="EH2193" s="204"/>
      <c r="EI2193" s="160"/>
      <c r="EJ2193" s="160"/>
      <c r="EK2193" s="160"/>
      <c r="EL2193" s="160"/>
      <c r="EM2193" s="204"/>
      <c r="EN2193" s="160"/>
      <c r="EP2193" s="160"/>
      <c r="EQ2193" s="160"/>
      <c r="ET2193" s="180" t="str">
        <f t="shared" ca="1" si="112"/>
        <v/>
      </c>
      <c r="EU2193" s="180" t="str">
        <f ca="1">IFERROR(IF(OFFSET($D$6,MATCH(VALUE(SUBSTITUTE(EQ2193,EG2193,"")),$A$6:$A$287,0)-1,MATCH($EG2193,$D$6:$CC$6,0)-1+7,1,1)&gt;0,OFFSET($D$6,MATCH(VALUE(SUBSTITUTE(EQ2193,EG2193,"")),$A$6:$A$287,0)-1,MATCH($EG2193,$D$6:$CC$6,0)-1+7,1,1),""),"")</f>
        <v/>
      </c>
      <c r="EV2193" s="180" t="str">
        <f ca="1">IF($EU2193&lt;&gt;"",IF(OFFSET($D$6,MATCH(VALUE(SUBSTITUTE($EQ2193,$EG2193,"")),$A$6:$A$287,0)-1,MATCH($EG2193,$D$6:$CC$6,0)-1+8,1,1)=0,"",OFFSET($D$6,MATCH(VALUE(SUBSTITUTE($EQ2193,$EG2193,"")),$A$6:$A$287,0)-1,MATCH($EG2193,$D$6:$CC$6,0)-1+8,1,1)),"")</f>
        <v/>
      </c>
      <c r="EW2193" s="180" t="str">
        <f t="shared" ca="1" si="113"/>
        <v/>
      </c>
      <c r="EX2193" s="180" t="str">
        <f t="shared" ca="1" si="114"/>
        <v/>
      </c>
      <c r="EY2193" s="180" t="str">
        <f ca="1">IF(EU2193="","",COUNTIF(EU$6:$EU2193,"&gt;"&amp;0))</f>
        <v/>
      </c>
      <c r="EZ2193" s="160"/>
      <c r="FA2193" s="205"/>
    </row>
    <row r="2194" spans="131:157" ht="27.75" customHeight="1">
      <c r="EA2194" s="204"/>
      <c r="EB2194" s="160"/>
      <c r="EC2194" s="204"/>
      <c r="ED2194" s="160"/>
      <c r="EE2194" s="204"/>
      <c r="EF2194" s="160"/>
      <c r="EG2194" s="160"/>
      <c r="EH2194" s="204"/>
      <c r="EI2194" s="160"/>
      <c r="EJ2194" s="160"/>
      <c r="EK2194" s="160"/>
      <c r="EL2194" s="160"/>
      <c r="EM2194" s="204"/>
      <c r="EN2194" s="160"/>
      <c r="EP2194" s="160"/>
      <c r="EQ2194" s="160"/>
      <c r="ET2194" s="180" t="str">
        <f t="shared" ca="1" si="112"/>
        <v/>
      </c>
      <c r="EU2194" s="180" t="str">
        <f ca="1">IFERROR(IF(OFFSET($D$6,MATCH(VALUE(SUBSTITUTE(EQ2194,EG2194,"")),$A$6:$A$287,0)-1,MATCH($EG2194,$D$6:$CC$6,0)-1+7,1,1)&gt;0,OFFSET($D$6,MATCH(VALUE(SUBSTITUTE(EQ2194,EG2194,"")),$A$6:$A$287,0)-1,MATCH($EG2194,$D$6:$CC$6,0)-1+7,1,1),""),"")</f>
        <v/>
      </c>
      <c r="EV2194" s="180" t="str">
        <f ca="1">IF($EU2194&lt;&gt;"",IF(OFFSET($D$6,MATCH(VALUE(SUBSTITUTE($EQ2194,$EG2194,"")),$A$6:$A$287,0)-1,MATCH($EG2194,$D$6:$CC$6,0)-1+8,1,1)=0,"",OFFSET($D$6,MATCH(VALUE(SUBSTITUTE($EQ2194,$EG2194,"")),$A$6:$A$287,0)-1,MATCH($EG2194,$D$6:$CC$6,0)-1+8,1,1)),"")</f>
        <v/>
      </c>
      <c r="EW2194" s="180" t="str">
        <f t="shared" ca="1" si="113"/>
        <v/>
      </c>
      <c r="EX2194" s="180" t="str">
        <f t="shared" ca="1" si="114"/>
        <v/>
      </c>
      <c r="EY2194" s="180" t="str">
        <f ca="1">IF(EU2194="","",COUNTIF(EU$6:$EU2194,"&gt;"&amp;0))</f>
        <v/>
      </c>
      <c r="EZ2194" s="160"/>
      <c r="FA2194" s="205"/>
    </row>
    <row r="2195" spans="131:157" ht="27.75" customHeight="1">
      <c r="EA2195" s="204"/>
      <c r="EB2195" s="160"/>
      <c r="EC2195" s="204"/>
      <c r="ED2195" s="160"/>
      <c r="EE2195" s="204"/>
      <c r="EF2195" s="160"/>
      <c r="EG2195" s="160"/>
      <c r="EH2195" s="204"/>
      <c r="EI2195" s="160"/>
      <c r="EJ2195" s="160"/>
      <c r="EK2195" s="160"/>
      <c r="EL2195" s="160"/>
      <c r="EM2195" s="204"/>
      <c r="EN2195" s="160"/>
      <c r="EP2195" s="160"/>
      <c r="EQ2195" s="160"/>
      <c r="ET2195" s="180" t="str">
        <f t="shared" ca="1" si="112"/>
        <v/>
      </c>
      <c r="EU2195" s="180" t="str">
        <f ca="1">IFERROR(IF(OFFSET($D$6,MATCH(VALUE(SUBSTITUTE(EQ2195,EG2195,"")),$A$6:$A$287,0)-1,MATCH($EG2195,$D$6:$CC$6,0)-1+7,1,1)&gt;0,OFFSET($D$6,MATCH(VALUE(SUBSTITUTE(EQ2195,EG2195,"")),$A$6:$A$287,0)-1,MATCH($EG2195,$D$6:$CC$6,0)-1+7,1,1),""),"")</f>
        <v/>
      </c>
      <c r="EV2195" s="180" t="str">
        <f ca="1">IF($EU2195&lt;&gt;"",IF(OFFSET($D$6,MATCH(VALUE(SUBSTITUTE($EQ2195,$EG2195,"")),$A$6:$A$287,0)-1,MATCH($EG2195,$D$6:$CC$6,0)-1+8,1,1)=0,"",OFFSET($D$6,MATCH(VALUE(SUBSTITUTE($EQ2195,$EG2195,"")),$A$6:$A$287,0)-1,MATCH($EG2195,$D$6:$CC$6,0)-1+8,1,1)),"")</f>
        <v/>
      </c>
      <c r="EW2195" s="180" t="str">
        <f t="shared" ca="1" si="113"/>
        <v/>
      </c>
      <c r="EX2195" s="180" t="str">
        <f t="shared" ca="1" si="114"/>
        <v/>
      </c>
      <c r="EY2195" s="180" t="str">
        <f ca="1">IF(EU2195="","",COUNTIF(EU$6:$EU2195,"&gt;"&amp;0))</f>
        <v/>
      </c>
      <c r="EZ2195" s="160"/>
      <c r="FA2195" s="205"/>
    </row>
    <row r="2196" spans="131:157" ht="27.75" customHeight="1">
      <c r="EA2196" s="204"/>
      <c r="EB2196" s="160"/>
      <c r="EC2196" s="204"/>
      <c r="ED2196" s="160"/>
      <c r="EE2196" s="204"/>
      <c r="EF2196" s="160"/>
      <c r="EG2196" s="160"/>
      <c r="EH2196" s="204"/>
      <c r="EI2196" s="160"/>
      <c r="EJ2196" s="160"/>
      <c r="EK2196" s="160"/>
      <c r="EL2196" s="160"/>
      <c r="EM2196" s="204"/>
      <c r="EN2196" s="160"/>
      <c r="EP2196" s="160"/>
      <c r="EQ2196" s="160"/>
      <c r="ET2196" s="180" t="str">
        <f t="shared" ca="1" si="112"/>
        <v/>
      </c>
      <c r="EU2196" s="180" t="str">
        <f ca="1">IFERROR(IF(OFFSET($D$6,MATCH(VALUE(SUBSTITUTE(EQ2196,EG2196,"")),$A$6:$A$287,0)-1,MATCH($EG2196,$D$6:$CC$6,0)-1+7,1,1)&gt;0,OFFSET($D$6,MATCH(VALUE(SUBSTITUTE(EQ2196,EG2196,"")),$A$6:$A$287,0)-1,MATCH($EG2196,$D$6:$CC$6,0)-1+7,1,1),""),"")</f>
        <v/>
      </c>
      <c r="EV2196" s="180" t="str">
        <f ca="1">IF($EU2196&lt;&gt;"",IF(OFFSET($D$6,MATCH(VALUE(SUBSTITUTE($EQ2196,$EG2196,"")),$A$6:$A$287,0)-1,MATCH($EG2196,$D$6:$CC$6,0)-1+8,1,1)=0,"",OFFSET($D$6,MATCH(VALUE(SUBSTITUTE($EQ2196,$EG2196,"")),$A$6:$A$287,0)-1,MATCH($EG2196,$D$6:$CC$6,0)-1+8,1,1)),"")</f>
        <v/>
      </c>
      <c r="EW2196" s="180" t="str">
        <f t="shared" ca="1" si="113"/>
        <v/>
      </c>
      <c r="EX2196" s="180" t="str">
        <f t="shared" ca="1" si="114"/>
        <v/>
      </c>
      <c r="EY2196" s="180" t="str">
        <f ca="1">IF(EU2196="","",COUNTIF(EU$6:$EU2196,"&gt;"&amp;0))</f>
        <v/>
      </c>
      <c r="EZ2196" s="160"/>
      <c r="FA2196" s="205"/>
    </row>
    <row r="2197" spans="131:157" ht="27.75" customHeight="1">
      <c r="EA2197" s="204"/>
      <c r="EB2197" s="160"/>
      <c r="EC2197" s="204"/>
      <c r="ED2197" s="160"/>
      <c r="EE2197" s="204"/>
      <c r="EF2197" s="160"/>
      <c r="EG2197" s="160"/>
      <c r="EH2197" s="204"/>
      <c r="EI2197" s="160"/>
      <c r="EJ2197" s="160"/>
      <c r="EK2197" s="160"/>
      <c r="EL2197" s="160"/>
      <c r="EM2197" s="204"/>
      <c r="EN2197" s="160"/>
      <c r="EP2197" s="160"/>
      <c r="EQ2197" s="160"/>
      <c r="ET2197" s="180" t="str">
        <f t="shared" ca="1" si="112"/>
        <v/>
      </c>
      <c r="EU2197" s="180" t="str">
        <f ca="1">IFERROR(IF(OFFSET($D$6,MATCH(VALUE(SUBSTITUTE(EQ2197,EG2197,"")),$A$6:$A$287,0)-1,MATCH($EG2197,$D$6:$CC$6,0)-1+7,1,1)&gt;0,OFFSET($D$6,MATCH(VALUE(SUBSTITUTE(EQ2197,EG2197,"")),$A$6:$A$287,0)-1,MATCH($EG2197,$D$6:$CC$6,0)-1+7,1,1),""),"")</f>
        <v/>
      </c>
      <c r="EV2197" s="180" t="str">
        <f ca="1">IF($EU2197&lt;&gt;"",IF(OFFSET($D$6,MATCH(VALUE(SUBSTITUTE($EQ2197,$EG2197,"")),$A$6:$A$287,0)-1,MATCH($EG2197,$D$6:$CC$6,0)-1+8,1,1)=0,"",OFFSET($D$6,MATCH(VALUE(SUBSTITUTE($EQ2197,$EG2197,"")),$A$6:$A$287,0)-1,MATCH($EG2197,$D$6:$CC$6,0)-1+8,1,1)),"")</f>
        <v/>
      </c>
      <c r="EW2197" s="180" t="str">
        <f t="shared" ca="1" si="113"/>
        <v/>
      </c>
      <c r="EX2197" s="180" t="str">
        <f t="shared" ca="1" si="114"/>
        <v/>
      </c>
      <c r="EY2197" s="180" t="str">
        <f ca="1">IF(EU2197="","",COUNTIF(EU$6:$EU2197,"&gt;"&amp;0))</f>
        <v/>
      </c>
      <c r="EZ2197" s="160"/>
      <c r="FA2197" s="205"/>
    </row>
    <row r="2198" spans="131:157" ht="27.75" customHeight="1">
      <c r="EA2198" s="204"/>
      <c r="EB2198" s="160"/>
      <c r="EC2198" s="204"/>
      <c r="ED2198" s="160"/>
      <c r="EE2198" s="204"/>
      <c r="EF2198" s="160"/>
      <c r="EG2198" s="160"/>
      <c r="EH2198" s="204"/>
      <c r="EI2198" s="160"/>
      <c r="EJ2198" s="160"/>
      <c r="EK2198" s="160"/>
      <c r="EL2198" s="160"/>
      <c r="EM2198" s="204"/>
      <c r="EN2198" s="160"/>
      <c r="EP2198" s="160"/>
      <c r="EQ2198" s="160"/>
      <c r="ET2198" s="180" t="str">
        <f t="shared" ca="1" si="112"/>
        <v/>
      </c>
      <c r="EU2198" s="180" t="str">
        <f ca="1">IFERROR(IF(OFFSET($D$6,MATCH(VALUE(SUBSTITUTE(EQ2198,EG2198,"")),$A$6:$A$287,0)-1,MATCH($EG2198,$D$6:$CC$6,0)-1+7,1,1)&gt;0,OFFSET($D$6,MATCH(VALUE(SUBSTITUTE(EQ2198,EG2198,"")),$A$6:$A$287,0)-1,MATCH($EG2198,$D$6:$CC$6,0)-1+7,1,1),""),"")</f>
        <v/>
      </c>
      <c r="EV2198" s="180" t="str">
        <f ca="1">IF($EU2198&lt;&gt;"",IF(OFFSET($D$6,MATCH(VALUE(SUBSTITUTE($EQ2198,$EG2198,"")),$A$6:$A$287,0)-1,MATCH($EG2198,$D$6:$CC$6,0)-1+8,1,1)=0,"",OFFSET($D$6,MATCH(VALUE(SUBSTITUTE($EQ2198,$EG2198,"")),$A$6:$A$287,0)-1,MATCH($EG2198,$D$6:$CC$6,0)-1+8,1,1)),"")</f>
        <v/>
      </c>
      <c r="EW2198" s="180" t="str">
        <f t="shared" ca="1" si="113"/>
        <v/>
      </c>
      <c r="EX2198" s="180" t="str">
        <f t="shared" ca="1" si="114"/>
        <v/>
      </c>
      <c r="EY2198" s="180" t="str">
        <f ca="1">IF(EU2198="","",COUNTIF(EU$6:$EU2198,"&gt;"&amp;0))</f>
        <v/>
      </c>
      <c r="EZ2198" s="160"/>
      <c r="FA2198" s="205"/>
    </row>
    <row r="2199" spans="131:157" ht="27.75" customHeight="1">
      <c r="EA2199" s="204"/>
      <c r="EB2199" s="160"/>
      <c r="EC2199" s="204"/>
      <c r="ED2199" s="160"/>
      <c r="EE2199" s="204"/>
      <c r="EF2199" s="160"/>
      <c r="EG2199" s="160"/>
      <c r="EH2199" s="204"/>
      <c r="EI2199" s="160"/>
      <c r="EJ2199" s="160"/>
      <c r="EK2199" s="160"/>
      <c r="EL2199" s="160"/>
      <c r="EM2199" s="204"/>
      <c r="EN2199" s="160"/>
      <c r="EP2199" s="160"/>
      <c r="EQ2199" s="160"/>
      <c r="ET2199" s="180" t="str">
        <f t="shared" ca="1" si="112"/>
        <v/>
      </c>
      <c r="EU2199" s="180" t="str">
        <f ca="1">IFERROR(IF(OFFSET($D$6,MATCH(VALUE(SUBSTITUTE(EQ2199,EG2199,"")),$A$6:$A$287,0)-1,MATCH($EG2199,$D$6:$CC$6,0)-1+7,1,1)&gt;0,OFFSET($D$6,MATCH(VALUE(SUBSTITUTE(EQ2199,EG2199,"")),$A$6:$A$287,0)-1,MATCH($EG2199,$D$6:$CC$6,0)-1+7,1,1),""),"")</f>
        <v/>
      </c>
      <c r="EV2199" s="180" t="str">
        <f ca="1">IF($EU2199&lt;&gt;"",IF(OFFSET($D$6,MATCH(VALUE(SUBSTITUTE($EQ2199,$EG2199,"")),$A$6:$A$287,0)-1,MATCH($EG2199,$D$6:$CC$6,0)-1+8,1,1)=0,"",OFFSET($D$6,MATCH(VALUE(SUBSTITUTE($EQ2199,$EG2199,"")),$A$6:$A$287,0)-1,MATCH($EG2199,$D$6:$CC$6,0)-1+8,1,1)),"")</f>
        <v/>
      </c>
      <c r="EW2199" s="180" t="str">
        <f t="shared" ca="1" si="113"/>
        <v/>
      </c>
      <c r="EX2199" s="180" t="str">
        <f t="shared" ca="1" si="114"/>
        <v/>
      </c>
      <c r="EY2199" s="180" t="str">
        <f ca="1">IF(EU2199="","",COUNTIF(EU$6:$EU2199,"&gt;"&amp;0))</f>
        <v/>
      </c>
      <c r="EZ2199" s="160"/>
      <c r="FA2199" s="205"/>
    </row>
    <row r="2200" spans="131:157" ht="27.75" customHeight="1">
      <c r="EA2200" s="204"/>
      <c r="EB2200" s="160"/>
      <c r="EC2200" s="204"/>
      <c r="ED2200" s="160"/>
      <c r="EE2200" s="204"/>
      <c r="EF2200" s="160"/>
      <c r="EG2200" s="160"/>
      <c r="EH2200" s="204"/>
      <c r="EI2200" s="160"/>
      <c r="EJ2200" s="160"/>
      <c r="EK2200" s="160"/>
      <c r="EL2200" s="160"/>
      <c r="EM2200" s="204"/>
      <c r="EN2200" s="160"/>
      <c r="EP2200" s="160"/>
      <c r="EQ2200" s="160"/>
      <c r="ET2200" s="180" t="str">
        <f t="shared" ca="1" si="112"/>
        <v/>
      </c>
      <c r="EU2200" s="180" t="str">
        <f ca="1">IFERROR(IF(OFFSET($D$6,MATCH(VALUE(SUBSTITUTE(EQ2200,EG2200,"")),$A$6:$A$287,0)-1,MATCH($EG2200,$D$6:$CC$6,0)-1+7,1,1)&gt;0,OFFSET($D$6,MATCH(VALUE(SUBSTITUTE(EQ2200,EG2200,"")),$A$6:$A$287,0)-1,MATCH($EG2200,$D$6:$CC$6,0)-1+7,1,1),""),"")</f>
        <v/>
      </c>
      <c r="EV2200" s="180" t="str">
        <f ca="1">IF($EU2200&lt;&gt;"",IF(OFFSET($D$6,MATCH(VALUE(SUBSTITUTE($EQ2200,$EG2200,"")),$A$6:$A$287,0)-1,MATCH($EG2200,$D$6:$CC$6,0)-1+8,1,1)=0,"",OFFSET($D$6,MATCH(VALUE(SUBSTITUTE($EQ2200,$EG2200,"")),$A$6:$A$287,0)-1,MATCH($EG2200,$D$6:$CC$6,0)-1+8,1,1)),"")</f>
        <v/>
      </c>
      <c r="EW2200" s="180" t="str">
        <f t="shared" ca="1" si="113"/>
        <v/>
      </c>
      <c r="EX2200" s="180" t="str">
        <f t="shared" ca="1" si="114"/>
        <v/>
      </c>
      <c r="EY2200" s="180" t="str">
        <f ca="1">IF(EU2200="","",COUNTIF(EU$6:$EU2200,"&gt;"&amp;0))</f>
        <v/>
      </c>
      <c r="EZ2200" s="160"/>
      <c r="FA2200" s="205"/>
    </row>
    <row r="2201" spans="131:157" ht="27.75" customHeight="1">
      <c r="EA2201" s="204"/>
      <c r="EB2201" s="160"/>
      <c r="EC2201" s="204"/>
      <c r="ED2201" s="160"/>
      <c r="EE2201" s="204"/>
      <c r="EF2201" s="160"/>
      <c r="EG2201" s="160"/>
      <c r="EH2201" s="204"/>
      <c r="EI2201" s="160"/>
      <c r="EJ2201" s="160"/>
      <c r="EK2201" s="160"/>
      <c r="EL2201" s="160"/>
      <c r="EM2201" s="204"/>
      <c r="EN2201" s="160"/>
      <c r="EP2201" s="160"/>
      <c r="EQ2201" s="160"/>
      <c r="ET2201" s="180" t="str">
        <f t="shared" ca="1" si="112"/>
        <v/>
      </c>
      <c r="EU2201" s="180" t="str">
        <f ca="1">IFERROR(IF(OFFSET($D$6,MATCH(VALUE(SUBSTITUTE(EQ2201,EG2201,"")),$A$6:$A$287,0)-1,MATCH($EG2201,$D$6:$CC$6,0)-1+7,1,1)&gt;0,OFFSET($D$6,MATCH(VALUE(SUBSTITUTE(EQ2201,EG2201,"")),$A$6:$A$287,0)-1,MATCH($EG2201,$D$6:$CC$6,0)-1+7,1,1),""),"")</f>
        <v/>
      </c>
      <c r="EV2201" s="180" t="str">
        <f ca="1">IF($EU2201&lt;&gt;"",IF(OFFSET($D$6,MATCH(VALUE(SUBSTITUTE($EQ2201,$EG2201,"")),$A$6:$A$287,0)-1,MATCH($EG2201,$D$6:$CC$6,0)-1+8,1,1)=0,"",OFFSET($D$6,MATCH(VALUE(SUBSTITUTE($EQ2201,$EG2201,"")),$A$6:$A$287,0)-1,MATCH($EG2201,$D$6:$CC$6,0)-1+8,1,1)),"")</f>
        <v/>
      </c>
      <c r="EW2201" s="180" t="str">
        <f t="shared" ca="1" si="113"/>
        <v/>
      </c>
      <c r="EX2201" s="180" t="str">
        <f t="shared" ca="1" si="114"/>
        <v/>
      </c>
      <c r="EY2201" s="180" t="str">
        <f ca="1">IF(EU2201="","",COUNTIF(EU$6:$EU2201,"&gt;"&amp;0))</f>
        <v/>
      </c>
      <c r="EZ2201" s="160"/>
      <c r="FA2201" s="205"/>
    </row>
    <row r="2202" spans="131:157" ht="27.75" customHeight="1">
      <c r="EA2202" s="204"/>
      <c r="EB2202" s="160"/>
      <c r="EC2202" s="204"/>
      <c r="ED2202" s="160"/>
      <c r="EE2202" s="204"/>
      <c r="EF2202" s="160"/>
      <c r="EG2202" s="160"/>
      <c r="EH2202" s="204"/>
      <c r="EI2202" s="160"/>
      <c r="EJ2202" s="160"/>
      <c r="EK2202" s="160"/>
      <c r="EL2202" s="160"/>
      <c r="EM2202" s="204"/>
      <c r="EN2202" s="160"/>
      <c r="EP2202" s="160"/>
      <c r="EQ2202" s="160"/>
      <c r="ET2202" s="180" t="str">
        <f t="shared" ca="1" si="112"/>
        <v/>
      </c>
      <c r="EU2202" s="180" t="str">
        <f ca="1">IFERROR(IF(OFFSET($D$6,MATCH(VALUE(SUBSTITUTE(EQ2202,EG2202,"")),$A$6:$A$287,0)-1,MATCH($EG2202,$D$6:$CC$6,0)-1+7,1,1)&gt;0,OFFSET($D$6,MATCH(VALUE(SUBSTITUTE(EQ2202,EG2202,"")),$A$6:$A$287,0)-1,MATCH($EG2202,$D$6:$CC$6,0)-1+7,1,1),""),"")</f>
        <v/>
      </c>
      <c r="EV2202" s="180" t="str">
        <f ca="1">IF($EU2202&lt;&gt;"",IF(OFFSET($D$6,MATCH(VALUE(SUBSTITUTE($EQ2202,$EG2202,"")),$A$6:$A$287,0)-1,MATCH($EG2202,$D$6:$CC$6,0)-1+8,1,1)=0,"",OFFSET($D$6,MATCH(VALUE(SUBSTITUTE($EQ2202,$EG2202,"")),$A$6:$A$287,0)-1,MATCH($EG2202,$D$6:$CC$6,0)-1+8,1,1)),"")</f>
        <v/>
      </c>
      <c r="EW2202" s="180" t="str">
        <f t="shared" ca="1" si="113"/>
        <v/>
      </c>
      <c r="EX2202" s="180" t="str">
        <f t="shared" ca="1" si="114"/>
        <v/>
      </c>
      <c r="EY2202" s="180" t="str">
        <f ca="1">IF(EU2202="","",COUNTIF(EU$6:$EU2202,"&gt;"&amp;0))</f>
        <v/>
      </c>
      <c r="EZ2202" s="160"/>
      <c r="FA2202" s="205"/>
    </row>
    <row r="2203" spans="131:157" ht="27.75" customHeight="1">
      <c r="EA2203" s="204"/>
      <c r="EB2203" s="160"/>
      <c r="EC2203" s="204"/>
      <c r="ED2203" s="160"/>
      <c r="EE2203" s="204"/>
      <c r="EF2203" s="160"/>
      <c r="EG2203" s="160"/>
      <c r="EH2203" s="204"/>
      <c r="EI2203" s="160"/>
      <c r="EJ2203" s="160"/>
      <c r="EK2203" s="160"/>
      <c r="EL2203" s="160"/>
      <c r="EM2203" s="204"/>
      <c r="EN2203" s="160"/>
      <c r="EP2203" s="160"/>
      <c r="EQ2203" s="160"/>
      <c r="ET2203" s="180" t="str">
        <f t="shared" ca="1" si="112"/>
        <v/>
      </c>
      <c r="EU2203" s="180" t="str">
        <f ca="1">IFERROR(IF(OFFSET($D$6,MATCH(VALUE(SUBSTITUTE(EQ2203,EG2203,"")),$A$6:$A$287,0)-1,MATCH($EG2203,$D$6:$CC$6,0)-1+7,1,1)&gt;0,OFFSET($D$6,MATCH(VALUE(SUBSTITUTE(EQ2203,EG2203,"")),$A$6:$A$287,0)-1,MATCH($EG2203,$D$6:$CC$6,0)-1+7,1,1),""),"")</f>
        <v/>
      </c>
      <c r="EV2203" s="180" t="str">
        <f ca="1">IF($EU2203&lt;&gt;"",IF(OFFSET($D$6,MATCH(VALUE(SUBSTITUTE($EQ2203,$EG2203,"")),$A$6:$A$287,0)-1,MATCH($EG2203,$D$6:$CC$6,0)-1+8,1,1)=0,"",OFFSET($D$6,MATCH(VALUE(SUBSTITUTE($EQ2203,$EG2203,"")),$A$6:$A$287,0)-1,MATCH($EG2203,$D$6:$CC$6,0)-1+8,1,1)),"")</f>
        <v/>
      </c>
      <c r="EW2203" s="180" t="str">
        <f t="shared" ca="1" si="113"/>
        <v/>
      </c>
      <c r="EX2203" s="180" t="str">
        <f t="shared" ca="1" si="114"/>
        <v/>
      </c>
      <c r="EY2203" s="180" t="str">
        <f ca="1">IF(EU2203="","",COUNTIF(EU$6:$EU2203,"&gt;"&amp;0))</f>
        <v/>
      </c>
      <c r="EZ2203" s="160"/>
      <c r="FA2203" s="205"/>
    </row>
    <row r="2204" spans="131:157" ht="27.75" customHeight="1">
      <c r="EA2204" s="204"/>
      <c r="EB2204" s="160"/>
      <c r="EC2204" s="204"/>
      <c r="ED2204" s="160"/>
      <c r="EE2204" s="204"/>
      <c r="EF2204" s="160"/>
      <c r="EG2204" s="160"/>
      <c r="EH2204" s="204"/>
      <c r="EI2204" s="160"/>
      <c r="EJ2204" s="160"/>
      <c r="EK2204" s="160"/>
      <c r="EL2204" s="160"/>
      <c r="EM2204" s="204"/>
      <c r="EN2204" s="160"/>
      <c r="EP2204" s="160"/>
      <c r="EQ2204" s="160"/>
      <c r="ET2204" s="180" t="str">
        <f t="shared" ca="1" si="112"/>
        <v/>
      </c>
      <c r="EU2204" s="180" t="str">
        <f ca="1">IFERROR(IF(OFFSET($D$6,MATCH(VALUE(SUBSTITUTE(EQ2204,EG2204,"")),$A$6:$A$287,0)-1,MATCH($EG2204,$D$6:$CC$6,0)-1+7,1,1)&gt;0,OFFSET($D$6,MATCH(VALUE(SUBSTITUTE(EQ2204,EG2204,"")),$A$6:$A$287,0)-1,MATCH($EG2204,$D$6:$CC$6,0)-1+7,1,1),""),"")</f>
        <v/>
      </c>
      <c r="EV2204" s="180" t="str">
        <f ca="1">IF($EU2204&lt;&gt;"",IF(OFFSET($D$6,MATCH(VALUE(SUBSTITUTE($EQ2204,$EG2204,"")),$A$6:$A$287,0)-1,MATCH($EG2204,$D$6:$CC$6,0)-1+8,1,1)=0,"",OFFSET($D$6,MATCH(VALUE(SUBSTITUTE($EQ2204,$EG2204,"")),$A$6:$A$287,0)-1,MATCH($EG2204,$D$6:$CC$6,0)-1+8,1,1)),"")</f>
        <v/>
      </c>
      <c r="EW2204" s="180" t="str">
        <f t="shared" ca="1" si="113"/>
        <v/>
      </c>
      <c r="EX2204" s="180" t="str">
        <f t="shared" ca="1" si="114"/>
        <v/>
      </c>
      <c r="EY2204" s="180" t="str">
        <f ca="1">IF(EU2204="","",COUNTIF(EU$6:$EU2204,"&gt;"&amp;0))</f>
        <v/>
      </c>
      <c r="EZ2204" s="160"/>
      <c r="FA2204" s="205"/>
    </row>
    <row r="2205" spans="131:157" ht="27.75" customHeight="1">
      <c r="EA2205" s="204"/>
      <c r="EB2205" s="160"/>
      <c r="EC2205" s="204"/>
      <c r="ED2205" s="160"/>
      <c r="EE2205" s="204"/>
      <c r="EF2205" s="160"/>
      <c r="EG2205" s="160"/>
      <c r="EH2205" s="204"/>
      <c r="EI2205" s="160"/>
      <c r="EJ2205" s="160"/>
      <c r="EK2205" s="160"/>
      <c r="EL2205" s="160"/>
      <c r="EM2205" s="204"/>
      <c r="EN2205" s="160"/>
      <c r="EP2205" s="160"/>
      <c r="EQ2205" s="160"/>
      <c r="ET2205" s="180" t="str">
        <f t="shared" ca="1" si="112"/>
        <v/>
      </c>
      <c r="EU2205" s="180" t="str">
        <f ca="1">IFERROR(IF(OFFSET($D$6,MATCH(VALUE(SUBSTITUTE(EQ2205,EG2205,"")),$A$6:$A$287,0)-1,MATCH($EG2205,$D$6:$CC$6,0)-1+7,1,1)&gt;0,OFFSET($D$6,MATCH(VALUE(SUBSTITUTE(EQ2205,EG2205,"")),$A$6:$A$287,0)-1,MATCH($EG2205,$D$6:$CC$6,0)-1+7,1,1),""),"")</f>
        <v/>
      </c>
      <c r="EV2205" s="180" t="str">
        <f ca="1">IF($EU2205&lt;&gt;"",IF(OFFSET($D$6,MATCH(VALUE(SUBSTITUTE($EQ2205,$EG2205,"")),$A$6:$A$287,0)-1,MATCH($EG2205,$D$6:$CC$6,0)-1+8,1,1)=0,"",OFFSET($D$6,MATCH(VALUE(SUBSTITUTE($EQ2205,$EG2205,"")),$A$6:$A$287,0)-1,MATCH($EG2205,$D$6:$CC$6,0)-1+8,1,1)),"")</f>
        <v/>
      </c>
      <c r="EW2205" s="180" t="str">
        <f t="shared" ca="1" si="113"/>
        <v/>
      </c>
      <c r="EX2205" s="180" t="str">
        <f t="shared" ca="1" si="114"/>
        <v/>
      </c>
      <c r="EY2205" s="180" t="str">
        <f ca="1">IF(EU2205="","",COUNTIF(EU$6:$EU2205,"&gt;"&amp;0))</f>
        <v/>
      </c>
      <c r="EZ2205" s="160"/>
      <c r="FA2205" s="205"/>
    </row>
    <row r="2206" spans="131:157" ht="27.75" customHeight="1">
      <c r="EA2206" s="204"/>
      <c r="EB2206" s="160"/>
      <c r="EC2206" s="204"/>
      <c r="ED2206" s="160"/>
      <c r="EE2206" s="204"/>
      <c r="EF2206" s="160"/>
      <c r="EG2206" s="160"/>
      <c r="EH2206" s="204"/>
      <c r="EI2206" s="160"/>
      <c r="EJ2206" s="160"/>
      <c r="EK2206" s="160"/>
      <c r="EL2206" s="160"/>
      <c r="EM2206" s="204"/>
      <c r="EN2206" s="160"/>
      <c r="EP2206" s="160"/>
      <c r="EQ2206" s="160"/>
      <c r="ET2206" s="180" t="str">
        <f t="shared" ca="1" si="112"/>
        <v/>
      </c>
      <c r="EU2206" s="180" t="str">
        <f ca="1">IFERROR(IF(OFFSET($D$6,MATCH(VALUE(SUBSTITUTE(EQ2206,EG2206,"")),$A$6:$A$287,0)-1,MATCH($EG2206,$D$6:$CC$6,0)-1+7,1,1)&gt;0,OFFSET($D$6,MATCH(VALUE(SUBSTITUTE(EQ2206,EG2206,"")),$A$6:$A$287,0)-1,MATCH($EG2206,$D$6:$CC$6,0)-1+7,1,1),""),"")</f>
        <v/>
      </c>
      <c r="EV2206" s="180" t="str">
        <f ca="1">IF($EU2206&lt;&gt;"",IF(OFFSET($D$6,MATCH(VALUE(SUBSTITUTE($EQ2206,$EG2206,"")),$A$6:$A$287,0)-1,MATCH($EG2206,$D$6:$CC$6,0)-1+8,1,1)=0,"",OFFSET($D$6,MATCH(VALUE(SUBSTITUTE($EQ2206,$EG2206,"")),$A$6:$A$287,0)-1,MATCH($EG2206,$D$6:$CC$6,0)-1+8,1,1)),"")</f>
        <v/>
      </c>
      <c r="EW2206" s="180" t="str">
        <f t="shared" ca="1" si="113"/>
        <v/>
      </c>
      <c r="EX2206" s="180" t="str">
        <f t="shared" ca="1" si="114"/>
        <v/>
      </c>
      <c r="EY2206" s="180" t="str">
        <f ca="1">IF(EU2206="","",COUNTIF(EU$6:$EU2206,"&gt;"&amp;0))</f>
        <v/>
      </c>
      <c r="EZ2206" s="160"/>
      <c r="FA2206" s="205"/>
    </row>
    <row r="2207" spans="131:157" ht="27.75" customHeight="1">
      <c r="EA2207" s="204"/>
      <c r="EB2207" s="160"/>
      <c r="EC2207" s="204"/>
      <c r="ED2207" s="160"/>
      <c r="EE2207" s="204"/>
      <c r="EF2207" s="160"/>
      <c r="EG2207" s="160"/>
      <c r="EH2207" s="204"/>
      <c r="EI2207" s="160"/>
      <c r="EJ2207" s="160"/>
      <c r="EK2207" s="160"/>
      <c r="EL2207" s="160"/>
      <c r="EM2207" s="204"/>
      <c r="EN2207" s="160"/>
      <c r="EP2207" s="160"/>
      <c r="EQ2207" s="160"/>
      <c r="ET2207" s="180" t="str">
        <f t="shared" ca="1" si="112"/>
        <v/>
      </c>
      <c r="EU2207" s="180" t="str">
        <f ca="1">IFERROR(IF(OFFSET($D$6,MATCH(VALUE(SUBSTITUTE(EQ2207,EG2207,"")),$A$6:$A$287,0)-1,MATCH($EG2207,$D$6:$CC$6,0)-1+7,1,1)&gt;0,OFFSET($D$6,MATCH(VALUE(SUBSTITUTE(EQ2207,EG2207,"")),$A$6:$A$287,0)-1,MATCH($EG2207,$D$6:$CC$6,0)-1+7,1,1),""),"")</f>
        <v/>
      </c>
      <c r="EV2207" s="180" t="str">
        <f ca="1">IF($EU2207&lt;&gt;"",IF(OFFSET($D$6,MATCH(VALUE(SUBSTITUTE($EQ2207,$EG2207,"")),$A$6:$A$287,0)-1,MATCH($EG2207,$D$6:$CC$6,0)-1+8,1,1)=0,"",OFFSET($D$6,MATCH(VALUE(SUBSTITUTE($EQ2207,$EG2207,"")),$A$6:$A$287,0)-1,MATCH($EG2207,$D$6:$CC$6,0)-1+8,1,1)),"")</f>
        <v/>
      </c>
      <c r="EW2207" s="180" t="str">
        <f t="shared" ca="1" si="113"/>
        <v/>
      </c>
      <c r="EX2207" s="180" t="str">
        <f t="shared" ca="1" si="114"/>
        <v/>
      </c>
      <c r="EY2207" s="180" t="str">
        <f ca="1">IF(EU2207="","",COUNTIF(EU$6:$EU2207,"&gt;"&amp;0))</f>
        <v/>
      </c>
      <c r="EZ2207" s="160"/>
      <c r="FA2207" s="205"/>
    </row>
    <row r="2208" spans="131:157" ht="27.75" customHeight="1">
      <c r="EA2208" s="204"/>
      <c r="EB2208" s="160"/>
      <c r="EC2208" s="204"/>
      <c r="ED2208" s="160"/>
      <c r="EE2208" s="204"/>
      <c r="EF2208" s="160"/>
      <c r="EG2208" s="160"/>
      <c r="EH2208" s="204"/>
      <c r="EI2208" s="160"/>
      <c r="EJ2208" s="160"/>
      <c r="EK2208" s="160"/>
      <c r="EL2208" s="160"/>
      <c r="EM2208" s="204"/>
      <c r="EN2208" s="160"/>
      <c r="EP2208" s="160"/>
      <c r="EQ2208" s="160"/>
      <c r="ET2208" s="180" t="str">
        <f t="shared" ca="1" si="112"/>
        <v/>
      </c>
      <c r="EU2208" s="180" t="str">
        <f ca="1">IFERROR(IF(OFFSET($D$6,MATCH(VALUE(SUBSTITUTE(EQ2208,EG2208,"")),$A$6:$A$287,0)-1,MATCH($EG2208,$D$6:$CC$6,0)-1+7,1,1)&gt;0,OFFSET($D$6,MATCH(VALUE(SUBSTITUTE(EQ2208,EG2208,"")),$A$6:$A$287,0)-1,MATCH($EG2208,$D$6:$CC$6,0)-1+7,1,1),""),"")</f>
        <v/>
      </c>
      <c r="EV2208" s="180" t="str">
        <f ca="1">IF($EU2208&lt;&gt;"",IF(OFFSET($D$6,MATCH(VALUE(SUBSTITUTE($EQ2208,$EG2208,"")),$A$6:$A$287,0)-1,MATCH($EG2208,$D$6:$CC$6,0)-1+8,1,1)=0,"",OFFSET($D$6,MATCH(VALUE(SUBSTITUTE($EQ2208,$EG2208,"")),$A$6:$A$287,0)-1,MATCH($EG2208,$D$6:$CC$6,0)-1+8,1,1)),"")</f>
        <v/>
      </c>
      <c r="EW2208" s="180" t="str">
        <f t="shared" ca="1" si="113"/>
        <v/>
      </c>
      <c r="EX2208" s="180" t="str">
        <f t="shared" ca="1" si="114"/>
        <v/>
      </c>
      <c r="EY2208" s="180" t="str">
        <f ca="1">IF(EU2208="","",COUNTIF(EU$6:$EU2208,"&gt;"&amp;0))</f>
        <v/>
      </c>
      <c r="EZ2208" s="160"/>
      <c r="FA2208" s="205"/>
    </row>
    <row r="2209" spans="131:157" ht="27.75" customHeight="1">
      <c r="EA2209" s="204"/>
      <c r="EB2209" s="160"/>
      <c r="EC2209" s="204"/>
      <c r="ED2209" s="160"/>
      <c r="EE2209" s="204"/>
      <c r="EF2209" s="160"/>
      <c r="EG2209" s="160"/>
      <c r="EH2209" s="204"/>
      <c r="EI2209" s="160"/>
      <c r="EJ2209" s="160"/>
      <c r="EK2209" s="160"/>
      <c r="EL2209" s="160"/>
      <c r="EM2209" s="204"/>
      <c r="EN2209" s="160"/>
      <c r="EP2209" s="160"/>
      <c r="EQ2209" s="160"/>
      <c r="ET2209" s="180" t="str">
        <f t="shared" ca="1" si="112"/>
        <v/>
      </c>
      <c r="EU2209" s="180" t="str">
        <f ca="1">IFERROR(IF(OFFSET($D$6,MATCH(VALUE(SUBSTITUTE(EQ2209,EG2209,"")),$A$6:$A$287,0)-1,MATCH($EG2209,$D$6:$CC$6,0)-1+7,1,1)&gt;0,OFFSET($D$6,MATCH(VALUE(SUBSTITUTE(EQ2209,EG2209,"")),$A$6:$A$287,0)-1,MATCH($EG2209,$D$6:$CC$6,0)-1+7,1,1),""),"")</f>
        <v/>
      </c>
      <c r="EV2209" s="180" t="str">
        <f ca="1">IF($EU2209&lt;&gt;"",IF(OFFSET($D$6,MATCH(VALUE(SUBSTITUTE($EQ2209,$EG2209,"")),$A$6:$A$287,0)-1,MATCH($EG2209,$D$6:$CC$6,0)-1+8,1,1)=0,"",OFFSET($D$6,MATCH(VALUE(SUBSTITUTE($EQ2209,$EG2209,"")),$A$6:$A$287,0)-1,MATCH($EG2209,$D$6:$CC$6,0)-1+8,1,1)),"")</f>
        <v/>
      </c>
      <c r="EW2209" s="180" t="str">
        <f t="shared" ca="1" si="113"/>
        <v/>
      </c>
      <c r="EX2209" s="180" t="str">
        <f t="shared" ca="1" si="114"/>
        <v/>
      </c>
      <c r="EY2209" s="180" t="str">
        <f ca="1">IF(EU2209="","",COUNTIF(EU$6:$EU2209,"&gt;"&amp;0))</f>
        <v/>
      </c>
      <c r="EZ2209" s="160"/>
      <c r="FA2209" s="205"/>
    </row>
    <row r="2210" spans="131:157" ht="27.75" customHeight="1">
      <c r="EA2210" s="204"/>
      <c r="EB2210" s="160"/>
      <c r="EC2210" s="204"/>
      <c r="ED2210" s="160"/>
      <c r="EE2210" s="204"/>
      <c r="EF2210" s="160"/>
      <c r="EG2210" s="160"/>
      <c r="EH2210" s="204"/>
      <c r="EI2210" s="160"/>
      <c r="EJ2210" s="160"/>
      <c r="EK2210" s="160"/>
      <c r="EL2210" s="160"/>
      <c r="EM2210" s="204"/>
      <c r="EN2210" s="160"/>
      <c r="EP2210" s="160"/>
      <c r="EQ2210" s="160"/>
      <c r="ET2210" s="180" t="str">
        <f t="shared" ca="1" si="112"/>
        <v/>
      </c>
      <c r="EU2210" s="180" t="str">
        <f ca="1">IFERROR(IF(OFFSET($D$6,MATCH(VALUE(SUBSTITUTE(EQ2210,EG2210,"")),$A$6:$A$287,0)-1,MATCH($EG2210,$D$6:$CC$6,0)-1+7,1,1)&gt;0,OFFSET($D$6,MATCH(VALUE(SUBSTITUTE(EQ2210,EG2210,"")),$A$6:$A$287,0)-1,MATCH($EG2210,$D$6:$CC$6,0)-1+7,1,1),""),"")</f>
        <v/>
      </c>
      <c r="EV2210" s="180" t="str">
        <f ca="1">IF($EU2210&lt;&gt;"",IF(OFFSET($D$6,MATCH(VALUE(SUBSTITUTE($EQ2210,$EG2210,"")),$A$6:$A$287,0)-1,MATCH($EG2210,$D$6:$CC$6,0)-1+8,1,1)=0,"",OFFSET($D$6,MATCH(VALUE(SUBSTITUTE($EQ2210,$EG2210,"")),$A$6:$A$287,0)-1,MATCH($EG2210,$D$6:$CC$6,0)-1+8,1,1)),"")</f>
        <v/>
      </c>
      <c r="EW2210" s="180" t="str">
        <f t="shared" ca="1" si="113"/>
        <v/>
      </c>
      <c r="EX2210" s="180" t="str">
        <f t="shared" ca="1" si="114"/>
        <v/>
      </c>
      <c r="EY2210" s="180" t="str">
        <f ca="1">IF(EU2210="","",COUNTIF(EU$6:$EU2210,"&gt;"&amp;0))</f>
        <v/>
      </c>
      <c r="EZ2210" s="160"/>
      <c r="FA2210" s="205"/>
    </row>
    <row r="2211" spans="131:157" ht="27.75" customHeight="1">
      <c r="EA2211" s="204"/>
      <c r="EB2211" s="160"/>
      <c r="EC2211" s="204"/>
      <c r="ED2211" s="160"/>
      <c r="EE2211" s="204"/>
      <c r="EF2211" s="160"/>
      <c r="EG2211" s="160"/>
      <c r="EH2211" s="204"/>
      <c r="EI2211" s="160"/>
      <c r="EJ2211" s="160"/>
      <c r="EK2211" s="160"/>
      <c r="EL2211" s="160"/>
      <c r="EM2211" s="204"/>
      <c r="EN2211" s="160"/>
      <c r="EP2211" s="160"/>
      <c r="EQ2211" s="160"/>
      <c r="ET2211" s="180" t="str">
        <f t="shared" ca="1" si="112"/>
        <v/>
      </c>
      <c r="EU2211" s="180" t="str">
        <f ca="1">IFERROR(IF(OFFSET($D$6,MATCH(VALUE(SUBSTITUTE(EQ2211,EG2211,"")),$A$6:$A$287,0)-1,MATCH($EG2211,$D$6:$CC$6,0)-1+7,1,1)&gt;0,OFFSET($D$6,MATCH(VALUE(SUBSTITUTE(EQ2211,EG2211,"")),$A$6:$A$287,0)-1,MATCH($EG2211,$D$6:$CC$6,0)-1+7,1,1),""),"")</f>
        <v/>
      </c>
      <c r="EV2211" s="180" t="str">
        <f ca="1">IF($EU2211&lt;&gt;"",IF(OFFSET($D$6,MATCH(VALUE(SUBSTITUTE($EQ2211,$EG2211,"")),$A$6:$A$287,0)-1,MATCH($EG2211,$D$6:$CC$6,0)-1+8,1,1)=0,"",OFFSET($D$6,MATCH(VALUE(SUBSTITUTE($EQ2211,$EG2211,"")),$A$6:$A$287,0)-1,MATCH($EG2211,$D$6:$CC$6,0)-1+8,1,1)),"")</f>
        <v/>
      </c>
      <c r="EW2211" s="180" t="str">
        <f t="shared" ca="1" si="113"/>
        <v/>
      </c>
      <c r="EX2211" s="180" t="str">
        <f t="shared" ca="1" si="114"/>
        <v/>
      </c>
      <c r="EY2211" s="180" t="str">
        <f ca="1">IF(EU2211="","",COUNTIF(EU$6:$EU2211,"&gt;"&amp;0))</f>
        <v/>
      </c>
      <c r="EZ2211" s="160"/>
      <c r="FA2211" s="205"/>
    </row>
    <row r="2212" spans="131:157" ht="27.75" customHeight="1">
      <c r="EA2212" s="204"/>
      <c r="EB2212" s="160"/>
      <c r="EC2212" s="204"/>
      <c r="ED2212" s="160"/>
      <c r="EE2212" s="204"/>
      <c r="EF2212" s="160"/>
      <c r="EG2212" s="160"/>
      <c r="EH2212" s="204"/>
      <c r="EI2212" s="160"/>
      <c r="EJ2212" s="160"/>
      <c r="EK2212" s="160"/>
      <c r="EL2212" s="160"/>
      <c r="EM2212" s="204"/>
      <c r="EN2212" s="160"/>
      <c r="EP2212" s="160"/>
      <c r="EQ2212" s="160"/>
      <c r="ET2212" s="180" t="str">
        <f t="shared" ca="1" si="112"/>
        <v/>
      </c>
      <c r="EU2212" s="180" t="str">
        <f ca="1">IFERROR(IF(OFFSET($D$6,MATCH(VALUE(SUBSTITUTE(EQ2212,EG2212,"")),$A$6:$A$287,0)-1,MATCH($EG2212,$D$6:$CC$6,0)-1+7,1,1)&gt;0,OFFSET($D$6,MATCH(VALUE(SUBSTITUTE(EQ2212,EG2212,"")),$A$6:$A$287,0)-1,MATCH($EG2212,$D$6:$CC$6,0)-1+7,1,1),""),"")</f>
        <v/>
      </c>
      <c r="EV2212" s="180" t="str">
        <f ca="1">IF($EU2212&lt;&gt;"",IF(OFFSET($D$6,MATCH(VALUE(SUBSTITUTE($EQ2212,$EG2212,"")),$A$6:$A$287,0)-1,MATCH($EG2212,$D$6:$CC$6,0)-1+8,1,1)=0,"",OFFSET($D$6,MATCH(VALUE(SUBSTITUTE($EQ2212,$EG2212,"")),$A$6:$A$287,0)-1,MATCH($EG2212,$D$6:$CC$6,0)-1+8,1,1)),"")</f>
        <v/>
      </c>
      <c r="EW2212" s="180" t="str">
        <f t="shared" ca="1" si="113"/>
        <v/>
      </c>
      <c r="EX2212" s="180" t="str">
        <f t="shared" ca="1" si="114"/>
        <v/>
      </c>
      <c r="EY2212" s="180" t="str">
        <f ca="1">IF(EU2212="","",COUNTIF(EU$6:$EU2212,"&gt;"&amp;0))</f>
        <v/>
      </c>
      <c r="EZ2212" s="160"/>
      <c r="FA2212" s="205"/>
    </row>
    <row r="2213" spans="131:157" ht="27.75" customHeight="1">
      <c r="EA2213" s="204"/>
      <c r="EB2213" s="160"/>
      <c r="EC2213" s="204"/>
      <c r="ED2213" s="160"/>
      <c r="EE2213" s="204"/>
      <c r="EF2213" s="160"/>
      <c r="EG2213" s="160"/>
      <c r="EH2213" s="204"/>
      <c r="EI2213" s="160"/>
      <c r="EJ2213" s="160"/>
      <c r="EK2213" s="160"/>
      <c r="EL2213" s="160"/>
      <c r="EM2213" s="204"/>
      <c r="EN2213" s="160"/>
      <c r="EP2213" s="160"/>
      <c r="EQ2213" s="160"/>
      <c r="ET2213" s="180" t="str">
        <f t="shared" ca="1" si="112"/>
        <v/>
      </c>
      <c r="EU2213" s="180" t="str">
        <f ca="1">IFERROR(IF(OFFSET($D$6,MATCH(VALUE(SUBSTITUTE(EQ2213,EG2213,"")),$A$6:$A$287,0)-1,MATCH($EG2213,$D$6:$CC$6,0)-1+7,1,1)&gt;0,OFFSET($D$6,MATCH(VALUE(SUBSTITUTE(EQ2213,EG2213,"")),$A$6:$A$287,0)-1,MATCH($EG2213,$D$6:$CC$6,0)-1+7,1,1),""),"")</f>
        <v/>
      </c>
      <c r="EV2213" s="180" t="str">
        <f ca="1">IF($EU2213&lt;&gt;"",IF(OFFSET($D$6,MATCH(VALUE(SUBSTITUTE($EQ2213,$EG2213,"")),$A$6:$A$287,0)-1,MATCH($EG2213,$D$6:$CC$6,0)-1+8,1,1)=0,"",OFFSET($D$6,MATCH(VALUE(SUBSTITUTE($EQ2213,$EG2213,"")),$A$6:$A$287,0)-1,MATCH($EG2213,$D$6:$CC$6,0)-1+8,1,1)),"")</f>
        <v/>
      </c>
      <c r="EW2213" s="180" t="str">
        <f t="shared" ca="1" si="113"/>
        <v/>
      </c>
      <c r="EX2213" s="180" t="str">
        <f t="shared" ca="1" si="114"/>
        <v/>
      </c>
      <c r="EY2213" s="180" t="str">
        <f ca="1">IF(EU2213="","",COUNTIF(EU$6:$EU2213,"&gt;"&amp;0))</f>
        <v/>
      </c>
      <c r="EZ2213" s="160"/>
      <c r="FA2213" s="205"/>
    </row>
    <row r="2214" spans="131:157" ht="27.75" customHeight="1">
      <c r="EA2214" s="204"/>
      <c r="EB2214" s="160"/>
      <c r="EC2214" s="204"/>
      <c r="ED2214" s="160"/>
      <c r="EE2214" s="204"/>
      <c r="EF2214" s="160"/>
      <c r="EG2214" s="160"/>
      <c r="EH2214" s="204"/>
      <c r="EI2214" s="160"/>
      <c r="EJ2214" s="160"/>
      <c r="EK2214" s="160"/>
      <c r="EL2214" s="160"/>
      <c r="EM2214" s="204"/>
      <c r="EN2214" s="160"/>
      <c r="EP2214" s="160"/>
      <c r="EQ2214" s="160"/>
      <c r="ET2214" s="180" t="str">
        <f t="shared" ca="1" si="112"/>
        <v/>
      </c>
      <c r="EU2214" s="180" t="str">
        <f ca="1">IFERROR(IF(OFFSET($D$6,MATCH(VALUE(SUBSTITUTE(EQ2214,EG2214,"")),$A$6:$A$287,0)-1,MATCH($EG2214,$D$6:$CC$6,0)-1+7,1,1)&gt;0,OFFSET($D$6,MATCH(VALUE(SUBSTITUTE(EQ2214,EG2214,"")),$A$6:$A$287,0)-1,MATCH($EG2214,$D$6:$CC$6,0)-1+7,1,1),""),"")</f>
        <v/>
      </c>
      <c r="EV2214" s="180" t="str">
        <f ca="1">IF($EU2214&lt;&gt;"",IF(OFFSET($D$6,MATCH(VALUE(SUBSTITUTE($EQ2214,$EG2214,"")),$A$6:$A$287,0)-1,MATCH($EG2214,$D$6:$CC$6,0)-1+8,1,1)=0,"",OFFSET($D$6,MATCH(VALUE(SUBSTITUTE($EQ2214,$EG2214,"")),$A$6:$A$287,0)-1,MATCH($EG2214,$D$6:$CC$6,0)-1+8,1,1)),"")</f>
        <v/>
      </c>
      <c r="EW2214" s="180" t="str">
        <f t="shared" ca="1" si="113"/>
        <v/>
      </c>
      <c r="EX2214" s="180" t="str">
        <f t="shared" ca="1" si="114"/>
        <v/>
      </c>
      <c r="EY2214" s="180" t="str">
        <f ca="1">IF(EU2214="","",COUNTIF(EU$6:$EU2214,"&gt;"&amp;0))</f>
        <v/>
      </c>
      <c r="EZ2214" s="160"/>
      <c r="FA2214" s="205"/>
    </row>
    <row r="2215" spans="131:157" ht="27.75" customHeight="1">
      <c r="EA2215" s="204"/>
      <c r="EB2215" s="160"/>
      <c r="EC2215" s="204"/>
      <c r="ED2215" s="160"/>
      <c r="EE2215" s="204"/>
      <c r="EF2215" s="160"/>
      <c r="EG2215" s="160"/>
      <c r="EH2215" s="204"/>
      <c r="EI2215" s="160"/>
      <c r="EJ2215" s="160"/>
      <c r="EK2215" s="160"/>
      <c r="EL2215" s="160"/>
      <c r="EM2215" s="204"/>
      <c r="EN2215" s="160"/>
      <c r="EP2215" s="160"/>
      <c r="EQ2215" s="160"/>
      <c r="ET2215" s="180" t="str">
        <f t="shared" ca="1" si="112"/>
        <v/>
      </c>
      <c r="EU2215" s="180" t="str">
        <f ca="1">IFERROR(IF(OFFSET($D$6,MATCH(VALUE(SUBSTITUTE(EQ2215,EG2215,"")),$A$6:$A$287,0)-1,MATCH($EG2215,$D$6:$CC$6,0)-1+7,1,1)&gt;0,OFFSET($D$6,MATCH(VALUE(SUBSTITUTE(EQ2215,EG2215,"")),$A$6:$A$287,0)-1,MATCH($EG2215,$D$6:$CC$6,0)-1+7,1,1),""),"")</f>
        <v/>
      </c>
      <c r="EV2215" s="180" t="str">
        <f ca="1">IF($EU2215&lt;&gt;"",IF(OFFSET($D$6,MATCH(VALUE(SUBSTITUTE($EQ2215,$EG2215,"")),$A$6:$A$287,0)-1,MATCH($EG2215,$D$6:$CC$6,0)-1+8,1,1)=0,"",OFFSET($D$6,MATCH(VALUE(SUBSTITUTE($EQ2215,$EG2215,"")),$A$6:$A$287,0)-1,MATCH($EG2215,$D$6:$CC$6,0)-1+8,1,1)),"")</f>
        <v/>
      </c>
      <c r="EW2215" s="180" t="str">
        <f t="shared" ca="1" si="113"/>
        <v/>
      </c>
      <c r="EX2215" s="180" t="str">
        <f t="shared" ca="1" si="114"/>
        <v/>
      </c>
      <c r="EY2215" s="180" t="str">
        <f ca="1">IF(EU2215="","",COUNTIF(EU$6:$EU2215,"&gt;"&amp;0))</f>
        <v/>
      </c>
      <c r="EZ2215" s="160"/>
      <c r="FA2215" s="205"/>
    </row>
    <row r="2216" spans="131:157" ht="27.75" customHeight="1">
      <c r="EA2216" s="204"/>
      <c r="EB2216" s="160"/>
      <c r="EC2216" s="204"/>
      <c r="ED2216" s="160"/>
      <c r="EE2216" s="204"/>
      <c r="EF2216" s="160"/>
      <c r="EG2216" s="160"/>
      <c r="EH2216" s="204"/>
      <c r="EI2216" s="160"/>
      <c r="EJ2216" s="160"/>
      <c r="EK2216" s="160"/>
      <c r="EL2216" s="160"/>
      <c r="EM2216" s="204"/>
      <c r="EN2216" s="160"/>
      <c r="EP2216" s="160"/>
      <c r="EQ2216" s="160"/>
      <c r="ET2216" s="180" t="str">
        <f t="shared" ca="1" si="112"/>
        <v/>
      </c>
      <c r="EU2216" s="180" t="str">
        <f ca="1">IFERROR(IF(OFFSET($D$6,MATCH(VALUE(SUBSTITUTE(EQ2216,EG2216,"")),$A$6:$A$287,0)-1,MATCH($EG2216,$D$6:$CC$6,0)-1+7,1,1)&gt;0,OFFSET($D$6,MATCH(VALUE(SUBSTITUTE(EQ2216,EG2216,"")),$A$6:$A$287,0)-1,MATCH($EG2216,$D$6:$CC$6,0)-1+7,1,1),""),"")</f>
        <v/>
      </c>
      <c r="EV2216" s="180" t="str">
        <f ca="1">IF($EU2216&lt;&gt;"",IF(OFFSET($D$6,MATCH(VALUE(SUBSTITUTE($EQ2216,$EG2216,"")),$A$6:$A$287,0)-1,MATCH($EG2216,$D$6:$CC$6,0)-1+8,1,1)=0,"",OFFSET($D$6,MATCH(VALUE(SUBSTITUTE($EQ2216,$EG2216,"")),$A$6:$A$287,0)-1,MATCH($EG2216,$D$6:$CC$6,0)-1+8,1,1)),"")</f>
        <v/>
      </c>
      <c r="EW2216" s="180" t="str">
        <f t="shared" ca="1" si="113"/>
        <v/>
      </c>
      <c r="EX2216" s="180" t="str">
        <f t="shared" ca="1" si="114"/>
        <v/>
      </c>
      <c r="EY2216" s="180" t="str">
        <f ca="1">IF(EU2216="","",COUNTIF(EU$6:$EU2216,"&gt;"&amp;0))</f>
        <v/>
      </c>
      <c r="EZ2216" s="160"/>
      <c r="FA2216" s="205"/>
    </row>
    <row r="2217" spans="131:157" ht="27.75" customHeight="1">
      <c r="EA2217" s="204"/>
      <c r="EB2217" s="160"/>
      <c r="EC2217" s="204"/>
      <c r="ED2217" s="160"/>
      <c r="EE2217" s="204"/>
      <c r="EF2217" s="160"/>
      <c r="EG2217" s="160"/>
      <c r="EH2217" s="204"/>
      <c r="EI2217" s="160"/>
      <c r="EJ2217" s="160"/>
      <c r="EK2217" s="160"/>
      <c r="EL2217" s="160"/>
      <c r="EM2217" s="204"/>
      <c r="EN2217" s="160"/>
      <c r="EP2217" s="160"/>
      <c r="EQ2217" s="160"/>
      <c r="ET2217" s="180" t="str">
        <f t="shared" ca="1" si="112"/>
        <v/>
      </c>
      <c r="EU2217" s="180" t="str">
        <f ca="1">IFERROR(IF(OFFSET($D$6,MATCH(VALUE(SUBSTITUTE(EQ2217,EG2217,"")),$A$6:$A$287,0)-1,MATCH($EG2217,$D$6:$CC$6,0)-1+7,1,1)&gt;0,OFFSET($D$6,MATCH(VALUE(SUBSTITUTE(EQ2217,EG2217,"")),$A$6:$A$287,0)-1,MATCH($EG2217,$D$6:$CC$6,0)-1+7,1,1),""),"")</f>
        <v/>
      </c>
      <c r="EV2217" s="180" t="str">
        <f ca="1">IF($EU2217&lt;&gt;"",IF(OFFSET($D$6,MATCH(VALUE(SUBSTITUTE($EQ2217,$EG2217,"")),$A$6:$A$287,0)-1,MATCH($EG2217,$D$6:$CC$6,0)-1+8,1,1)=0,"",OFFSET($D$6,MATCH(VALUE(SUBSTITUTE($EQ2217,$EG2217,"")),$A$6:$A$287,0)-1,MATCH($EG2217,$D$6:$CC$6,0)-1+8,1,1)),"")</f>
        <v/>
      </c>
      <c r="EW2217" s="180" t="str">
        <f t="shared" ca="1" si="113"/>
        <v/>
      </c>
      <c r="EX2217" s="180" t="str">
        <f t="shared" ca="1" si="114"/>
        <v/>
      </c>
      <c r="EY2217" s="180" t="str">
        <f ca="1">IF(EU2217="","",COUNTIF(EU$6:$EU2217,"&gt;"&amp;0))</f>
        <v/>
      </c>
      <c r="EZ2217" s="160"/>
      <c r="FA2217" s="205"/>
    </row>
    <row r="2218" spans="131:157" ht="27.75" customHeight="1">
      <c r="EA2218" s="204"/>
      <c r="EB2218" s="160"/>
      <c r="EC2218" s="204"/>
      <c r="ED2218" s="160"/>
      <c r="EE2218" s="204"/>
      <c r="EF2218" s="160"/>
      <c r="EG2218" s="160"/>
      <c r="EH2218" s="204"/>
      <c r="EI2218" s="160"/>
      <c r="EJ2218" s="160"/>
      <c r="EK2218" s="160"/>
      <c r="EL2218" s="160"/>
      <c r="EM2218" s="204"/>
      <c r="EN2218" s="160"/>
      <c r="EP2218" s="160"/>
      <c r="EQ2218" s="160"/>
      <c r="ET2218" s="180" t="str">
        <f t="shared" ca="1" si="112"/>
        <v/>
      </c>
      <c r="EU2218" s="180" t="str">
        <f ca="1">IFERROR(IF(OFFSET($D$6,MATCH(VALUE(SUBSTITUTE(EQ2218,EG2218,"")),$A$6:$A$287,0)-1,MATCH($EG2218,$D$6:$CC$6,0)-1+7,1,1)&gt;0,OFFSET($D$6,MATCH(VALUE(SUBSTITUTE(EQ2218,EG2218,"")),$A$6:$A$287,0)-1,MATCH($EG2218,$D$6:$CC$6,0)-1+7,1,1),""),"")</f>
        <v/>
      </c>
      <c r="EV2218" s="180" t="str">
        <f ca="1">IF($EU2218&lt;&gt;"",IF(OFFSET($D$6,MATCH(VALUE(SUBSTITUTE($EQ2218,$EG2218,"")),$A$6:$A$287,0)-1,MATCH($EG2218,$D$6:$CC$6,0)-1+8,1,1)=0,"",OFFSET($D$6,MATCH(VALUE(SUBSTITUTE($EQ2218,$EG2218,"")),$A$6:$A$287,0)-1,MATCH($EG2218,$D$6:$CC$6,0)-1+8,1,1)),"")</f>
        <v/>
      </c>
      <c r="EW2218" s="180" t="str">
        <f t="shared" ca="1" si="113"/>
        <v/>
      </c>
      <c r="EX2218" s="180" t="str">
        <f t="shared" ca="1" si="114"/>
        <v/>
      </c>
      <c r="EY2218" s="180" t="str">
        <f ca="1">IF(EU2218="","",COUNTIF(EU$6:$EU2218,"&gt;"&amp;0))</f>
        <v/>
      </c>
      <c r="EZ2218" s="160"/>
      <c r="FA2218" s="205"/>
    </row>
    <row r="2219" spans="131:157" ht="27.75" customHeight="1">
      <c r="EA2219" s="204"/>
      <c r="EB2219" s="160"/>
      <c r="EC2219" s="204"/>
      <c r="ED2219" s="160"/>
      <c r="EE2219" s="204"/>
      <c r="EF2219" s="160"/>
      <c r="EG2219" s="160"/>
      <c r="EH2219" s="204"/>
      <c r="EI2219" s="160"/>
      <c r="EJ2219" s="160"/>
      <c r="EK2219" s="160"/>
      <c r="EL2219" s="160"/>
      <c r="EM2219" s="204"/>
      <c r="EN2219" s="160"/>
      <c r="EP2219" s="160"/>
      <c r="EQ2219" s="160"/>
      <c r="ET2219" s="180" t="str">
        <f t="shared" ca="1" si="112"/>
        <v/>
      </c>
      <c r="EU2219" s="180" t="str">
        <f ca="1">IFERROR(IF(OFFSET($D$6,MATCH(VALUE(SUBSTITUTE(EQ2219,EG2219,"")),$A$6:$A$287,0)-1,MATCH($EG2219,$D$6:$CC$6,0)-1+7,1,1)&gt;0,OFFSET($D$6,MATCH(VALUE(SUBSTITUTE(EQ2219,EG2219,"")),$A$6:$A$287,0)-1,MATCH($EG2219,$D$6:$CC$6,0)-1+7,1,1),""),"")</f>
        <v/>
      </c>
      <c r="EV2219" s="180" t="str">
        <f ca="1">IF($EU2219&lt;&gt;"",IF(OFFSET($D$6,MATCH(VALUE(SUBSTITUTE($EQ2219,$EG2219,"")),$A$6:$A$287,0)-1,MATCH($EG2219,$D$6:$CC$6,0)-1+8,1,1)=0,"",OFFSET($D$6,MATCH(VALUE(SUBSTITUTE($EQ2219,$EG2219,"")),$A$6:$A$287,0)-1,MATCH($EG2219,$D$6:$CC$6,0)-1+8,1,1)),"")</f>
        <v/>
      </c>
      <c r="EW2219" s="180" t="str">
        <f t="shared" ca="1" si="113"/>
        <v/>
      </c>
      <c r="EX2219" s="180" t="str">
        <f t="shared" ca="1" si="114"/>
        <v/>
      </c>
      <c r="EY2219" s="180" t="str">
        <f ca="1">IF(EU2219="","",COUNTIF(EU$6:$EU2219,"&gt;"&amp;0))</f>
        <v/>
      </c>
      <c r="EZ2219" s="160"/>
      <c r="FA2219" s="205"/>
    </row>
    <row r="2220" spans="131:157" ht="27.75" customHeight="1">
      <c r="EA2220" s="204"/>
      <c r="EB2220" s="160"/>
      <c r="EC2220" s="204"/>
      <c r="ED2220" s="160"/>
      <c r="EE2220" s="204"/>
      <c r="EF2220" s="160"/>
      <c r="EG2220" s="160"/>
      <c r="EH2220" s="204"/>
      <c r="EI2220" s="160"/>
      <c r="EJ2220" s="160"/>
      <c r="EK2220" s="160"/>
      <c r="EL2220" s="160"/>
      <c r="EM2220" s="204"/>
      <c r="EN2220" s="160"/>
      <c r="EP2220" s="160"/>
      <c r="EQ2220" s="160"/>
      <c r="ET2220" s="180" t="str">
        <f t="shared" ca="1" si="112"/>
        <v/>
      </c>
      <c r="EU2220" s="180" t="str">
        <f ca="1">IFERROR(IF(OFFSET($D$6,MATCH(VALUE(SUBSTITUTE(EQ2220,EG2220,"")),$A$6:$A$287,0)-1,MATCH($EG2220,$D$6:$CC$6,0)-1+7,1,1)&gt;0,OFFSET($D$6,MATCH(VALUE(SUBSTITUTE(EQ2220,EG2220,"")),$A$6:$A$287,0)-1,MATCH($EG2220,$D$6:$CC$6,0)-1+7,1,1),""),"")</f>
        <v/>
      </c>
      <c r="EV2220" s="180" t="str">
        <f ca="1">IF($EU2220&lt;&gt;"",IF(OFFSET($D$6,MATCH(VALUE(SUBSTITUTE($EQ2220,$EG2220,"")),$A$6:$A$287,0)-1,MATCH($EG2220,$D$6:$CC$6,0)-1+8,1,1)=0,"",OFFSET($D$6,MATCH(VALUE(SUBSTITUTE($EQ2220,$EG2220,"")),$A$6:$A$287,0)-1,MATCH($EG2220,$D$6:$CC$6,0)-1+8,1,1)),"")</f>
        <v/>
      </c>
      <c r="EW2220" s="180" t="str">
        <f t="shared" ca="1" si="113"/>
        <v/>
      </c>
      <c r="EX2220" s="180" t="str">
        <f t="shared" ca="1" si="114"/>
        <v/>
      </c>
      <c r="EY2220" s="180" t="str">
        <f ca="1">IF(EU2220="","",COUNTIF(EU$6:$EU2220,"&gt;"&amp;0))</f>
        <v/>
      </c>
      <c r="EZ2220" s="160"/>
      <c r="FA2220" s="205"/>
    </row>
    <row r="2221" spans="131:157" ht="27.75" customHeight="1">
      <c r="EA2221" s="204"/>
      <c r="EB2221" s="160"/>
      <c r="EC2221" s="204"/>
      <c r="ED2221" s="160"/>
      <c r="EE2221" s="204"/>
      <c r="EF2221" s="160"/>
      <c r="EG2221" s="160"/>
      <c r="EH2221" s="204"/>
      <c r="EI2221" s="160"/>
      <c r="EJ2221" s="160"/>
      <c r="EK2221" s="160"/>
      <c r="EL2221" s="160"/>
      <c r="EM2221" s="204"/>
      <c r="EN2221" s="160"/>
      <c r="EP2221" s="160"/>
      <c r="EQ2221" s="160"/>
      <c r="ET2221" s="180" t="str">
        <f t="shared" ca="1" si="112"/>
        <v/>
      </c>
      <c r="EU2221" s="180" t="str">
        <f ca="1">IFERROR(IF(OFFSET($D$6,MATCH(VALUE(SUBSTITUTE(EQ2221,EG2221,"")),$A$6:$A$287,0)-1,MATCH($EG2221,$D$6:$CC$6,0)-1+7,1,1)&gt;0,OFFSET($D$6,MATCH(VALUE(SUBSTITUTE(EQ2221,EG2221,"")),$A$6:$A$287,0)-1,MATCH($EG2221,$D$6:$CC$6,0)-1+7,1,1),""),"")</f>
        <v/>
      </c>
      <c r="EV2221" s="180" t="str">
        <f ca="1">IF($EU2221&lt;&gt;"",IF(OFFSET($D$6,MATCH(VALUE(SUBSTITUTE($EQ2221,$EG2221,"")),$A$6:$A$287,0)-1,MATCH($EG2221,$D$6:$CC$6,0)-1+8,1,1)=0,"",OFFSET($D$6,MATCH(VALUE(SUBSTITUTE($EQ2221,$EG2221,"")),$A$6:$A$287,0)-1,MATCH($EG2221,$D$6:$CC$6,0)-1+8,1,1)),"")</f>
        <v/>
      </c>
      <c r="EW2221" s="180" t="str">
        <f t="shared" ca="1" si="113"/>
        <v/>
      </c>
      <c r="EX2221" s="180" t="str">
        <f t="shared" ca="1" si="114"/>
        <v/>
      </c>
      <c r="EY2221" s="180" t="str">
        <f ca="1">IF(EU2221="","",COUNTIF(EU$6:$EU2221,"&gt;"&amp;0))</f>
        <v/>
      </c>
      <c r="EZ2221" s="160"/>
      <c r="FA2221" s="205"/>
    </row>
    <row r="2222" spans="131:157" ht="27.75" customHeight="1">
      <c r="EA2222" s="204"/>
      <c r="EB2222" s="160"/>
      <c r="EC2222" s="204"/>
      <c r="ED2222" s="160"/>
      <c r="EE2222" s="204"/>
      <c r="EF2222" s="160"/>
      <c r="EG2222" s="160"/>
      <c r="EH2222" s="204"/>
      <c r="EI2222" s="160"/>
      <c r="EJ2222" s="160"/>
      <c r="EK2222" s="160"/>
      <c r="EL2222" s="160"/>
      <c r="EM2222" s="204"/>
      <c r="EN2222" s="160"/>
      <c r="EP2222" s="160"/>
      <c r="EQ2222" s="160"/>
      <c r="ET2222" s="180" t="str">
        <f t="shared" ca="1" si="112"/>
        <v/>
      </c>
      <c r="EU2222" s="180" t="str">
        <f ca="1">IFERROR(IF(OFFSET($D$6,MATCH(VALUE(SUBSTITUTE(EQ2222,EG2222,"")),$A$6:$A$287,0)-1,MATCH($EG2222,$D$6:$CC$6,0)-1+7,1,1)&gt;0,OFFSET($D$6,MATCH(VALUE(SUBSTITUTE(EQ2222,EG2222,"")),$A$6:$A$287,0)-1,MATCH($EG2222,$D$6:$CC$6,0)-1+7,1,1),""),"")</f>
        <v/>
      </c>
      <c r="EV2222" s="180" t="str">
        <f ca="1">IF($EU2222&lt;&gt;"",IF(OFFSET($D$6,MATCH(VALUE(SUBSTITUTE($EQ2222,$EG2222,"")),$A$6:$A$287,0)-1,MATCH($EG2222,$D$6:$CC$6,0)-1+8,1,1)=0,"",OFFSET($D$6,MATCH(VALUE(SUBSTITUTE($EQ2222,$EG2222,"")),$A$6:$A$287,0)-1,MATCH($EG2222,$D$6:$CC$6,0)-1+8,1,1)),"")</f>
        <v/>
      </c>
      <c r="EW2222" s="180" t="str">
        <f t="shared" ca="1" si="113"/>
        <v/>
      </c>
      <c r="EX2222" s="180" t="str">
        <f t="shared" ca="1" si="114"/>
        <v/>
      </c>
      <c r="EY2222" s="180" t="str">
        <f ca="1">IF(EU2222="","",COUNTIF(EU$6:$EU2222,"&gt;"&amp;0))</f>
        <v/>
      </c>
      <c r="EZ2222" s="160"/>
      <c r="FA2222" s="205"/>
    </row>
    <row r="2223" spans="131:157" ht="27.75" customHeight="1">
      <c r="EA2223" s="204"/>
      <c r="EB2223" s="160"/>
      <c r="EC2223" s="204"/>
      <c r="ED2223" s="160"/>
      <c r="EE2223" s="204"/>
      <c r="EF2223" s="160"/>
      <c r="EG2223" s="160"/>
      <c r="EH2223" s="204"/>
      <c r="EI2223" s="160"/>
      <c r="EJ2223" s="160"/>
      <c r="EK2223" s="160"/>
      <c r="EL2223" s="160"/>
      <c r="EM2223" s="204"/>
      <c r="EN2223" s="160"/>
      <c r="EP2223" s="160"/>
      <c r="EQ2223" s="160"/>
      <c r="ET2223" s="180" t="str">
        <f t="shared" ca="1" si="112"/>
        <v/>
      </c>
      <c r="EU2223" s="180" t="str">
        <f ca="1">IFERROR(IF(OFFSET($D$6,MATCH(VALUE(SUBSTITUTE(EQ2223,EG2223,"")),$A$6:$A$287,0)-1,MATCH($EG2223,$D$6:$CC$6,0)-1+7,1,1)&gt;0,OFFSET($D$6,MATCH(VALUE(SUBSTITUTE(EQ2223,EG2223,"")),$A$6:$A$287,0)-1,MATCH($EG2223,$D$6:$CC$6,0)-1+7,1,1),""),"")</f>
        <v/>
      </c>
      <c r="EV2223" s="180" t="str">
        <f ca="1">IF($EU2223&lt;&gt;"",IF(OFFSET($D$6,MATCH(VALUE(SUBSTITUTE($EQ2223,$EG2223,"")),$A$6:$A$287,0)-1,MATCH($EG2223,$D$6:$CC$6,0)-1+8,1,1)=0,"",OFFSET($D$6,MATCH(VALUE(SUBSTITUTE($EQ2223,$EG2223,"")),$A$6:$A$287,0)-1,MATCH($EG2223,$D$6:$CC$6,0)-1+8,1,1)),"")</f>
        <v/>
      </c>
      <c r="EW2223" s="180" t="str">
        <f t="shared" ca="1" si="113"/>
        <v/>
      </c>
      <c r="EX2223" s="180" t="str">
        <f t="shared" ca="1" si="114"/>
        <v/>
      </c>
      <c r="EY2223" s="180" t="str">
        <f ca="1">IF(EU2223="","",COUNTIF(EU$6:$EU2223,"&gt;"&amp;0))</f>
        <v/>
      </c>
      <c r="EZ2223" s="160"/>
      <c r="FA2223" s="205"/>
    </row>
    <row r="2224" spans="131:157" ht="27.75" customHeight="1">
      <c r="EA2224" s="204"/>
      <c r="EB2224" s="160"/>
      <c r="EC2224" s="204"/>
      <c r="ED2224" s="160"/>
      <c r="EE2224" s="204"/>
      <c r="EF2224" s="160"/>
      <c r="EG2224" s="160"/>
      <c r="EH2224" s="204"/>
      <c r="EI2224" s="160"/>
      <c r="EJ2224" s="160"/>
      <c r="EK2224" s="160"/>
      <c r="EL2224" s="160"/>
      <c r="EM2224" s="204"/>
      <c r="EN2224" s="160"/>
      <c r="EP2224" s="160"/>
      <c r="EQ2224" s="160"/>
      <c r="ET2224" s="180" t="str">
        <f t="shared" ca="1" si="112"/>
        <v/>
      </c>
      <c r="EU2224" s="180" t="str">
        <f ca="1">IFERROR(IF(OFFSET($D$6,MATCH(VALUE(SUBSTITUTE(EQ2224,EG2224,"")),$A$6:$A$287,0)-1,MATCH($EG2224,$D$6:$CC$6,0)-1+7,1,1)&gt;0,OFFSET($D$6,MATCH(VALUE(SUBSTITUTE(EQ2224,EG2224,"")),$A$6:$A$287,0)-1,MATCH($EG2224,$D$6:$CC$6,0)-1+7,1,1),""),"")</f>
        <v/>
      </c>
      <c r="EV2224" s="180" t="str">
        <f ca="1">IF($EU2224&lt;&gt;"",IF(OFFSET($D$6,MATCH(VALUE(SUBSTITUTE($EQ2224,$EG2224,"")),$A$6:$A$287,0)-1,MATCH($EG2224,$D$6:$CC$6,0)-1+8,1,1)=0,"",OFFSET($D$6,MATCH(VALUE(SUBSTITUTE($EQ2224,$EG2224,"")),$A$6:$A$287,0)-1,MATCH($EG2224,$D$6:$CC$6,0)-1+8,1,1)),"")</f>
        <v/>
      </c>
      <c r="EW2224" s="180" t="str">
        <f t="shared" ca="1" si="113"/>
        <v/>
      </c>
      <c r="EX2224" s="180" t="str">
        <f t="shared" ca="1" si="114"/>
        <v/>
      </c>
      <c r="EY2224" s="180" t="str">
        <f ca="1">IF(EU2224="","",COUNTIF(EU$6:$EU2224,"&gt;"&amp;0))</f>
        <v/>
      </c>
      <c r="EZ2224" s="160"/>
      <c r="FA2224" s="205"/>
    </row>
    <row r="2225" spans="131:157" ht="27.75" customHeight="1">
      <c r="EA2225" s="204"/>
      <c r="EB2225" s="160"/>
      <c r="EC2225" s="204"/>
      <c r="ED2225" s="160"/>
      <c r="EE2225" s="204"/>
      <c r="EF2225" s="160"/>
      <c r="EG2225" s="160"/>
      <c r="EH2225" s="204"/>
      <c r="EI2225" s="160"/>
      <c r="EJ2225" s="160"/>
      <c r="EK2225" s="160"/>
      <c r="EL2225" s="160"/>
      <c r="EM2225" s="204"/>
      <c r="EN2225" s="160"/>
      <c r="EP2225" s="160"/>
      <c r="EQ2225" s="160"/>
      <c r="ET2225" s="180" t="str">
        <f t="shared" ca="1" si="112"/>
        <v/>
      </c>
      <c r="EU2225" s="180" t="str">
        <f ca="1">IFERROR(IF(OFFSET($D$6,MATCH(VALUE(SUBSTITUTE(EQ2225,EG2225,"")),$A$6:$A$287,0)-1,MATCH($EG2225,$D$6:$CC$6,0)-1+7,1,1)&gt;0,OFFSET($D$6,MATCH(VALUE(SUBSTITUTE(EQ2225,EG2225,"")),$A$6:$A$287,0)-1,MATCH($EG2225,$D$6:$CC$6,0)-1+7,1,1),""),"")</f>
        <v/>
      </c>
      <c r="EV2225" s="180" t="str">
        <f ca="1">IF($EU2225&lt;&gt;"",IF(OFFSET($D$6,MATCH(VALUE(SUBSTITUTE($EQ2225,$EG2225,"")),$A$6:$A$287,0)-1,MATCH($EG2225,$D$6:$CC$6,0)-1+8,1,1)=0,"",OFFSET($D$6,MATCH(VALUE(SUBSTITUTE($EQ2225,$EG2225,"")),$A$6:$A$287,0)-1,MATCH($EG2225,$D$6:$CC$6,0)-1+8,1,1)),"")</f>
        <v/>
      </c>
      <c r="EW2225" s="180" t="str">
        <f t="shared" ca="1" si="113"/>
        <v/>
      </c>
      <c r="EX2225" s="180" t="str">
        <f t="shared" ca="1" si="114"/>
        <v/>
      </c>
      <c r="EY2225" s="180" t="str">
        <f ca="1">IF(EU2225="","",COUNTIF(EU$6:$EU2225,"&gt;"&amp;0))</f>
        <v/>
      </c>
      <c r="EZ2225" s="160"/>
      <c r="FA2225" s="205"/>
    </row>
    <row r="2226" spans="131:157" ht="27.75" customHeight="1">
      <c r="EA2226" s="204"/>
      <c r="EB2226" s="160"/>
      <c r="EC2226" s="204"/>
      <c r="ED2226" s="160"/>
      <c r="EE2226" s="204"/>
      <c r="EF2226" s="160"/>
      <c r="EG2226" s="160"/>
      <c r="EH2226" s="204"/>
      <c r="EI2226" s="160"/>
      <c r="EJ2226" s="160"/>
      <c r="EK2226" s="160"/>
      <c r="EL2226" s="160"/>
      <c r="EM2226" s="204"/>
      <c r="EN2226" s="160"/>
      <c r="EP2226" s="160"/>
      <c r="EQ2226" s="160"/>
      <c r="ET2226" s="180" t="str">
        <f t="shared" ca="1" si="112"/>
        <v/>
      </c>
      <c r="EU2226" s="180" t="str">
        <f ca="1">IFERROR(IF(OFFSET($D$6,MATCH(VALUE(SUBSTITUTE(EQ2226,EG2226,"")),$A$6:$A$287,0)-1,MATCH($EG2226,$D$6:$CC$6,0)-1+7,1,1)&gt;0,OFFSET($D$6,MATCH(VALUE(SUBSTITUTE(EQ2226,EG2226,"")),$A$6:$A$287,0)-1,MATCH($EG2226,$D$6:$CC$6,0)-1+7,1,1),""),"")</f>
        <v/>
      </c>
      <c r="EV2226" s="180" t="str">
        <f ca="1">IF($EU2226&lt;&gt;"",IF(OFFSET($D$6,MATCH(VALUE(SUBSTITUTE($EQ2226,$EG2226,"")),$A$6:$A$287,0)-1,MATCH($EG2226,$D$6:$CC$6,0)-1+8,1,1)=0,"",OFFSET($D$6,MATCH(VALUE(SUBSTITUTE($EQ2226,$EG2226,"")),$A$6:$A$287,0)-1,MATCH($EG2226,$D$6:$CC$6,0)-1+8,1,1)),"")</f>
        <v/>
      </c>
      <c r="EW2226" s="180" t="str">
        <f t="shared" ca="1" si="113"/>
        <v/>
      </c>
      <c r="EX2226" s="180" t="str">
        <f t="shared" ca="1" si="114"/>
        <v/>
      </c>
      <c r="EY2226" s="180" t="str">
        <f ca="1">IF(EU2226="","",COUNTIF(EU$6:$EU2226,"&gt;"&amp;0))</f>
        <v/>
      </c>
      <c r="EZ2226" s="160"/>
      <c r="FA2226" s="205"/>
    </row>
    <row r="2227" spans="131:157" ht="27.75" customHeight="1">
      <c r="EA2227" s="204"/>
      <c r="EB2227" s="160"/>
      <c r="EC2227" s="204"/>
      <c r="ED2227" s="160"/>
      <c r="EE2227" s="204"/>
      <c r="EF2227" s="160"/>
      <c r="EG2227" s="160"/>
      <c r="EH2227" s="204"/>
      <c r="EI2227" s="160"/>
      <c r="EJ2227" s="160"/>
      <c r="EK2227" s="160"/>
      <c r="EL2227" s="160"/>
      <c r="EM2227" s="204"/>
      <c r="EN2227" s="160"/>
      <c r="EP2227" s="160"/>
      <c r="EQ2227" s="160"/>
      <c r="ET2227" s="180" t="str">
        <f t="shared" ca="1" si="112"/>
        <v/>
      </c>
      <c r="EU2227" s="180" t="str">
        <f ca="1">IFERROR(IF(OFFSET($D$6,MATCH(VALUE(SUBSTITUTE(EQ2227,EG2227,"")),$A$6:$A$287,0)-1,MATCH($EG2227,$D$6:$CC$6,0)-1+7,1,1)&gt;0,OFFSET($D$6,MATCH(VALUE(SUBSTITUTE(EQ2227,EG2227,"")),$A$6:$A$287,0)-1,MATCH($EG2227,$D$6:$CC$6,0)-1+7,1,1),""),"")</f>
        <v/>
      </c>
      <c r="EV2227" s="180" t="str">
        <f ca="1">IF($EU2227&lt;&gt;"",IF(OFFSET($D$6,MATCH(VALUE(SUBSTITUTE($EQ2227,$EG2227,"")),$A$6:$A$287,0)-1,MATCH($EG2227,$D$6:$CC$6,0)-1+8,1,1)=0,"",OFFSET($D$6,MATCH(VALUE(SUBSTITUTE($EQ2227,$EG2227,"")),$A$6:$A$287,0)-1,MATCH($EG2227,$D$6:$CC$6,0)-1+8,1,1)),"")</f>
        <v/>
      </c>
      <c r="EW2227" s="180" t="str">
        <f t="shared" ca="1" si="113"/>
        <v/>
      </c>
      <c r="EX2227" s="180" t="str">
        <f t="shared" ca="1" si="114"/>
        <v/>
      </c>
      <c r="EY2227" s="180" t="str">
        <f ca="1">IF(EU2227="","",COUNTIF(EU$6:$EU2227,"&gt;"&amp;0))</f>
        <v/>
      </c>
      <c r="EZ2227" s="160"/>
      <c r="FA2227" s="205"/>
    </row>
    <row r="2228" spans="131:157" ht="27.75" customHeight="1">
      <c r="EA2228" s="204"/>
      <c r="EB2228" s="160"/>
      <c r="EC2228" s="204"/>
      <c r="ED2228" s="160"/>
      <c r="EE2228" s="204"/>
      <c r="EF2228" s="160"/>
      <c r="EG2228" s="160"/>
      <c r="EH2228" s="204"/>
      <c r="EI2228" s="160"/>
      <c r="EJ2228" s="160"/>
      <c r="EK2228" s="160"/>
      <c r="EL2228" s="160"/>
      <c r="EM2228" s="204"/>
      <c r="EN2228" s="160"/>
      <c r="EP2228" s="160"/>
      <c r="EQ2228" s="160"/>
      <c r="ET2228" s="180" t="str">
        <f t="shared" ca="1" si="112"/>
        <v/>
      </c>
      <c r="EU2228" s="180" t="str">
        <f ca="1">IFERROR(IF(OFFSET($D$6,MATCH(VALUE(SUBSTITUTE(EQ2228,EG2228,"")),$A$6:$A$287,0)-1,MATCH($EG2228,$D$6:$CC$6,0)-1+7,1,1)&gt;0,OFFSET($D$6,MATCH(VALUE(SUBSTITUTE(EQ2228,EG2228,"")),$A$6:$A$287,0)-1,MATCH($EG2228,$D$6:$CC$6,0)-1+7,1,1),""),"")</f>
        <v/>
      </c>
      <c r="EV2228" s="180" t="str">
        <f ca="1">IF($EU2228&lt;&gt;"",IF(OFFSET($D$6,MATCH(VALUE(SUBSTITUTE($EQ2228,$EG2228,"")),$A$6:$A$287,0)-1,MATCH($EG2228,$D$6:$CC$6,0)-1+8,1,1)=0,"",OFFSET($D$6,MATCH(VALUE(SUBSTITUTE($EQ2228,$EG2228,"")),$A$6:$A$287,0)-1,MATCH($EG2228,$D$6:$CC$6,0)-1+8,1,1)),"")</f>
        <v/>
      </c>
      <c r="EW2228" s="180" t="str">
        <f t="shared" ca="1" si="113"/>
        <v/>
      </c>
      <c r="EX2228" s="180" t="str">
        <f t="shared" ca="1" si="114"/>
        <v/>
      </c>
      <c r="EY2228" s="180" t="str">
        <f ca="1">IF(EU2228="","",COUNTIF(EU$6:$EU2228,"&gt;"&amp;0))</f>
        <v/>
      </c>
      <c r="EZ2228" s="160"/>
      <c r="FA2228" s="205"/>
    </row>
    <row r="2229" spans="131:157" ht="27.75" customHeight="1">
      <c r="EA2229" s="204"/>
      <c r="EB2229" s="160"/>
      <c r="EC2229" s="204"/>
      <c r="ED2229" s="160"/>
      <c r="EE2229" s="204"/>
      <c r="EF2229" s="160"/>
      <c r="EG2229" s="160"/>
      <c r="EH2229" s="204"/>
      <c r="EI2229" s="160"/>
      <c r="EJ2229" s="160"/>
      <c r="EK2229" s="160"/>
      <c r="EL2229" s="160"/>
      <c r="EM2229" s="204"/>
      <c r="EN2229" s="160"/>
      <c r="EP2229" s="160"/>
      <c r="EQ2229" s="160"/>
      <c r="ET2229" s="180" t="str">
        <f t="shared" ca="1" si="112"/>
        <v/>
      </c>
      <c r="EU2229" s="180" t="str">
        <f ca="1">IFERROR(IF(OFFSET($D$6,MATCH(VALUE(SUBSTITUTE(EQ2229,EG2229,"")),$A$6:$A$287,0)-1,MATCH($EG2229,$D$6:$CC$6,0)-1+7,1,1)&gt;0,OFFSET($D$6,MATCH(VALUE(SUBSTITUTE(EQ2229,EG2229,"")),$A$6:$A$287,0)-1,MATCH($EG2229,$D$6:$CC$6,0)-1+7,1,1),""),"")</f>
        <v/>
      </c>
      <c r="EV2229" s="180" t="str">
        <f ca="1">IF($EU2229&lt;&gt;"",IF(OFFSET($D$6,MATCH(VALUE(SUBSTITUTE($EQ2229,$EG2229,"")),$A$6:$A$287,0)-1,MATCH($EG2229,$D$6:$CC$6,0)-1+8,1,1)=0,"",OFFSET($D$6,MATCH(VALUE(SUBSTITUTE($EQ2229,$EG2229,"")),$A$6:$A$287,0)-1,MATCH($EG2229,$D$6:$CC$6,0)-1+8,1,1)),"")</f>
        <v/>
      </c>
      <c r="EW2229" s="180" t="str">
        <f t="shared" ca="1" si="113"/>
        <v/>
      </c>
      <c r="EX2229" s="180" t="str">
        <f t="shared" ca="1" si="114"/>
        <v/>
      </c>
      <c r="EY2229" s="180" t="str">
        <f ca="1">IF(EU2229="","",COUNTIF(EU$6:$EU2229,"&gt;"&amp;0))</f>
        <v/>
      </c>
      <c r="EZ2229" s="160"/>
      <c r="FA2229" s="205"/>
    </row>
    <row r="2230" spans="131:157" ht="27.75" customHeight="1">
      <c r="EA2230" s="204"/>
      <c r="EB2230" s="160"/>
      <c r="EC2230" s="204"/>
      <c r="ED2230" s="160"/>
      <c r="EE2230" s="204"/>
      <c r="EF2230" s="160"/>
      <c r="EG2230" s="160"/>
      <c r="EH2230" s="204"/>
      <c r="EI2230" s="160"/>
      <c r="EJ2230" s="160"/>
      <c r="EK2230" s="160"/>
      <c r="EL2230" s="160"/>
      <c r="EM2230" s="204"/>
      <c r="EN2230" s="160"/>
      <c r="EP2230" s="160"/>
      <c r="EQ2230" s="160"/>
      <c r="ET2230" s="180" t="str">
        <f t="shared" ca="1" si="112"/>
        <v/>
      </c>
      <c r="EU2230" s="180" t="str">
        <f ca="1">IFERROR(IF(OFFSET($D$6,MATCH(VALUE(SUBSTITUTE(EQ2230,EG2230,"")),$A$6:$A$287,0)-1,MATCH($EG2230,$D$6:$CC$6,0)-1+7,1,1)&gt;0,OFFSET($D$6,MATCH(VALUE(SUBSTITUTE(EQ2230,EG2230,"")),$A$6:$A$287,0)-1,MATCH($EG2230,$D$6:$CC$6,0)-1+7,1,1),""),"")</f>
        <v/>
      </c>
      <c r="EV2230" s="180" t="str">
        <f ca="1">IF($EU2230&lt;&gt;"",IF(OFFSET($D$6,MATCH(VALUE(SUBSTITUTE($EQ2230,$EG2230,"")),$A$6:$A$287,0)-1,MATCH($EG2230,$D$6:$CC$6,0)-1+8,1,1)=0,"",OFFSET($D$6,MATCH(VALUE(SUBSTITUTE($EQ2230,$EG2230,"")),$A$6:$A$287,0)-1,MATCH($EG2230,$D$6:$CC$6,0)-1+8,1,1)),"")</f>
        <v/>
      </c>
      <c r="EW2230" s="180" t="str">
        <f t="shared" ca="1" si="113"/>
        <v/>
      </c>
      <c r="EX2230" s="180" t="str">
        <f t="shared" ca="1" si="114"/>
        <v/>
      </c>
      <c r="EY2230" s="180" t="str">
        <f ca="1">IF(EU2230="","",COUNTIF(EU$6:$EU2230,"&gt;"&amp;0))</f>
        <v/>
      </c>
      <c r="EZ2230" s="160"/>
      <c r="FA2230" s="205"/>
    </row>
    <row r="2231" spans="131:157" ht="27.75" customHeight="1">
      <c r="EA2231" s="204"/>
      <c r="EB2231" s="160"/>
      <c r="EC2231" s="204"/>
      <c r="ED2231" s="160"/>
      <c r="EE2231" s="204"/>
      <c r="EF2231" s="160"/>
      <c r="EG2231" s="160"/>
      <c r="EH2231" s="204"/>
      <c r="EI2231" s="160"/>
      <c r="EJ2231" s="160"/>
      <c r="EK2231" s="160"/>
      <c r="EL2231" s="160"/>
      <c r="EM2231" s="204"/>
      <c r="EN2231" s="160"/>
      <c r="EP2231" s="160"/>
      <c r="EQ2231" s="160"/>
      <c r="ET2231" s="180" t="str">
        <f t="shared" ca="1" si="112"/>
        <v/>
      </c>
      <c r="EU2231" s="180" t="str">
        <f ca="1">IFERROR(IF(OFFSET($D$6,MATCH(VALUE(SUBSTITUTE(EQ2231,EG2231,"")),$A$6:$A$287,0)-1,MATCH($EG2231,$D$6:$CC$6,0)-1+7,1,1)&gt;0,OFFSET($D$6,MATCH(VALUE(SUBSTITUTE(EQ2231,EG2231,"")),$A$6:$A$287,0)-1,MATCH($EG2231,$D$6:$CC$6,0)-1+7,1,1),""),"")</f>
        <v/>
      </c>
      <c r="EV2231" s="180" t="str">
        <f ca="1">IF($EU2231&lt;&gt;"",IF(OFFSET($D$6,MATCH(VALUE(SUBSTITUTE($EQ2231,$EG2231,"")),$A$6:$A$287,0)-1,MATCH($EG2231,$D$6:$CC$6,0)-1+8,1,1)=0,"",OFFSET($D$6,MATCH(VALUE(SUBSTITUTE($EQ2231,$EG2231,"")),$A$6:$A$287,0)-1,MATCH($EG2231,$D$6:$CC$6,0)-1+8,1,1)),"")</f>
        <v/>
      </c>
      <c r="EW2231" s="180" t="str">
        <f t="shared" ca="1" si="113"/>
        <v/>
      </c>
      <c r="EX2231" s="180" t="str">
        <f t="shared" ca="1" si="114"/>
        <v/>
      </c>
      <c r="EY2231" s="180" t="str">
        <f ca="1">IF(EU2231="","",COUNTIF(EU$6:$EU2231,"&gt;"&amp;0))</f>
        <v/>
      </c>
      <c r="EZ2231" s="160"/>
      <c r="FA2231" s="205"/>
    </row>
    <row r="2232" spans="131:157" ht="27.75" customHeight="1">
      <c r="EA2232" s="204"/>
      <c r="EB2232" s="160"/>
      <c r="EC2232" s="204"/>
      <c r="ED2232" s="160"/>
      <c r="EE2232" s="204"/>
      <c r="EF2232" s="160"/>
      <c r="EG2232" s="160"/>
      <c r="EH2232" s="204"/>
      <c r="EI2232" s="160"/>
      <c r="EJ2232" s="160"/>
      <c r="EK2232" s="160"/>
      <c r="EL2232" s="160"/>
      <c r="EM2232" s="204"/>
      <c r="EN2232" s="160"/>
      <c r="EP2232" s="160"/>
      <c r="EQ2232" s="160"/>
      <c r="ET2232" s="180" t="str">
        <f t="shared" ca="1" si="112"/>
        <v/>
      </c>
      <c r="EU2232" s="180" t="str">
        <f ca="1">IFERROR(IF(OFFSET($D$6,MATCH(VALUE(SUBSTITUTE(EQ2232,EG2232,"")),$A$6:$A$287,0)-1,MATCH($EG2232,$D$6:$CC$6,0)-1+7,1,1)&gt;0,OFFSET($D$6,MATCH(VALUE(SUBSTITUTE(EQ2232,EG2232,"")),$A$6:$A$287,0)-1,MATCH($EG2232,$D$6:$CC$6,0)-1+7,1,1),""),"")</f>
        <v/>
      </c>
      <c r="EV2232" s="180" t="str">
        <f ca="1">IF($EU2232&lt;&gt;"",IF(OFFSET($D$6,MATCH(VALUE(SUBSTITUTE($EQ2232,$EG2232,"")),$A$6:$A$287,0)-1,MATCH($EG2232,$D$6:$CC$6,0)-1+8,1,1)=0,"",OFFSET($D$6,MATCH(VALUE(SUBSTITUTE($EQ2232,$EG2232,"")),$A$6:$A$287,0)-1,MATCH($EG2232,$D$6:$CC$6,0)-1+8,1,1)),"")</f>
        <v/>
      </c>
      <c r="EW2232" s="180" t="str">
        <f t="shared" ca="1" si="113"/>
        <v/>
      </c>
      <c r="EX2232" s="180" t="str">
        <f t="shared" ca="1" si="114"/>
        <v/>
      </c>
      <c r="EY2232" s="180" t="str">
        <f ca="1">IF(EU2232="","",COUNTIF(EU$6:$EU2232,"&gt;"&amp;0))</f>
        <v/>
      </c>
      <c r="EZ2232" s="160"/>
      <c r="FA2232" s="205"/>
    </row>
    <row r="2233" spans="131:157" ht="27.75" customHeight="1">
      <c r="EA2233" s="204"/>
      <c r="EB2233" s="160"/>
      <c r="EC2233" s="204"/>
      <c r="ED2233" s="160"/>
      <c r="EE2233" s="204"/>
      <c r="EF2233" s="160"/>
      <c r="EG2233" s="160"/>
      <c r="EH2233" s="204"/>
      <c r="EI2233" s="160"/>
      <c r="EJ2233" s="160"/>
      <c r="EK2233" s="160"/>
      <c r="EL2233" s="160"/>
      <c r="EM2233" s="204"/>
      <c r="EN2233" s="160"/>
      <c r="EP2233" s="160"/>
      <c r="EQ2233" s="160"/>
      <c r="ET2233" s="180" t="str">
        <f t="shared" ca="1" si="112"/>
        <v/>
      </c>
      <c r="EU2233" s="180" t="str">
        <f ca="1">IFERROR(IF(OFFSET($D$6,MATCH(VALUE(SUBSTITUTE(EQ2233,EG2233,"")),$A$6:$A$287,0)-1,MATCH($EG2233,$D$6:$CC$6,0)-1+7,1,1)&gt;0,OFFSET($D$6,MATCH(VALUE(SUBSTITUTE(EQ2233,EG2233,"")),$A$6:$A$287,0)-1,MATCH($EG2233,$D$6:$CC$6,0)-1+7,1,1),""),"")</f>
        <v/>
      </c>
      <c r="EV2233" s="180" t="str">
        <f ca="1">IF($EU2233&lt;&gt;"",IF(OFFSET($D$6,MATCH(VALUE(SUBSTITUTE($EQ2233,$EG2233,"")),$A$6:$A$287,0)-1,MATCH($EG2233,$D$6:$CC$6,0)-1+8,1,1)=0,"",OFFSET($D$6,MATCH(VALUE(SUBSTITUTE($EQ2233,$EG2233,"")),$A$6:$A$287,0)-1,MATCH($EG2233,$D$6:$CC$6,0)-1+8,1,1)),"")</f>
        <v/>
      </c>
      <c r="EW2233" s="180" t="str">
        <f t="shared" ca="1" si="113"/>
        <v/>
      </c>
      <c r="EX2233" s="180" t="str">
        <f t="shared" ca="1" si="114"/>
        <v/>
      </c>
      <c r="EY2233" s="180" t="str">
        <f ca="1">IF(EU2233="","",COUNTIF(EU$6:$EU2233,"&gt;"&amp;0))</f>
        <v/>
      </c>
      <c r="EZ2233" s="160"/>
      <c r="FA2233" s="205"/>
    </row>
    <row r="2234" spans="131:157" ht="27.75" customHeight="1">
      <c r="EA2234" s="204"/>
      <c r="EB2234" s="160"/>
      <c r="EC2234" s="204"/>
      <c r="ED2234" s="160"/>
      <c r="EE2234" s="204"/>
      <c r="EF2234" s="160"/>
      <c r="EG2234" s="160"/>
      <c r="EH2234" s="204"/>
      <c r="EI2234" s="160"/>
      <c r="EJ2234" s="160"/>
      <c r="EK2234" s="160"/>
      <c r="EL2234" s="160"/>
      <c r="EM2234" s="204"/>
      <c r="EN2234" s="160"/>
      <c r="EP2234" s="160"/>
      <c r="EQ2234" s="160"/>
      <c r="ET2234" s="180" t="str">
        <f t="shared" ca="1" si="112"/>
        <v/>
      </c>
      <c r="EU2234" s="180" t="str">
        <f ca="1">IFERROR(IF(OFFSET($D$6,MATCH(VALUE(SUBSTITUTE(EQ2234,EG2234,"")),$A$6:$A$287,0)-1,MATCH($EG2234,$D$6:$CC$6,0)-1+7,1,1)&gt;0,OFFSET($D$6,MATCH(VALUE(SUBSTITUTE(EQ2234,EG2234,"")),$A$6:$A$287,0)-1,MATCH($EG2234,$D$6:$CC$6,0)-1+7,1,1),""),"")</f>
        <v/>
      </c>
      <c r="EV2234" s="180" t="str">
        <f ca="1">IF($EU2234&lt;&gt;"",IF(OFFSET($D$6,MATCH(VALUE(SUBSTITUTE($EQ2234,$EG2234,"")),$A$6:$A$287,0)-1,MATCH($EG2234,$D$6:$CC$6,0)-1+8,1,1)=0,"",OFFSET($D$6,MATCH(VALUE(SUBSTITUTE($EQ2234,$EG2234,"")),$A$6:$A$287,0)-1,MATCH($EG2234,$D$6:$CC$6,0)-1+8,1,1)),"")</f>
        <v/>
      </c>
      <c r="EW2234" s="180" t="str">
        <f t="shared" ca="1" si="113"/>
        <v/>
      </c>
      <c r="EX2234" s="180" t="str">
        <f t="shared" ca="1" si="114"/>
        <v/>
      </c>
      <c r="EY2234" s="180" t="str">
        <f ca="1">IF(EU2234="","",COUNTIF(EU$6:$EU2234,"&gt;"&amp;0))</f>
        <v/>
      </c>
      <c r="EZ2234" s="160"/>
      <c r="FA2234" s="205"/>
    </row>
    <row r="2235" spans="131:157" ht="27.75" customHeight="1">
      <c r="EA2235" s="204"/>
      <c r="EB2235" s="160"/>
      <c r="EC2235" s="204"/>
      <c r="ED2235" s="160"/>
      <c r="EE2235" s="204"/>
      <c r="EF2235" s="160"/>
      <c r="EG2235" s="160"/>
      <c r="EH2235" s="204"/>
      <c r="EI2235" s="160"/>
      <c r="EJ2235" s="160"/>
      <c r="EK2235" s="160"/>
      <c r="EL2235" s="160"/>
      <c r="EM2235" s="204"/>
      <c r="EN2235" s="160"/>
      <c r="EP2235" s="160"/>
      <c r="EQ2235" s="160"/>
      <c r="ET2235" s="180" t="str">
        <f t="shared" ca="1" si="112"/>
        <v/>
      </c>
      <c r="EU2235" s="180" t="str">
        <f ca="1">IFERROR(IF(OFFSET($D$6,MATCH(VALUE(SUBSTITUTE(EQ2235,EG2235,"")),$A$6:$A$287,0)-1,MATCH($EG2235,$D$6:$CC$6,0)-1+7,1,1)&gt;0,OFFSET($D$6,MATCH(VALUE(SUBSTITUTE(EQ2235,EG2235,"")),$A$6:$A$287,0)-1,MATCH($EG2235,$D$6:$CC$6,0)-1+7,1,1),""),"")</f>
        <v/>
      </c>
      <c r="EV2235" s="180" t="str">
        <f ca="1">IF($EU2235&lt;&gt;"",IF(OFFSET($D$6,MATCH(VALUE(SUBSTITUTE($EQ2235,$EG2235,"")),$A$6:$A$287,0)-1,MATCH($EG2235,$D$6:$CC$6,0)-1+8,1,1)=0,"",OFFSET($D$6,MATCH(VALUE(SUBSTITUTE($EQ2235,$EG2235,"")),$A$6:$A$287,0)-1,MATCH($EG2235,$D$6:$CC$6,0)-1+8,1,1)),"")</f>
        <v/>
      </c>
      <c r="EW2235" s="180" t="str">
        <f t="shared" ca="1" si="113"/>
        <v/>
      </c>
      <c r="EX2235" s="180" t="str">
        <f t="shared" ca="1" si="114"/>
        <v/>
      </c>
      <c r="EY2235" s="180" t="str">
        <f ca="1">IF(EU2235="","",COUNTIF(EU$6:$EU2235,"&gt;"&amp;0))</f>
        <v/>
      </c>
      <c r="EZ2235" s="160"/>
      <c r="FA2235" s="205"/>
    </row>
    <row r="2236" spans="131:157" ht="27.75" customHeight="1">
      <c r="EA2236" s="204"/>
      <c r="EB2236" s="160"/>
      <c r="EC2236" s="204"/>
      <c r="ED2236" s="160"/>
      <c r="EE2236" s="204"/>
      <c r="EF2236" s="160"/>
      <c r="EG2236" s="160"/>
      <c r="EH2236" s="204"/>
      <c r="EI2236" s="160"/>
      <c r="EJ2236" s="160"/>
      <c r="EK2236" s="160"/>
      <c r="EL2236" s="160"/>
      <c r="EM2236" s="204"/>
      <c r="EN2236" s="160"/>
      <c r="EP2236" s="160"/>
      <c r="EQ2236" s="160"/>
      <c r="ET2236" s="180" t="str">
        <f t="shared" ca="1" si="112"/>
        <v/>
      </c>
      <c r="EU2236" s="180" t="str">
        <f ca="1">IFERROR(IF(OFFSET($D$6,MATCH(VALUE(SUBSTITUTE(EQ2236,EG2236,"")),$A$6:$A$287,0)-1,MATCH($EG2236,$D$6:$CC$6,0)-1+7,1,1)&gt;0,OFFSET($D$6,MATCH(VALUE(SUBSTITUTE(EQ2236,EG2236,"")),$A$6:$A$287,0)-1,MATCH($EG2236,$D$6:$CC$6,0)-1+7,1,1),""),"")</f>
        <v/>
      </c>
      <c r="EV2236" s="180" t="str">
        <f ca="1">IF($EU2236&lt;&gt;"",IF(OFFSET($D$6,MATCH(VALUE(SUBSTITUTE($EQ2236,$EG2236,"")),$A$6:$A$287,0)-1,MATCH($EG2236,$D$6:$CC$6,0)-1+8,1,1)=0,"",OFFSET($D$6,MATCH(VALUE(SUBSTITUTE($EQ2236,$EG2236,"")),$A$6:$A$287,0)-1,MATCH($EG2236,$D$6:$CC$6,0)-1+8,1,1)),"")</f>
        <v/>
      </c>
      <c r="EW2236" s="180" t="str">
        <f t="shared" ca="1" si="113"/>
        <v/>
      </c>
      <c r="EX2236" s="180" t="str">
        <f t="shared" ca="1" si="114"/>
        <v/>
      </c>
      <c r="EY2236" s="180" t="str">
        <f ca="1">IF(EU2236="","",COUNTIF(EU$6:$EU2236,"&gt;"&amp;0))</f>
        <v/>
      </c>
      <c r="EZ2236" s="160"/>
      <c r="FA2236" s="205"/>
    </row>
    <row r="2237" spans="131:157" ht="27.75" customHeight="1">
      <c r="EA2237" s="204"/>
      <c r="EB2237" s="160"/>
      <c r="EC2237" s="204"/>
      <c r="ED2237" s="160"/>
      <c r="EE2237" s="204"/>
      <c r="EF2237" s="160"/>
      <c r="EG2237" s="160"/>
      <c r="EH2237" s="204"/>
      <c r="EI2237" s="160"/>
      <c r="EJ2237" s="160"/>
      <c r="EK2237" s="160"/>
      <c r="EL2237" s="160"/>
      <c r="EM2237" s="204"/>
      <c r="EN2237" s="160"/>
      <c r="EP2237" s="160"/>
      <c r="EQ2237" s="160"/>
      <c r="ET2237" s="180" t="str">
        <f t="shared" ca="1" si="112"/>
        <v/>
      </c>
      <c r="EU2237" s="180" t="str">
        <f ca="1">IFERROR(IF(OFFSET($D$6,MATCH(VALUE(SUBSTITUTE(EQ2237,EG2237,"")),$A$6:$A$287,0)-1,MATCH($EG2237,$D$6:$CC$6,0)-1+7,1,1)&gt;0,OFFSET($D$6,MATCH(VALUE(SUBSTITUTE(EQ2237,EG2237,"")),$A$6:$A$287,0)-1,MATCH($EG2237,$D$6:$CC$6,0)-1+7,1,1),""),"")</f>
        <v/>
      </c>
      <c r="EV2237" s="180" t="str">
        <f ca="1">IF($EU2237&lt;&gt;"",IF(OFFSET($D$6,MATCH(VALUE(SUBSTITUTE($EQ2237,$EG2237,"")),$A$6:$A$287,0)-1,MATCH($EG2237,$D$6:$CC$6,0)-1+8,1,1)=0,"",OFFSET($D$6,MATCH(VALUE(SUBSTITUTE($EQ2237,$EG2237,"")),$A$6:$A$287,0)-1,MATCH($EG2237,$D$6:$CC$6,0)-1+8,1,1)),"")</f>
        <v/>
      </c>
      <c r="EW2237" s="180" t="str">
        <f t="shared" ca="1" si="113"/>
        <v/>
      </c>
      <c r="EX2237" s="180" t="str">
        <f t="shared" ca="1" si="114"/>
        <v/>
      </c>
      <c r="EY2237" s="180" t="str">
        <f ca="1">IF(EU2237="","",COUNTIF(EU$6:$EU2237,"&gt;"&amp;0))</f>
        <v/>
      </c>
      <c r="EZ2237" s="160"/>
      <c r="FA2237" s="205"/>
    </row>
    <row r="2238" spans="131:157" ht="27.75" customHeight="1">
      <c r="EA2238" s="204"/>
      <c r="EB2238" s="160"/>
      <c r="EC2238" s="204"/>
      <c r="ED2238" s="160"/>
      <c r="EE2238" s="204"/>
      <c r="EF2238" s="160"/>
      <c r="EG2238" s="160"/>
      <c r="EH2238" s="204"/>
      <c r="EI2238" s="160"/>
      <c r="EJ2238" s="160"/>
      <c r="EK2238" s="160"/>
      <c r="EL2238" s="160"/>
      <c r="EM2238" s="204"/>
      <c r="EN2238" s="160"/>
      <c r="EP2238" s="160"/>
      <c r="EQ2238" s="160"/>
      <c r="ET2238" s="180" t="str">
        <f t="shared" ca="1" si="112"/>
        <v/>
      </c>
      <c r="EU2238" s="180" t="str">
        <f ca="1">IFERROR(IF(OFFSET($D$6,MATCH(VALUE(SUBSTITUTE(EQ2238,EG2238,"")),$A$6:$A$287,0)-1,MATCH($EG2238,$D$6:$CC$6,0)-1+7,1,1)&gt;0,OFFSET($D$6,MATCH(VALUE(SUBSTITUTE(EQ2238,EG2238,"")),$A$6:$A$287,0)-1,MATCH($EG2238,$D$6:$CC$6,0)-1+7,1,1),""),"")</f>
        <v/>
      </c>
      <c r="EV2238" s="180" t="str">
        <f ca="1">IF($EU2238&lt;&gt;"",IF(OFFSET($D$6,MATCH(VALUE(SUBSTITUTE($EQ2238,$EG2238,"")),$A$6:$A$287,0)-1,MATCH($EG2238,$D$6:$CC$6,0)-1+8,1,1)=0,"",OFFSET($D$6,MATCH(VALUE(SUBSTITUTE($EQ2238,$EG2238,"")),$A$6:$A$287,0)-1,MATCH($EG2238,$D$6:$CC$6,0)-1+8,1,1)),"")</f>
        <v/>
      </c>
      <c r="EW2238" s="180" t="str">
        <f t="shared" ca="1" si="113"/>
        <v/>
      </c>
      <c r="EX2238" s="180" t="str">
        <f t="shared" ca="1" si="114"/>
        <v/>
      </c>
      <c r="EY2238" s="180" t="str">
        <f ca="1">IF(EU2238="","",COUNTIF(EU$6:$EU2238,"&gt;"&amp;0))</f>
        <v/>
      </c>
      <c r="EZ2238" s="160"/>
      <c r="FA2238" s="205"/>
    </row>
    <row r="2239" spans="131:157" ht="27.75" customHeight="1">
      <c r="EA2239" s="204"/>
      <c r="EB2239" s="160"/>
      <c r="EC2239" s="204"/>
      <c r="ED2239" s="160"/>
      <c r="EE2239" s="204"/>
      <c r="EF2239" s="160"/>
      <c r="EG2239" s="160"/>
      <c r="EH2239" s="204"/>
      <c r="EI2239" s="160"/>
      <c r="EJ2239" s="160"/>
      <c r="EK2239" s="160"/>
      <c r="EL2239" s="160"/>
      <c r="EM2239" s="204"/>
      <c r="EN2239" s="160"/>
      <c r="EP2239" s="160"/>
      <c r="EQ2239" s="160"/>
      <c r="ET2239" s="180" t="str">
        <f t="shared" ca="1" si="112"/>
        <v/>
      </c>
      <c r="EU2239" s="180" t="str">
        <f ca="1">IFERROR(IF(OFFSET($D$6,MATCH(VALUE(SUBSTITUTE(EQ2239,EG2239,"")),$A$6:$A$287,0)-1,MATCH($EG2239,$D$6:$CC$6,0)-1+7,1,1)&gt;0,OFFSET($D$6,MATCH(VALUE(SUBSTITUTE(EQ2239,EG2239,"")),$A$6:$A$287,0)-1,MATCH($EG2239,$D$6:$CC$6,0)-1+7,1,1),""),"")</f>
        <v/>
      </c>
      <c r="EV2239" s="180" t="str">
        <f ca="1">IF($EU2239&lt;&gt;"",IF(OFFSET($D$6,MATCH(VALUE(SUBSTITUTE($EQ2239,$EG2239,"")),$A$6:$A$287,0)-1,MATCH($EG2239,$D$6:$CC$6,0)-1+8,1,1)=0,"",OFFSET($D$6,MATCH(VALUE(SUBSTITUTE($EQ2239,$EG2239,"")),$A$6:$A$287,0)-1,MATCH($EG2239,$D$6:$CC$6,0)-1+8,1,1)),"")</f>
        <v/>
      </c>
      <c r="EW2239" s="180" t="str">
        <f t="shared" ca="1" si="113"/>
        <v/>
      </c>
      <c r="EX2239" s="180" t="str">
        <f t="shared" ca="1" si="114"/>
        <v/>
      </c>
      <c r="EY2239" s="180" t="str">
        <f ca="1">IF(EU2239="","",COUNTIF(EU$6:$EU2239,"&gt;"&amp;0))</f>
        <v/>
      </c>
      <c r="EZ2239" s="160"/>
      <c r="FA2239" s="205"/>
    </row>
    <row r="2240" spans="131:157" ht="27.75" customHeight="1">
      <c r="EA2240" s="204"/>
      <c r="EB2240" s="160"/>
      <c r="EC2240" s="204"/>
      <c r="ED2240" s="160"/>
      <c r="EE2240" s="204"/>
      <c r="EF2240" s="160"/>
      <c r="EG2240" s="160"/>
      <c r="EH2240" s="204"/>
      <c r="EI2240" s="160"/>
      <c r="EJ2240" s="160"/>
      <c r="EK2240" s="160"/>
      <c r="EL2240" s="160"/>
      <c r="EM2240" s="204"/>
      <c r="EN2240" s="160"/>
      <c r="EP2240" s="160"/>
      <c r="EQ2240" s="160"/>
      <c r="ET2240" s="180" t="str">
        <f t="shared" ca="1" si="112"/>
        <v/>
      </c>
      <c r="EU2240" s="180" t="str">
        <f ca="1">IFERROR(IF(OFFSET($D$6,MATCH(VALUE(SUBSTITUTE(EQ2240,EG2240,"")),$A$6:$A$287,0)-1,MATCH($EG2240,$D$6:$CC$6,0)-1+7,1,1)&gt;0,OFFSET($D$6,MATCH(VALUE(SUBSTITUTE(EQ2240,EG2240,"")),$A$6:$A$287,0)-1,MATCH($EG2240,$D$6:$CC$6,0)-1+7,1,1),""),"")</f>
        <v/>
      </c>
      <c r="EV2240" s="180" t="str">
        <f ca="1">IF($EU2240&lt;&gt;"",IF(OFFSET($D$6,MATCH(VALUE(SUBSTITUTE($EQ2240,$EG2240,"")),$A$6:$A$287,0)-1,MATCH($EG2240,$D$6:$CC$6,0)-1+8,1,1)=0,"",OFFSET($D$6,MATCH(VALUE(SUBSTITUTE($EQ2240,$EG2240,"")),$A$6:$A$287,0)-1,MATCH($EG2240,$D$6:$CC$6,0)-1+8,1,1)),"")</f>
        <v/>
      </c>
      <c r="EW2240" s="180" t="str">
        <f t="shared" ca="1" si="113"/>
        <v/>
      </c>
      <c r="EX2240" s="180" t="str">
        <f t="shared" ca="1" si="114"/>
        <v/>
      </c>
      <c r="EY2240" s="180" t="str">
        <f ca="1">IF(EU2240="","",COUNTIF(EU$6:$EU2240,"&gt;"&amp;0))</f>
        <v/>
      </c>
      <c r="EZ2240" s="160"/>
      <c r="FA2240" s="205"/>
    </row>
    <row r="2241" spans="131:157" ht="27.75" customHeight="1">
      <c r="EA2241" s="204"/>
      <c r="EB2241" s="160"/>
      <c r="EC2241" s="204"/>
      <c r="ED2241" s="160"/>
      <c r="EE2241" s="204"/>
      <c r="EF2241" s="160"/>
      <c r="EG2241" s="160"/>
      <c r="EH2241" s="204"/>
      <c r="EI2241" s="160"/>
      <c r="EJ2241" s="160"/>
      <c r="EK2241" s="160"/>
      <c r="EL2241" s="160"/>
      <c r="EM2241" s="204"/>
      <c r="EN2241" s="160"/>
      <c r="EP2241" s="160"/>
      <c r="EQ2241" s="160"/>
      <c r="ET2241" s="180" t="str">
        <f t="shared" ca="1" si="112"/>
        <v/>
      </c>
      <c r="EU2241" s="180" t="str">
        <f ca="1">IFERROR(IF(OFFSET($D$6,MATCH(VALUE(SUBSTITUTE(EQ2241,EG2241,"")),$A$6:$A$287,0)-1,MATCH($EG2241,$D$6:$CC$6,0)-1+7,1,1)&gt;0,OFFSET($D$6,MATCH(VALUE(SUBSTITUTE(EQ2241,EG2241,"")),$A$6:$A$287,0)-1,MATCH($EG2241,$D$6:$CC$6,0)-1+7,1,1),""),"")</f>
        <v/>
      </c>
      <c r="EV2241" s="180" t="str">
        <f ca="1">IF($EU2241&lt;&gt;"",IF(OFFSET($D$6,MATCH(VALUE(SUBSTITUTE($EQ2241,$EG2241,"")),$A$6:$A$287,0)-1,MATCH($EG2241,$D$6:$CC$6,0)-1+8,1,1)=0,"",OFFSET($D$6,MATCH(VALUE(SUBSTITUTE($EQ2241,$EG2241,"")),$A$6:$A$287,0)-1,MATCH($EG2241,$D$6:$CC$6,0)-1+8,1,1)),"")</f>
        <v/>
      </c>
      <c r="EW2241" s="180" t="str">
        <f t="shared" ca="1" si="113"/>
        <v/>
      </c>
      <c r="EX2241" s="180" t="str">
        <f t="shared" ca="1" si="114"/>
        <v/>
      </c>
      <c r="EY2241" s="180" t="str">
        <f ca="1">IF(EU2241="","",COUNTIF(EU$6:$EU2241,"&gt;"&amp;0))</f>
        <v/>
      </c>
      <c r="EZ2241" s="160"/>
      <c r="FA2241" s="205"/>
    </row>
    <row r="2242" spans="131:157" ht="27.75" customHeight="1">
      <c r="EA2242" s="204"/>
      <c r="EB2242" s="160"/>
      <c r="EC2242" s="204"/>
      <c r="ED2242" s="160"/>
      <c r="EE2242" s="204"/>
      <c r="EF2242" s="160"/>
      <c r="EG2242" s="160"/>
      <c r="EH2242" s="204"/>
      <c r="EI2242" s="160"/>
      <c r="EJ2242" s="160"/>
      <c r="EK2242" s="160"/>
      <c r="EL2242" s="160"/>
      <c r="EM2242" s="204"/>
      <c r="EN2242" s="160"/>
      <c r="EP2242" s="160"/>
      <c r="EQ2242" s="160"/>
      <c r="ET2242" s="180" t="str">
        <f t="shared" ca="1" si="112"/>
        <v/>
      </c>
      <c r="EU2242" s="180" t="str">
        <f ca="1">IFERROR(IF(OFFSET($D$6,MATCH(VALUE(SUBSTITUTE(EQ2242,EG2242,"")),$A$6:$A$287,0)-1,MATCH($EG2242,$D$6:$CC$6,0)-1+7,1,1)&gt;0,OFFSET($D$6,MATCH(VALUE(SUBSTITUTE(EQ2242,EG2242,"")),$A$6:$A$287,0)-1,MATCH($EG2242,$D$6:$CC$6,0)-1+7,1,1),""),"")</f>
        <v/>
      </c>
      <c r="EV2242" s="180" t="str">
        <f ca="1">IF($EU2242&lt;&gt;"",IF(OFFSET($D$6,MATCH(VALUE(SUBSTITUTE($EQ2242,$EG2242,"")),$A$6:$A$287,0)-1,MATCH($EG2242,$D$6:$CC$6,0)-1+8,1,1)=0,"",OFFSET($D$6,MATCH(VALUE(SUBSTITUTE($EQ2242,$EG2242,"")),$A$6:$A$287,0)-1,MATCH($EG2242,$D$6:$CC$6,0)-1+8,1,1)),"")</f>
        <v/>
      </c>
      <c r="EW2242" s="180" t="str">
        <f t="shared" ca="1" si="113"/>
        <v/>
      </c>
      <c r="EX2242" s="180" t="str">
        <f t="shared" ca="1" si="114"/>
        <v/>
      </c>
      <c r="EY2242" s="180" t="str">
        <f ca="1">IF(EU2242="","",COUNTIF(EU$6:$EU2242,"&gt;"&amp;0))</f>
        <v/>
      </c>
      <c r="EZ2242" s="160"/>
      <c r="FA2242" s="205"/>
    </row>
    <row r="2243" spans="131:157" ht="27.75" customHeight="1">
      <c r="EA2243" s="204"/>
      <c r="EB2243" s="160"/>
      <c r="EC2243" s="204"/>
      <c r="ED2243" s="160"/>
      <c r="EE2243" s="204"/>
      <c r="EF2243" s="160"/>
      <c r="EG2243" s="160"/>
      <c r="EH2243" s="204"/>
      <c r="EI2243" s="160"/>
      <c r="EJ2243" s="160"/>
      <c r="EK2243" s="160"/>
      <c r="EL2243" s="160"/>
      <c r="EM2243" s="204"/>
      <c r="EN2243" s="160"/>
      <c r="EP2243" s="160"/>
      <c r="EQ2243" s="160"/>
      <c r="ET2243" s="180" t="str">
        <f t="shared" ca="1" si="112"/>
        <v/>
      </c>
      <c r="EU2243" s="180" t="str">
        <f ca="1">IFERROR(IF(OFFSET($D$6,MATCH(VALUE(SUBSTITUTE(EQ2243,EG2243,"")),$A$6:$A$287,0)-1,MATCH($EG2243,$D$6:$CC$6,0)-1+7,1,1)&gt;0,OFFSET($D$6,MATCH(VALUE(SUBSTITUTE(EQ2243,EG2243,"")),$A$6:$A$287,0)-1,MATCH($EG2243,$D$6:$CC$6,0)-1+7,1,1),""),"")</f>
        <v/>
      </c>
      <c r="EV2243" s="180" t="str">
        <f ca="1">IF($EU2243&lt;&gt;"",IF(OFFSET($D$6,MATCH(VALUE(SUBSTITUTE($EQ2243,$EG2243,"")),$A$6:$A$287,0)-1,MATCH($EG2243,$D$6:$CC$6,0)-1+8,1,1)=0,"",OFFSET($D$6,MATCH(VALUE(SUBSTITUTE($EQ2243,$EG2243,"")),$A$6:$A$287,0)-1,MATCH($EG2243,$D$6:$CC$6,0)-1+8,1,1)),"")</f>
        <v/>
      </c>
      <c r="EW2243" s="180" t="str">
        <f t="shared" ca="1" si="113"/>
        <v/>
      </c>
      <c r="EX2243" s="180" t="str">
        <f t="shared" ca="1" si="114"/>
        <v/>
      </c>
      <c r="EY2243" s="180" t="str">
        <f ca="1">IF(EU2243="","",COUNTIF(EU$6:$EU2243,"&gt;"&amp;0))</f>
        <v/>
      </c>
      <c r="EZ2243" s="160"/>
      <c r="FA2243" s="205"/>
    </row>
    <row r="2244" spans="131:157" ht="27.75" customHeight="1">
      <c r="EA2244" s="204"/>
      <c r="EB2244" s="160"/>
      <c r="EC2244" s="204"/>
      <c r="ED2244" s="160"/>
      <c r="EE2244" s="204"/>
      <c r="EF2244" s="160"/>
      <c r="EG2244" s="160"/>
      <c r="EH2244" s="204"/>
      <c r="EI2244" s="160"/>
      <c r="EJ2244" s="160"/>
      <c r="EK2244" s="160"/>
      <c r="EL2244" s="160"/>
      <c r="EM2244" s="204"/>
      <c r="EN2244" s="160"/>
      <c r="EP2244" s="160"/>
      <c r="EQ2244" s="160"/>
      <c r="ET2244" s="180" t="str">
        <f t="shared" ca="1" si="112"/>
        <v/>
      </c>
      <c r="EU2244" s="180" t="str">
        <f ca="1">IFERROR(IF(OFFSET($D$6,MATCH(VALUE(SUBSTITUTE(EQ2244,EG2244,"")),$A$6:$A$287,0)-1,MATCH($EG2244,$D$6:$CC$6,0)-1+7,1,1)&gt;0,OFFSET($D$6,MATCH(VALUE(SUBSTITUTE(EQ2244,EG2244,"")),$A$6:$A$287,0)-1,MATCH($EG2244,$D$6:$CC$6,0)-1+7,1,1),""),"")</f>
        <v/>
      </c>
      <c r="EV2244" s="180" t="str">
        <f ca="1">IF($EU2244&lt;&gt;"",IF(OFFSET($D$6,MATCH(VALUE(SUBSTITUTE($EQ2244,$EG2244,"")),$A$6:$A$287,0)-1,MATCH($EG2244,$D$6:$CC$6,0)-1+8,1,1)=0,"",OFFSET($D$6,MATCH(VALUE(SUBSTITUTE($EQ2244,$EG2244,"")),$A$6:$A$287,0)-1,MATCH($EG2244,$D$6:$CC$6,0)-1+8,1,1)),"")</f>
        <v/>
      </c>
      <c r="EW2244" s="180" t="str">
        <f t="shared" ca="1" si="113"/>
        <v/>
      </c>
      <c r="EX2244" s="180" t="str">
        <f t="shared" ca="1" si="114"/>
        <v/>
      </c>
      <c r="EY2244" s="180" t="str">
        <f ca="1">IF(EU2244="","",COUNTIF(EU$6:$EU2244,"&gt;"&amp;0))</f>
        <v/>
      </c>
      <c r="EZ2244" s="160"/>
      <c r="FA2244" s="205"/>
    </row>
    <row r="2245" spans="131:157" ht="27.75" customHeight="1">
      <c r="EA2245" s="204"/>
      <c r="EB2245" s="160"/>
      <c r="EC2245" s="204"/>
      <c r="ED2245" s="160"/>
      <c r="EE2245" s="204"/>
      <c r="EF2245" s="160"/>
      <c r="EG2245" s="160"/>
      <c r="EH2245" s="204"/>
      <c r="EI2245" s="160"/>
      <c r="EJ2245" s="160"/>
      <c r="EK2245" s="160"/>
      <c r="EL2245" s="160"/>
      <c r="EM2245" s="204"/>
      <c r="EN2245" s="160"/>
      <c r="EP2245" s="160"/>
      <c r="EQ2245" s="160"/>
      <c r="ET2245" s="180" t="str">
        <f t="shared" ca="1" si="112"/>
        <v/>
      </c>
      <c r="EU2245" s="180" t="str">
        <f ca="1">IFERROR(IF(OFFSET($D$6,MATCH(VALUE(SUBSTITUTE(EQ2245,EG2245,"")),$A$6:$A$287,0)-1,MATCH($EG2245,$D$6:$CC$6,0)-1+7,1,1)&gt;0,OFFSET($D$6,MATCH(VALUE(SUBSTITUTE(EQ2245,EG2245,"")),$A$6:$A$287,0)-1,MATCH($EG2245,$D$6:$CC$6,0)-1+7,1,1),""),"")</f>
        <v/>
      </c>
      <c r="EV2245" s="180" t="str">
        <f ca="1">IF($EU2245&lt;&gt;"",IF(OFFSET($D$6,MATCH(VALUE(SUBSTITUTE($EQ2245,$EG2245,"")),$A$6:$A$287,0)-1,MATCH($EG2245,$D$6:$CC$6,0)-1+8,1,1)=0,"",OFFSET($D$6,MATCH(VALUE(SUBSTITUTE($EQ2245,$EG2245,"")),$A$6:$A$287,0)-1,MATCH($EG2245,$D$6:$CC$6,0)-1+8,1,1)),"")</f>
        <v/>
      </c>
      <c r="EW2245" s="180" t="str">
        <f t="shared" ca="1" si="113"/>
        <v/>
      </c>
      <c r="EX2245" s="180" t="str">
        <f t="shared" ca="1" si="114"/>
        <v/>
      </c>
      <c r="EY2245" s="180" t="str">
        <f ca="1">IF(EU2245="","",COUNTIF(EU$6:$EU2245,"&gt;"&amp;0))</f>
        <v/>
      </c>
      <c r="EZ2245" s="160"/>
      <c r="FA2245" s="205"/>
    </row>
    <row r="2246" spans="131:157" ht="27.75" customHeight="1">
      <c r="EA2246" s="204"/>
      <c r="EB2246" s="160"/>
      <c r="EC2246" s="204"/>
      <c r="ED2246" s="160"/>
      <c r="EE2246" s="204"/>
      <c r="EF2246" s="160"/>
      <c r="EG2246" s="160"/>
      <c r="EH2246" s="204"/>
      <c r="EI2246" s="160"/>
      <c r="EJ2246" s="160"/>
      <c r="EK2246" s="160"/>
      <c r="EL2246" s="160"/>
      <c r="EM2246" s="204"/>
      <c r="EN2246" s="160"/>
      <c r="EP2246" s="160"/>
      <c r="EQ2246" s="160"/>
      <c r="ET2246" s="180" t="str">
        <f t="shared" ca="1" si="112"/>
        <v/>
      </c>
      <c r="EU2246" s="180" t="str">
        <f ca="1">IFERROR(IF(OFFSET($D$6,MATCH(VALUE(SUBSTITUTE(EQ2246,EG2246,"")),$A$6:$A$287,0)-1,MATCH($EG2246,$D$6:$CC$6,0)-1+7,1,1)&gt;0,OFFSET($D$6,MATCH(VALUE(SUBSTITUTE(EQ2246,EG2246,"")),$A$6:$A$287,0)-1,MATCH($EG2246,$D$6:$CC$6,0)-1+7,1,1),""),"")</f>
        <v/>
      </c>
      <c r="EV2246" s="180" t="str">
        <f ca="1">IF($EU2246&lt;&gt;"",IF(OFFSET($D$6,MATCH(VALUE(SUBSTITUTE($EQ2246,$EG2246,"")),$A$6:$A$287,0)-1,MATCH($EG2246,$D$6:$CC$6,0)-1+8,1,1)=0,"",OFFSET($D$6,MATCH(VALUE(SUBSTITUTE($EQ2246,$EG2246,"")),$A$6:$A$287,0)-1,MATCH($EG2246,$D$6:$CC$6,0)-1+8,1,1)),"")</f>
        <v/>
      </c>
      <c r="EW2246" s="180" t="str">
        <f t="shared" ca="1" si="113"/>
        <v/>
      </c>
      <c r="EX2246" s="180" t="str">
        <f t="shared" ca="1" si="114"/>
        <v/>
      </c>
      <c r="EY2246" s="180" t="str">
        <f ca="1">IF(EU2246="","",COUNTIF(EU$6:$EU2246,"&gt;"&amp;0))</f>
        <v/>
      </c>
      <c r="EZ2246" s="160"/>
      <c r="FA2246" s="205"/>
    </row>
    <row r="2247" spans="131:157" ht="27.75" customHeight="1">
      <c r="EA2247" s="204"/>
      <c r="EB2247" s="160"/>
      <c r="EC2247" s="204"/>
      <c r="ED2247" s="160"/>
      <c r="EE2247" s="204"/>
      <c r="EF2247" s="160"/>
      <c r="EG2247" s="160"/>
      <c r="EH2247" s="204"/>
      <c r="EI2247" s="160"/>
      <c r="EJ2247" s="160"/>
      <c r="EK2247" s="160"/>
      <c r="EL2247" s="160"/>
      <c r="EM2247" s="204"/>
      <c r="EN2247" s="160"/>
      <c r="EP2247" s="160"/>
      <c r="EQ2247" s="160"/>
      <c r="ET2247" s="180" t="str">
        <f t="shared" ref="ET2247:ET2310" ca="1" si="115">IF(EY2247="","",EN2247)</f>
        <v/>
      </c>
      <c r="EU2247" s="180" t="str">
        <f ca="1">IFERROR(IF(OFFSET($D$6,MATCH(VALUE(SUBSTITUTE(EQ2247,EG2247,"")),$A$6:$A$287,0)-1,MATCH($EG2247,$D$6:$CC$6,0)-1+7,1,1)&gt;0,OFFSET($D$6,MATCH(VALUE(SUBSTITUTE(EQ2247,EG2247,"")),$A$6:$A$287,0)-1,MATCH($EG2247,$D$6:$CC$6,0)-1+7,1,1),""),"")</f>
        <v/>
      </c>
      <c r="EV2247" s="180" t="str">
        <f ca="1">IF($EU2247&lt;&gt;"",IF(OFFSET($D$6,MATCH(VALUE(SUBSTITUTE($EQ2247,$EG2247,"")),$A$6:$A$287,0)-1,MATCH($EG2247,$D$6:$CC$6,0)-1+8,1,1)=0,"",OFFSET($D$6,MATCH(VALUE(SUBSTITUTE($EQ2247,$EG2247,"")),$A$6:$A$287,0)-1,MATCH($EG2247,$D$6:$CC$6,0)-1+8,1,1)),"")</f>
        <v/>
      </c>
      <c r="EW2247" s="180" t="str">
        <f t="shared" ref="EW2247:EW2310" ca="1" si="116">IF(EY2247="","","F")</f>
        <v/>
      </c>
      <c r="EX2247" s="180" t="str">
        <f t="shared" ref="EX2247:EX2310" ca="1" si="117">IF(EY2247="","",EM2247)</f>
        <v/>
      </c>
      <c r="EY2247" s="180" t="str">
        <f ca="1">IF(EU2247="","",COUNTIF(EU$6:$EU2247,"&gt;"&amp;0))</f>
        <v/>
      </c>
      <c r="EZ2247" s="160"/>
      <c r="FA2247" s="205"/>
    </row>
    <row r="2248" spans="131:157" ht="27.75" customHeight="1">
      <c r="EA2248" s="204"/>
      <c r="EB2248" s="160"/>
      <c r="EC2248" s="204"/>
      <c r="ED2248" s="160"/>
      <c r="EE2248" s="204"/>
      <c r="EF2248" s="160"/>
      <c r="EG2248" s="160"/>
      <c r="EH2248" s="204"/>
      <c r="EI2248" s="160"/>
      <c r="EJ2248" s="160"/>
      <c r="EK2248" s="160"/>
      <c r="EL2248" s="160"/>
      <c r="EM2248" s="204"/>
      <c r="EN2248" s="160"/>
      <c r="EP2248" s="160"/>
      <c r="EQ2248" s="160"/>
      <c r="ET2248" s="180" t="str">
        <f t="shared" ca="1" si="115"/>
        <v/>
      </c>
      <c r="EU2248" s="180" t="str">
        <f ca="1">IFERROR(IF(OFFSET($D$6,MATCH(VALUE(SUBSTITUTE(EQ2248,EG2248,"")),$A$6:$A$287,0)-1,MATCH($EG2248,$D$6:$CC$6,0)-1+7,1,1)&gt;0,OFFSET($D$6,MATCH(VALUE(SUBSTITUTE(EQ2248,EG2248,"")),$A$6:$A$287,0)-1,MATCH($EG2248,$D$6:$CC$6,0)-1+7,1,1),""),"")</f>
        <v/>
      </c>
      <c r="EV2248" s="180" t="str">
        <f ca="1">IF($EU2248&lt;&gt;"",IF(OFFSET($D$6,MATCH(VALUE(SUBSTITUTE($EQ2248,$EG2248,"")),$A$6:$A$287,0)-1,MATCH($EG2248,$D$6:$CC$6,0)-1+8,1,1)=0,"",OFFSET($D$6,MATCH(VALUE(SUBSTITUTE($EQ2248,$EG2248,"")),$A$6:$A$287,0)-1,MATCH($EG2248,$D$6:$CC$6,0)-1+8,1,1)),"")</f>
        <v/>
      </c>
      <c r="EW2248" s="180" t="str">
        <f t="shared" ca="1" si="116"/>
        <v/>
      </c>
      <c r="EX2248" s="180" t="str">
        <f t="shared" ca="1" si="117"/>
        <v/>
      </c>
      <c r="EY2248" s="180" t="str">
        <f ca="1">IF(EU2248="","",COUNTIF(EU$6:$EU2248,"&gt;"&amp;0))</f>
        <v/>
      </c>
      <c r="EZ2248" s="160"/>
      <c r="FA2248" s="205"/>
    </row>
    <row r="2249" spans="131:157" ht="27.75" customHeight="1">
      <c r="EA2249" s="204"/>
      <c r="EB2249" s="160"/>
      <c r="EC2249" s="204"/>
      <c r="ED2249" s="160"/>
      <c r="EE2249" s="204"/>
      <c r="EF2249" s="160"/>
      <c r="EG2249" s="160"/>
      <c r="EH2249" s="204"/>
      <c r="EI2249" s="160"/>
      <c r="EJ2249" s="160"/>
      <c r="EK2249" s="160"/>
      <c r="EL2249" s="160"/>
      <c r="EM2249" s="204"/>
      <c r="EN2249" s="160"/>
      <c r="EP2249" s="160"/>
      <c r="EQ2249" s="160"/>
      <c r="ET2249" s="180" t="str">
        <f t="shared" ca="1" si="115"/>
        <v/>
      </c>
      <c r="EU2249" s="180" t="str">
        <f ca="1">IFERROR(IF(OFFSET($D$6,MATCH(VALUE(SUBSTITUTE(EQ2249,EG2249,"")),$A$6:$A$287,0)-1,MATCH($EG2249,$D$6:$CC$6,0)-1+7,1,1)&gt;0,OFFSET($D$6,MATCH(VALUE(SUBSTITUTE(EQ2249,EG2249,"")),$A$6:$A$287,0)-1,MATCH($EG2249,$D$6:$CC$6,0)-1+7,1,1),""),"")</f>
        <v/>
      </c>
      <c r="EV2249" s="180" t="str">
        <f ca="1">IF($EU2249&lt;&gt;"",IF(OFFSET($D$6,MATCH(VALUE(SUBSTITUTE($EQ2249,$EG2249,"")),$A$6:$A$287,0)-1,MATCH($EG2249,$D$6:$CC$6,0)-1+8,1,1)=0,"",OFFSET($D$6,MATCH(VALUE(SUBSTITUTE($EQ2249,$EG2249,"")),$A$6:$A$287,0)-1,MATCH($EG2249,$D$6:$CC$6,0)-1+8,1,1)),"")</f>
        <v/>
      </c>
      <c r="EW2249" s="180" t="str">
        <f t="shared" ca="1" si="116"/>
        <v/>
      </c>
      <c r="EX2249" s="180" t="str">
        <f t="shared" ca="1" si="117"/>
        <v/>
      </c>
      <c r="EY2249" s="180" t="str">
        <f ca="1">IF(EU2249="","",COUNTIF(EU$6:$EU2249,"&gt;"&amp;0))</f>
        <v/>
      </c>
      <c r="EZ2249" s="160"/>
      <c r="FA2249" s="205"/>
    </row>
    <row r="2250" spans="131:157" ht="27.75" customHeight="1">
      <c r="EA2250" s="204"/>
      <c r="EB2250" s="160"/>
      <c r="EC2250" s="204"/>
      <c r="ED2250" s="160"/>
      <c r="EE2250" s="204"/>
      <c r="EF2250" s="160"/>
      <c r="EG2250" s="160"/>
      <c r="EH2250" s="204"/>
      <c r="EI2250" s="160"/>
      <c r="EJ2250" s="160"/>
      <c r="EK2250" s="160"/>
      <c r="EL2250" s="160"/>
      <c r="EM2250" s="204"/>
      <c r="EN2250" s="160"/>
      <c r="EP2250" s="160"/>
      <c r="EQ2250" s="160"/>
      <c r="ET2250" s="180" t="str">
        <f t="shared" ca="1" si="115"/>
        <v/>
      </c>
      <c r="EU2250" s="180" t="str">
        <f ca="1">IFERROR(IF(OFFSET($D$6,MATCH(VALUE(SUBSTITUTE(EQ2250,EG2250,"")),$A$6:$A$287,0)-1,MATCH($EG2250,$D$6:$CC$6,0)-1+7,1,1)&gt;0,OFFSET($D$6,MATCH(VALUE(SUBSTITUTE(EQ2250,EG2250,"")),$A$6:$A$287,0)-1,MATCH($EG2250,$D$6:$CC$6,0)-1+7,1,1),""),"")</f>
        <v/>
      </c>
      <c r="EV2250" s="180" t="str">
        <f ca="1">IF($EU2250&lt;&gt;"",IF(OFFSET($D$6,MATCH(VALUE(SUBSTITUTE($EQ2250,$EG2250,"")),$A$6:$A$287,0)-1,MATCH($EG2250,$D$6:$CC$6,0)-1+8,1,1)=0,"",OFFSET($D$6,MATCH(VALUE(SUBSTITUTE($EQ2250,$EG2250,"")),$A$6:$A$287,0)-1,MATCH($EG2250,$D$6:$CC$6,0)-1+8,1,1)),"")</f>
        <v/>
      </c>
      <c r="EW2250" s="180" t="str">
        <f t="shared" ca="1" si="116"/>
        <v/>
      </c>
      <c r="EX2250" s="180" t="str">
        <f t="shared" ca="1" si="117"/>
        <v/>
      </c>
      <c r="EY2250" s="180" t="str">
        <f ca="1">IF(EU2250="","",COUNTIF(EU$6:$EU2250,"&gt;"&amp;0))</f>
        <v/>
      </c>
      <c r="EZ2250" s="160"/>
      <c r="FA2250" s="205"/>
    </row>
    <row r="2251" spans="131:157" ht="27.75" customHeight="1">
      <c r="EA2251" s="204"/>
      <c r="EB2251" s="160"/>
      <c r="EC2251" s="204"/>
      <c r="ED2251" s="160"/>
      <c r="EE2251" s="204"/>
      <c r="EF2251" s="160"/>
      <c r="EG2251" s="160"/>
      <c r="EH2251" s="204"/>
      <c r="EI2251" s="160"/>
      <c r="EJ2251" s="160"/>
      <c r="EK2251" s="160"/>
      <c r="EL2251" s="160"/>
      <c r="EM2251" s="204"/>
      <c r="EN2251" s="160"/>
      <c r="EP2251" s="160"/>
      <c r="EQ2251" s="160"/>
      <c r="ET2251" s="180" t="str">
        <f t="shared" ca="1" si="115"/>
        <v/>
      </c>
      <c r="EU2251" s="180" t="str">
        <f ca="1">IFERROR(IF(OFFSET($D$6,MATCH(VALUE(SUBSTITUTE(EQ2251,EG2251,"")),$A$6:$A$287,0)-1,MATCH($EG2251,$D$6:$CC$6,0)-1+7,1,1)&gt;0,OFFSET($D$6,MATCH(VALUE(SUBSTITUTE(EQ2251,EG2251,"")),$A$6:$A$287,0)-1,MATCH($EG2251,$D$6:$CC$6,0)-1+7,1,1),""),"")</f>
        <v/>
      </c>
      <c r="EV2251" s="180" t="str">
        <f ca="1">IF($EU2251&lt;&gt;"",IF(OFFSET($D$6,MATCH(VALUE(SUBSTITUTE($EQ2251,$EG2251,"")),$A$6:$A$287,0)-1,MATCH($EG2251,$D$6:$CC$6,0)-1+8,1,1)=0,"",OFFSET($D$6,MATCH(VALUE(SUBSTITUTE($EQ2251,$EG2251,"")),$A$6:$A$287,0)-1,MATCH($EG2251,$D$6:$CC$6,0)-1+8,1,1)),"")</f>
        <v/>
      </c>
      <c r="EW2251" s="180" t="str">
        <f t="shared" ca="1" si="116"/>
        <v/>
      </c>
      <c r="EX2251" s="180" t="str">
        <f t="shared" ca="1" si="117"/>
        <v/>
      </c>
      <c r="EY2251" s="180" t="str">
        <f ca="1">IF(EU2251="","",COUNTIF(EU$6:$EU2251,"&gt;"&amp;0))</f>
        <v/>
      </c>
      <c r="EZ2251" s="160"/>
      <c r="FA2251" s="205"/>
    </row>
    <row r="2252" spans="131:157" ht="27.75" customHeight="1">
      <c r="EA2252" s="204"/>
      <c r="EB2252" s="160"/>
      <c r="EC2252" s="204"/>
      <c r="ED2252" s="160"/>
      <c r="EE2252" s="204"/>
      <c r="EF2252" s="160"/>
      <c r="EG2252" s="160"/>
      <c r="EH2252" s="204"/>
      <c r="EI2252" s="160"/>
      <c r="EJ2252" s="160"/>
      <c r="EK2252" s="160"/>
      <c r="EL2252" s="160"/>
      <c r="EM2252" s="204"/>
      <c r="EN2252" s="160"/>
      <c r="EP2252" s="160"/>
      <c r="EQ2252" s="160"/>
      <c r="ET2252" s="180" t="str">
        <f t="shared" ca="1" si="115"/>
        <v/>
      </c>
      <c r="EU2252" s="180" t="str">
        <f ca="1">IFERROR(IF(OFFSET($D$6,MATCH(VALUE(SUBSTITUTE(EQ2252,EG2252,"")),$A$6:$A$287,0)-1,MATCH($EG2252,$D$6:$CC$6,0)-1+7,1,1)&gt;0,OFFSET($D$6,MATCH(VALUE(SUBSTITUTE(EQ2252,EG2252,"")),$A$6:$A$287,0)-1,MATCH($EG2252,$D$6:$CC$6,0)-1+7,1,1),""),"")</f>
        <v/>
      </c>
      <c r="EV2252" s="180" t="str">
        <f ca="1">IF($EU2252&lt;&gt;"",IF(OFFSET($D$6,MATCH(VALUE(SUBSTITUTE($EQ2252,$EG2252,"")),$A$6:$A$287,0)-1,MATCH($EG2252,$D$6:$CC$6,0)-1+8,1,1)=0,"",OFFSET($D$6,MATCH(VALUE(SUBSTITUTE($EQ2252,$EG2252,"")),$A$6:$A$287,0)-1,MATCH($EG2252,$D$6:$CC$6,0)-1+8,1,1)),"")</f>
        <v/>
      </c>
      <c r="EW2252" s="180" t="str">
        <f t="shared" ca="1" si="116"/>
        <v/>
      </c>
      <c r="EX2252" s="180" t="str">
        <f t="shared" ca="1" si="117"/>
        <v/>
      </c>
      <c r="EY2252" s="180" t="str">
        <f ca="1">IF(EU2252="","",COUNTIF(EU$6:$EU2252,"&gt;"&amp;0))</f>
        <v/>
      </c>
      <c r="EZ2252" s="160"/>
      <c r="FA2252" s="205"/>
    </row>
    <row r="2253" spans="131:157" ht="27.75" customHeight="1">
      <c r="EA2253" s="204"/>
      <c r="EB2253" s="160"/>
      <c r="EC2253" s="204"/>
      <c r="ED2253" s="160"/>
      <c r="EE2253" s="204"/>
      <c r="EF2253" s="160"/>
      <c r="EG2253" s="160"/>
      <c r="EH2253" s="204"/>
      <c r="EI2253" s="160"/>
      <c r="EJ2253" s="160"/>
      <c r="EK2253" s="160"/>
      <c r="EL2253" s="160"/>
      <c r="EM2253" s="204"/>
      <c r="EN2253" s="160"/>
      <c r="EP2253" s="160"/>
      <c r="EQ2253" s="160"/>
      <c r="ET2253" s="180" t="str">
        <f t="shared" ca="1" si="115"/>
        <v/>
      </c>
      <c r="EU2253" s="180" t="str">
        <f ca="1">IFERROR(IF(OFFSET($D$6,MATCH(VALUE(SUBSTITUTE(EQ2253,EG2253,"")),$A$6:$A$287,0)-1,MATCH($EG2253,$D$6:$CC$6,0)-1+7,1,1)&gt;0,OFFSET($D$6,MATCH(VALUE(SUBSTITUTE(EQ2253,EG2253,"")),$A$6:$A$287,0)-1,MATCH($EG2253,$D$6:$CC$6,0)-1+7,1,1),""),"")</f>
        <v/>
      </c>
      <c r="EV2253" s="180" t="str">
        <f ca="1">IF($EU2253&lt;&gt;"",IF(OFFSET($D$6,MATCH(VALUE(SUBSTITUTE($EQ2253,$EG2253,"")),$A$6:$A$287,0)-1,MATCH($EG2253,$D$6:$CC$6,0)-1+8,1,1)=0,"",OFFSET($D$6,MATCH(VALUE(SUBSTITUTE($EQ2253,$EG2253,"")),$A$6:$A$287,0)-1,MATCH($EG2253,$D$6:$CC$6,0)-1+8,1,1)),"")</f>
        <v/>
      </c>
      <c r="EW2253" s="180" t="str">
        <f t="shared" ca="1" si="116"/>
        <v/>
      </c>
      <c r="EX2253" s="180" t="str">
        <f t="shared" ca="1" si="117"/>
        <v/>
      </c>
      <c r="EY2253" s="180" t="str">
        <f ca="1">IF(EU2253="","",COUNTIF(EU$6:$EU2253,"&gt;"&amp;0))</f>
        <v/>
      </c>
      <c r="EZ2253" s="160"/>
      <c r="FA2253" s="205"/>
    </row>
    <row r="2254" spans="131:157" ht="27.75" customHeight="1">
      <c r="EA2254" s="204"/>
      <c r="EB2254" s="160"/>
      <c r="EC2254" s="204"/>
      <c r="ED2254" s="160"/>
      <c r="EE2254" s="204"/>
      <c r="EF2254" s="160"/>
      <c r="EG2254" s="160"/>
      <c r="EH2254" s="204"/>
      <c r="EI2254" s="160"/>
      <c r="EJ2254" s="160"/>
      <c r="EK2254" s="160"/>
      <c r="EL2254" s="160"/>
      <c r="EM2254" s="204"/>
      <c r="EN2254" s="160"/>
      <c r="EP2254" s="160"/>
      <c r="EQ2254" s="160"/>
      <c r="ET2254" s="180" t="str">
        <f t="shared" ca="1" si="115"/>
        <v/>
      </c>
      <c r="EU2254" s="180" t="str">
        <f ca="1">IFERROR(IF(OFFSET($D$6,MATCH(VALUE(SUBSTITUTE(EQ2254,EG2254,"")),$A$6:$A$287,0)-1,MATCH($EG2254,$D$6:$CC$6,0)-1+7,1,1)&gt;0,OFFSET($D$6,MATCH(VALUE(SUBSTITUTE(EQ2254,EG2254,"")),$A$6:$A$287,0)-1,MATCH($EG2254,$D$6:$CC$6,0)-1+7,1,1),""),"")</f>
        <v/>
      </c>
      <c r="EV2254" s="180" t="str">
        <f ca="1">IF($EU2254&lt;&gt;"",IF(OFFSET($D$6,MATCH(VALUE(SUBSTITUTE($EQ2254,$EG2254,"")),$A$6:$A$287,0)-1,MATCH($EG2254,$D$6:$CC$6,0)-1+8,1,1)=0,"",OFFSET($D$6,MATCH(VALUE(SUBSTITUTE($EQ2254,$EG2254,"")),$A$6:$A$287,0)-1,MATCH($EG2254,$D$6:$CC$6,0)-1+8,1,1)),"")</f>
        <v/>
      </c>
      <c r="EW2254" s="180" t="str">
        <f t="shared" ca="1" si="116"/>
        <v/>
      </c>
      <c r="EX2254" s="180" t="str">
        <f t="shared" ca="1" si="117"/>
        <v/>
      </c>
      <c r="EY2254" s="180" t="str">
        <f ca="1">IF(EU2254="","",COUNTIF(EU$6:$EU2254,"&gt;"&amp;0))</f>
        <v/>
      </c>
      <c r="EZ2254" s="160"/>
      <c r="FA2254" s="205"/>
    </row>
    <row r="2255" spans="131:157" ht="27.75" customHeight="1">
      <c r="EA2255" s="204"/>
      <c r="EB2255" s="160"/>
      <c r="EC2255" s="204"/>
      <c r="ED2255" s="160"/>
      <c r="EE2255" s="204"/>
      <c r="EF2255" s="160"/>
      <c r="EG2255" s="160"/>
      <c r="EH2255" s="204"/>
      <c r="EI2255" s="160"/>
      <c r="EJ2255" s="160"/>
      <c r="EK2255" s="160"/>
      <c r="EL2255" s="160"/>
      <c r="EM2255" s="204"/>
      <c r="EN2255" s="160"/>
      <c r="EP2255" s="160"/>
      <c r="EQ2255" s="160"/>
      <c r="ET2255" s="180" t="str">
        <f t="shared" ca="1" si="115"/>
        <v/>
      </c>
      <c r="EU2255" s="180" t="str">
        <f ca="1">IFERROR(IF(OFFSET($D$6,MATCH(VALUE(SUBSTITUTE(EQ2255,EG2255,"")),$A$6:$A$287,0)-1,MATCH($EG2255,$D$6:$CC$6,0)-1+7,1,1)&gt;0,OFFSET($D$6,MATCH(VALUE(SUBSTITUTE(EQ2255,EG2255,"")),$A$6:$A$287,0)-1,MATCH($EG2255,$D$6:$CC$6,0)-1+7,1,1),""),"")</f>
        <v/>
      </c>
      <c r="EV2255" s="180" t="str">
        <f ca="1">IF($EU2255&lt;&gt;"",IF(OFFSET($D$6,MATCH(VALUE(SUBSTITUTE($EQ2255,$EG2255,"")),$A$6:$A$287,0)-1,MATCH($EG2255,$D$6:$CC$6,0)-1+8,1,1)=0,"",OFFSET($D$6,MATCH(VALUE(SUBSTITUTE($EQ2255,$EG2255,"")),$A$6:$A$287,0)-1,MATCH($EG2255,$D$6:$CC$6,0)-1+8,1,1)),"")</f>
        <v/>
      </c>
      <c r="EW2255" s="180" t="str">
        <f t="shared" ca="1" si="116"/>
        <v/>
      </c>
      <c r="EX2255" s="180" t="str">
        <f t="shared" ca="1" si="117"/>
        <v/>
      </c>
      <c r="EY2255" s="180" t="str">
        <f ca="1">IF(EU2255="","",COUNTIF(EU$6:$EU2255,"&gt;"&amp;0))</f>
        <v/>
      </c>
      <c r="EZ2255" s="160"/>
      <c r="FA2255" s="205"/>
    </row>
    <row r="2256" spans="131:157" ht="27.75" customHeight="1">
      <c r="EA2256" s="204"/>
      <c r="EB2256" s="160"/>
      <c r="EC2256" s="204"/>
      <c r="ED2256" s="160"/>
      <c r="EE2256" s="204"/>
      <c r="EF2256" s="160"/>
      <c r="EG2256" s="160"/>
      <c r="EH2256" s="204"/>
      <c r="EI2256" s="160"/>
      <c r="EJ2256" s="160"/>
      <c r="EK2256" s="160"/>
      <c r="EL2256" s="160"/>
      <c r="EM2256" s="204"/>
      <c r="EN2256" s="160"/>
      <c r="EP2256" s="160"/>
      <c r="EQ2256" s="160"/>
      <c r="ET2256" s="180" t="str">
        <f t="shared" ca="1" si="115"/>
        <v/>
      </c>
      <c r="EU2256" s="180" t="str">
        <f ca="1">IFERROR(IF(OFFSET($D$6,MATCH(VALUE(SUBSTITUTE(EQ2256,EG2256,"")),$A$6:$A$287,0)-1,MATCH($EG2256,$D$6:$CC$6,0)-1+7,1,1)&gt;0,OFFSET($D$6,MATCH(VALUE(SUBSTITUTE(EQ2256,EG2256,"")),$A$6:$A$287,0)-1,MATCH($EG2256,$D$6:$CC$6,0)-1+7,1,1),""),"")</f>
        <v/>
      </c>
      <c r="EV2256" s="180" t="str">
        <f ca="1">IF($EU2256&lt;&gt;"",IF(OFFSET($D$6,MATCH(VALUE(SUBSTITUTE($EQ2256,$EG2256,"")),$A$6:$A$287,0)-1,MATCH($EG2256,$D$6:$CC$6,0)-1+8,1,1)=0,"",OFFSET($D$6,MATCH(VALUE(SUBSTITUTE($EQ2256,$EG2256,"")),$A$6:$A$287,0)-1,MATCH($EG2256,$D$6:$CC$6,0)-1+8,1,1)),"")</f>
        <v/>
      </c>
      <c r="EW2256" s="180" t="str">
        <f t="shared" ca="1" si="116"/>
        <v/>
      </c>
      <c r="EX2256" s="180" t="str">
        <f t="shared" ca="1" si="117"/>
        <v/>
      </c>
      <c r="EY2256" s="180" t="str">
        <f ca="1">IF(EU2256="","",COUNTIF(EU$6:$EU2256,"&gt;"&amp;0))</f>
        <v/>
      </c>
      <c r="EZ2256" s="160"/>
      <c r="FA2256" s="205"/>
    </row>
    <row r="2257" spans="131:157" ht="27.75" customHeight="1">
      <c r="EA2257" s="204"/>
      <c r="EB2257" s="160"/>
      <c r="EC2257" s="204"/>
      <c r="ED2257" s="160"/>
      <c r="EE2257" s="204"/>
      <c r="EF2257" s="160"/>
      <c r="EG2257" s="160"/>
      <c r="EH2257" s="204"/>
      <c r="EI2257" s="160"/>
      <c r="EJ2257" s="160"/>
      <c r="EK2257" s="160"/>
      <c r="EL2257" s="160"/>
      <c r="EM2257" s="204"/>
      <c r="EN2257" s="160"/>
      <c r="EP2257" s="160"/>
      <c r="EQ2257" s="160"/>
      <c r="ET2257" s="180" t="str">
        <f t="shared" ca="1" si="115"/>
        <v/>
      </c>
      <c r="EU2257" s="180" t="str">
        <f ca="1">IFERROR(IF(OFFSET($D$6,MATCH(VALUE(SUBSTITUTE(EQ2257,EG2257,"")),$A$6:$A$287,0)-1,MATCH($EG2257,$D$6:$CC$6,0)-1+7,1,1)&gt;0,OFFSET($D$6,MATCH(VALUE(SUBSTITUTE(EQ2257,EG2257,"")),$A$6:$A$287,0)-1,MATCH($EG2257,$D$6:$CC$6,0)-1+7,1,1),""),"")</f>
        <v/>
      </c>
      <c r="EV2257" s="180" t="str">
        <f ca="1">IF($EU2257&lt;&gt;"",IF(OFFSET($D$6,MATCH(VALUE(SUBSTITUTE($EQ2257,$EG2257,"")),$A$6:$A$287,0)-1,MATCH($EG2257,$D$6:$CC$6,0)-1+8,1,1)=0,"",OFFSET($D$6,MATCH(VALUE(SUBSTITUTE($EQ2257,$EG2257,"")),$A$6:$A$287,0)-1,MATCH($EG2257,$D$6:$CC$6,0)-1+8,1,1)),"")</f>
        <v/>
      </c>
      <c r="EW2257" s="180" t="str">
        <f t="shared" ca="1" si="116"/>
        <v/>
      </c>
      <c r="EX2257" s="180" t="str">
        <f t="shared" ca="1" si="117"/>
        <v/>
      </c>
      <c r="EY2257" s="180" t="str">
        <f ca="1">IF(EU2257="","",COUNTIF(EU$6:$EU2257,"&gt;"&amp;0))</f>
        <v/>
      </c>
      <c r="EZ2257" s="160"/>
      <c r="FA2257" s="205"/>
    </row>
    <row r="2258" spans="131:157" ht="27.75" customHeight="1">
      <c r="EA2258" s="204"/>
      <c r="EB2258" s="160"/>
      <c r="EC2258" s="204"/>
      <c r="ED2258" s="160"/>
      <c r="EE2258" s="204"/>
      <c r="EF2258" s="160"/>
      <c r="EG2258" s="160"/>
      <c r="EH2258" s="204"/>
      <c r="EI2258" s="160"/>
      <c r="EJ2258" s="160"/>
      <c r="EK2258" s="160"/>
      <c r="EL2258" s="160"/>
      <c r="EM2258" s="204"/>
      <c r="EN2258" s="160"/>
      <c r="EP2258" s="160"/>
      <c r="EQ2258" s="160"/>
      <c r="ET2258" s="180" t="str">
        <f t="shared" ca="1" si="115"/>
        <v/>
      </c>
      <c r="EU2258" s="180" t="str">
        <f ca="1">IFERROR(IF(OFFSET($D$6,MATCH(VALUE(SUBSTITUTE(EQ2258,EG2258,"")),$A$6:$A$287,0)-1,MATCH($EG2258,$D$6:$CC$6,0)-1+7,1,1)&gt;0,OFFSET($D$6,MATCH(VALUE(SUBSTITUTE(EQ2258,EG2258,"")),$A$6:$A$287,0)-1,MATCH($EG2258,$D$6:$CC$6,0)-1+7,1,1),""),"")</f>
        <v/>
      </c>
      <c r="EV2258" s="180" t="str">
        <f ca="1">IF($EU2258&lt;&gt;"",IF(OFFSET($D$6,MATCH(VALUE(SUBSTITUTE($EQ2258,$EG2258,"")),$A$6:$A$287,0)-1,MATCH($EG2258,$D$6:$CC$6,0)-1+8,1,1)=0,"",OFFSET($D$6,MATCH(VALUE(SUBSTITUTE($EQ2258,$EG2258,"")),$A$6:$A$287,0)-1,MATCH($EG2258,$D$6:$CC$6,0)-1+8,1,1)),"")</f>
        <v/>
      </c>
      <c r="EW2258" s="180" t="str">
        <f t="shared" ca="1" si="116"/>
        <v/>
      </c>
      <c r="EX2258" s="180" t="str">
        <f t="shared" ca="1" si="117"/>
        <v/>
      </c>
      <c r="EY2258" s="180" t="str">
        <f ca="1">IF(EU2258="","",COUNTIF(EU$6:$EU2258,"&gt;"&amp;0))</f>
        <v/>
      </c>
      <c r="EZ2258" s="160"/>
      <c r="FA2258" s="205"/>
    </row>
    <row r="2259" spans="131:157" ht="27.75" customHeight="1">
      <c r="EA2259" s="204"/>
      <c r="EB2259" s="160"/>
      <c r="EC2259" s="204"/>
      <c r="ED2259" s="160"/>
      <c r="EE2259" s="204"/>
      <c r="EF2259" s="160"/>
      <c r="EG2259" s="160"/>
      <c r="EH2259" s="204"/>
      <c r="EI2259" s="160"/>
      <c r="EJ2259" s="160"/>
      <c r="EK2259" s="160"/>
      <c r="EL2259" s="160"/>
      <c r="EM2259" s="204"/>
      <c r="EN2259" s="160"/>
      <c r="EP2259" s="160"/>
      <c r="EQ2259" s="160"/>
      <c r="ET2259" s="180" t="str">
        <f t="shared" ca="1" si="115"/>
        <v/>
      </c>
      <c r="EU2259" s="180" t="str">
        <f ca="1">IFERROR(IF(OFFSET($D$6,MATCH(VALUE(SUBSTITUTE(EQ2259,EG2259,"")),$A$6:$A$287,0)-1,MATCH($EG2259,$D$6:$CC$6,0)-1+7,1,1)&gt;0,OFFSET($D$6,MATCH(VALUE(SUBSTITUTE(EQ2259,EG2259,"")),$A$6:$A$287,0)-1,MATCH($EG2259,$D$6:$CC$6,0)-1+7,1,1),""),"")</f>
        <v/>
      </c>
      <c r="EV2259" s="180" t="str">
        <f ca="1">IF($EU2259&lt;&gt;"",IF(OFFSET($D$6,MATCH(VALUE(SUBSTITUTE($EQ2259,$EG2259,"")),$A$6:$A$287,0)-1,MATCH($EG2259,$D$6:$CC$6,0)-1+8,1,1)=0,"",OFFSET($D$6,MATCH(VALUE(SUBSTITUTE($EQ2259,$EG2259,"")),$A$6:$A$287,0)-1,MATCH($EG2259,$D$6:$CC$6,0)-1+8,1,1)),"")</f>
        <v/>
      </c>
      <c r="EW2259" s="180" t="str">
        <f t="shared" ca="1" si="116"/>
        <v/>
      </c>
      <c r="EX2259" s="180" t="str">
        <f t="shared" ca="1" si="117"/>
        <v/>
      </c>
      <c r="EY2259" s="180" t="str">
        <f ca="1">IF(EU2259="","",COUNTIF(EU$6:$EU2259,"&gt;"&amp;0))</f>
        <v/>
      </c>
      <c r="EZ2259" s="160"/>
      <c r="FA2259" s="205"/>
    </row>
    <row r="2260" spans="131:157" ht="27.75" customHeight="1">
      <c r="EA2260" s="204"/>
      <c r="EB2260" s="160"/>
      <c r="EC2260" s="204"/>
      <c r="ED2260" s="160"/>
      <c r="EE2260" s="204"/>
      <c r="EF2260" s="160"/>
      <c r="EG2260" s="160"/>
      <c r="EH2260" s="204"/>
      <c r="EI2260" s="160"/>
      <c r="EJ2260" s="160"/>
      <c r="EK2260" s="160"/>
      <c r="EL2260" s="160"/>
      <c r="EM2260" s="204"/>
      <c r="EN2260" s="160"/>
      <c r="EP2260" s="160"/>
      <c r="EQ2260" s="160"/>
      <c r="ET2260" s="180" t="str">
        <f t="shared" ca="1" si="115"/>
        <v/>
      </c>
      <c r="EU2260" s="180" t="str">
        <f ca="1">IFERROR(IF(OFFSET($D$6,MATCH(VALUE(SUBSTITUTE(EQ2260,EG2260,"")),$A$6:$A$287,0)-1,MATCH($EG2260,$D$6:$CC$6,0)-1+7,1,1)&gt;0,OFFSET($D$6,MATCH(VALUE(SUBSTITUTE(EQ2260,EG2260,"")),$A$6:$A$287,0)-1,MATCH($EG2260,$D$6:$CC$6,0)-1+7,1,1),""),"")</f>
        <v/>
      </c>
      <c r="EV2260" s="180" t="str">
        <f ca="1">IF($EU2260&lt;&gt;"",IF(OFFSET($D$6,MATCH(VALUE(SUBSTITUTE($EQ2260,$EG2260,"")),$A$6:$A$287,0)-1,MATCH($EG2260,$D$6:$CC$6,0)-1+8,1,1)=0,"",OFFSET($D$6,MATCH(VALUE(SUBSTITUTE($EQ2260,$EG2260,"")),$A$6:$A$287,0)-1,MATCH($EG2260,$D$6:$CC$6,0)-1+8,1,1)),"")</f>
        <v/>
      </c>
      <c r="EW2260" s="180" t="str">
        <f t="shared" ca="1" si="116"/>
        <v/>
      </c>
      <c r="EX2260" s="180" t="str">
        <f t="shared" ca="1" si="117"/>
        <v/>
      </c>
      <c r="EY2260" s="180" t="str">
        <f ca="1">IF(EU2260="","",COUNTIF(EU$6:$EU2260,"&gt;"&amp;0))</f>
        <v/>
      </c>
      <c r="EZ2260" s="160"/>
      <c r="FA2260" s="205"/>
    </row>
    <row r="2261" spans="131:157" ht="27.75" customHeight="1">
      <c r="EA2261" s="204"/>
      <c r="EB2261" s="160"/>
      <c r="EC2261" s="204"/>
      <c r="ED2261" s="160"/>
      <c r="EE2261" s="204"/>
      <c r="EF2261" s="160"/>
      <c r="EG2261" s="160"/>
      <c r="EH2261" s="204"/>
      <c r="EI2261" s="160"/>
      <c r="EJ2261" s="160"/>
      <c r="EK2261" s="160"/>
      <c r="EL2261" s="160"/>
      <c r="EM2261" s="204"/>
      <c r="EN2261" s="160"/>
      <c r="EP2261" s="160"/>
      <c r="EQ2261" s="160"/>
      <c r="ET2261" s="180" t="str">
        <f t="shared" ca="1" si="115"/>
        <v/>
      </c>
      <c r="EU2261" s="180" t="str">
        <f ca="1">IFERROR(IF(OFFSET($D$6,MATCH(VALUE(SUBSTITUTE(EQ2261,EG2261,"")),$A$6:$A$287,0)-1,MATCH($EG2261,$D$6:$CC$6,0)-1+7,1,1)&gt;0,OFFSET($D$6,MATCH(VALUE(SUBSTITUTE(EQ2261,EG2261,"")),$A$6:$A$287,0)-1,MATCH($EG2261,$D$6:$CC$6,0)-1+7,1,1),""),"")</f>
        <v/>
      </c>
      <c r="EV2261" s="180" t="str">
        <f ca="1">IF($EU2261&lt;&gt;"",IF(OFFSET($D$6,MATCH(VALUE(SUBSTITUTE($EQ2261,$EG2261,"")),$A$6:$A$287,0)-1,MATCH($EG2261,$D$6:$CC$6,0)-1+8,1,1)=0,"",OFFSET($D$6,MATCH(VALUE(SUBSTITUTE($EQ2261,$EG2261,"")),$A$6:$A$287,0)-1,MATCH($EG2261,$D$6:$CC$6,0)-1+8,1,1)),"")</f>
        <v/>
      </c>
      <c r="EW2261" s="180" t="str">
        <f t="shared" ca="1" si="116"/>
        <v/>
      </c>
      <c r="EX2261" s="180" t="str">
        <f t="shared" ca="1" si="117"/>
        <v/>
      </c>
      <c r="EY2261" s="180" t="str">
        <f ca="1">IF(EU2261="","",COUNTIF(EU$6:$EU2261,"&gt;"&amp;0))</f>
        <v/>
      </c>
      <c r="EZ2261" s="160"/>
      <c r="FA2261" s="205"/>
    </row>
    <row r="2262" spans="131:157" ht="27.75" customHeight="1">
      <c r="EA2262" s="204"/>
      <c r="EB2262" s="160"/>
      <c r="EC2262" s="204"/>
      <c r="ED2262" s="160"/>
      <c r="EE2262" s="204"/>
      <c r="EF2262" s="160"/>
      <c r="EG2262" s="160"/>
      <c r="EH2262" s="204"/>
      <c r="EI2262" s="160"/>
      <c r="EJ2262" s="160"/>
      <c r="EK2262" s="160"/>
      <c r="EL2262" s="160"/>
      <c r="EM2262" s="204"/>
      <c r="EN2262" s="160"/>
      <c r="EP2262" s="160"/>
      <c r="EQ2262" s="160"/>
      <c r="ET2262" s="180" t="str">
        <f t="shared" ca="1" si="115"/>
        <v/>
      </c>
      <c r="EU2262" s="180" t="str">
        <f ca="1">IFERROR(IF(OFFSET($D$6,MATCH(VALUE(SUBSTITUTE(EQ2262,EG2262,"")),$A$6:$A$287,0)-1,MATCH($EG2262,$D$6:$CC$6,0)-1+7,1,1)&gt;0,OFFSET($D$6,MATCH(VALUE(SUBSTITUTE(EQ2262,EG2262,"")),$A$6:$A$287,0)-1,MATCH($EG2262,$D$6:$CC$6,0)-1+7,1,1),""),"")</f>
        <v/>
      </c>
      <c r="EV2262" s="180" t="str">
        <f ca="1">IF($EU2262&lt;&gt;"",IF(OFFSET($D$6,MATCH(VALUE(SUBSTITUTE($EQ2262,$EG2262,"")),$A$6:$A$287,0)-1,MATCH($EG2262,$D$6:$CC$6,0)-1+8,1,1)=0,"",OFFSET($D$6,MATCH(VALUE(SUBSTITUTE($EQ2262,$EG2262,"")),$A$6:$A$287,0)-1,MATCH($EG2262,$D$6:$CC$6,0)-1+8,1,1)),"")</f>
        <v/>
      </c>
      <c r="EW2262" s="180" t="str">
        <f t="shared" ca="1" si="116"/>
        <v/>
      </c>
      <c r="EX2262" s="180" t="str">
        <f t="shared" ca="1" si="117"/>
        <v/>
      </c>
      <c r="EY2262" s="180" t="str">
        <f ca="1">IF(EU2262="","",COUNTIF(EU$6:$EU2262,"&gt;"&amp;0))</f>
        <v/>
      </c>
      <c r="EZ2262" s="160"/>
      <c r="FA2262" s="205"/>
    </row>
    <row r="2263" spans="131:157" ht="27.75" customHeight="1">
      <c r="EA2263" s="204"/>
      <c r="EB2263" s="160"/>
      <c r="EC2263" s="204"/>
      <c r="ED2263" s="160"/>
      <c r="EE2263" s="204"/>
      <c r="EF2263" s="160"/>
      <c r="EG2263" s="160"/>
      <c r="EH2263" s="204"/>
      <c r="EI2263" s="160"/>
      <c r="EJ2263" s="160"/>
      <c r="EK2263" s="160"/>
      <c r="EL2263" s="160"/>
      <c r="EM2263" s="204"/>
      <c r="EN2263" s="160"/>
      <c r="EP2263" s="160"/>
      <c r="EQ2263" s="160"/>
      <c r="ET2263" s="180" t="str">
        <f t="shared" ca="1" si="115"/>
        <v/>
      </c>
      <c r="EU2263" s="180" t="str">
        <f ca="1">IFERROR(IF(OFFSET($D$6,MATCH(VALUE(SUBSTITUTE(EQ2263,EG2263,"")),$A$6:$A$287,0)-1,MATCH($EG2263,$D$6:$CC$6,0)-1+7,1,1)&gt;0,OFFSET($D$6,MATCH(VALUE(SUBSTITUTE(EQ2263,EG2263,"")),$A$6:$A$287,0)-1,MATCH($EG2263,$D$6:$CC$6,0)-1+7,1,1),""),"")</f>
        <v/>
      </c>
      <c r="EV2263" s="180" t="str">
        <f ca="1">IF($EU2263&lt;&gt;"",IF(OFFSET($D$6,MATCH(VALUE(SUBSTITUTE($EQ2263,$EG2263,"")),$A$6:$A$287,0)-1,MATCH($EG2263,$D$6:$CC$6,0)-1+8,1,1)=0,"",OFFSET($D$6,MATCH(VALUE(SUBSTITUTE($EQ2263,$EG2263,"")),$A$6:$A$287,0)-1,MATCH($EG2263,$D$6:$CC$6,0)-1+8,1,1)),"")</f>
        <v/>
      </c>
      <c r="EW2263" s="180" t="str">
        <f t="shared" ca="1" si="116"/>
        <v/>
      </c>
      <c r="EX2263" s="180" t="str">
        <f t="shared" ca="1" si="117"/>
        <v/>
      </c>
      <c r="EY2263" s="180" t="str">
        <f ca="1">IF(EU2263="","",COUNTIF(EU$6:$EU2263,"&gt;"&amp;0))</f>
        <v/>
      </c>
      <c r="EZ2263" s="160"/>
      <c r="FA2263" s="205"/>
    </row>
    <row r="2264" spans="131:157" ht="27.75" customHeight="1">
      <c r="EA2264" s="204"/>
      <c r="EB2264" s="160"/>
      <c r="EC2264" s="204"/>
      <c r="ED2264" s="160"/>
      <c r="EE2264" s="204"/>
      <c r="EF2264" s="160"/>
      <c r="EG2264" s="160"/>
      <c r="EH2264" s="204"/>
      <c r="EI2264" s="160"/>
      <c r="EJ2264" s="160"/>
      <c r="EK2264" s="160"/>
      <c r="EL2264" s="160"/>
      <c r="EM2264" s="204"/>
      <c r="EN2264" s="160"/>
      <c r="EP2264" s="160"/>
      <c r="EQ2264" s="160"/>
      <c r="ET2264" s="180" t="str">
        <f t="shared" ca="1" si="115"/>
        <v/>
      </c>
      <c r="EU2264" s="180" t="str">
        <f ca="1">IFERROR(IF(OFFSET($D$6,MATCH(VALUE(SUBSTITUTE(EQ2264,EG2264,"")),$A$6:$A$287,0)-1,MATCH($EG2264,$D$6:$CC$6,0)-1+7,1,1)&gt;0,OFFSET($D$6,MATCH(VALUE(SUBSTITUTE(EQ2264,EG2264,"")),$A$6:$A$287,0)-1,MATCH($EG2264,$D$6:$CC$6,0)-1+7,1,1),""),"")</f>
        <v/>
      </c>
      <c r="EV2264" s="180" t="str">
        <f ca="1">IF($EU2264&lt;&gt;"",IF(OFFSET($D$6,MATCH(VALUE(SUBSTITUTE($EQ2264,$EG2264,"")),$A$6:$A$287,0)-1,MATCH($EG2264,$D$6:$CC$6,0)-1+8,1,1)=0,"",OFFSET($D$6,MATCH(VALUE(SUBSTITUTE($EQ2264,$EG2264,"")),$A$6:$A$287,0)-1,MATCH($EG2264,$D$6:$CC$6,0)-1+8,1,1)),"")</f>
        <v/>
      </c>
      <c r="EW2264" s="180" t="str">
        <f t="shared" ca="1" si="116"/>
        <v/>
      </c>
      <c r="EX2264" s="180" t="str">
        <f t="shared" ca="1" si="117"/>
        <v/>
      </c>
      <c r="EY2264" s="180" t="str">
        <f ca="1">IF(EU2264="","",COUNTIF(EU$6:$EU2264,"&gt;"&amp;0))</f>
        <v/>
      </c>
      <c r="EZ2264" s="160"/>
      <c r="FA2264" s="205"/>
    </row>
    <row r="2265" spans="131:157" ht="27.75" customHeight="1">
      <c r="EA2265" s="204"/>
      <c r="EB2265" s="160"/>
      <c r="EC2265" s="204"/>
      <c r="ED2265" s="160"/>
      <c r="EE2265" s="204"/>
      <c r="EF2265" s="160"/>
      <c r="EG2265" s="160"/>
      <c r="EH2265" s="204"/>
      <c r="EI2265" s="160"/>
      <c r="EJ2265" s="160"/>
      <c r="EK2265" s="160"/>
      <c r="EL2265" s="160"/>
      <c r="EM2265" s="204"/>
      <c r="EN2265" s="160"/>
      <c r="EP2265" s="160"/>
      <c r="EQ2265" s="160"/>
      <c r="ET2265" s="180" t="str">
        <f t="shared" ca="1" si="115"/>
        <v/>
      </c>
      <c r="EU2265" s="180" t="str">
        <f ca="1">IFERROR(IF(OFFSET($D$6,MATCH(VALUE(SUBSTITUTE(EQ2265,EG2265,"")),$A$6:$A$287,0)-1,MATCH($EG2265,$D$6:$CC$6,0)-1+7,1,1)&gt;0,OFFSET($D$6,MATCH(VALUE(SUBSTITUTE(EQ2265,EG2265,"")),$A$6:$A$287,0)-1,MATCH($EG2265,$D$6:$CC$6,0)-1+7,1,1),""),"")</f>
        <v/>
      </c>
      <c r="EV2265" s="180" t="str">
        <f ca="1">IF($EU2265&lt;&gt;"",IF(OFFSET($D$6,MATCH(VALUE(SUBSTITUTE($EQ2265,$EG2265,"")),$A$6:$A$287,0)-1,MATCH($EG2265,$D$6:$CC$6,0)-1+8,1,1)=0,"",OFFSET($D$6,MATCH(VALUE(SUBSTITUTE($EQ2265,$EG2265,"")),$A$6:$A$287,0)-1,MATCH($EG2265,$D$6:$CC$6,0)-1+8,1,1)),"")</f>
        <v/>
      </c>
      <c r="EW2265" s="180" t="str">
        <f t="shared" ca="1" si="116"/>
        <v/>
      </c>
      <c r="EX2265" s="180" t="str">
        <f t="shared" ca="1" si="117"/>
        <v/>
      </c>
      <c r="EY2265" s="180" t="str">
        <f ca="1">IF(EU2265="","",COUNTIF(EU$6:$EU2265,"&gt;"&amp;0))</f>
        <v/>
      </c>
      <c r="EZ2265" s="160"/>
      <c r="FA2265" s="205"/>
    </row>
    <row r="2266" spans="131:157" ht="27.75" customHeight="1">
      <c r="EA2266" s="204"/>
      <c r="EB2266" s="160"/>
      <c r="EC2266" s="204"/>
      <c r="ED2266" s="160"/>
      <c r="EE2266" s="204"/>
      <c r="EF2266" s="160"/>
      <c r="EG2266" s="160"/>
      <c r="EH2266" s="204"/>
      <c r="EI2266" s="160"/>
      <c r="EJ2266" s="160"/>
      <c r="EK2266" s="160"/>
      <c r="EL2266" s="160"/>
      <c r="EM2266" s="204"/>
      <c r="EN2266" s="160"/>
      <c r="EP2266" s="160"/>
      <c r="EQ2266" s="160"/>
      <c r="ET2266" s="180" t="str">
        <f t="shared" ca="1" si="115"/>
        <v/>
      </c>
      <c r="EU2266" s="180" t="str">
        <f ca="1">IFERROR(IF(OFFSET($D$6,MATCH(VALUE(SUBSTITUTE(EQ2266,EG2266,"")),$A$6:$A$287,0)-1,MATCH($EG2266,$D$6:$CC$6,0)-1+7,1,1)&gt;0,OFFSET($D$6,MATCH(VALUE(SUBSTITUTE(EQ2266,EG2266,"")),$A$6:$A$287,0)-1,MATCH($EG2266,$D$6:$CC$6,0)-1+7,1,1),""),"")</f>
        <v/>
      </c>
      <c r="EV2266" s="180" t="str">
        <f ca="1">IF($EU2266&lt;&gt;"",IF(OFFSET($D$6,MATCH(VALUE(SUBSTITUTE($EQ2266,$EG2266,"")),$A$6:$A$287,0)-1,MATCH($EG2266,$D$6:$CC$6,0)-1+8,1,1)=0,"",OFFSET($D$6,MATCH(VALUE(SUBSTITUTE($EQ2266,$EG2266,"")),$A$6:$A$287,0)-1,MATCH($EG2266,$D$6:$CC$6,0)-1+8,1,1)),"")</f>
        <v/>
      </c>
      <c r="EW2266" s="180" t="str">
        <f t="shared" ca="1" si="116"/>
        <v/>
      </c>
      <c r="EX2266" s="180" t="str">
        <f t="shared" ca="1" si="117"/>
        <v/>
      </c>
      <c r="EY2266" s="180" t="str">
        <f ca="1">IF(EU2266="","",COUNTIF(EU$6:$EU2266,"&gt;"&amp;0))</f>
        <v/>
      </c>
      <c r="EZ2266" s="160"/>
      <c r="FA2266" s="205"/>
    </row>
    <row r="2267" spans="131:157" ht="27.75" customHeight="1">
      <c r="EA2267" s="204"/>
      <c r="EB2267" s="160"/>
      <c r="EC2267" s="204"/>
      <c r="ED2267" s="160"/>
      <c r="EE2267" s="204"/>
      <c r="EF2267" s="160"/>
      <c r="EG2267" s="160"/>
      <c r="EH2267" s="204"/>
      <c r="EI2267" s="160"/>
      <c r="EJ2267" s="160"/>
      <c r="EK2267" s="160"/>
      <c r="EL2267" s="160"/>
      <c r="EM2267" s="204"/>
      <c r="EN2267" s="160"/>
      <c r="EP2267" s="160"/>
      <c r="EQ2267" s="160"/>
      <c r="ET2267" s="180" t="str">
        <f t="shared" ca="1" si="115"/>
        <v/>
      </c>
      <c r="EU2267" s="180" t="str">
        <f ca="1">IFERROR(IF(OFFSET($D$6,MATCH(VALUE(SUBSTITUTE(EQ2267,EG2267,"")),$A$6:$A$287,0)-1,MATCH($EG2267,$D$6:$CC$6,0)-1+7,1,1)&gt;0,OFFSET($D$6,MATCH(VALUE(SUBSTITUTE(EQ2267,EG2267,"")),$A$6:$A$287,0)-1,MATCH($EG2267,$D$6:$CC$6,0)-1+7,1,1),""),"")</f>
        <v/>
      </c>
      <c r="EV2267" s="180" t="str">
        <f ca="1">IF($EU2267&lt;&gt;"",IF(OFFSET($D$6,MATCH(VALUE(SUBSTITUTE($EQ2267,$EG2267,"")),$A$6:$A$287,0)-1,MATCH($EG2267,$D$6:$CC$6,0)-1+8,1,1)=0,"",OFFSET($D$6,MATCH(VALUE(SUBSTITUTE($EQ2267,$EG2267,"")),$A$6:$A$287,0)-1,MATCH($EG2267,$D$6:$CC$6,0)-1+8,1,1)),"")</f>
        <v/>
      </c>
      <c r="EW2267" s="180" t="str">
        <f t="shared" ca="1" si="116"/>
        <v/>
      </c>
      <c r="EX2267" s="180" t="str">
        <f t="shared" ca="1" si="117"/>
        <v/>
      </c>
      <c r="EY2267" s="180" t="str">
        <f ca="1">IF(EU2267="","",COUNTIF(EU$6:$EU2267,"&gt;"&amp;0))</f>
        <v/>
      </c>
      <c r="EZ2267" s="160"/>
      <c r="FA2267" s="205"/>
    </row>
    <row r="2268" spans="131:157" ht="27.75" customHeight="1">
      <c r="EA2268" s="204"/>
      <c r="EB2268" s="160"/>
      <c r="EC2268" s="204"/>
      <c r="ED2268" s="160"/>
      <c r="EE2268" s="204"/>
      <c r="EF2268" s="160"/>
      <c r="EG2268" s="160"/>
      <c r="EH2268" s="204"/>
      <c r="EI2268" s="160"/>
      <c r="EJ2268" s="160"/>
      <c r="EK2268" s="160"/>
      <c r="EL2268" s="160"/>
      <c r="EM2268" s="204"/>
      <c r="EN2268" s="160"/>
      <c r="EP2268" s="160"/>
      <c r="EQ2268" s="160"/>
      <c r="ET2268" s="180" t="str">
        <f t="shared" ca="1" si="115"/>
        <v/>
      </c>
      <c r="EU2268" s="180" t="str">
        <f ca="1">IFERROR(IF(OFFSET($D$6,MATCH(VALUE(SUBSTITUTE(EQ2268,EG2268,"")),$A$6:$A$287,0)-1,MATCH($EG2268,$D$6:$CC$6,0)-1+7,1,1)&gt;0,OFFSET($D$6,MATCH(VALUE(SUBSTITUTE(EQ2268,EG2268,"")),$A$6:$A$287,0)-1,MATCH($EG2268,$D$6:$CC$6,0)-1+7,1,1),""),"")</f>
        <v/>
      </c>
      <c r="EV2268" s="180" t="str">
        <f ca="1">IF($EU2268&lt;&gt;"",IF(OFFSET($D$6,MATCH(VALUE(SUBSTITUTE($EQ2268,$EG2268,"")),$A$6:$A$287,0)-1,MATCH($EG2268,$D$6:$CC$6,0)-1+8,1,1)=0,"",OFFSET($D$6,MATCH(VALUE(SUBSTITUTE($EQ2268,$EG2268,"")),$A$6:$A$287,0)-1,MATCH($EG2268,$D$6:$CC$6,0)-1+8,1,1)),"")</f>
        <v/>
      </c>
      <c r="EW2268" s="180" t="str">
        <f t="shared" ca="1" si="116"/>
        <v/>
      </c>
      <c r="EX2268" s="180" t="str">
        <f t="shared" ca="1" si="117"/>
        <v/>
      </c>
      <c r="EY2268" s="180" t="str">
        <f ca="1">IF(EU2268="","",COUNTIF(EU$6:$EU2268,"&gt;"&amp;0))</f>
        <v/>
      </c>
      <c r="EZ2268" s="160"/>
      <c r="FA2268" s="205"/>
    </row>
    <row r="2269" spans="131:157" ht="27.75" customHeight="1">
      <c r="EA2269" s="204"/>
      <c r="EB2269" s="160"/>
      <c r="EC2269" s="204"/>
      <c r="ED2269" s="160"/>
      <c r="EE2269" s="204"/>
      <c r="EF2269" s="160"/>
      <c r="EG2269" s="160"/>
      <c r="EH2269" s="204"/>
      <c r="EI2269" s="160"/>
      <c r="EJ2269" s="160"/>
      <c r="EK2269" s="160"/>
      <c r="EL2269" s="160"/>
      <c r="EM2269" s="204"/>
      <c r="EN2269" s="160"/>
      <c r="EP2269" s="160"/>
      <c r="EQ2269" s="160"/>
      <c r="ET2269" s="180" t="str">
        <f t="shared" ca="1" si="115"/>
        <v/>
      </c>
      <c r="EU2269" s="180" t="str">
        <f ca="1">IFERROR(IF(OFFSET($D$6,MATCH(VALUE(SUBSTITUTE(EQ2269,EG2269,"")),$A$6:$A$287,0)-1,MATCH($EG2269,$D$6:$CC$6,0)-1+7,1,1)&gt;0,OFFSET($D$6,MATCH(VALUE(SUBSTITUTE(EQ2269,EG2269,"")),$A$6:$A$287,0)-1,MATCH($EG2269,$D$6:$CC$6,0)-1+7,1,1),""),"")</f>
        <v/>
      </c>
      <c r="EV2269" s="180" t="str">
        <f ca="1">IF($EU2269&lt;&gt;"",IF(OFFSET($D$6,MATCH(VALUE(SUBSTITUTE($EQ2269,$EG2269,"")),$A$6:$A$287,0)-1,MATCH($EG2269,$D$6:$CC$6,0)-1+8,1,1)=0,"",OFFSET($D$6,MATCH(VALUE(SUBSTITUTE($EQ2269,$EG2269,"")),$A$6:$A$287,0)-1,MATCH($EG2269,$D$6:$CC$6,0)-1+8,1,1)),"")</f>
        <v/>
      </c>
      <c r="EW2269" s="180" t="str">
        <f t="shared" ca="1" si="116"/>
        <v/>
      </c>
      <c r="EX2269" s="180" t="str">
        <f t="shared" ca="1" si="117"/>
        <v/>
      </c>
      <c r="EY2269" s="180" t="str">
        <f ca="1">IF(EU2269="","",COUNTIF(EU$6:$EU2269,"&gt;"&amp;0))</f>
        <v/>
      </c>
      <c r="EZ2269" s="160"/>
      <c r="FA2269" s="205"/>
    </row>
    <row r="2270" spans="131:157" ht="27.75" customHeight="1">
      <c r="EA2270" s="204"/>
      <c r="EB2270" s="160"/>
      <c r="EC2270" s="204"/>
      <c r="ED2270" s="160"/>
      <c r="EE2270" s="204"/>
      <c r="EF2270" s="160"/>
      <c r="EG2270" s="160"/>
      <c r="EH2270" s="204"/>
      <c r="EI2270" s="160"/>
      <c r="EJ2270" s="160"/>
      <c r="EK2270" s="160"/>
      <c r="EL2270" s="160"/>
      <c r="EM2270" s="204"/>
      <c r="EN2270" s="160"/>
      <c r="EP2270" s="160"/>
      <c r="EQ2270" s="160"/>
      <c r="ET2270" s="180" t="str">
        <f t="shared" ca="1" si="115"/>
        <v/>
      </c>
      <c r="EU2270" s="180" t="str">
        <f ca="1">IFERROR(IF(OFFSET($D$6,MATCH(VALUE(SUBSTITUTE(EQ2270,EG2270,"")),$A$6:$A$287,0)-1,MATCH($EG2270,$D$6:$CC$6,0)-1+7,1,1)&gt;0,OFFSET($D$6,MATCH(VALUE(SUBSTITUTE(EQ2270,EG2270,"")),$A$6:$A$287,0)-1,MATCH($EG2270,$D$6:$CC$6,0)-1+7,1,1),""),"")</f>
        <v/>
      </c>
      <c r="EV2270" s="180" t="str">
        <f ca="1">IF($EU2270&lt;&gt;"",IF(OFFSET($D$6,MATCH(VALUE(SUBSTITUTE($EQ2270,$EG2270,"")),$A$6:$A$287,0)-1,MATCH($EG2270,$D$6:$CC$6,0)-1+8,1,1)=0,"",OFFSET($D$6,MATCH(VALUE(SUBSTITUTE($EQ2270,$EG2270,"")),$A$6:$A$287,0)-1,MATCH($EG2270,$D$6:$CC$6,0)-1+8,1,1)),"")</f>
        <v/>
      </c>
      <c r="EW2270" s="180" t="str">
        <f t="shared" ca="1" si="116"/>
        <v/>
      </c>
      <c r="EX2270" s="180" t="str">
        <f t="shared" ca="1" si="117"/>
        <v/>
      </c>
      <c r="EY2270" s="180" t="str">
        <f ca="1">IF(EU2270="","",COUNTIF(EU$6:$EU2270,"&gt;"&amp;0))</f>
        <v/>
      </c>
      <c r="EZ2270" s="160"/>
      <c r="FA2270" s="205"/>
    </row>
    <row r="2271" spans="131:157" ht="27.75" customHeight="1">
      <c r="EA2271" s="204"/>
      <c r="EB2271" s="160"/>
      <c r="EC2271" s="204"/>
      <c r="ED2271" s="160"/>
      <c r="EE2271" s="204"/>
      <c r="EF2271" s="160"/>
      <c r="EG2271" s="160"/>
      <c r="EH2271" s="204"/>
      <c r="EI2271" s="160"/>
      <c r="EJ2271" s="160"/>
      <c r="EK2271" s="160"/>
      <c r="EL2271" s="160"/>
      <c r="EM2271" s="204"/>
      <c r="EN2271" s="160"/>
      <c r="EP2271" s="160"/>
      <c r="EQ2271" s="160"/>
      <c r="ET2271" s="180" t="str">
        <f t="shared" ca="1" si="115"/>
        <v/>
      </c>
      <c r="EU2271" s="180" t="str">
        <f ca="1">IFERROR(IF(OFFSET($D$6,MATCH(VALUE(SUBSTITUTE(EQ2271,EG2271,"")),$A$6:$A$287,0)-1,MATCH($EG2271,$D$6:$CC$6,0)-1+7,1,1)&gt;0,OFFSET($D$6,MATCH(VALUE(SUBSTITUTE(EQ2271,EG2271,"")),$A$6:$A$287,0)-1,MATCH($EG2271,$D$6:$CC$6,0)-1+7,1,1),""),"")</f>
        <v/>
      </c>
      <c r="EV2271" s="180" t="str">
        <f ca="1">IF($EU2271&lt;&gt;"",IF(OFFSET($D$6,MATCH(VALUE(SUBSTITUTE($EQ2271,$EG2271,"")),$A$6:$A$287,0)-1,MATCH($EG2271,$D$6:$CC$6,0)-1+8,1,1)=0,"",OFFSET($D$6,MATCH(VALUE(SUBSTITUTE($EQ2271,$EG2271,"")),$A$6:$A$287,0)-1,MATCH($EG2271,$D$6:$CC$6,0)-1+8,1,1)),"")</f>
        <v/>
      </c>
      <c r="EW2271" s="180" t="str">
        <f t="shared" ca="1" si="116"/>
        <v/>
      </c>
      <c r="EX2271" s="180" t="str">
        <f t="shared" ca="1" si="117"/>
        <v/>
      </c>
      <c r="EY2271" s="180" t="str">
        <f ca="1">IF(EU2271="","",COUNTIF(EU$6:$EU2271,"&gt;"&amp;0))</f>
        <v/>
      </c>
      <c r="EZ2271" s="160"/>
      <c r="FA2271" s="205"/>
    </row>
    <row r="2272" spans="131:157" ht="27.75" customHeight="1">
      <c r="EA2272" s="204"/>
      <c r="EB2272" s="160"/>
      <c r="EC2272" s="204"/>
      <c r="ED2272" s="160"/>
      <c r="EE2272" s="204"/>
      <c r="EF2272" s="160"/>
      <c r="EG2272" s="160"/>
      <c r="EH2272" s="204"/>
      <c r="EI2272" s="160"/>
      <c r="EJ2272" s="160"/>
      <c r="EK2272" s="160"/>
      <c r="EL2272" s="160"/>
      <c r="EM2272" s="204"/>
      <c r="EN2272" s="160"/>
      <c r="EP2272" s="160"/>
      <c r="EQ2272" s="160"/>
      <c r="ET2272" s="180" t="str">
        <f t="shared" ca="1" si="115"/>
        <v/>
      </c>
      <c r="EU2272" s="180" t="str">
        <f ca="1">IFERROR(IF(OFFSET($D$6,MATCH(VALUE(SUBSTITUTE(EQ2272,EG2272,"")),$A$6:$A$287,0)-1,MATCH($EG2272,$D$6:$CC$6,0)-1+7,1,1)&gt;0,OFFSET($D$6,MATCH(VALUE(SUBSTITUTE(EQ2272,EG2272,"")),$A$6:$A$287,0)-1,MATCH($EG2272,$D$6:$CC$6,0)-1+7,1,1),""),"")</f>
        <v/>
      </c>
      <c r="EV2272" s="180" t="str">
        <f ca="1">IF($EU2272&lt;&gt;"",IF(OFFSET($D$6,MATCH(VALUE(SUBSTITUTE($EQ2272,$EG2272,"")),$A$6:$A$287,0)-1,MATCH($EG2272,$D$6:$CC$6,0)-1+8,1,1)=0,"",OFFSET($D$6,MATCH(VALUE(SUBSTITUTE($EQ2272,$EG2272,"")),$A$6:$A$287,0)-1,MATCH($EG2272,$D$6:$CC$6,0)-1+8,1,1)),"")</f>
        <v/>
      </c>
      <c r="EW2272" s="180" t="str">
        <f t="shared" ca="1" si="116"/>
        <v/>
      </c>
      <c r="EX2272" s="180" t="str">
        <f t="shared" ca="1" si="117"/>
        <v/>
      </c>
      <c r="EY2272" s="180" t="str">
        <f ca="1">IF(EU2272="","",COUNTIF(EU$6:$EU2272,"&gt;"&amp;0))</f>
        <v/>
      </c>
      <c r="EZ2272" s="160"/>
      <c r="FA2272" s="205"/>
    </row>
    <row r="2273" spans="131:157" ht="27.75" customHeight="1">
      <c r="EA2273" s="204"/>
      <c r="EB2273" s="160"/>
      <c r="EC2273" s="204"/>
      <c r="ED2273" s="160"/>
      <c r="EE2273" s="204"/>
      <c r="EF2273" s="160"/>
      <c r="EG2273" s="160"/>
      <c r="EH2273" s="204"/>
      <c r="EI2273" s="160"/>
      <c r="EJ2273" s="160"/>
      <c r="EK2273" s="160"/>
      <c r="EL2273" s="160"/>
      <c r="EM2273" s="204"/>
      <c r="EN2273" s="160"/>
      <c r="EP2273" s="160"/>
      <c r="EQ2273" s="160"/>
      <c r="ET2273" s="180" t="str">
        <f t="shared" ca="1" si="115"/>
        <v/>
      </c>
      <c r="EU2273" s="180" t="str">
        <f ca="1">IFERROR(IF(OFFSET($D$6,MATCH(VALUE(SUBSTITUTE(EQ2273,EG2273,"")),$A$6:$A$287,0)-1,MATCH($EG2273,$D$6:$CC$6,0)-1+7,1,1)&gt;0,OFFSET($D$6,MATCH(VALUE(SUBSTITUTE(EQ2273,EG2273,"")),$A$6:$A$287,0)-1,MATCH($EG2273,$D$6:$CC$6,0)-1+7,1,1),""),"")</f>
        <v/>
      </c>
      <c r="EV2273" s="180" t="str">
        <f ca="1">IF($EU2273&lt;&gt;"",IF(OFFSET($D$6,MATCH(VALUE(SUBSTITUTE($EQ2273,$EG2273,"")),$A$6:$A$287,0)-1,MATCH($EG2273,$D$6:$CC$6,0)-1+8,1,1)=0,"",OFFSET($D$6,MATCH(VALUE(SUBSTITUTE($EQ2273,$EG2273,"")),$A$6:$A$287,0)-1,MATCH($EG2273,$D$6:$CC$6,0)-1+8,1,1)),"")</f>
        <v/>
      </c>
      <c r="EW2273" s="180" t="str">
        <f t="shared" ca="1" si="116"/>
        <v/>
      </c>
      <c r="EX2273" s="180" t="str">
        <f t="shared" ca="1" si="117"/>
        <v/>
      </c>
      <c r="EY2273" s="180" t="str">
        <f ca="1">IF(EU2273="","",COUNTIF(EU$6:$EU2273,"&gt;"&amp;0))</f>
        <v/>
      </c>
      <c r="EZ2273" s="160"/>
      <c r="FA2273" s="205"/>
    </row>
    <row r="2274" spans="131:157" ht="27.75" customHeight="1">
      <c r="EA2274" s="204"/>
      <c r="EB2274" s="160"/>
      <c r="EC2274" s="204"/>
      <c r="ED2274" s="160"/>
      <c r="EE2274" s="204"/>
      <c r="EF2274" s="160"/>
      <c r="EG2274" s="160"/>
      <c r="EH2274" s="204"/>
      <c r="EI2274" s="160"/>
      <c r="EJ2274" s="160"/>
      <c r="EK2274" s="160"/>
      <c r="EL2274" s="160"/>
      <c r="EM2274" s="204"/>
      <c r="EN2274" s="160"/>
      <c r="EP2274" s="160"/>
      <c r="EQ2274" s="160"/>
      <c r="ET2274" s="180" t="str">
        <f t="shared" ca="1" si="115"/>
        <v/>
      </c>
      <c r="EU2274" s="180" t="str">
        <f ca="1">IFERROR(IF(OFFSET($D$6,MATCH(VALUE(SUBSTITUTE(EQ2274,EG2274,"")),$A$6:$A$287,0)-1,MATCH($EG2274,$D$6:$CC$6,0)-1+7,1,1)&gt;0,OFFSET($D$6,MATCH(VALUE(SUBSTITUTE(EQ2274,EG2274,"")),$A$6:$A$287,0)-1,MATCH($EG2274,$D$6:$CC$6,0)-1+7,1,1),""),"")</f>
        <v/>
      </c>
      <c r="EV2274" s="180" t="str">
        <f ca="1">IF($EU2274&lt;&gt;"",IF(OFFSET($D$6,MATCH(VALUE(SUBSTITUTE($EQ2274,$EG2274,"")),$A$6:$A$287,0)-1,MATCH($EG2274,$D$6:$CC$6,0)-1+8,1,1)=0,"",OFFSET($D$6,MATCH(VALUE(SUBSTITUTE($EQ2274,$EG2274,"")),$A$6:$A$287,0)-1,MATCH($EG2274,$D$6:$CC$6,0)-1+8,1,1)),"")</f>
        <v/>
      </c>
      <c r="EW2274" s="180" t="str">
        <f t="shared" ca="1" si="116"/>
        <v/>
      </c>
      <c r="EX2274" s="180" t="str">
        <f t="shared" ca="1" si="117"/>
        <v/>
      </c>
      <c r="EY2274" s="180" t="str">
        <f ca="1">IF(EU2274="","",COUNTIF(EU$6:$EU2274,"&gt;"&amp;0))</f>
        <v/>
      </c>
      <c r="EZ2274" s="160"/>
      <c r="FA2274" s="205"/>
    </row>
    <row r="2275" spans="131:157" ht="27.75" customHeight="1">
      <c r="EA2275" s="204"/>
      <c r="EB2275" s="160"/>
      <c r="EC2275" s="204"/>
      <c r="ED2275" s="160"/>
      <c r="EE2275" s="204"/>
      <c r="EF2275" s="160"/>
      <c r="EG2275" s="160"/>
      <c r="EH2275" s="204"/>
      <c r="EI2275" s="160"/>
      <c r="EJ2275" s="160"/>
      <c r="EK2275" s="160"/>
      <c r="EL2275" s="160"/>
      <c r="EM2275" s="204"/>
      <c r="EN2275" s="160"/>
      <c r="EP2275" s="160"/>
      <c r="EQ2275" s="160"/>
      <c r="ET2275" s="180" t="str">
        <f t="shared" ca="1" si="115"/>
        <v/>
      </c>
      <c r="EU2275" s="180" t="str">
        <f ca="1">IFERROR(IF(OFFSET($D$6,MATCH(VALUE(SUBSTITUTE(EQ2275,EG2275,"")),$A$6:$A$287,0)-1,MATCH($EG2275,$D$6:$CC$6,0)-1+7,1,1)&gt;0,OFFSET($D$6,MATCH(VALUE(SUBSTITUTE(EQ2275,EG2275,"")),$A$6:$A$287,0)-1,MATCH($EG2275,$D$6:$CC$6,0)-1+7,1,1),""),"")</f>
        <v/>
      </c>
      <c r="EV2275" s="180" t="str">
        <f ca="1">IF($EU2275&lt;&gt;"",IF(OFFSET($D$6,MATCH(VALUE(SUBSTITUTE($EQ2275,$EG2275,"")),$A$6:$A$287,0)-1,MATCH($EG2275,$D$6:$CC$6,0)-1+8,1,1)=0,"",OFFSET($D$6,MATCH(VALUE(SUBSTITUTE($EQ2275,$EG2275,"")),$A$6:$A$287,0)-1,MATCH($EG2275,$D$6:$CC$6,0)-1+8,1,1)),"")</f>
        <v/>
      </c>
      <c r="EW2275" s="180" t="str">
        <f t="shared" ca="1" si="116"/>
        <v/>
      </c>
      <c r="EX2275" s="180" t="str">
        <f t="shared" ca="1" si="117"/>
        <v/>
      </c>
      <c r="EY2275" s="180" t="str">
        <f ca="1">IF(EU2275="","",COUNTIF(EU$6:$EU2275,"&gt;"&amp;0))</f>
        <v/>
      </c>
      <c r="EZ2275" s="160"/>
      <c r="FA2275" s="205"/>
    </row>
    <row r="2276" spans="131:157" ht="27.75" customHeight="1">
      <c r="EA2276" s="204"/>
      <c r="EB2276" s="160"/>
      <c r="EC2276" s="204"/>
      <c r="ED2276" s="160"/>
      <c r="EE2276" s="204"/>
      <c r="EF2276" s="160"/>
      <c r="EG2276" s="160"/>
      <c r="EH2276" s="204"/>
      <c r="EI2276" s="160"/>
      <c r="EJ2276" s="160"/>
      <c r="EK2276" s="160"/>
      <c r="EL2276" s="160"/>
      <c r="EM2276" s="204"/>
      <c r="EN2276" s="160"/>
      <c r="EP2276" s="160"/>
      <c r="EQ2276" s="160"/>
      <c r="ET2276" s="180" t="str">
        <f t="shared" ca="1" si="115"/>
        <v/>
      </c>
      <c r="EU2276" s="180" t="str">
        <f ca="1">IFERROR(IF(OFFSET($D$6,MATCH(VALUE(SUBSTITUTE(EQ2276,EG2276,"")),$A$6:$A$287,0)-1,MATCH($EG2276,$D$6:$CC$6,0)-1+7,1,1)&gt;0,OFFSET($D$6,MATCH(VALUE(SUBSTITUTE(EQ2276,EG2276,"")),$A$6:$A$287,0)-1,MATCH($EG2276,$D$6:$CC$6,0)-1+7,1,1),""),"")</f>
        <v/>
      </c>
      <c r="EV2276" s="180" t="str">
        <f ca="1">IF($EU2276&lt;&gt;"",IF(OFFSET($D$6,MATCH(VALUE(SUBSTITUTE($EQ2276,$EG2276,"")),$A$6:$A$287,0)-1,MATCH($EG2276,$D$6:$CC$6,0)-1+8,1,1)=0,"",OFFSET($D$6,MATCH(VALUE(SUBSTITUTE($EQ2276,$EG2276,"")),$A$6:$A$287,0)-1,MATCH($EG2276,$D$6:$CC$6,0)-1+8,1,1)),"")</f>
        <v/>
      </c>
      <c r="EW2276" s="180" t="str">
        <f t="shared" ca="1" si="116"/>
        <v/>
      </c>
      <c r="EX2276" s="180" t="str">
        <f t="shared" ca="1" si="117"/>
        <v/>
      </c>
      <c r="EY2276" s="180" t="str">
        <f ca="1">IF(EU2276="","",COUNTIF(EU$6:$EU2276,"&gt;"&amp;0))</f>
        <v/>
      </c>
      <c r="EZ2276" s="160"/>
      <c r="FA2276" s="205"/>
    </row>
    <row r="2277" spans="131:157" ht="27.75" customHeight="1">
      <c r="EA2277" s="204"/>
      <c r="EB2277" s="160"/>
      <c r="EC2277" s="204"/>
      <c r="ED2277" s="160"/>
      <c r="EE2277" s="204"/>
      <c r="EF2277" s="160"/>
      <c r="EG2277" s="160"/>
      <c r="EH2277" s="204"/>
      <c r="EI2277" s="160"/>
      <c r="EJ2277" s="160"/>
      <c r="EK2277" s="160"/>
      <c r="EL2277" s="160"/>
      <c r="EM2277" s="204"/>
      <c r="EN2277" s="160"/>
      <c r="EP2277" s="160"/>
      <c r="EQ2277" s="160"/>
      <c r="ET2277" s="180" t="str">
        <f t="shared" ca="1" si="115"/>
        <v/>
      </c>
      <c r="EU2277" s="180" t="str">
        <f ca="1">IFERROR(IF(OFFSET($D$6,MATCH(VALUE(SUBSTITUTE(EQ2277,EG2277,"")),$A$6:$A$287,0)-1,MATCH($EG2277,$D$6:$CC$6,0)-1+7,1,1)&gt;0,OFFSET($D$6,MATCH(VALUE(SUBSTITUTE(EQ2277,EG2277,"")),$A$6:$A$287,0)-1,MATCH($EG2277,$D$6:$CC$6,0)-1+7,1,1),""),"")</f>
        <v/>
      </c>
      <c r="EV2277" s="180" t="str">
        <f ca="1">IF($EU2277&lt;&gt;"",IF(OFFSET($D$6,MATCH(VALUE(SUBSTITUTE($EQ2277,$EG2277,"")),$A$6:$A$287,0)-1,MATCH($EG2277,$D$6:$CC$6,0)-1+8,1,1)=0,"",OFFSET($D$6,MATCH(VALUE(SUBSTITUTE($EQ2277,$EG2277,"")),$A$6:$A$287,0)-1,MATCH($EG2277,$D$6:$CC$6,0)-1+8,1,1)),"")</f>
        <v/>
      </c>
      <c r="EW2277" s="180" t="str">
        <f t="shared" ca="1" si="116"/>
        <v/>
      </c>
      <c r="EX2277" s="180" t="str">
        <f t="shared" ca="1" si="117"/>
        <v/>
      </c>
      <c r="EY2277" s="180" t="str">
        <f ca="1">IF(EU2277="","",COUNTIF(EU$6:$EU2277,"&gt;"&amp;0))</f>
        <v/>
      </c>
      <c r="EZ2277" s="160"/>
      <c r="FA2277" s="205"/>
    </row>
    <row r="2278" spans="131:157" ht="27.75" customHeight="1">
      <c r="EA2278" s="204"/>
      <c r="EB2278" s="160"/>
      <c r="EC2278" s="204"/>
      <c r="ED2278" s="160"/>
      <c r="EE2278" s="204"/>
      <c r="EF2278" s="160"/>
      <c r="EG2278" s="160"/>
      <c r="EH2278" s="204"/>
      <c r="EI2278" s="160"/>
      <c r="EJ2278" s="160"/>
      <c r="EK2278" s="160"/>
      <c r="EL2278" s="160"/>
      <c r="EM2278" s="204"/>
      <c r="EN2278" s="160"/>
      <c r="EP2278" s="160"/>
      <c r="EQ2278" s="160"/>
      <c r="ET2278" s="180" t="str">
        <f t="shared" ca="1" si="115"/>
        <v/>
      </c>
      <c r="EU2278" s="180" t="str">
        <f ca="1">IFERROR(IF(OFFSET($D$6,MATCH(VALUE(SUBSTITUTE(EQ2278,EG2278,"")),$A$6:$A$287,0)-1,MATCH($EG2278,$D$6:$CC$6,0)-1+7,1,1)&gt;0,OFFSET($D$6,MATCH(VALUE(SUBSTITUTE(EQ2278,EG2278,"")),$A$6:$A$287,0)-1,MATCH($EG2278,$D$6:$CC$6,0)-1+7,1,1),""),"")</f>
        <v/>
      </c>
      <c r="EV2278" s="180" t="str">
        <f ca="1">IF($EU2278&lt;&gt;"",IF(OFFSET($D$6,MATCH(VALUE(SUBSTITUTE($EQ2278,$EG2278,"")),$A$6:$A$287,0)-1,MATCH($EG2278,$D$6:$CC$6,0)-1+8,1,1)=0,"",OFFSET($D$6,MATCH(VALUE(SUBSTITUTE($EQ2278,$EG2278,"")),$A$6:$A$287,0)-1,MATCH($EG2278,$D$6:$CC$6,0)-1+8,1,1)),"")</f>
        <v/>
      </c>
      <c r="EW2278" s="180" t="str">
        <f t="shared" ca="1" si="116"/>
        <v/>
      </c>
      <c r="EX2278" s="180" t="str">
        <f t="shared" ca="1" si="117"/>
        <v/>
      </c>
      <c r="EY2278" s="180" t="str">
        <f ca="1">IF(EU2278="","",COUNTIF(EU$6:$EU2278,"&gt;"&amp;0))</f>
        <v/>
      </c>
      <c r="EZ2278" s="160"/>
      <c r="FA2278" s="205"/>
    </row>
    <row r="2279" spans="131:157" ht="27.75" customHeight="1">
      <c r="EA2279" s="204"/>
      <c r="EB2279" s="160"/>
      <c r="EC2279" s="204"/>
      <c r="ED2279" s="160"/>
      <c r="EE2279" s="204"/>
      <c r="EF2279" s="160"/>
      <c r="EG2279" s="160"/>
      <c r="EH2279" s="204"/>
      <c r="EI2279" s="160"/>
      <c r="EJ2279" s="160"/>
      <c r="EK2279" s="160"/>
      <c r="EL2279" s="160"/>
      <c r="EM2279" s="204"/>
      <c r="EN2279" s="160"/>
      <c r="EP2279" s="160"/>
      <c r="EQ2279" s="160"/>
      <c r="ET2279" s="180" t="str">
        <f t="shared" ca="1" si="115"/>
        <v/>
      </c>
      <c r="EU2279" s="180" t="str">
        <f ca="1">IFERROR(IF(OFFSET($D$6,MATCH(VALUE(SUBSTITUTE(EQ2279,EG2279,"")),$A$6:$A$287,0)-1,MATCH($EG2279,$D$6:$CC$6,0)-1+7,1,1)&gt;0,OFFSET($D$6,MATCH(VALUE(SUBSTITUTE(EQ2279,EG2279,"")),$A$6:$A$287,0)-1,MATCH($EG2279,$D$6:$CC$6,0)-1+7,1,1),""),"")</f>
        <v/>
      </c>
      <c r="EV2279" s="180" t="str">
        <f ca="1">IF($EU2279&lt;&gt;"",IF(OFFSET($D$6,MATCH(VALUE(SUBSTITUTE($EQ2279,$EG2279,"")),$A$6:$A$287,0)-1,MATCH($EG2279,$D$6:$CC$6,0)-1+8,1,1)=0,"",OFFSET($D$6,MATCH(VALUE(SUBSTITUTE($EQ2279,$EG2279,"")),$A$6:$A$287,0)-1,MATCH($EG2279,$D$6:$CC$6,0)-1+8,1,1)),"")</f>
        <v/>
      </c>
      <c r="EW2279" s="180" t="str">
        <f t="shared" ca="1" si="116"/>
        <v/>
      </c>
      <c r="EX2279" s="180" t="str">
        <f t="shared" ca="1" si="117"/>
        <v/>
      </c>
      <c r="EY2279" s="180" t="str">
        <f ca="1">IF(EU2279="","",COUNTIF(EU$6:$EU2279,"&gt;"&amp;0))</f>
        <v/>
      </c>
      <c r="EZ2279" s="160"/>
      <c r="FA2279" s="205"/>
    </row>
    <row r="2280" spans="131:157" ht="27.75" customHeight="1">
      <c r="EA2280" s="204"/>
      <c r="EB2280" s="160"/>
      <c r="EC2280" s="204"/>
      <c r="ED2280" s="160"/>
      <c r="EE2280" s="204"/>
      <c r="EF2280" s="160"/>
      <c r="EG2280" s="160"/>
      <c r="EH2280" s="204"/>
      <c r="EI2280" s="160"/>
      <c r="EJ2280" s="160"/>
      <c r="EK2280" s="160"/>
      <c r="EL2280" s="160"/>
      <c r="EM2280" s="204"/>
      <c r="EN2280" s="160"/>
      <c r="EP2280" s="160"/>
      <c r="EQ2280" s="160"/>
      <c r="ET2280" s="180" t="str">
        <f t="shared" ca="1" si="115"/>
        <v/>
      </c>
      <c r="EU2280" s="180" t="str">
        <f ca="1">IFERROR(IF(OFFSET($D$6,MATCH(VALUE(SUBSTITUTE(EQ2280,EG2280,"")),$A$6:$A$287,0)-1,MATCH($EG2280,$D$6:$CC$6,0)-1+7,1,1)&gt;0,OFFSET($D$6,MATCH(VALUE(SUBSTITUTE(EQ2280,EG2280,"")),$A$6:$A$287,0)-1,MATCH($EG2280,$D$6:$CC$6,0)-1+7,1,1),""),"")</f>
        <v/>
      </c>
      <c r="EV2280" s="180" t="str">
        <f ca="1">IF($EU2280&lt;&gt;"",IF(OFFSET($D$6,MATCH(VALUE(SUBSTITUTE($EQ2280,$EG2280,"")),$A$6:$A$287,0)-1,MATCH($EG2280,$D$6:$CC$6,0)-1+8,1,1)=0,"",OFFSET($D$6,MATCH(VALUE(SUBSTITUTE($EQ2280,$EG2280,"")),$A$6:$A$287,0)-1,MATCH($EG2280,$D$6:$CC$6,0)-1+8,1,1)),"")</f>
        <v/>
      </c>
      <c r="EW2280" s="180" t="str">
        <f t="shared" ca="1" si="116"/>
        <v/>
      </c>
      <c r="EX2280" s="180" t="str">
        <f t="shared" ca="1" si="117"/>
        <v/>
      </c>
      <c r="EY2280" s="180" t="str">
        <f ca="1">IF(EU2280="","",COUNTIF(EU$6:$EU2280,"&gt;"&amp;0))</f>
        <v/>
      </c>
      <c r="EZ2280" s="160"/>
      <c r="FA2280" s="205"/>
    </row>
    <row r="2281" spans="131:157" ht="27.75" customHeight="1">
      <c r="EA2281" s="204"/>
      <c r="EB2281" s="160"/>
      <c r="EC2281" s="204"/>
      <c r="ED2281" s="160"/>
      <c r="EE2281" s="204"/>
      <c r="EF2281" s="160"/>
      <c r="EG2281" s="160"/>
      <c r="EH2281" s="204"/>
      <c r="EI2281" s="160"/>
      <c r="EJ2281" s="160"/>
      <c r="EK2281" s="160"/>
      <c r="EL2281" s="160"/>
      <c r="EM2281" s="204"/>
      <c r="EN2281" s="160"/>
      <c r="EP2281" s="160"/>
      <c r="EQ2281" s="160"/>
      <c r="ET2281" s="180" t="str">
        <f t="shared" ca="1" si="115"/>
        <v/>
      </c>
      <c r="EU2281" s="180" t="str">
        <f ca="1">IFERROR(IF(OFFSET($D$6,MATCH(VALUE(SUBSTITUTE(EQ2281,EG2281,"")),$A$6:$A$287,0)-1,MATCH($EG2281,$D$6:$CC$6,0)-1+7,1,1)&gt;0,OFFSET($D$6,MATCH(VALUE(SUBSTITUTE(EQ2281,EG2281,"")),$A$6:$A$287,0)-1,MATCH($EG2281,$D$6:$CC$6,0)-1+7,1,1),""),"")</f>
        <v/>
      </c>
      <c r="EV2281" s="180" t="str">
        <f ca="1">IF($EU2281&lt;&gt;"",IF(OFFSET($D$6,MATCH(VALUE(SUBSTITUTE($EQ2281,$EG2281,"")),$A$6:$A$287,0)-1,MATCH($EG2281,$D$6:$CC$6,0)-1+8,1,1)=0,"",OFFSET($D$6,MATCH(VALUE(SUBSTITUTE($EQ2281,$EG2281,"")),$A$6:$A$287,0)-1,MATCH($EG2281,$D$6:$CC$6,0)-1+8,1,1)),"")</f>
        <v/>
      </c>
      <c r="EW2281" s="180" t="str">
        <f t="shared" ca="1" si="116"/>
        <v/>
      </c>
      <c r="EX2281" s="180" t="str">
        <f t="shared" ca="1" si="117"/>
        <v/>
      </c>
      <c r="EY2281" s="180" t="str">
        <f ca="1">IF(EU2281="","",COUNTIF(EU$6:$EU2281,"&gt;"&amp;0))</f>
        <v/>
      </c>
      <c r="EZ2281" s="160"/>
      <c r="FA2281" s="205"/>
    </row>
    <row r="2282" spans="131:157" ht="27.75" customHeight="1">
      <c r="EA2282" s="204"/>
      <c r="EB2282" s="160"/>
      <c r="EC2282" s="204"/>
      <c r="ED2282" s="160"/>
      <c r="EE2282" s="204"/>
      <c r="EF2282" s="160"/>
      <c r="EG2282" s="160"/>
      <c r="EH2282" s="204"/>
      <c r="EI2282" s="160"/>
      <c r="EJ2282" s="160"/>
      <c r="EK2282" s="160"/>
      <c r="EL2282" s="160"/>
      <c r="EM2282" s="204"/>
      <c r="EN2282" s="160"/>
      <c r="EP2282" s="160"/>
      <c r="EQ2282" s="160"/>
      <c r="ET2282" s="180" t="str">
        <f t="shared" ca="1" si="115"/>
        <v/>
      </c>
      <c r="EU2282" s="180" t="str">
        <f ca="1">IFERROR(IF(OFFSET($D$6,MATCH(VALUE(SUBSTITUTE(EQ2282,EG2282,"")),$A$6:$A$287,0)-1,MATCH($EG2282,$D$6:$CC$6,0)-1+7,1,1)&gt;0,OFFSET($D$6,MATCH(VALUE(SUBSTITUTE(EQ2282,EG2282,"")),$A$6:$A$287,0)-1,MATCH($EG2282,$D$6:$CC$6,0)-1+7,1,1),""),"")</f>
        <v/>
      </c>
      <c r="EV2282" s="180" t="str">
        <f ca="1">IF($EU2282&lt;&gt;"",IF(OFFSET($D$6,MATCH(VALUE(SUBSTITUTE($EQ2282,$EG2282,"")),$A$6:$A$287,0)-1,MATCH($EG2282,$D$6:$CC$6,0)-1+8,1,1)=0,"",OFFSET($D$6,MATCH(VALUE(SUBSTITUTE($EQ2282,$EG2282,"")),$A$6:$A$287,0)-1,MATCH($EG2282,$D$6:$CC$6,0)-1+8,1,1)),"")</f>
        <v/>
      </c>
      <c r="EW2282" s="180" t="str">
        <f t="shared" ca="1" si="116"/>
        <v/>
      </c>
      <c r="EX2282" s="180" t="str">
        <f t="shared" ca="1" si="117"/>
        <v/>
      </c>
      <c r="EY2282" s="180" t="str">
        <f ca="1">IF(EU2282="","",COUNTIF(EU$6:$EU2282,"&gt;"&amp;0))</f>
        <v/>
      </c>
      <c r="EZ2282" s="160"/>
      <c r="FA2282" s="205"/>
    </row>
    <row r="2283" spans="131:157" ht="27.75" customHeight="1">
      <c r="EA2283" s="204"/>
      <c r="EB2283" s="160"/>
      <c r="EC2283" s="204"/>
      <c r="ED2283" s="160"/>
      <c r="EE2283" s="204"/>
      <c r="EF2283" s="160"/>
      <c r="EG2283" s="160"/>
      <c r="EH2283" s="204"/>
      <c r="EI2283" s="160"/>
      <c r="EJ2283" s="160"/>
      <c r="EK2283" s="160"/>
      <c r="EL2283" s="160"/>
      <c r="EM2283" s="204"/>
      <c r="EN2283" s="160"/>
      <c r="EP2283" s="160"/>
      <c r="EQ2283" s="160"/>
      <c r="ET2283" s="180" t="str">
        <f t="shared" ca="1" si="115"/>
        <v/>
      </c>
      <c r="EU2283" s="180" t="str">
        <f ca="1">IFERROR(IF(OFFSET($D$6,MATCH(VALUE(SUBSTITUTE(EQ2283,EG2283,"")),$A$6:$A$287,0)-1,MATCH($EG2283,$D$6:$CC$6,0)-1+7,1,1)&gt;0,OFFSET($D$6,MATCH(VALUE(SUBSTITUTE(EQ2283,EG2283,"")),$A$6:$A$287,0)-1,MATCH($EG2283,$D$6:$CC$6,0)-1+7,1,1),""),"")</f>
        <v/>
      </c>
      <c r="EV2283" s="180" t="str">
        <f ca="1">IF($EU2283&lt;&gt;"",IF(OFFSET($D$6,MATCH(VALUE(SUBSTITUTE($EQ2283,$EG2283,"")),$A$6:$A$287,0)-1,MATCH($EG2283,$D$6:$CC$6,0)-1+8,1,1)=0,"",OFFSET($D$6,MATCH(VALUE(SUBSTITUTE($EQ2283,$EG2283,"")),$A$6:$A$287,0)-1,MATCH($EG2283,$D$6:$CC$6,0)-1+8,1,1)),"")</f>
        <v/>
      </c>
      <c r="EW2283" s="180" t="str">
        <f t="shared" ca="1" si="116"/>
        <v/>
      </c>
      <c r="EX2283" s="180" t="str">
        <f t="shared" ca="1" si="117"/>
        <v/>
      </c>
      <c r="EY2283" s="180" t="str">
        <f ca="1">IF(EU2283="","",COUNTIF(EU$6:$EU2283,"&gt;"&amp;0))</f>
        <v/>
      </c>
      <c r="EZ2283" s="160"/>
      <c r="FA2283" s="205"/>
    </row>
    <row r="2284" spans="131:157" ht="27.75" customHeight="1">
      <c r="EA2284" s="204"/>
      <c r="EB2284" s="160"/>
      <c r="EC2284" s="204"/>
      <c r="ED2284" s="160"/>
      <c r="EE2284" s="204"/>
      <c r="EF2284" s="160"/>
      <c r="EG2284" s="160"/>
      <c r="EH2284" s="204"/>
      <c r="EI2284" s="160"/>
      <c r="EJ2284" s="160"/>
      <c r="EK2284" s="160"/>
      <c r="EL2284" s="160"/>
      <c r="EM2284" s="204"/>
      <c r="EN2284" s="160"/>
      <c r="EP2284" s="160"/>
      <c r="EQ2284" s="160"/>
      <c r="ET2284" s="180" t="str">
        <f t="shared" ca="1" si="115"/>
        <v/>
      </c>
      <c r="EU2284" s="180" t="str">
        <f ca="1">IFERROR(IF(OFFSET($D$6,MATCH(VALUE(SUBSTITUTE(EQ2284,EG2284,"")),$A$6:$A$287,0)-1,MATCH($EG2284,$D$6:$CC$6,0)-1+7,1,1)&gt;0,OFFSET($D$6,MATCH(VALUE(SUBSTITUTE(EQ2284,EG2284,"")),$A$6:$A$287,0)-1,MATCH($EG2284,$D$6:$CC$6,0)-1+7,1,1),""),"")</f>
        <v/>
      </c>
      <c r="EV2284" s="180" t="str">
        <f ca="1">IF($EU2284&lt;&gt;"",IF(OFFSET($D$6,MATCH(VALUE(SUBSTITUTE($EQ2284,$EG2284,"")),$A$6:$A$287,0)-1,MATCH($EG2284,$D$6:$CC$6,0)-1+8,1,1)=0,"",OFFSET($D$6,MATCH(VALUE(SUBSTITUTE($EQ2284,$EG2284,"")),$A$6:$A$287,0)-1,MATCH($EG2284,$D$6:$CC$6,0)-1+8,1,1)),"")</f>
        <v/>
      </c>
      <c r="EW2284" s="180" t="str">
        <f t="shared" ca="1" si="116"/>
        <v/>
      </c>
      <c r="EX2284" s="180" t="str">
        <f t="shared" ca="1" si="117"/>
        <v/>
      </c>
      <c r="EY2284" s="180" t="str">
        <f ca="1">IF(EU2284="","",COUNTIF(EU$6:$EU2284,"&gt;"&amp;0))</f>
        <v/>
      </c>
      <c r="EZ2284" s="160"/>
      <c r="FA2284" s="205"/>
    </row>
    <row r="2285" spans="131:157" ht="27.75" customHeight="1">
      <c r="EA2285" s="204"/>
      <c r="EB2285" s="160"/>
      <c r="EC2285" s="204"/>
      <c r="ED2285" s="160"/>
      <c r="EE2285" s="204"/>
      <c r="EF2285" s="160"/>
      <c r="EG2285" s="160"/>
      <c r="EH2285" s="204"/>
      <c r="EI2285" s="160"/>
      <c r="EJ2285" s="160"/>
      <c r="EK2285" s="160"/>
      <c r="EL2285" s="160"/>
      <c r="EM2285" s="204"/>
      <c r="EN2285" s="160"/>
      <c r="EP2285" s="160"/>
      <c r="EQ2285" s="160"/>
      <c r="ET2285" s="180" t="str">
        <f t="shared" ca="1" si="115"/>
        <v/>
      </c>
      <c r="EU2285" s="180" t="str">
        <f ca="1">IFERROR(IF(OFFSET($D$6,MATCH(VALUE(SUBSTITUTE(EQ2285,EG2285,"")),$A$6:$A$287,0)-1,MATCH($EG2285,$D$6:$CC$6,0)-1+7,1,1)&gt;0,OFFSET($D$6,MATCH(VALUE(SUBSTITUTE(EQ2285,EG2285,"")),$A$6:$A$287,0)-1,MATCH($EG2285,$D$6:$CC$6,0)-1+7,1,1),""),"")</f>
        <v/>
      </c>
      <c r="EV2285" s="180" t="str">
        <f ca="1">IF($EU2285&lt;&gt;"",IF(OFFSET($D$6,MATCH(VALUE(SUBSTITUTE($EQ2285,$EG2285,"")),$A$6:$A$287,0)-1,MATCH($EG2285,$D$6:$CC$6,0)-1+8,1,1)=0,"",OFFSET($D$6,MATCH(VALUE(SUBSTITUTE($EQ2285,$EG2285,"")),$A$6:$A$287,0)-1,MATCH($EG2285,$D$6:$CC$6,0)-1+8,1,1)),"")</f>
        <v/>
      </c>
      <c r="EW2285" s="180" t="str">
        <f t="shared" ca="1" si="116"/>
        <v/>
      </c>
      <c r="EX2285" s="180" t="str">
        <f t="shared" ca="1" si="117"/>
        <v/>
      </c>
      <c r="EY2285" s="180" t="str">
        <f ca="1">IF(EU2285="","",COUNTIF(EU$6:$EU2285,"&gt;"&amp;0))</f>
        <v/>
      </c>
      <c r="EZ2285" s="160"/>
      <c r="FA2285" s="205"/>
    </row>
    <row r="2286" spans="131:157" ht="27.75" customHeight="1">
      <c r="EA2286" s="204"/>
      <c r="EB2286" s="160"/>
      <c r="EC2286" s="204"/>
      <c r="ED2286" s="160"/>
      <c r="EE2286" s="204"/>
      <c r="EF2286" s="160"/>
      <c r="EG2286" s="160"/>
      <c r="EH2286" s="204"/>
      <c r="EI2286" s="160"/>
      <c r="EJ2286" s="160"/>
      <c r="EK2286" s="160"/>
      <c r="EL2286" s="160"/>
      <c r="EM2286" s="204"/>
      <c r="EN2286" s="160"/>
      <c r="EP2286" s="160"/>
      <c r="EQ2286" s="160"/>
      <c r="ET2286" s="180" t="str">
        <f t="shared" ca="1" si="115"/>
        <v/>
      </c>
      <c r="EU2286" s="180" t="str">
        <f ca="1">IFERROR(IF(OFFSET($D$6,MATCH(VALUE(SUBSTITUTE(EQ2286,EG2286,"")),$A$6:$A$287,0)-1,MATCH($EG2286,$D$6:$CC$6,0)-1+7,1,1)&gt;0,OFFSET($D$6,MATCH(VALUE(SUBSTITUTE(EQ2286,EG2286,"")),$A$6:$A$287,0)-1,MATCH($EG2286,$D$6:$CC$6,0)-1+7,1,1),""),"")</f>
        <v/>
      </c>
      <c r="EV2286" s="180" t="str">
        <f ca="1">IF($EU2286&lt;&gt;"",IF(OFFSET($D$6,MATCH(VALUE(SUBSTITUTE($EQ2286,$EG2286,"")),$A$6:$A$287,0)-1,MATCH($EG2286,$D$6:$CC$6,0)-1+8,1,1)=0,"",OFFSET($D$6,MATCH(VALUE(SUBSTITUTE($EQ2286,$EG2286,"")),$A$6:$A$287,0)-1,MATCH($EG2286,$D$6:$CC$6,0)-1+8,1,1)),"")</f>
        <v/>
      </c>
      <c r="EW2286" s="180" t="str">
        <f t="shared" ca="1" si="116"/>
        <v/>
      </c>
      <c r="EX2286" s="180" t="str">
        <f t="shared" ca="1" si="117"/>
        <v/>
      </c>
      <c r="EY2286" s="180" t="str">
        <f ca="1">IF(EU2286="","",COUNTIF(EU$6:$EU2286,"&gt;"&amp;0))</f>
        <v/>
      </c>
      <c r="EZ2286" s="160"/>
      <c r="FA2286" s="205"/>
    </row>
    <row r="2287" spans="131:157" ht="27.75" customHeight="1">
      <c r="EA2287" s="204"/>
      <c r="EB2287" s="160"/>
      <c r="EC2287" s="204"/>
      <c r="ED2287" s="160"/>
      <c r="EE2287" s="204"/>
      <c r="EF2287" s="160"/>
      <c r="EG2287" s="160"/>
      <c r="EH2287" s="204"/>
      <c r="EI2287" s="160"/>
      <c r="EJ2287" s="160"/>
      <c r="EK2287" s="160"/>
      <c r="EL2287" s="160"/>
      <c r="EM2287" s="204"/>
      <c r="EN2287" s="160"/>
      <c r="EP2287" s="160"/>
      <c r="EQ2287" s="160"/>
      <c r="ET2287" s="180" t="str">
        <f t="shared" ca="1" si="115"/>
        <v/>
      </c>
      <c r="EU2287" s="180" t="str">
        <f ca="1">IFERROR(IF(OFFSET($D$6,MATCH(VALUE(SUBSTITUTE(EQ2287,EG2287,"")),$A$6:$A$287,0)-1,MATCH($EG2287,$D$6:$CC$6,0)-1+7,1,1)&gt;0,OFFSET($D$6,MATCH(VALUE(SUBSTITUTE(EQ2287,EG2287,"")),$A$6:$A$287,0)-1,MATCH($EG2287,$D$6:$CC$6,0)-1+7,1,1),""),"")</f>
        <v/>
      </c>
      <c r="EV2287" s="180" t="str">
        <f ca="1">IF($EU2287&lt;&gt;"",IF(OFFSET($D$6,MATCH(VALUE(SUBSTITUTE($EQ2287,$EG2287,"")),$A$6:$A$287,0)-1,MATCH($EG2287,$D$6:$CC$6,0)-1+8,1,1)=0,"",OFFSET($D$6,MATCH(VALUE(SUBSTITUTE($EQ2287,$EG2287,"")),$A$6:$A$287,0)-1,MATCH($EG2287,$D$6:$CC$6,0)-1+8,1,1)),"")</f>
        <v/>
      </c>
      <c r="EW2287" s="180" t="str">
        <f t="shared" ca="1" si="116"/>
        <v/>
      </c>
      <c r="EX2287" s="180" t="str">
        <f t="shared" ca="1" si="117"/>
        <v/>
      </c>
      <c r="EY2287" s="180" t="str">
        <f ca="1">IF(EU2287="","",COUNTIF(EU$6:$EU2287,"&gt;"&amp;0))</f>
        <v/>
      </c>
      <c r="EZ2287" s="160"/>
      <c r="FA2287" s="205"/>
    </row>
    <row r="2288" spans="131:157" ht="27.75" customHeight="1">
      <c r="EA2288" s="204"/>
      <c r="EB2288" s="160"/>
      <c r="EC2288" s="204"/>
      <c r="ED2288" s="160"/>
      <c r="EE2288" s="204"/>
      <c r="EF2288" s="160"/>
      <c r="EG2288" s="160"/>
      <c r="EH2288" s="204"/>
      <c r="EI2288" s="160"/>
      <c r="EJ2288" s="160"/>
      <c r="EK2288" s="160"/>
      <c r="EL2288" s="160"/>
      <c r="EM2288" s="204"/>
      <c r="EN2288" s="160"/>
      <c r="EP2288" s="160"/>
      <c r="EQ2288" s="160"/>
      <c r="ET2288" s="180" t="str">
        <f t="shared" ca="1" si="115"/>
        <v/>
      </c>
      <c r="EU2288" s="180" t="str">
        <f ca="1">IFERROR(IF(OFFSET($D$6,MATCH(VALUE(SUBSTITUTE(EQ2288,EG2288,"")),$A$6:$A$287,0)-1,MATCH($EG2288,$D$6:$CC$6,0)-1+7,1,1)&gt;0,OFFSET($D$6,MATCH(VALUE(SUBSTITUTE(EQ2288,EG2288,"")),$A$6:$A$287,0)-1,MATCH($EG2288,$D$6:$CC$6,0)-1+7,1,1),""),"")</f>
        <v/>
      </c>
      <c r="EV2288" s="180" t="str">
        <f ca="1">IF($EU2288&lt;&gt;"",IF(OFFSET($D$6,MATCH(VALUE(SUBSTITUTE($EQ2288,$EG2288,"")),$A$6:$A$287,0)-1,MATCH($EG2288,$D$6:$CC$6,0)-1+8,1,1)=0,"",OFFSET($D$6,MATCH(VALUE(SUBSTITUTE($EQ2288,$EG2288,"")),$A$6:$A$287,0)-1,MATCH($EG2288,$D$6:$CC$6,0)-1+8,1,1)),"")</f>
        <v/>
      </c>
      <c r="EW2288" s="180" t="str">
        <f t="shared" ca="1" si="116"/>
        <v/>
      </c>
      <c r="EX2288" s="180" t="str">
        <f t="shared" ca="1" si="117"/>
        <v/>
      </c>
      <c r="EY2288" s="180" t="str">
        <f ca="1">IF(EU2288="","",COUNTIF(EU$6:$EU2288,"&gt;"&amp;0))</f>
        <v/>
      </c>
      <c r="EZ2288" s="160"/>
      <c r="FA2288" s="205"/>
    </row>
    <row r="2289" spans="131:157" ht="27.75" customHeight="1">
      <c r="EA2289" s="204"/>
      <c r="EB2289" s="160"/>
      <c r="EC2289" s="204"/>
      <c r="ED2289" s="160"/>
      <c r="EE2289" s="204"/>
      <c r="EF2289" s="160"/>
      <c r="EG2289" s="160"/>
      <c r="EH2289" s="204"/>
      <c r="EI2289" s="160"/>
      <c r="EJ2289" s="160"/>
      <c r="EK2289" s="160"/>
      <c r="EL2289" s="160"/>
      <c r="EM2289" s="204"/>
      <c r="EN2289" s="160"/>
      <c r="EP2289" s="160"/>
      <c r="EQ2289" s="160"/>
      <c r="ET2289" s="180" t="str">
        <f t="shared" ca="1" si="115"/>
        <v/>
      </c>
      <c r="EU2289" s="180" t="str">
        <f ca="1">IFERROR(IF(OFFSET($D$6,MATCH(VALUE(SUBSTITUTE(EQ2289,EG2289,"")),$A$6:$A$287,0)-1,MATCH($EG2289,$D$6:$CC$6,0)-1+7,1,1)&gt;0,OFFSET($D$6,MATCH(VALUE(SUBSTITUTE(EQ2289,EG2289,"")),$A$6:$A$287,0)-1,MATCH($EG2289,$D$6:$CC$6,0)-1+7,1,1),""),"")</f>
        <v/>
      </c>
      <c r="EV2289" s="180" t="str">
        <f ca="1">IF($EU2289&lt;&gt;"",IF(OFFSET($D$6,MATCH(VALUE(SUBSTITUTE($EQ2289,$EG2289,"")),$A$6:$A$287,0)-1,MATCH($EG2289,$D$6:$CC$6,0)-1+8,1,1)=0,"",OFFSET($D$6,MATCH(VALUE(SUBSTITUTE($EQ2289,$EG2289,"")),$A$6:$A$287,0)-1,MATCH($EG2289,$D$6:$CC$6,0)-1+8,1,1)),"")</f>
        <v/>
      </c>
      <c r="EW2289" s="180" t="str">
        <f t="shared" ca="1" si="116"/>
        <v/>
      </c>
      <c r="EX2289" s="180" t="str">
        <f t="shared" ca="1" si="117"/>
        <v/>
      </c>
      <c r="EY2289" s="180" t="str">
        <f ca="1">IF(EU2289="","",COUNTIF(EU$6:$EU2289,"&gt;"&amp;0))</f>
        <v/>
      </c>
      <c r="EZ2289" s="160"/>
      <c r="FA2289" s="205"/>
    </row>
    <row r="2290" spans="131:157" ht="27.75" customHeight="1">
      <c r="EA2290" s="204"/>
      <c r="EB2290" s="160"/>
      <c r="EC2290" s="204"/>
      <c r="ED2290" s="160"/>
      <c r="EE2290" s="204"/>
      <c r="EF2290" s="160"/>
      <c r="EG2290" s="160"/>
      <c r="EH2290" s="204"/>
      <c r="EI2290" s="160"/>
      <c r="EJ2290" s="160"/>
      <c r="EK2290" s="160"/>
      <c r="EL2290" s="160"/>
      <c r="EM2290" s="204"/>
      <c r="EN2290" s="160"/>
      <c r="EP2290" s="160"/>
      <c r="EQ2290" s="160"/>
      <c r="ET2290" s="180" t="str">
        <f t="shared" ca="1" si="115"/>
        <v/>
      </c>
      <c r="EU2290" s="180" t="str">
        <f ca="1">IFERROR(IF(OFFSET($D$6,MATCH(VALUE(SUBSTITUTE(EQ2290,EG2290,"")),$A$6:$A$287,0)-1,MATCH($EG2290,$D$6:$CC$6,0)-1+7,1,1)&gt;0,OFFSET($D$6,MATCH(VALUE(SUBSTITUTE(EQ2290,EG2290,"")),$A$6:$A$287,0)-1,MATCH($EG2290,$D$6:$CC$6,0)-1+7,1,1),""),"")</f>
        <v/>
      </c>
      <c r="EV2290" s="180" t="str">
        <f ca="1">IF($EU2290&lt;&gt;"",IF(OFFSET($D$6,MATCH(VALUE(SUBSTITUTE($EQ2290,$EG2290,"")),$A$6:$A$287,0)-1,MATCH($EG2290,$D$6:$CC$6,0)-1+8,1,1)=0,"",OFFSET($D$6,MATCH(VALUE(SUBSTITUTE($EQ2290,$EG2290,"")),$A$6:$A$287,0)-1,MATCH($EG2290,$D$6:$CC$6,0)-1+8,1,1)),"")</f>
        <v/>
      </c>
      <c r="EW2290" s="180" t="str">
        <f t="shared" ca="1" si="116"/>
        <v/>
      </c>
      <c r="EX2290" s="180" t="str">
        <f t="shared" ca="1" si="117"/>
        <v/>
      </c>
      <c r="EY2290" s="180" t="str">
        <f ca="1">IF(EU2290="","",COUNTIF(EU$6:$EU2290,"&gt;"&amp;0))</f>
        <v/>
      </c>
      <c r="EZ2290" s="160"/>
      <c r="FA2290" s="205"/>
    </row>
    <row r="2291" spans="131:157" ht="27.75" customHeight="1">
      <c r="EA2291" s="204"/>
      <c r="EB2291" s="160"/>
      <c r="EC2291" s="204"/>
      <c r="ED2291" s="160"/>
      <c r="EE2291" s="204"/>
      <c r="EF2291" s="160"/>
      <c r="EG2291" s="160"/>
      <c r="EH2291" s="204"/>
      <c r="EI2291" s="160"/>
      <c r="EJ2291" s="160"/>
      <c r="EK2291" s="160"/>
      <c r="EL2291" s="160"/>
      <c r="EM2291" s="204"/>
      <c r="EN2291" s="160"/>
      <c r="EP2291" s="160"/>
      <c r="EQ2291" s="160"/>
      <c r="ET2291" s="180" t="str">
        <f t="shared" ca="1" si="115"/>
        <v/>
      </c>
      <c r="EU2291" s="180" t="str">
        <f ca="1">IFERROR(IF(OFFSET($D$6,MATCH(VALUE(SUBSTITUTE(EQ2291,EG2291,"")),$A$6:$A$287,0)-1,MATCH($EG2291,$D$6:$CC$6,0)-1+7,1,1)&gt;0,OFFSET($D$6,MATCH(VALUE(SUBSTITUTE(EQ2291,EG2291,"")),$A$6:$A$287,0)-1,MATCH($EG2291,$D$6:$CC$6,0)-1+7,1,1),""),"")</f>
        <v/>
      </c>
      <c r="EV2291" s="180" t="str">
        <f ca="1">IF($EU2291&lt;&gt;"",IF(OFFSET($D$6,MATCH(VALUE(SUBSTITUTE($EQ2291,$EG2291,"")),$A$6:$A$287,0)-1,MATCH($EG2291,$D$6:$CC$6,0)-1+8,1,1)=0,"",OFFSET($D$6,MATCH(VALUE(SUBSTITUTE($EQ2291,$EG2291,"")),$A$6:$A$287,0)-1,MATCH($EG2291,$D$6:$CC$6,0)-1+8,1,1)),"")</f>
        <v/>
      </c>
      <c r="EW2291" s="180" t="str">
        <f t="shared" ca="1" si="116"/>
        <v/>
      </c>
      <c r="EX2291" s="180" t="str">
        <f t="shared" ca="1" si="117"/>
        <v/>
      </c>
      <c r="EY2291" s="180" t="str">
        <f ca="1">IF(EU2291="","",COUNTIF(EU$6:$EU2291,"&gt;"&amp;0))</f>
        <v/>
      </c>
      <c r="EZ2291" s="160"/>
      <c r="FA2291" s="205"/>
    </row>
    <row r="2292" spans="131:157" ht="27.75" customHeight="1">
      <c r="EA2292" s="204"/>
      <c r="EB2292" s="160"/>
      <c r="EC2292" s="204"/>
      <c r="ED2292" s="160"/>
      <c r="EE2292" s="204"/>
      <c r="EF2292" s="160"/>
      <c r="EG2292" s="160"/>
      <c r="EH2292" s="204"/>
      <c r="EI2292" s="160"/>
      <c r="EJ2292" s="160"/>
      <c r="EK2292" s="160"/>
      <c r="EL2292" s="160"/>
      <c r="EM2292" s="204"/>
      <c r="EN2292" s="160"/>
      <c r="EP2292" s="160"/>
      <c r="EQ2292" s="160"/>
      <c r="ET2292" s="180" t="str">
        <f t="shared" ca="1" si="115"/>
        <v/>
      </c>
      <c r="EU2292" s="180" t="str">
        <f ca="1">IFERROR(IF(OFFSET($D$6,MATCH(VALUE(SUBSTITUTE(EQ2292,EG2292,"")),$A$6:$A$287,0)-1,MATCH($EG2292,$D$6:$CC$6,0)-1+7,1,1)&gt;0,OFFSET($D$6,MATCH(VALUE(SUBSTITUTE(EQ2292,EG2292,"")),$A$6:$A$287,0)-1,MATCH($EG2292,$D$6:$CC$6,0)-1+7,1,1),""),"")</f>
        <v/>
      </c>
      <c r="EV2292" s="180" t="str">
        <f ca="1">IF($EU2292&lt;&gt;"",IF(OFFSET($D$6,MATCH(VALUE(SUBSTITUTE($EQ2292,$EG2292,"")),$A$6:$A$287,0)-1,MATCH($EG2292,$D$6:$CC$6,0)-1+8,1,1)=0,"",OFFSET($D$6,MATCH(VALUE(SUBSTITUTE($EQ2292,$EG2292,"")),$A$6:$A$287,0)-1,MATCH($EG2292,$D$6:$CC$6,0)-1+8,1,1)),"")</f>
        <v/>
      </c>
      <c r="EW2292" s="180" t="str">
        <f t="shared" ca="1" si="116"/>
        <v/>
      </c>
      <c r="EX2292" s="180" t="str">
        <f t="shared" ca="1" si="117"/>
        <v/>
      </c>
      <c r="EY2292" s="180" t="str">
        <f ca="1">IF(EU2292="","",COUNTIF(EU$6:$EU2292,"&gt;"&amp;0))</f>
        <v/>
      </c>
      <c r="EZ2292" s="160"/>
      <c r="FA2292" s="205"/>
    </row>
    <row r="2293" spans="131:157" ht="27.75" customHeight="1">
      <c r="EA2293" s="204"/>
      <c r="EB2293" s="160"/>
      <c r="EC2293" s="204"/>
      <c r="ED2293" s="160"/>
      <c r="EE2293" s="204"/>
      <c r="EF2293" s="160"/>
      <c r="EG2293" s="160"/>
      <c r="EH2293" s="204"/>
      <c r="EI2293" s="160"/>
      <c r="EJ2293" s="160"/>
      <c r="EK2293" s="160"/>
      <c r="EL2293" s="160"/>
      <c r="EM2293" s="204"/>
      <c r="EN2293" s="160"/>
      <c r="EP2293" s="160"/>
      <c r="EQ2293" s="160"/>
      <c r="ET2293" s="180" t="str">
        <f t="shared" ca="1" si="115"/>
        <v/>
      </c>
      <c r="EU2293" s="180" t="str">
        <f ca="1">IFERROR(IF(OFFSET($D$6,MATCH(VALUE(SUBSTITUTE(EQ2293,EG2293,"")),$A$6:$A$287,0)-1,MATCH($EG2293,$D$6:$CC$6,0)-1+7,1,1)&gt;0,OFFSET($D$6,MATCH(VALUE(SUBSTITUTE(EQ2293,EG2293,"")),$A$6:$A$287,0)-1,MATCH($EG2293,$D$6:$CC$6,0)-1+7,1,1),""),"")</f>
        <v/>
      </c>
      <c r="EV2293" s="180" t="str">
        <f ca="1">IF($EU2293&lt;&gt;"",IF(OFFSET($D$6,MATCH(VALUE(SUBSTITUTE($EQ2293,$EG2293,"")),$A$6:$A$287,0)-1,MATCH($EG2293,$D$6:$CC$6,0)-1+8,1,1)=0,"",OFFSET($D$6,MATCH(VALUE(SUBSTITUTE($EQ2293,$EG2293,"")),$A$6:$A$287,0)-1,MATCH($EG2293,$D$6:$CC$6,0)-1+8,1,1)),"")</f>
        <v/>
      </c>
      <c r="EW2293" s="180" t="str">
        <f t="shared" ca="1" si="116"/>
        <v/>
      </c>
      <c r="EX2293" s="180" t="str">
        <f t="shared" ca="1" si="117"/>
        <v/>
      </c>
      <c r="EY2293" s="180" t="str">
        <f ca="1">IF(EU2293="","",COUNTIF(EU$6:$EU2293,"&gt;"&amp;0))</f>
        <v/>
      </c>
      <c r="EZ2293" s="160"/>
      <c r="FA2293" s="205"/>
    </row>
    <row r="2294" spans="131:157" ht="27.75" customHeight="1">
      <c r="EA2294" s="204"/>
      <c r="EB2294" s="160"/>
      <c r="EC2294" s="204"/>
      <c r="ED2294" s="160"/>
      <c r="EE2294" s="204"/>
      <c r="EF2294" s="160"/>
      <c r="EG2294" s="160"/>
      <c r="EH2294" s="204"/>
      <c r="EI2294" s="160"/>
      <c r="EJ2294" s="160"/>
      <c r="EK2294" s="160"/>
      <c r="EL2294" s="160"/>
      <c r="EM2294" s="204"/>
      <c r="EN2294" s="160"/>
      <c r="EP2294" s="160"/>
      <c r="EQ2294" s="160"/>
      <c r="ET2294" s="180" t="str">
        <f t="shared" ca="1" si="115"/>
        <v/>
      </c>
      <c r="EU2294" s="180" t="str">
        <f ca="1">IFERROR(IF(OFFSET($D$6,MATCH(VALUE(SUBSTITUTE(EQ2294,EG2294,"")),$A$6:$A$287,0)-1,MATCH($EG2294,$D$6:$CC$6,0)-1+7,1,1)&gt;0,OFFSET($D$6,MATCH(VALUE(SUBSTITUTE(EQ2294,EG2294,"")),$A$6:$A$287,0)-1,MATCH($EG2294,$D$6:$CC$6,0)-1+7,1,1),""),"")</f>
        <v/>
      </c>
      <c r="EV2294" s="180" t="str">
        <f ca="1">IF($EU2294&lt;&gt;"",IF(OFFSET($D$6,MATCH(VALUE(SUBSTITUTE($EQ2294,$EG2294,"")),$A$6:$A$287,0)-1,MATCH($EG2294,$D$6:$CC$6,0)-1+8,1,1)=0,"",OFFSET($D$6,MATCH(VALUE(SUBSTITUTE($EQ2294,$EG2294,"")),$A$6:$A$287,0)-1,MATCH($EG2294,$D$6:$CC$6,0)-1+8,1,1)),"")</f>
        <v/>
      </c>
      <c r="EW2294" s="180" t="str">
        <f t="shared" ca="1" si="116"/>
        <v/>
      </c>
      <c r="EX2294" s="180" t="str">
        <f t="shared" ca="1" si="117"/>
        <v/>
      </c>
      <c r="EY2294" s="180" t="str">
        <f ca="1">IF(EU2294="","",COUNTIF(EU$6:$EU2294,"&gt;"&amp;0))</f>
        <v/>
      </c>
      <c r="EZ2294" s="160"/>
      <c r="FA2294" s="205"/>
    </row>
    <row r="2295" spans="131:157" ht="27.75" customHeight="1">
      <c r="EA2295" s="204"/>
      <c r="EB2295" s="160"/>
      <c r="EC2295" s="204"/>
      <c r="ED2295" s="160"/>
      <c r="EE2295" s="204"/>
      <c r="EF2295" s="160"/>
      <c r="EG2295" s="160"/>
      <c r="EH2295" s="204"/>
      <c r="EI2295" s="160"/>
      <c r="EJ2295" s="160"/>
      <c r="EK2295" s="160"/>
      <c r="EL2295" s="160"/>
      <c r="EM2295" s="204"/>
      <c r="EN2295" s="160"/>
      <c r="EP2295" s="160"/>
      <c r="EQ2295" s="160"/>
      <c r="ET2295" s="180" t="str">
        <f t="shared" ca="1" si="115"/>
        <v/>
      </c>
      <c r="EU2295" s="180" t="str">
        <f ca="1">IFERROR(IF(OFFSET($D$6,MATCH(VALUE(SUBSTITUTE(EQ2295,EG2295,"")),$A$6:$A$287,0)-1,MATCH($EG2295,$D$6:$CC$6,0)-1+7,1,1)&gt;0,OFFSET($D$6,MATCH(VALUE(SUBSTITUTE(EQ2295,EG2295,"")),$A$6:$A$287,0)-1,MATCH($EG2295,$D$6:$CC$6,0)-1+7,1,1),""),"")</f>
        <v/>
      </c>
      <c r="EV2295" s="180" t="str">
        <f ca="1">IF($EU2295&lt;&gt;"",IF(OFFSET($D$6,MATCH(VALUE(SUBSTITUTE($EQ2295,$EG2295,"")),$A$6:$A$287,0)-1,MATCH($EG2295,$D$6:$CC$6,0)-1+8,1,1)=0,"",OFFSET($D$6,MATCH(VALUE(SUBSTITUTE($EQ2295,$EG2295,"")),$A$6:$A$287,0)-1,MATCH($EG2295,$D$6:$CC$6,0)-1+8,1,1)),"")</f>
        <v/>
      </c>
      <c r="EW2295" s="180" t="str">
        <f t="shared" ca="1" si="116"/>
        <v/>
      </c>
      <c r="EX2295" s="180" t="str">
        <f t="shared" ca="1" si="117"/>
        <v/>
      </c>
      <c r="EY2295" s="180" t="str">
        <f ca="1">IF(EU2295="","",COUNTIF(EU$6:$EU2295,"&gt;"&amp;0))</f>
        <v/>
      </c>
      <c r="EZ2295" s="160"/>
      <c r="FA2295" s="205"/>
    </row>
    <row r="2296" spans="131:157" ht="27.75" customHeight="1">
      <c r="EA2296" s="204"/>
      <c r="EB2296" s="160"/>
      <c r="EC2296" s="204"/>
      <c r="ED2296" s="160"/>
      <c r="EE2296" s="204"/>
      <c r="EF2296" s="160"/>
      <c r="EG2296" s="160"/>
      <c r="EH2296" s="204"/>
      <c r="EI2296" s="160"/>
      <c r="EJ2296" s="160"/>
      <c r="EK2296" s="160"/>
      <c r="EL2296" s="160"/>
      <c r="EM2296" s="204"/>
      <c r="EN2296" s="160"/>
      <c r="EP2296" s="160"/>
      <c r="EQ2296" s="160"/>
      <c r="ET2296" s="180" t="str">
        <f t="shared" ca="1" si="115"/>
        <v/>
      </c>
      <c r="EU2296" s="180" t="str">
        <f ca="1">IFERROR(IF(OFFSET($D$6,MATCH(VALUE(SUBSTITUTE(EQ2296,EG2296,"")),$A$6:$A$287,0)-1,MATCH($EG2296,$D$6:$CC$6,0)-1+7,1,1)&gt;0,OFFSET($D$6,MATCH(VALUE(SUBSTITUTE(EQ2296,EG2296,"")),$A$6:$A$287,0)-1,MATCH($EG2296,$D$6:$CC$6,0)-1+7,1,1),""),"")</f>
        <v/>
      </c>
      <c r="EV2296" s="180" t="str">
        <f ca="1">IF($EU2296&lt;&gt;"",IF(OFFSET($D$6,MATCH(VALUE(SUBSTITUTE($EQ2296,$EG2296,"")),$A$6:$A$287,0)-1,MATCH($EG2296,$D$6:$CC$6,0)-1+8,1,1)=0,"",OFFSET($D$6,MATCH(VALUE(SUBSTITUTE($EQ2296,$EG2296,"")),$A$6:$A$287,0)-1,MATCH($EG2296,$D$6:$CC$6,0)-1+8,1,1)),"")</f>
        <v/>
      </c>
      <c r="EW2296" s="180" t="str">
        <f t="shared" ca="1" si="116"/>
        <v/>
      </c>
      <c r="EX2296" s="180" t="str">
        <f t="shared" ca="1" si="117"/>
        <v/>
      </c>
      <c r="EY2296" s="180" t="str">
        <f ca="1">IF(EU2296="","",COUNTIF(EU$6:$EU2296,"&gt;"&amp;0))</f>
        <v/>
      </c>
      <c r="EZ2296" s="160"/>
      <c r="FA2296" s="205"/>
    </row>
    <row r="2297" spans="131:157" ht="27.75" customHeight="1">
      <c r="EA2297" s="204"/>
      <c r="EB2297" s="160"/>
      <c r="EC2297" s="204"/>
      <c r="ED2297" s="160"/>
      <c r="EE2297" s="204"/>
      <c r="EF2297" s="160"/>
      <c r="EG2297" s="160"/>
      <c r="EH2297" s="204"/>
      <c r="EI2297" s="160"/>
      <c r="EJ2297" s="160"/>
      <c r="EK2297" s="160"/>
      <c r="EL2297" s="160"/>
      <c r="EM2297" s="204"/>
      <c r="EN2297" s="160"/>
      <c r="EP2297" s="160"/>
      <c r="EQ2297" s="160"/>
      <c r="ET2297" s="180" t="str">
        <f t="shared" ca="1" si="115"/>
        <v/>
      </c>
      <c r="EU2297" s="180" t="str">
        <f ca="1">IFERROR(IF(OFFSET($D$6,MATCH(VALUE(SUBSTITUTE(EQ2297,EG2297,"")),$A$6:$A$287,0)-1,MATCH($EG2297,$D$6:$CC$6,0)-1+7,1,1)&gt;0,OFFSET($D$6,MATCH(VALUE(SUBSTITUTE(EQ2297,EG2297,"")),$A$6:$A$287,0)-1,MATCH($EG2297,$D$6:$CC$6,0)-1+7,1,1),""),"")</f>
        <v/>
      </c>
      <c r="EV2297" s="180" t="str">
        <f ca="1">IF($EU2297&lt;&gt;"",IF(OFFSET($D$6,MATCH(VALUE(SUBSTITUTE($EQ2297,$EG2297,"")),$A$6:$A$287,0)-1,MATCH($EG2297,$D$6:$CC$6,0)-1+8,1,1)=0,"",OFFSET($D$6,MATCH(VALUE(SUBSTITUTE($EQ2297,$EG2297,"")),$A$6:$A$287,0)-1,MATCH($EG2297,$D$6:$CC$6,0)-1+8,1,1)),"")</f>
        <v/>
      </c>
      <c r="EW2297" s="180" t="str">
        <f t="shared" ca="1" si="116"/>
        <v/>
      </c>
      <c r="EX2297" s="180" t="str">
        <f t="shared" ca="1" si="117"/>
        <v/>
      </c>
      <c r="EY2297" s="180" t="str">
        <f ca="1">IF(EU2297="","",COUNTIF(EU$6:$EU2297,"&gt;"&amp;0))</f>
        <v/>
      </c>
      <c r="EZ2297" s="160"/>
      <c r="FA2297" s="205"/>
    </row>
    <row r="2298" spans="131:157" ht="27.75" customHeight="1">
      <c r="EA2298" s="204"/>
      <c r="EB2298" s="160"/>
      <c r="EC2298" s="204"/>
      <c r="ED2298" s="160"/>
      <c r="EE2298" s="204"/>
      <c r="EF2298" s="160"/>
      <c r="EG2298" s="160"/>
      <c r="EH2298" s="204"/>
      <c r="EI2298" s="160"/>
      <c r="EJ2298" s="160"/>
      <c r="EK2298" s="160"/>
      <c r="EL2298" s="160"/>
      <c r="EM2298" s="204"/>
      <c r="EN2298" s="160"/>
      <c r="EP2298" s="160"/>
      <c r="EQ2298" s="160"/>
      <c r="ET2298" s="180" t="str">
        <f t="shared" ca="1" si="115"/>
        <v/>
      </c>
      <c r="EU2298" s="180" t="str">
        <f ca="1">IFERROR(IF(OFFSET($D$6,MATCH(VALUE(SUBSTITUTE(EQ2298,EG2298,"")),$A$6:$A$287,0)-1,MATCH($EG2298,$D$6:$CC$6,0)-1+7,1,1)&gt;0,OFFSET($D$6,MATCH(VALUE(SUBSTITUTE(EQ2298,EG2298,"")),$A$6:$A$287,0)-1,MATCH($EG2298,$D$6:$CC$6,0)-1+7,1,1),""),"")</f>
        <v/>
      </c>
      <c r="EV2298" s="180" t="str">
        <f ca="1">IF($EU2298&lt;&gt;"",IF(OFFSET($D$6,MATCH(VALUE(SUBSTITUTE($EQ2298,$EG2298,"")),$A$6:$A$287,0)-1,MATCH($EG2298,$D$6:$CC$6,0)-1+8,1,1)=0,"",OFFSET($D$6,MATCH(VALUE(SUBSTITUTE($EQ2298,$EG2298,"")),$A$6:$A$287,0)-1,MATCH($EG2298,$D$6:$CC$6,0)-1+8,1,1)),"")</f>
        <v/>
      </c>
      <c r="EW2298" s="180" t="str">
        <f t="shared" ca="1" si="116"/>
        <v/>
      </c>
      <c r="EX2298" s="180" t="str">
        <f t="shared" ca="1" si="117"/>
        <v/>
      </c>
      <c r="EY2298" s="180" t="str">
        <f ca="1">IF(EU2298="","",COUNTIF(EU$6:$EU2298,"&gt;"&amp;0))</f>
        <v/>
      </c>
      <c r="EZ2298" s="160"/>
      <c r="FA2298" s="205"/>
    </row>
    <row r="2299" spans="131:157" ht="27.75" customHeight="1">
      <c r="EA2299" s="204"/>
      <c r="EB2299" s="160"/>
      <c r="EC2299" s="204"/>
      <c r="ED2299" s="160"/>
      <c r="EE2299" s="204"/>
      <c r="EF2299" s="160"/>
      <c r="EG2299" s="160"/>
      <c r="EH2299" s="204"/>
      <c r="EI2299" s="160"/>
      <c r="EJ2299" s="160"/>
      <c r="EK2299" s="160"/>
      <c r="EL2299" s="160"/>
      <c r="EM2299" s="204"/>
      <c r="EN2299" s="160"/>
      <c r="EP2299" s="160"/>
      <c r="EQ2299" s="160"/>
      <c r="ET2299" s="180" t="str">
        <f t="shared" ca="1" si="115"/>
        <v/>
      </c>
      <c r="EU2299" s="180" t="str">
        <f ca="1">IFERROR(IF(OFFSET($D$6,MATCH(VALUE(SUBSTITUTE(EQ2299,EG2299,"")),$A$6:$A$287,0)-1,MATCH($EG2299,$D$6:$CC$6,0)-1+7,1,1)&gt;0,OFFSET($D$6,MATCH(VALUE(SUBSTITUTE(EQ2299,EG2299,"")),$A$6:$A$287,0)-1,MATCH($EG2299,$D$6:$CC$6,0)-1+7,1,1),""),"")</f>
        <v/>
      </c>
      <c r="EV2299" s="180" t="str">
        <f ca="1">IF($EU2299&lt;&gt;"",IF(OFFSET($D$6,MATCH(VALUE(SUBSTITUTE($EQ2299,$EG2299,"")),$A$6:$A$287,0)-1,MATCH($EG2299,$D$6:$CC$6,0)-1+8,1,1)=0,"",OFFSET($D$6,MATCH(VALUE(SUBSTITUTE($EQ2299,$EG2299,"")),$A$6:$A$287,0)-1,MATCH($EG2299,$D$6:$CC$6,0)-1+8,1,1)),"")</f>
        <v/>
      </c>
      <c r="EW2299" s="180" t="str">
        <f t="shared" ca="1" si="116"/>
        <v/>
      </c>
      <c r="EX2299" s="180" t="str">
        <f t="shared" ca="1" si="117"/>
        <v/>
      </c>
      <c r="EY2299" s="180" t="str">
        <f ca="1">IF(EU2299="","",COUNTIF(EU$6:$EU2299,"&gt;"&amp;0))</f>
        <v/>
      </c>
      <c r="EZ2299" s="160"/>
      <c r="FA2299" s="205"/>
    </row>
    <row r="2300" spans="131:157" ht="27.75" customHeight="1">
      <c r="EA2300" s="204"/>
      <c r="EB2300" s="160"/>
      <c r="EC2300" s="204"/>
      <c r="ED2300" s="160"/>
      <c r="EE2300" s="204"/>
      <c r="EF2300" s="160"/>
      <c r="EG2300" s="160"/>
      <c r="EH2300" s="204"/>
      <c r="EI2300" s="160"/>
      <c r="EJ2300" s="160"/>
      <c r="EK2300" s="160"/>
      <c r="EL2300" s="160"/>
      <c r="EM2300" s="204"/>
      <c r="EN2300" s="160"/>
      <c r="EP2300" s="160"/>
      <c r="EQ2300" s="160"/>
      <c r="ET2300" s="180" t="str">
        <f t="shared" ca="1" si="115"/>
        <v/>
      </c>
      <c r="EU2300" s="180" t="str">
        <f ca="1">IFERROR(IF(OFFSET($D$6,MATCH(VALUE(SUBSTITUTE(EQ2300,EG2300,"")),$A$6:$A$287,0)-1,MATCH($EG2300,$D$6:$CC$6,0)-1+7,1,1)&gt;0,OFFSET($D$6,MATCH(VALUE(SUBSTITUTE(EQ2300,EG2300,"")),$A$6:$A$287,0)-1,MATCH($EG2300,$D$6:$CC$6,0)-1+7,1,1),""),"")</f>
        <v/>
      </c>
      <c r="EV2300" s="180" t="str">
        <f ca="1">IF($EU2300&lt;&gt;"",IF(OFFSET($D$6,MATCH(VALUE(SUBSTITUTE($EQ2300,$EG2300,"")),$A$6:$A$287,0)-1,MATCH($EG2300,$D$6:$CC$6,0)-1+8,1,1)=0,"",OFFSET($D$6,MATCH(VALUE(SUBSTITUTE($EQ2300,$EG2300,"")),$A$6:$A$287,0)-1,MATCH($EG2300,$D$6:$CC$6,0)-1+8,1,1)),"")</f>
        <v/>
      </c>
      <c r="EW2300" s="180" t="str">
        <f t="shared" ca="1" si="116"/>
        <v/>
      </c>
      <c r="EX2300" s="180" t="str">
        <f t="shared" ca="1" si="117"/>
        <v/>
      </c>
      <c r="EY2300" s="180" t="str">
        <f ca="1">IF(EU2300="","",COUNTIF(EU$6:$EU2300,"&gt;"&amp;0))</f>
        <v/>
      </c>
      <c r="EZ2300" s="160"/>
      <c r="FA2300" s="205"/>
    </row>
    <row r="2301" spans="131:157" ht="27.75" customHeight="1">
      <c r="EA2301" s="204"/>
      <c r="EB2301" s="160"/>
      <c r="EC2301" s="204"/>
      <c r="ED2301" s="160"/>
      <c r="EE2301" s="204"/>
      <c r="EF2301" s="160"/>
      <c r="EG2301" s="160"/>
      <c r="EH2301" s="204"/>
      <c r="EI2301" s="160"/>
      <c r="EJ2301" s="160"/>
      <c r="EK2301" s="160"/>
      <c r="EL2301" s="160"/>
      <c r="EM2301" s="204"/>
      <c r="EN2301" s="160"/>
      <c r="EP2301" s="160"/>
      <c r="EQ2301" s="160"/>
      <c r="ET2301" s="180" t="str">
        <f t="shared" ca="1" si="115"/>
        <v/>
      </c>
      <c r="EU2301" s="180" t="str">
        <f ca="1">IFERROR(IF(OFFSET($D$6,MATCH(VALUE(SUBSTITUTE(EQ2301,EG2301,"")),$A$6:$A$287,0)-1,MATCH($EG2301,$D$6:$CC$6,0)-1+7,1,1)&gt;0,OFFSET($D$6,MATCH(VALUE(SUBSTITUTE(EQ2301,EG2301,"")),$A$6:$A$287,0)-1,MATCH($EG2301,$D$6:$CC$6,0)-1+7,1,1),""),"")</f>
        <v/>
      </c>
      <c r="EV2301" s="180" t="str">
        <f ca="1">IF($EU2301&lt;&gt;"",IF(OFFSET($D$6,MATCH(VALUE(SUBSTITUTE($EQ2301,$EG2301,"")),$A$6:$A$287,0)-1,MATCH($EG2301,$D$6:$CC$6,0)-1+8,1,1)=0,"",OFFSET($D$6,MATCH(VALUE(SUBSTITUTE($EQ2301,$EG2301,"")),$A$6:$A$287,0)-1,MATCH($EG2301,$D$6:$CC$6,0)-1+8,1,1)),"")</f>
        <v/>
      </c>
      <c r="EW2301" s="180" t="str">
        <f t="shared" ca="1" si="116"/>
        <v/>
      </c>
      <c r="EX2301" s="180" t="str">
        <f t="shared" ca="1" si="117"/>
        <v/>
      </c>
      <c r="EY2301" s="180" t="str">
        <f ca="1">IF(EU2301="","",COUNTIF(EU$6:$EU2301,"&gt;"&amp;0))</f>
        <v/>
      </c>
      <c r="EZ2301" s="160"/>
      <c r="FA2301" s="205"/>
    </row>
    <row r="2302" spans="131:157" ht="27.75" customHeight="1">
      <c r="EA2302" s="204"/>
      <c r="EB2302" s="160"/>
      <c r="EC2302" s="204"/>
      <c r="ED2302" s="160"/>
      <c r="EE2302" s="204"/>
      <c r="EF2302" s="160"/>
      <c r="EG2302" s="160"/>
      <c r="EH2302" s="204"/>
      <c r="EI2302" s="160"/>
      <c r="EJ2302" s="160"/>
      <c r="EK2302" s="160"/>
      <c r="EL2302" s="160"/>
      <c r="EM2302" s="204"/>
      <c r="EN2302" s="160"/>
      <c r="EP2302" s="160"/>
      <c r="EQ2302" s="160"/>
      <c r="ET2302" s="180" t="str">
        <f t="shared" ca="1" si="115"/>
        <v/>
      </c>
      <c r="EU2302" s="180" t="str">
        <f ca="1">IFERROR(IF(OFFSET($D$6,MATCH(VALUE(SUBSTITUTE(EQ2302,EG2302,"")),$A$6:$A$287,0)-1,MATCH($EG2302,$D$6:$CC$6,0)-1+7,1,1)&gt;0,OFFSET($D$6,MATCH(VALUE(SUBSTITUTE(EQ2302,EG2302,"")),$A$6:$A$287,0)-1,MATCH($EG2302,$D$6:$CC$6,0)-1+7,1,1),""),"")</f>
        <v/>
      </c>
      <c r="EV2302" s="180" t="str">
        <f ca="1">IF($EU2302&lt;&gt;"",IF(OFFSET($D$6,MATCH(VALUE(SUBSTITUTE($EQ2302,$EG2302,"")),$A$6:$A$287,0)-1,MATCH($EG2302,$D$6:$CC$6,0)-1+8,1,1)=0,"",OFFSET($D$6,MATCH(VALUE(SUBSTITUTE($EQ2302,$EG2302,"")),$A$6:$A$287,0)-1,MATCH($EG2302,$D$6:$CC$6,0)-1+8,1,1)),"")</f>
        <v/>
      </c>
      <c r="EW2302" s="180" t="str">
        <f t="shared" ca="1" si="116"/>
        <v/>
      </c>
      <c r="EX2302" s="180" t="str">
        <f t="shared" ca="1" si="117"/>
        <v/>
      </c>
      <c r="EY2302" s="180" t="str">
        <f ca="1">IF(EU2302="","",COUNTIF(EU$6:$EU2302,"&gt;"&amp;0))</f>
        <v/>
      </c>
      <c r="EZ2302" s="160"/>
      <c r="FA2302" s="205"/>
    </row>
    <row r="2303" spans="131:157" ht="27.75" customHeight="1">
      <c r="EA2303" s="204"/>
      <c r="EB2303" s="160"/>
      <c r="EC2303" s="204"/>
      <c r="ED2303" s="160"/>
      <c r="EE2303" s="204"/>
      <c r="EF2303" s="160"/>
      <c r="EG2303" s="160"/>
      <c r="EH2303" s="204"/>
      <c r="EI2303" s="160"/>
      <c r="EJ2303" s="160"/>
      <c r="EK2303" s="160"/>
      <c r="EL2303" s="160"/>
      <c r="EM2303" s="204"/>
      <c r="EN2303" s="160"/>
      <c r="EP2303" s="160"/>
      <c r="EQ2303" s="160"/>
      <c r="ET2303" s="180" t="str">
        <f t="shared" ca="1" si="115"/>
        <v/>
      </c>
      <c r="EU2303" s="180" t="str">
        <f ca="1">IFERROR(IF(OFFSET($D$6,MATCH(VALUE(SUBSTITUTE(EQ2303,EG2303,"")),$A$6:$A$287,0)-1,MATCH($EG2303,$D$6:$CC$6,0)-1+7,1,1)&gt;0,OFFSET($D$6,MATCH(VALUE(SUBSTITUTE(EQ2303,EG2303,"")),$A$6:$A$287,0)-1,MATCH($EG2303,$D$6:$CC$6,0)-1+7,1,1),""),"")</f>
        <v/>
      </c>
      <c r="EV2303" s="180" t="str">
        <f ca="1">IF($EU2303&lt;&gt;"",IF(OFFSET($D$6,MATCH(VALUE(SUBSTITUTE($EQ2303,$EG2303,"")),$A$6:$A$287,0)-1,MATCH($EG2303,$D$6:$CC$6,0)-1+8,1,1)=0,"",OFFSET($D$6,MATCH(VALUE(SUBSTITUTE($EQ2303,$EG2303,"")),$A$6:$A$287,0)-1,MATCH($EG2303,$D$6:$CC$6,0)-1+8,1,1)),"")</f>
        <v/>
      </c>
      <c r="EW2303" s="180" t="str">
        <f t="shared" ca="1" si="116"/>
        <v/>
      </c>
      <c r="EX2303" s="180" t="str">
        <f t="shared" ca="1" si="117"/>
        <v/>
      </c>
      <c r="EY2303" s="180" t="str">
        <f ca="1">IF(EU2303="","",COUNTIF(EU$6:$EU2303,"&gt;"&amp;0))</f>
        <v/>
      </c>
      <c r="EZ2303" s="160"/>
      <c r="FA2303" s="205"/>
    </row>
    <row r="2304" spans="131:157" ht="27.75" customHeight="1">
      <c r="EA2304" s="204"/>
      <c r="EB2304" s="160"/>
      <c r="EC2304" s="204"/>
      <c r="ED2304" s="160"/>
      <c r="EE2304" s="204"/>
      <c r="EF2304" s="160"/>
      <c r="EG2304" s="160"/>
      <c r="EH2304" s="204"/>
      <c r="EI2304" s="160"/>
      <c r="EJ2304" s="160"/>
      <c r="EK2304" s="160"/>
      <c r="EL2304" s="160"/>
      <c r="EM2304" s="204"/>
      <c r="EN2304" s="160"/>
      <c r="EP2304" s="160"/>
      <c r="EQ2304" s="160"/>
      <c r="ET2304" s="180" t="str">
        <f t="shared" ca="1" si="115"/>
        <v/>
      </c>
      <c r="EU2304" s="180" t="str">
        <f ca="1">IFERROR(IF(OFFSET($D$6,MATCH(VALUE(SUBSTITUTE(EQ2304,EG2304,"")),$A$6:$A$287,0)-1,MATCH($EG2304,$D$6:$CC$6,0)-1+7,1,1)&gt;0,OFFSET($D$6,MATCH(VALUE(SUBSTITUTE(EQ2304,EG2304,"")),$A$6:$A$287,0)-1,MATCH($EG2304,$D$6:$CC$6,0)-1+7,1,1),""),"")</f>
        <v/>
      </c>
      <c r="EV2304" s="180" t="str">
        <f ca="1">IF($EU2304&lt;&gt;"",IF(OFFSET($D$6,MATCH(VALUE(SUBSTITUTE($EQ2304,$EG2304,"")),$A$6:$A$287,0)-1,MATCH($EG2304,$D$6:$CC$6,0)-1+8,1,1)=0,"",OFFSET($D$6,MATCH(VALUE(SUBSTITUTE($EQ2304,$EG2304,"")),$A$6:$A$287,0)-1,MATCH($EG2304,$D$6:$CC$6,0)-1+8,1,1)),"")</f>
        <v/>
      </c>
      <c r="EW2304" s="180" t="str">
        <f t="shared" ca="1" si="116"/>
        <v/>
      </c>
      <c r="EX2304" s="180" t="str">
        <f t="shared" ca="1" si="117"/>
        <v/>
      </c>
      <c r="EY2304" s="180" t="str">
        <f ca="1">IF(EU2304="","",COUNTIF(EU$6:$EU2304,"&gt;"&amp;0))</f>
        <v/>
      </c>
      <c r="EZ2304" s="160"/>
      <c r="FA2304" s="205"/>
    </row>
    <row r="2305" spans="131:157" ht="27.75" customHeight="1">
      <c r="EA2305" s="204"/>
      <c r="EB2305" s="160"/>
      <c r="EC2305" s="204"/>
      <c r="ED2305" s="160"/>
      <c r="EE2305" s="204"/>
      <c r="EF2305" s="160"/>
      <c r="EG2305" s="160"/>
      <c r="EH2305" s="204"/>
      <c r="EI2305" s="160"/>
      <c r="EJ2305" s="160"/>
      <c r="EK2305" s="160"/>
      <c r="EL2305" s="160"/>
      <c r="EM2305" s="204"/>
      <c r="EN2305" s="160"/>
      <c r="EP2305" s="160"/>
      <c r="EQ2305" s="160"/>
      <c r="ET2305" s="180" t="str">
        <f t="shared" ca="1" si="115"/>
        <v/>
      </c>
      <c r="EU2305" s="180" t="str">
        <f ca="1">IFERROR(IF(OFFSET($D$6,MATCH(VALUE(SUBSTITUTE(EQ2305,EG2305,"")),$A$6:$A$287,0)-1,MATCH($EG2305,$D$6:$CC$6,0)-1+7,1,1)&gt;0,OFFSET($D$6,MATCH(VALUE(SUBSTITUTE(EQ2305,EG2305,"")),$A$6:$A$287,0)-1,MATCH($EG2305,$D$6:$CC$6,0)-1+7,1,1),""),"")</f>
        <v/>
      </c>
      <c r="EV2305" s="180" t="str">
        <f ca="1">IF($EU2305&lt;&gt;"",IF(OFFSET($D$6,MATCH(VALUE(SUBSTITUTE($EQ2305,$EG2305,"")),$A$6:$A$287,0)-1,MATCH($EG2305,$D$6:$CC$6,0)-1+8,1,1)=0,"",OFFSET($D$6,MATCH(VALUE(SUBSTITUTE($EQ2305,$EG2305,"")),$A$6:$A$287,0)-1,MATCH($EG2305,$D$6:$CC$6,0)-1+8,1,1)),"")</f>
        <v/>
      </c>
      <c r="EW2305" s="180" t="str">
        <f t="shared" ca="1" si="116"/>
        <v/>
      </c>
      <c r="EX2305" s="180" t="str">
        <f t="shared" ca="1" si="117"/>
        <v/>
      </c>
      <c r="EY2305" s="180" t="str">
        <f ca="1">IF(EU2305="","",COUNTIF(EU$6:$EU2305,"&gt;"&amp;0))</f>
        <v/>
      </c>
      <c r="EZ2305" s="160"/>
      <c r="FA2305" s="205"/>
    </row>
    <row r="2306" spans="131:157" ht="27.75" customHeight="1">
      <c r="EA2306" s="204"/>
      <c r="EB2306" s="160"/>
      <c r="EC2306" s="204"/>
      <c r="ED2306" s="160"/>
      <c r="EE2306" s="204"/>
      <c r="EF2306" s="160"/>
      <c r="EG2306" s="160"/>
      <c r="EH2306" s="204"/>
      <c r="EI2306" s="160"/>
      <c r="EJ2306" s="160"/>
      <c r="EK2306" s="160"/>
      <c r="EL2306" s="160"/>
      <c r="EM2306" s="204"/>
      <c r="EN2306" s="160"/>
      <c r="EP2306" s="160"/>
      <c r="EQ2306" s="160"/>
      <c r="ET2306" s="180" t="str">
        <f t="shared" ca="1" si="115"/>
        <v/>
      </c>
      <c r="EU2306" s="180" t="str">
        <f ca="1">IFERROR(IF(OFFSET($D$6,MATCH(VALUE(SUBSTITUTE(EQ2306,EG2306,"")),$A$6:$A$287,0)-1,MATCH($EG2306,$D$6:$CC$6,0)-1+7,1,1)&gt;0,OFFSET($D$6,MATCH(VALUE(SUBSTITUTE(EQ2306,EG2306,"")),$A$6:$A$287,0)-1,MATCH($EG2306,$D$6:$CC$6,0)-1+7,1,1),""),"")</f>
        <v/>
      </c>
      <c r="EV2306" s="180" t="str">
        <f ca="1">IF($EU2306&lt;&gt;"",IF(OFFSET($D$6,MATCH(VALUE(SUBSTITUTE($EQ2306,$EG2306,"")),$A$6:$A$287,0)-1,MATCH($EG2306,$D$6:$CC$6,0)-1+8,1,1)=0,"",OFFSET($D$6,MATCH(VALUE(SUBSTITUTE($EQ2306,$EG2306,"")),$A$6:$A$287,0)-1,MATCH($EG2306,$D$6:$CC$6,0)-1+8,1,1)),"")</f>
        <v/>
      </c>
      <c r="EW2306" s="180" t="str">
        <f t="shared" ca="1" si="116"/>
        <v/>
      </c>
      <c r="EX2306" s="180" t="str">
        <f t="shared" ca="1" si="117"/>
        <v/>
      </c>
      <c r="EY2306" s="180" t="str">
        <f ca="1">IF(EU2306="","",COUNTIF(EU$6:$EU2306,"&gt;"&amp;0))</f>
        <v/>
      </c>
      <c r="EZ2306" s="160"/>
      <c r="FA2306" s="205"/>
    </row>
    <row r="2307" spans="131:157" ht="27.75" customHeight="1">
      <c r="EA2307" s="204"/>
      <c r="EB2307" s="160"/>
      <c r="EC2307" s="204"/>
      <c r="ED2307" s="160"/>
      <c r="EE2307" s="204"/>
      <c r="EF2307" s="160"/>
      <c r="EG2307" s="160"/>
      <c r="EH2307" s="204"/>
      <c r="EI2307" s="160"/>
      <c r="EJ2307" s="160"/>
      <c r="EK2307" s="160"/>
      <c r="EL2307" s="160"/>
      <c r="EM2307" s="204"/>
      <c r="EN2307" s="160"/>
      <c r="EP2307" s="160"/>
      <c r="EQ2307" s="160"/>
      <c r="ET2307" s="180" t="str">
        <f t="shared" ca="1" si="115"/>
        <v/>
      </c>
      <c r="EU2307" s="180" t="str">
        <f ca="1">IFERROR(IF(OFFSET($D$6,MATCH(VALUE(SUBSTITUTE(EQ2307,EG2307,"")),$A$6:$A$287,0)-1,MATCH($EG2307,$D$6:$CC$6,0)-1+7,1,1)&gt;0,OFFSET($D$6,MATCH(VALUE(SUBSTITUTE(EQ2307,EG2307,"")),$A$6:$A$287,0)-1,MATCH($EG2307,$D$6:$CC$6,0)-1+7,1,1),""),"")</f>
        <v/>
      </c>
      <c r="EV2307" s="180" t="str">
        <f ca="1">IF($EU2307&lt;&gt;"",IF(OFFSET($D$6,MATCH(VALUE(SUBSTITUTE($EQ2307,$EG2307,"")),$A$6:$A$287,0)-1,MATCH($EG2307,$D$6:$CC$6,0)-1+8,1,1)=0,"",OFFSET($D$6,MATCH(VALUE(SUBSTITUTE($EQ2307,$EG2307,"")),$A$6:$A$287,0)-1,MATCH($EG2307,$D$6:$CC$6,0)-1+8,1,1)),"")</f>
        <v/>
      </c>
      <c r="EW2307" s="180" t="str">
        <f t="shared" ca="1" si="116"/>
        <v/>
      </c>
      <c r="EX2307" s="180" t="str">
        <f t="shared" ca="1" si="117"/>
        <v/>
      </c>
      <c r="EY2307" s="180" t="str">
        <f ca="1">IF(EU2307="","",COUNTIF(EU$6:$EU2307,"&gt;"&amp;0))</f>
        <v/>
      </c>
      <c r="EZ2307" s="160"/>
      <c r="FA2307" s="205"/>
    </row>
    <row r="2308" spans="131:157" ht="27.75" customHeight="1">
      <c r="EA2308" s="204"/>
      <c r="EB2308" s="160"/>
      <c r="EC2308" s="204"/>
      <c r="ED2308" s="160"/>
      <c r="EE2308" s="204"/>
      <c r="EF2308" s="160"/>
      <c r="EG2308" s="160"/>
      <c r="EH2308" s="204"/>
      <c r="EI2308" s="160"/>
      <c r="EJ2308" s="160"/>
      <c r="EK2308" s="160"/>
      <c r="EL2308" s="160"/>
      <c r="EM2308" s="204"/>
      <c r="EN2308" s="160"/>
      <c r="EP2308" s="160"/>
      <c r="EQ2308" s="160"/>
      <c r="ET2308" s="180" t="str">
        <f t="shared" ca="1" si="115"/>
        <v/>
      </c>
      <c r="EU2308" s="180" t="str">
        <f ca="1">IFERROR(IF(OFFSET($D$6,MATCH(VALUE(SUBSTITUTE(EQ2308,EG2308,"")),$A$6:$A$287,0)-1,MATCH($EG2308,$D$6:$CC$6,0)-1+7,1,1)&gt;0,OFFSET($D$6,MATCH(VALUE(SUBSTITUTE(EQ2308,EG2308,"")),$A$6:$A$287,0)-1,MATCH($EG2308,$D$6:$CC$6,0)-1+7,1,1),""),"")</f>
        <v/>
      </c>
      <c r="EV2308" s="180" t="str">
        <f ca="1">IF($EU2308&lt;&gt;"",IF(OFFSET($D$6,MATCH(VALUE(SUBSTITUTE($EQ2308,$EG2308,"")),$A$6:$A$287,0)-1,MATCH($EG2308,$D$6:$CC$6,0)-1+8,1,1)=0,"",OFFSET($D$6,MATCH(VALUE(SUBSTITUTE($EQ2308,$EG2308,"")),$A$6:$A$287,0)-1,MATCH($EG2308,$D$6:$CC$6,0)-1+8,1,1)),"")</f>
        <v/>
      </c>
      <c r="EW2308" s="180" t="str">
        <f t="shared" ca="1" si="116"/>
        <v/>
      </c>
      <c r="EX2308" s="180" t="str">
        <f t="shared" ca="1" si="117"/>
        <v/>
      </c>
      <c r="EY2308" s="180" t="str">
        <f ca="1">IF(EU2308="","",COUNTIF(EU$6:$EU2308,"&gt;"&amp;0))</f>
        <v/>
      </c>
      <c r="EZ2308" s="160"/>
      <c r="FA2308" s="205"/>
    </row>
    <row r="2309" spans="131:157" ht="27.75" customHeight="1">
      <c r="EA2309" s="204"/>
      <c r="EB2309" s="160"/>
      <c r="EC2309" s="204"/>
      <c r="ED2309" s="160"/>
      <c r="EE2309" s="204"/>
      <c r="EF2309" s="160"/>
      <c r="EG2309" s="160"/>
      <c r="EH2309" s="204"/>
      <c r="EI2309" s="160"/>
      <c r="EJ2309" s="160"/>
      <c r="EK2309" s="160"/>
      <c r="EL2309" s="160"/>
      <c r="EM2309" s="204"/>
      <c r="EN2309" s="160"/>
      <c r="EP2309" s="160"/>
      <c r="EQ2309" s="160"/>
      <c r="ET2309" s="180" t="str">
        <f t="shared" ca="1" si="115"/>
        <v/>
      </c>
      <c r="EU2309" s="180" t="str">
        <f ca="1">IFERROR(IF(OFFSET($D$6,MATCH(VALUE(SUBSTITUTE(EQ2309,EG2309,"")),$A$6:$A$287,0)-1,MATCH($EG2309,$D$6:$CC$6,0)-1+7,1,1)&gt;0,OFFSET($D$6,MATCH(VALUE(SUBSTITUTE(EQ2309,EG2309,"")),$A$6:$A$287,0)-1,MATCH($EG2309,$D$6:$CC$6,0)-1+7,1,1),""),"")</f>
        <v/>
      </c>
      <c r="EV2309" s="180" t="str">
        <f ca="1">IF($EU2309&lt;&gt;"",IF(OFFSET($D$6,MATCH(VALUE(SUBSTITUTE($EQ2309,$EG2309,"")),$A$6:$A$287,0)-1,MATCH($EG2309,$D$6:$CC$6,0)-1+8,1,1)=0,"",OFFSET($D$6,MATCH(VALUE(SUBSTITUTE($EQ2309,$EG2309,"")),$A$6:$A$287,0)-1,MATCH($EG2309,$D$6:$CC$6,0)-1+8,1,1)),"")</f>
        <v/>
      </c>
      <c r="EW2309" s="180" t="str">
        <f t="shared" ca="1" si="116"/>
        <v/>
      </c>
      <c r="EX2309" s="180" t="str">
        <f t="shared" ca="1" si="117"/>
        <v/>
      </c>
      <c r="EY2309" s="180" t="str">
        <f ca="1">IF(EU2309="","",COUNTIF(EU$6:$EU2309,"&gt;"&amp;0))</f>
        <v/>
      </c>
      <c r="EZ2309" s="160"/>
      <c r="FA2309" s="205"/>
    </row>
    <row r="2310" spans="131:157" ht="27.75" customHeight="1">
      <c r="EA2310" s="204"/>
      <c r="EB2310" s="160"/>
      <c r="EC2310" s="204"/>
      <c r="ED2310" s="160"/>
      <c r="EE2310" s="204"/>
      <c r="EF2310" s="160"/>
      <c r="EG2310" s="160"/>
      <c r="EH2310" s="204"/>
      <c r="EI2310" s="160"/>
      <c r="EJ2310" s="160"/>
      <c r="EK2310" s="160"/>
      <c r="EL2310" s="160"/>
      <c r="EM2310" s="204"/>
      <c r="EN2310" s="160"/>
      <c r="EP2310" s="160"/>
      <c r="EQ2310" s="160"/>
      <c r="ET2310" s="180" t="str">
        <f t="shared" ca="1" si="115"/>
        <v/>
      </c>
      <c r="EU2310" s="180" t="str">
        <f ca="1">IFERROR(IF(OFFSET($D$6,MATCH(VALUE(SUBSTITUTE(EQ2310,EG2310,"")),$A$6:$A$287,0)-1,MATCH($EG2310,$D$6:$CC$6,0)-1+7,1,1)&gt;0,OFFSET($D$6,MATCH(VALUE(SUBSTITUTE(EQ2310,EG2310,"")),$A$6:$A$287,0)-1,MATCH($EG2310,$D$6:$CC$6,0)-1+7,1,1),""),"")</f>
        <v/>
      </c>
      <c r="EV2310" s="180" t="str">
        <f ca="1">IF($EU2310&lt;&gt;"",IF(OFFSET($D$6,MATCH(VALUE(SUBSTITUTE($EQ2310,$EG2310,"")),$A$6:$A$287,0)-1,MATCH($EG2310,$D$6:$CC$6,0)-1+8,1,1)=0,"",OFFSET($D$6,MATCH(VALUE(SUBSTITUTE($EQ2310,$EG2310,"")),$A$6:$A$287,0)-1,MATCH($EG2310,$D$6:$CC$6,0)-1+8,1,1)),"")</f>
        <v/>
      </c>
      <c r="EW2310" s="180" t="str">
        <f t="shared" ca="1" si="116"/>
        <v/>
      </c>
      <c r="EX2310" s="180" t="str">
        <f t="shared" ca="1" si="117"/>
        <v/>
      </c>
      <c r="EY2310" s="180" t="str">
        <f ca="1">IF(EU2310="","",COUNTIF(EU$6:$EU2310,"&gt;"&amp;0))</f>
        <v/>
      </c>
      <c r="EZ2310" s="160"/>
      <c r="FA2310" s="205"/>
    </row>
    <row r="2311" spans="131:157" ht="27.75" customHeight="1">
      <c r="EA2311" s="204"/>
      <c r="EB2311" s="160"/>
      <c r="EC2311" s="204"/>
      <c r="ED2311" s="160"/>
      <c r="EE2311" s="204"/>
      <c r="EF2311" s="160"/>
      <c r="EG2311" s="160"/>
      <c r="EH2311" s="204"/>
      <c r="EI2311" s="160"/>
      <c r="EJ2311" s="160"/>
      <c r="EK2311" s="160"/>
      <c r="EL2311" s="160"/>
      <c r="EM2311" s="204"/>
      <c r="EN2311" s="160"/>
      <c r="EP2311" s="160"/>
      <c r="EQ2311" s="160"/>
      <c r="ET2311" s="180" t="str">
        <f t="shared" ref="ET2311:ET2374" ca="1" si="118">IF(EY2311="","",EN2311)</f>
        <v/>
      </c>
      <c r="EU2311" s="180" t="str">
        <f ca="1">IFERROR(IF(OFFSET($D$6,MATCH(VALUE(SUBSTITUTE(EQ2311,EG2311,"")),$A$6:$A$287,0)-1,MATCH($EG2311,$D$6:$CC$6,0)-1+7,1,1)&gt;0,OFFSET($D$6,MATCH(VALUE(SUBSTITUTE(EQ2311,EG2311,"")),$A$6:$A$287,0)-1,MATCH($EG2311,$D$6:$CC$6,0)-1+7,1,1),""),"")</f>
        <v/>
      </c>
      <c r="EV2311" s="180" t="str">
        <f ca="1">IF($EU2311&lt;&gt;"",IF(OFFSET($D$6,MATCH(VALUE(SUBSTITUTE($EQ2311,$EG2311,"")),$A$6:$A$287,0)-1,MATCH($EG2311,$D$6:$CC$6,0)-1+8,1,1)=0,"",OFFSET($D$6,MATCH(VALUE(SUBSTITUTE($EQ2311,$EG2311,"")),$A$6:$A$287,0)-1,MATCH($EG2311,$D$6:$CC$6,0)-1+8,1,1)),"")</f>
        <v/>
      </c>
      <c r="EW2311" s="180" t="str">
        <f t="shared" ref="EW2311:EW2374" ca="1" si="119">IF(EY2311="","","F")</f>
        <v/>
      </c>
      <c r="EX2311" s="180" t="str">
        <f t="shared" ref="EX2311:EX2374" ca="1" si="120">IF(EY2311="","",EM2311)</f>
        <v/>
      </c>
      <c r="EY2311" s="180" t="str">
        <f ca="1">IF(EU2311="","",COUNTIF(EU$6:$EU2311,"&gt;"&amp;0))</f>
        <v/>
      </c>
      <c r="EZ2311" s="160"/>
      <c r="FA2311" s="205"/>
    </row>
    <row r="2312" spans="131:157" ht="27.75" customHeight="1">
      <c r="EA2312" s="204"/>
      <c r="EB2312" s="160"/>
      <c r="EC2312" s="204"/>
      <c r="ED2312" s="160"/>
      <c r="EE2312" s="204"/>
      <c r="EF2312" s="160"/>
      <c r="EG2312" s="160"/>
      <c r="EH2312" s="204"/>
      <c r="EI2312" s="160"/>
      <c r="EJ2312" s="160"/>
      <c r="EK2312" s="160"/>
      <c r="EL2312" s="160"/>
      <c r="EM2312" s="204"/>
      <c r="EN2312" s="160"/>
      <c r="EP2312" s="160"/>
      <c r="EQ2312" s="160"/>
      <c r="ET2312" s="180" t="str">
        <f t="shared" ca="1" si="118"/>
        <v/>
      </c>
      <c r="EU2312" s="180" t="str">
        <f ca="1">IFERROR(IF(OFFSET($D$6,MATCH(VALUE(SUBSTITUTE(EQ2312,EG2312,"")),$A$6:$A$287,0)-1,MATCH($EG2312,$D$6:$CC$6,0)-1+7,1,1)&gt;0,OFFSET($D$6,MATCH(VALUE(SUBSTITUTE(EQ2312,EG2312,"")),$A$6:$A$287,0)-1,MATCH($EG2312,$D$6:$CC$6,0)-1+7,1,1),""),"")</f>
        <v/>
      </c>
      <c r="EV2312" s="180" t="str">
        <f ca="1">IF($EU2312&lt;&gt;"",IF(OFFSET($D$6,MATCH(VALUE(SUBSTITUTE($EQ2312,$EG2312,"")),$A$6:$A$287,0)-1,MATCH($EG2312,$D$6:$CC$6,0)-1+8,1,1)=0,"",OFFSET($D$6,MATCH(VALUE(SUBSTITUTE($EQ2312,$EG2312,"")),$A$6:$A$287,0)-1,MATCH($EG2312,$D$6:$CC$6,0)-1+8,1,1)),"")</f>
        <v/>
      </c>
      <c r="EW2312" s="180" t="str">
        <f t="shared" ca="1" si="119"/>
        <v/>
      </c>
      <c r="EX2312" s="180" t="str">
        <f t="shared" ca="1" si="120"/>
        <v/>
      </c>
      <c r="EY2312" s="180" t="str">
        <f ca="1">IF(EU2312="","",COUNTIF(EU$6:$EU2312,"&gt;"&amp;0))</f>
        <v/>
      </c>
      <c r="EZ2312" s="160"/>
      <c r="FA2312" s="205"/>
    </row>
    <row r="2313" spans="131:157" ht="27.75" customHeight="1">
      <c r="EA2313" s="204"/>
      <c r="EB2313" s="160"/>
      <c r="EC2313" s="204"/>
      <c r="ED2313" s="160"/>
      <c r="EE2313" s="204"/>
      <c r="EF2313" s="160"/>
      <c r="EG2313" s="160"/>
      <c r="EH2313" s="204"/>
      <c r="EI2313" s="160"/>
      <c r="EJ2313" s="160"/>
      <c r="EK2313" s="160"/>
      <c r="EL2313" s="160"/>
      <c r="EM2313" s="204"/>
      <c r="EN2313" s="160"/>
      <c r="EP2313" s="160"/>
      <c r="EQ2313" s="160"/>
      <c r="ET2313" s="180" t="str">
        <f t="shared" ca="1" si="118"/>
        <v/>
      </c>
      <c r="EU2313" s="180" t="str">
        <f ca="1">IFERROR(IF(OFFSET($D$6,MATCH(VALUE(SUBSTITUTE(EQ2313,EG2313,"")),$A$6:$A$287,0)-1,MATCH($EG2313,$D$6:$CC$6,0)-1+7,1,1)&gt;0,OFFSET($D$6,MATCH(VALUE(SUBSTITUTE(EQ2313,EG2313,"")),$A$6:$A$287,0)-1,MATCH($EG2313,$D$6:$CC$6,0)-1+7,1,1),""),"")</f>
        <v/>
      </c>
      <c r="EV2313" s="180" t="str">
        <f ca="1">IF($EU2313&lt;&gt;"",IF(OFFSET($D$6,MATCH(VALUE(SUBSTITUTE($EQ2313,$EG2313,"")),$A$6:$A$287,0)-1,MATCH($EG2313,$D$6:$CC$6,0)-1+8,1,1)=0,"",OFFSET($D$6,MATCH(VALUE(SUBSTITUTE($EQ2313,$EG2313,"")),$A$6:$A$287,0)-1,MATCH($EG2313,$D$6:$CC$6,0)-1+8,1,1)),"")</f>
        <v/>
      </c>
      <c r="EW2313" s="180" t="str">
        <f t="shared" ca="1" si="119"/>
        <v/>
      </c>
      <c r="EX2313" s="180" t="str">
        <f t="shared" ca="1" si="120"/>
        <v/>
      </c>
      <c r="EY2313" s="180" t="str">
        <f ca="1">IF(EU2313="","",COUNTIF(EU$6:$EU2313,"&gt;"&amp;0))</f>
        <v/>
      </c>
      <c r="EZ2313" s="160"/>
      <c r="FA2313" s="205"/>
    </row>
    <row r="2314" spans="131:157" ht="27.75" customHeight="1">
      <c r="EA2314" s="204"/>
      <c r="EB2314" s="160"/>
      <c r="EC2314" s="204"/>
      <c r="ED2314" s="160"/>
      <c r="EE2314" s="204"/>
      <c r="EF2314" s="160"/>
      <c r="EG2314" s="160"/>
      <c r="EH2314" s="204"/>
      <c r="EI2314" s="160"/>
      <c r="EJ2314" s="160"/>
      <c r="EK2314" s="160"/>
      <c r="EL2314" s="160"/>
      <c r="EM2314" s="204"/>
      <c r="EN2314" s="160"/>
      <c r="EP2314" s="160"/>
      <c r="EQ2314" s="160"/>
      <c r="ET2314" s="180" t="str">
        <f t="shared" ca="1" si="118"/>
        <v/>
      </c>
      <c r="EU2314" s="180" t="str">
        <f ca="1">IFERROR(IF(OFFSET($D$6,MATCH(VALUE(SUBSTITUTE(EQ2314,EG2314,"")),$A$6:$A$287,0)-1,MATCH($EG2314,$D$6:$CC$6,0)-1+7,1,1)&gt;0,OFFSET($D$6,MATCH(VALUE(SUBSTITUTE(EQ2314,EG2314,"")),$A$6:$A$287,0)-1,MATCH($EG2314,$D$6:$CC$6,0)-1+7,1,1),""),"")</f>
        <v/>
      </c>
      <c r="EV2314" s="180" t="str">
        <f ca="1">IF($EU2314&lt;&gt;"",IF(OFFSET($D$6,MATCH(VALUE(SUBSTITUTE($EQ2314,$EG2314,"")),$A$6:$A$287,0)-1,MATCH($EG2314,$D$6:$CC$6,0)-1+8,1,1)=0,"",OFFSET($D$6,MATCH(VALUE(SUBSTITUTE($EQ2314,$EG2314,"")),$A$6:$A$287,0)-1,MATCH($EG2314,$D$6:$CC$6,0)-1+8,1,1)),"")</f>
        <v/>
      </c>
      <c r="EW2314" s="180" t="str">
        <f t="shared" ca="1" si="119"/>
        <v/>
      </c>
      <c r="EX2314" s="180" t="str">
        <f t="shared" ca="1" si="120"/>
        <v/>
      </c>
      <c r="EY2314" s="180" t="str">
        <f ca="1">IF(EU2314="","",COUNTIF(EU$6:$EU2314,"&gt;"&amp;0))</f>
        <v/>
      </c>
      <c r="EZ2314" s="160"/>
      <c r="FA2314" s="205"/>
    </row>
    <row r="2315" spans="131:157" ht="27.75" customHeight="1">
      <c r="EA2315" s="204"/>
      <c r="EB2315" s="160"/>
      <c r="EC2315" s="204"/>
      <c r="ED2315" s="160"/>
      <c r="EE2315" s="204"/>
      <c r="EF2315" s="160"/>
      <c r="EG2315" s="160"/>
      <c r="EH2315" s="204"/>
      <c r="EI2315" s="160"/>
      <c r="EJ2315" s="160"/>
      <c r="EK2315" s="160"/>
      <c r="EL2315" s="160"/>
      <c r="EM2315" s="204"/>
      <c r="EN2315" s="160"/>
      <c r="EP2315" s="160"/>
      <c r="EQ2315" s="160"/>
      <c r="ET2315" s="180" t="str">
        <f t="shared" ca="1" si="118"/>
        <v/>
      </c>
      <c r="EU2315" s="180" t="str">
        <f ca="1">IFERROR(IF(OFFSET($D$6,MATCH(VALUE(SUBSTITUTE(EQ2315,EG2315,"")),$A$6:$A$287,0)-1,MATCH($EG2315,$D$6:$CC$6,0)-1+7,1,1)&gt;0,OFFSET($D$6,MATCH(VALUE(SUBSTITUTE(EQ2315,EG2315,"")),$A$6:$A$287,0)-1,MATCH($EG2315,$D$6:$CC$6,0)-1+7,1,1),""),"")</f>
        <v/>
      </c>
      <c r="EV2315" s="180" t="str">
        <f ca="1">IF($EU2315&lt;&gt;"",IF(OFFSET($D$6,MATCH(VALUE(SUBSTITUTE($EQ2315,$EG2315,"")),$A$6:$A$287,0)-1,MATCH($EG2315,$D$6:$CC$6,0)-1+8,1,1)=0,"",OFFSET($D$6,MATCH(VALUE(SUBSTITUTE($EQ2315,$EG2315,"")),$A$6:$A$287,0)-1,MATCH($EG2315,$D$6:$CC$6,0)-1+8,1,1)),"")</f>
        <v/>
      </c>
      <c r="EW2315" s="180" t="str">
        <f t="shared" ca="1" si="119"/>
        <v/>
      </c>
      <c r="EX2315" s="180" t="str">
        <f t="shared" ca="1" si="120"/>
        <v/>
      </c>
      <c r="EY2315" s="180" t="str">
        <f ca="1">IF(EU2315="","",COUNTIF(EU$6:$EU2315,"&gt;"&amp;0))</f>
        <v/>
      </c>
      <c r="EZ2315" s="160"/>
      <c r="FA2315" s="205"/>
    </row>
    <row r="2316" spans="131:157" ht="27.75" customHeight="1">
      <c r="EA2316" s="204"/>
      <c r="EB2316" s="160"/>
      <c r="EC2316" s="204"/>
      <c r="ED2316" s="160"/>
      <c r="EE2316" s="204"/>
      <c r="EF2316" s="160"/>
      <c r="EG2316" s="160"/>
      <c r="EH2316" s="204"/>
      <c r="EI2316" s="160"/>
      <c r="EJ2316" s="160"/>
      <c r="EK2316" s="160"/>
      <c r="EL2316" s="160"/>
      <c r="EM2316" s="204"/>
      <c r="EN2316" s="160"/>
      <c r="EP2316" s="160"/>
      <c r="EQ2316" s="160"/>
      <c r="ET2316" s="180" t="str">
        <f t="shared" ca="1" si="118"/>
        <v/>
      </c>
      <c r="EU2316" s="180" t="str">
        <f ca="1">IFERROR(IF(OFFSET($D$6,MATCH(VALUE(SUBSTITUTE(EQ2316,EG2316,"")),$A$6:$A$287,0)-1,MATCH($EG2316,$D$6:$CC$6,0)-1+7,1,1)&gt;0,OFFSET($D$6,MATCH(VALUE(SUBSTITUTE(EQ2316,EG2316,"")),$A$6:$A$287,0)-1,MATCH($EG2316,$D$6:$CC$6,0)-1+7,1,1),""),"")</f>
        <v/>
      </c>
      <c r="EV2316" s="180" t="str">
        <f ca="1">IF($EU2316&lt;&gt;"",IF(OFFSET($D$6,MATCH(VALUE(SUBSTITUTE($EQ2316,$EG2316,"")),$A$6:$A$287,0)-1,MATCH($EG2316,$D$6:$CC$6,0)-1+8,1,1)=0,"",OFFSET($D$6,MATCH(VALUE(SUBSTITUTE($EQ2316,$EG2316,"")),$A$6:$A$287,0)-1,MATCH($EG2316,$D$6:$CC$6,0)-1+8,1,1)),"")</f>
        <v/>
      </c>
      <c r="EW2316" s="180" t="str">
        <f t="shared" ca="1" si="119"/>
        <v/>
      </c>
      <c r="EX2316" s="180" t="str">
        <f t="shared" ca="1" si="120"/>
        <v/>
      </c>
      <c r="EY2316" s="180" t="str">
        <f ca="1">IF(EU2316="","",COUNTIF(EU$6:$EU2316,"&gt;"&amp;0))</f>
        <v/>
      </c>
      <c r="EZ2316" s="160"/>
      <c r="FA2316" s="205"/>
    </row>
    <row r="2317" spans="131:157" ht="27.75" customHeight="1">
      <c r="EA2317" s="204"/>
      <c r="EB2317" s="160"/>
      <c r="EC2317" s="204"/>
      <c r="ED2317" s="160"/>
      <c r="EE2317" s="204"/>
      <c r="EF2317" s="160"/>
      <c r="EG2317" s="160"/>
      <c r="EH2317" s="204"/>
      <c r="EI2317" s="160"/>
      <c r="EJ2317" s="160"/>
      <c r="EK2317" s="160"/>
      <c r="EL2317" s="160"/>
      <c r="EM2317" s="204"/>
      <c r="EN2317" s="160"/>
      <c r="EP2317" s="160"/>
      <c r="EQ2317" s="160"/>
      <c r="ET2317" s="180" t="str">
        <f t="shared" ca="1" si="118"/>
        <v/>
      </c>
      <c r="EU2317" s="180" t="str">
        <f ca="1">IFERROR(IF(OFFSET($D$6,MATCH(VALUE(SUBSTITUTE(EQ2317,EG2317,"")),$A$6:$A$287,0)-1,MATCH($EG2317,$D$6:$CC$6,0)-1+7,1,1)&gt;0,OFFSET($D$6,MATCH(VALUE(SUBSTITUTE(EQ2317,EG2317,"")),$A$6:$A$287,0)-1,MATCH($EG2317,$D$6:$CC$6,0)-1+7,1,1),""),"")</f>
        <v/>
      </c>
      <c r="EV2317" s="180" t="str">
        <f ca="1">IF($EU2317&lt;&gt;"",IF(OFFSET($D$6,MATCH(VALUE(SUBSTITUTE($EQ2317,$EG2317,"")),$A$6:$A$287,0)-1,MATCH($EG2317,$D$6:$CC$6,0)-1+8,1,1)=0,"",OFFSET($D$6,MATCH(VALUE(SUBSTITUTE($EQ2317,$EG2317,"")),$A$6:$A$287,0)-1,MATCH($EG2317,$D$6:$CC$6,0)-1+8,1,1)),"")</f>
        <v/>
      </c>
      <c r="EW2317" s="180" t="str">
        <f t="shared" ca="1" si="119"/>
        <v/>
      </c>
      <c r="EX2317" s="180" t="str">
        <f t="shared" ca="1" si="120"/>
        <v/>
      </c>
      <c r="EY2317" s="180" t="str">
        <f ca="1">IF(EU2317="","",COUNTIF(EU$6:$EU2317,"&gt;"&amp;0))</f>
        <v/>
      </c>
      <c r="EZ2317" s="160"/>
      <c r="FA2317" s="205"/>
    </row>
    <row r="2318" spans="131:157" ht="27.75" customHeight="1">
      <c r="EA2318" s="204"/>
      <c r="EB2318" s="160"/>
      <c r="EC2318" s="204"/>
      <c r="ED2318" s="160"/>
      <c r="EE2318" s="204"/>
      <c r="EF2318" s="160"/>
      <c r="EG2318" s="160"/>
      <c r="EH2318" s="204"/>
      <c r="EI2318" s="160"/>
      <c r="EJ2318" s="160"/>
      <c r="EK2318" s="160"/>
      <c r="EL2318" s="160"/>
      <c r="EM2318" s="204"/>
      <c r="EN2318" s="160"/>
      <c r="EP2318" s="160"/>
      <c r="EQ2318" s="160"/>
      <c r="ET2318" s="180" t="str">
        <f t="shared" ca="1" si="118"/>
        <v/>
      </c>
      <c r="EU2318" s="180" t="str">
        <f ca="1">IFERROR(IF(OFFSET($D$6,MATCH(VALUE(SUBSTITUTE(EQ2318,EG2318,"")),$A$6:$A$287,0)-1,MATCH($EG2318,$D$6:$CC$6,0)-1+7,1,1)&gt;0,OFFSET($D$6,MATCH(VALUE(SUBSTITUTE(EQ2318,EG2318,"")),$A$6:$A$287,0)-1,MATCH($EG2318,$D$6:$CC$6,0)-1+7,1,1),""),"")</f>
        <v/>
      </c>
      <c r="EV2318" s="180" t="str">
        <f ca="1">IF($EU2318&lt;&gt;"",IF(OFFSET($D$6,MATCH(VALUE(SUBSTITUTE($EQ2318,$EG2318,"")),$A$6:$A$287,0)-1,MATCH($EG2318,$D$6:$CC$6,0)-1+8,1,1)=0,"",OFFSET($D$6,MATCH(VALUE(SUBSTITUTE($EQ2318,$EG2318,"")),$A$6:$A$287,0)-1,MATCH($EG2318,$D$6:$CC$6,0)-1+8,1,1)),"")</f>
        <v/>
      </c>
      <c r="EW2318" s="180" t="str">
        <f t="shared" ca="1" si="119"/>
        <v/>
      </c>
      <c r="EX2318" s="180" t="str">
        <f t="shared" ca="1" si="120"/>
        <v/>
      </c>
      <c r="EY2318" s="180" t="str">
        <f ca="1">IF(EU2318="","",COUNTIF(EU$6:$EU2318,"&gt;"&amp;0))</f>
        <v/>
      </c>
      <c r="EZ2318" s="160"/>
      <c r="FA2318" s="205"/>
    </row>
    <row r="2319" spans="131:157" ht="27.75" customHeight="1">
      <c r="EA2319" s="204"/>
      <c r="EB2319" s="160"/>
      <c r="EC2319" s="204"/>
      <c r="ED2319" s="160"/>
      <c r="EE2319" s="204"/>
      <c r="EF2319" s="160"/>
      <c r="EG2319" s="160"/>
      <c r="EH2319" s="204"/>
      <c r="EI2319" s="160"/>
      <c r="EJ2319" s="160"/>
      <c r="EK2319" s="160"/>
      <c r="EL2319" s="160"/>
      <c r="EM2319" s="204"/>
      <c r="EN2319" s="160"/>
      <c r="EP2319" s="160"/>
      <c r="EQ2319" s="160"/>
      <c r="ET2319" s="180" t="str">
        <f t="shared" ca="1" si="118"/>
        <v/>
      </c>
      <c r="EU2319" s="180" t="str">
        <f ca="1">IFERROR(IF(OFFSET($D$6,MATCH(VALUE(SUBSTITUTE(EQ2319,EG2319,"")),$A$6:$A$287,0)-1,MATCH($EG2319,$D$6:$CC$6,0)-1+7,1,1)&gt;0,OFFSET($D$6,MATCH(VALUE(SUBSTITUTE(EQ2319,EG2319,"")),$A$6:$A$287,0)-1,MATCH($EG2319,$D$6:$CC$6,0)-1+7,1,1),""),"")</f>
        <v/>
      </c>
      <c r="EV2319" s="180" t="str">
        <f ca="1">IF($EU2319&lt;&gt;"",IF(OFFSET($D$6,MATCH(VALUE(SUBSTITUTE($EQ2319,$EG2319,"")),$A$6:$A$287,0)-1,MATCH($EG2319,$D$6:$CC$6,0)-1+8,1,1)=0,"",OFFSET($D$6,MATCH(VALUE(SUBSTITUTE($EQ2319,$EG2319,"")),$A$6:$A$287,0)-1,MATCH($EG2319,$D$6:$CC$6,0)-1+8,1,1)),"")</f>
        <v/>
      </c>
      <c r="EW2319" s="180" t="str">
        <f t="shared" ca="1" si="119"/>
        <v/>
      </c>
      <c r="EX2319" s="180" t="str">
        <f t="shared" ca="1" si="120"/>
        <v/>
      </c>
      <c r="EY2319" s="180" t="str">
        <f ca="1">IF(EU2319="","",COUNTIF(EU$6:$EU2319,"&gt;"&amp;0))</f>
        <v/>
      </c>
      <c r="EZ2319" s="160"/>
      <c r="FA2319" s="205"/>
    </row>
    <row r="2320" spans="131:157" ht="27.75" customHeight="1">
      <c r="EA2320" s="204"/>
      <c r="EB2320" s="160"/>
      <c r="EC2320" s="204"/>
      <c r="ED2320" s="160"/>
      <c r="EE2320" s="204"/>
      <c r="EF2320" s="160"/>
      <c r="EG2320" s="160"/>
      <c r="EH2320" s="204"/>
      <c r="EI2320" s="160"/>
      <c r="EJ2320" s="160"/>
      <c r="EK2320" s="160"/>
      <c r="EL2320" s="160"/>
      <c r="EM2320" s="204"/>
      <c r="EN2320" s="160"/>
      <c r="EP2320" s="160"/>
      <c r="EQ2320" s="160"/>
      <c r="ET2320" s="180" t="str">
        <f t="shared" ca="1" si="118"/>
        <v/>
      </c>
      <c r="EU2320" s="180" t="str">
        <f ca="1">IFERROR(IF(OFFSET($D$6,MATCH(VALUE(SUBSTITUTE(EQ2320,EG2320,"")),$A$6:$A$287,0)-1,MATCH($EG2320,$D$6:$CC$6,0)-1+7,1,1)&gt;0,OFFSET($D$6,MATCH(VALUE(SUBSTITUTE(EQ2320,EG2320,"")),$A$6:$A$287,0)-1,MATCH($EG2320,$D$6:$CC$6,0)-1+7,1,1),""),"")</f>
        <v/>
      </c>
      <c r="EV2320" s="180" t="str">
        <f ca="1">IF($EU2320&lt;&gt;"",IF(OFFSET($D$6,MATCH(VALUE(SUBSTITUTE($EQ2320,$EG2320,"")),$A$6:$A$287,0)-1,MATCH($EG2320,$D$6:$CC$6,0)-1+8,1,1)=0,"",OFFSET($D$6,MATCH(VALUE(SUBSTITUTE($EQ2320,$EG2320,"")),$A$6:$A$287,0)-1,MATCH($EG2320,$D$6:$CC$6,0)-1+8,1,1)),"")</f>
        <v/>
      </c>
      <c r="EW2320" s="180" t="str">
        <f t="shared" ca="1" si="119"/>
        <v/>
      </c>
      <c r="EX2320" s="180" t="str">
        <f t="shared" ca="1" si="120"/>
        <v/>
      </c>
      <c r="EY2320" s="180" t="str">
        <f ca="1">IF(EU2320="","",COUNTIF(EU$6:$EU2320,"&gt;"&amp;0))</f>
        <v/>
      </c>
      <c r="EZ2320" s="160"/>
      <c r="FA2320" s="205"/>
    </row>
    <row r="2321" spans="131:157" ht="27.75" customHeight="1">
      <c r="EA2321" s="204"/>
      <c r="EB2321" s="160"/>
      <c r="EC2321" s="204"/>
      <c r="ED2321" s="160"/>
      <c r="EE2321" s="204"/>
      <c r="EF2321" s="160"/>
      <c r="EG2321" s="160"/>
      <c r="EH2321" s="204"/>
      <c r="EI2321" s="160"/>
      <c r="EJ2321" s="160"/>
      <c r="EK2321" s="160"/>
      <c r="EL2321" s="160"/>
      <c r="EM2321" s="204"/>
      <c r="EN2321" s="160"/>
      <c r="EP2321" s="160"/>
      <c r="EQ2321" s="160"/>
      <c r="ET2321" s="180" t="str">
        <f t="shared" ca="1" si="118"/>
        <v/>
      </c>
      <c r="EU2321" s="180" t="str">
        <f ca="1">IFERROR(IF(OFFSET($D$6,MATCH(VALUE(SUBSTITUTE(EQ2321,EG2321,"")),$A$6:$A$287,0)-1,MATCH($EG2321,$D$6:$CC$6,0)-1+7,1,1)&gt;0,OFFSET($D$6,MATCH(VALUE(SUBSTITUTE(EQ2321,EG2321,"")),$A$6:$A$287,0)-1,MATCH($EG2321,$D$6:$CC$6,0)-1+7,1,1),""),"")</f>
        <v/>
      </c>
      <c r="EV2321" s="180" t="str">
        <f ca="1">IF($EU2321&lt;&gt;"",IF(OFFSET($D$6,MATCH(VALUE(SUBSTITUTE($EQ2321,$EG2321,"")),$A$6:$A$287,0)-1,MATCH($EG2321,$D$6:$CC$6,0)-1+8,1,1)=0,"",OFFSET($D$6,MATCH(VALUE(SUBSTITUTE($EQ2321,$EG2321,"")),$A$6:$A$287,0)-1,MATCH($EG2321,$D$6:$CC$6,0)-1+8,1,1)),"")</f>
        <v/>
      </c>
      <c r="EW2321" s="180" t="str">
        <f t="shared" ca="1" si="119"/>
        <v/>
      </c>
      <c r="EX2321" s="180" t="str">
        <f t="shared" ca="1" si="120"/>
        <v/>
      </c>
      <c r="EY2321" s="180" t="str">
        <f ca="1">IF(EU2321="","",COUNTIF(EU$6:$EU2321,"&gt;"&amp;0))</f>
        <v/>
      </c>
      <c r="EZ2321" s="160"/>
      <c r="FA2321" s="205"/>
    </row>
    <row r="2322" spans="131:157" ht="27.75" customHeight="1">
      <c r="EA2322" s="204"/>
      <c r="EB2322" s="160"/>
      <c r="EC2322" s="204"/>
      <c r="ED2322" s="160"/>
      <c r="EE2322" s="204"/>
      <c r="EF2322" s="160"/>
      <c r="EG2322" s="160"/>
      <c r="EH2322" s="204"/>
      <c r="EI2322" s="160"/>
      <c r="EJ2322" s="160"/>
      <c r="EK2322" s="160"/>
      <c r="EL2322" s="160"/>
      <c r="EM2322" s="204"/>
      <c r="EN2322" s="160"/>
      <c r="EP2322" s="160"/>
      <c r="EQ2322" s="160"/>
      <c r="ET2322" s="180" t="str">
        <f t="shared" ca="1" si="118"/>
        <v/>
      </c>
      <c r="EU2322" s="180" t="str">
        <f ca="1">IFERROR(IF(OFFSET($D$6,MATCH(VALUE(SUBSTITUTE(EQ2322,EG2322,"")),$A$6:$A$287,0)-1,MATCH($EG2322,$D$6:$CC$6,0)-1+7,1,1)&gt;0,OFFSET($D$6,MATCH(VALUE(SUBSTITUTE(EQ2322,EG2322,"")),$A$6:$A$287,0)-1,MATCH($EG2322,$D$6:$CC$6,0)-1+7,1,1),""),"")</f>
        <v/>
      </c>
      <c r="EV2322" s="180" t="str">
        <f ca="1">IF($EU2322&lt;&gt;"",IF(OFFSET($D$6,MATCH(VALUE(SUBSTITUTE($EQ2322,$EG2322,"")),$A$6:$A$287,0)-1,MATCH($EG2322,$D$6:$CC$6,0)-1+8,1,1)=0,"",OFFSET($D$6,MATCH(VALUE(SUBSTITUTE($EQ2322,$EG2322,"")),$A$6:$A$287,0)-1,MATCH($EG2322,$D$6:$CC$6,0)-1+8,1,1)),"")</f>
        <v/>
      </c>
      <c r="EW2322" s="180" t="str">
        <f t="shared" ca="1" si="119"/>
        <v/>
      </c>
      <c r="EX2322" s="180" t="str">
        <f t="shared" ca="1" si="120"/>
        <v/>
      </c>
      <c r="EY2322" s="180" t="str">
        <f ca="1">IF(EU2322="","",COUNTIF(EU$6:$EU2322,"&gt;"&amp;0))</f>
        <v/>
      </c>
      <c r="EZ2322" s="160"/>
      <c r="FA2322" s="205"/>
    </row>
    <row r="2323" spans="131:157" ht="27.75" customHeight="1">
      <c r="EA2323" s="204"/>
      <c r="EB2323" s="160"/>
      <c r="EC2323" s="204"/>
      <c r="ED2323" s="160"/>
      <c r="EE2323" s="204"/>
      <c r="EF2323" s="160"/>
      <c r="EG2323" s="160"/>
      <c r="EH2323" s="204"/>
      <c r="EI2323" s="160"/>
      <c r="EJ2323" s="160"/>
      <c r="EK2323" s="160"/>
      <c r="EL2323" s="160"/>
      <c r="EM2323" s="204"/>
      <c r="EN2323" s="160"/>
      <c r="EP2323" s="160"/>
      <c r="EQ2323" s="160"/>
      <c r="ET2323" s="180" t="str">
        <f t="shared" ca="1" si="118"/>
        <v/>
      </c>
      <c r="EU2323" s="180" t="str">
        <f ca="1">IFERROR(IF(OFFSET($D$6,MATCH(VALUE(SUBSTITUTE(EQ2323,EG2323,"")),$A$6:$A$287,0)-1,MATCH($EG2323,$D$6:$CC$6,0)-1+7,1,1)&gt;0,OFFSET($D$6,MATCH(VALUE(SUBSTITUTE(EQ2323,EG2323,"")),$A$6:$A$287,0)-1,MATCH($EG2323,$D$6:$CC$6,0)-1+7,1,1),""),"")</f>
        <v/>
      </c>
      <c r="EV2323" s="180" t="str">
        <f ca="1">IF($EU2323&lt;&gt;"",IF(OFFSET($D$6,MATCH(VALUE(SUBSTITUTE($EQ2323,$EG2323,"")),$A$6:$A$287,0)-1,MATCH($EG2323,$D$6:$CC$6,0)-1+8,1,1)=0,"",OFFSET($D$6,MATCH(VALUE(SUBSTITUTE($EQ2323,$EG2323,"")),$A$6:$A$287,0)-1,MATCH($EG2323,$D$6:$CC$6,0)-1+8,1,1)),"")</f>
        <v/>
      </c>
      <c r="EW2323" s="180" t="str">
        <f t="shared" ca="1" si="119"/>
        <v/>
      </c>
      <c r="EX2323" s="180" t="str">
        <f t="shared" ca="1" si="120"/>
        <v/>
      </c>
      <c r="EY2323" s="180" t="str">
        <f ca="1">IF(EU2323="","",COUNTIF(EU$6:$EU2323,"&gt;"&amp;0))</f>
        <v/>
      </c>
      <c r="EZ2323" s="160"/>
      <c r="FA2323" s="205"/>
    </row>
    <row r="2324" spans="131:157" ht="27.75" customHeight="1">
      <c r="EA2324" s="204"/>
      <c r="EB2324" s="160"/>
      <c r="EC2324" s="204"/>
      <c r="ED2324" s="160"/>
      <c r="EE2324" s="204"/>
      <c r="EF2324" s="160"/>
      <c r="EG2324" s="160"/>
      <c r="EH2324" s="204"/>
      <c r="EI2324" s="160"/>
      <c r="EJ2324" s="160"/>
      <c r="EK2324" s="160"/>
      <c r="EL2324" s="160"/>
      <c r="EM2324" s="204"/>
      <c r="EN2324" s="160"/>
      <c r="EP2324" s="160"/>
      <c r="EQ2324" s="160"/>
      <c r="ET2324" s="180" t="str">
        <f t="shared" ca="1" si="118"/>
        <v/>
      </c>
      <c r="EU2324" s="180" t="str">
        <f ca="1">IFERROR(IF(OFFSET($D$6,MATCH(VALUE(SUBSTITUTE(EQ2324,EG2324,"")),$A$6:$A$287,0)-1,MATCH($EG2324,$D$6:$CC$6,0)-1+7,1,1)&gt;0,OFFSET($D$6,MATCH(VALUE(SUBSTITUTE(EQ2324,EG2324,"")),$A$6:$A$287,0)-1,MATCH($EG2324,$D$6:$CC$6,0)-1+7,1,1),""),"")</f>
        <v/>
      </c>
      <c r="EV2324" s="180" t="str">
        <f ca="1">IF($EU2324&lt;&gt;"",IF(OFFSET($D$6,MATCH(VALUE(SUBSTITUTE($EQ2324,$EG2324,"")),$A$6:$A$287,0)-1,MATCH($EG2324,$D$6:$CC$6,0)-1+8,1,1)=0,"",OFFSET($D$6,MATCH(VALUE(SUBSTITUTE($EQ2324,$EG2324,"")),$A$6:$A$287,0)-1,MATCH($EG2324,$D$6:$CC$6,0)-1+8,1,1)),"")</f>
        <v/>
      </c>
      <c r="EW2324" s="180" t="str">
        <f t="shared" ca="1" si="119"/>
        <v/>
      </c>
      <c r="EX2324" s="180" t="str">
        <f t="shared" ca="1" si="120"/>
        <v/>
      </c>
      <c r="EY2324" s="180" t="str">
        <f ca="1">IF(EU2324="","",COUNTIF(EU$6:$EU2324,"&gt;"&amp;0))</f>
        <v/>
      </c>
      <c r="EZ2324" s="160"/>
      <c r="FA2324" s="205"/>
    </row>
    <row r="2325" spans="131:157" ht="27.75" customHeight="1">
      <c r="EA2325" s="204"/>
      <c r="EB2325" s="160"/>
      <c r="EC2325" s="204"/>
      <c r="ED2325" s="160"/>
      <c r="EE2325" s="204"/>
      <c r="EF2325" s="160"/>
      <c r="EG2325" s="160"/>
      <c r="EH2325" s="204"/>
      <c r="EI2325" s="160"/>
      <c r="EJ2325" s="160"/>
      <c r="EK2325" s="160"/>
      <c r="EL2325" s="160"/>
      <c r="EM2325" s="204"/>
      <c r="EN2325" s="160"/>
      <c r="EP2325" s="160"/>
      <c r="EQ2325" s="160"/>
      <c r="ET2325" s="180" t="str">
        <f t="shared" ca="1" si="118"/>
        <v/>
      </c>
      <c r="EU2325" s="180" t="str">
        <f ca="1">IFERROR(IF(OFFSET($D$6,MATCH(VALUE(SUBSTITUTE(EQ2325,EG2325,"")),$A$6:$A$287,0)-1,MATCH($EG2325,$D$6:$CC$6,0)-1+7,1,1)&gt;0,OFFSET($D$6,MATCH(VALUE(SUBSTITUTE(EQ2325,EG2325,"")),$A$6:$A$287,0)-1,MATCH($EG2325,$D$6:$CC$6,0)-1+7,1,1),""),"")</f>
        <v/>
      </c>
      <c r="EV2325" s="180" t="str">
        <f ca="1">IF($EU2325&lt;&gt;"",IF(OFFSET($D$6,MATCH(VALUE(SUBSTITUTE($EQ2325,$EG2325,"")),$A$6:$A$287,0)-1,MATCH($EG2325,$D$6:$CC$6,0)-1+8,1,1)=0,"",OFFSET($D$6,MATCH(VALUE(SUBSTITUTE($EQ2325,$EG2325,"")),$A$6:$A$287,0)-1,MATCH($EG2325,$D$6:$CC$6,0)-1+8,1,1)),"")</f>
        <v/>
      </c>
      <c r="EW2325" s="180" t="str">
        <f t="shared" ca="1" si="119"/>
        <v/>
      </c>
      <c r="EX2325" s="180" t="str">
        <f t="shared" ca="1" si="120"/>
        <v/>
      </c>
      <c r="EY2325" s="180" t="str">
        <f ca="1">IF(EU2325="","",COUNTIF(EU$6:$EU2325,"&gt;"&amp;0))</f>
        <v/>
      </c>
      <c r="EZ2325" s="160"/>
      <c r="FA2325" s="205"/>
    </row>
    <row r="2326" spans="131:157" ht="27.75" customHeight="1">
      <c r="EA2326" s="204"/>
      <c r="EB2326" s="160"/>
      <c r="EC2326" s="204"/>
      <c r="ED2326" s="160"/>
      <c r="EE2326" s="204"/>
      <c r="EF2326" s="160"/>
      <c r="EG2326" s="160"/>
      <c r="EH2326" s="204"/>
      <c r="EI2326" s="160"/>
      <c r="EJ2326" s="160"/>
      <c r="EK2326" s="160"/>
      <c r="EL2326" s="160"/>
      <c r="EM2326" s="204"/>
      <c r="EN2326" s="160"/>
      <c r="EP2326" s="160"/>
      <c r="EQ2326" s="160"/>
      <c r="ET2326" s="180" t="str">
        <f t="shared" ca="1" si="118"/>
        <v/>
      </c>
      <c r="EU2326" s="180" t="str">
        <f ca="1">IFERROR(IF(OFFSET($D$6,MATCH(VALUE(SUBSTITUTE(EQ2326,EG2326,"")),$A$6:$A$287,0)-1,MATCH($EG2326,$D$6:$CC$6,0)-1+7,1,1)&gt;0,OFFSET($D$6,MATCH(VALUE(SUBSTITUTE(EQ2326,EG2326,"")),$A$6:$A$287,0)-1,MATCH($EG2326,$D$6:$CC$6,0)-1+7,1,1),""),"")</f>
        <v/>
      </c>
      <c r="EV2326" s="180" t="str">
        <f ca="1">IF($EU2326&lt;&gt;"",IF(OFFSET($D$6,MATCH(VALUE(SUBSTITUTE($EQ2326,$EG2326,"")),$A$6:$A$287,0)-1,MATCH($EG2326,$D$6:$CC$6,0)-1+8,1,1)=0,"",OFFSET($D$6,MATCH(VALUE(SUBSTITUTE($EQ2326,$EG2326,"")),$A$6:$A$287,0)-1,MATCH($EG2326,$D$6:$CC$6,0)-1+8,1,1)),"")</f>
        <v/>
      </c>
      <c r="EW2326" s="180" t="str">
        <f t="shared" ca="1" si="119"/>
        <v/>
      </c>
      <c r="EX2326" s="180" t="str">
        <f t="shared" ca="1" si="120"/>
        <v/>
      </c>
      <c r="EY2326" s="180" t="str">
        <f ca="1">IF(EU2326="","",COUNTIF(EU$6:$EU2326,"&gt;"&amp;0))</f>
        <v/>
      </c>
      <c r="EZ2326" s="160"/>
      <c r="FA2326" s="205"/>
    </row>
    <row r="2327" spans="131:157" ht="27.75" customHeight="1">
      <c r="EA2327" s="204"/>
      <c r="EB2327" s="160"/>
      <c r="EC2327" s="204"/>
      <c r="ED2327" s="160"/>
      <c r="EE2327" s="204"/>
      <c r="EF2327" s="160"/>
      <c r="EG2327" s="160"/>
      <c r="EH2327" s="204"/>
      <c r="EI2327" s="160"/>
      <c r="EJ2327" s="160"/>
      <c r="EK2327" s="160"/>
      <c r="EL2327" s="160"/>
      <c r="EM2327" s="204"/>
      <c r="EN2327" s="160"/>
      <c r="EP2327" s="160"/>
      <c r="EQ2327" s="160"/>
      <c r="ET2327" s="180" t="str">
        <f t="shared" ca="1" si="118"/>
        <v/>
      </c>
      <c r="EU2327" s="180" t="str">
        <f ca="1">IFERROR(IF(OFFSET($D$6,MATCH(VALUE(SUBSTITUTE(EQ2327,EG2327,"")),$A$6:$A$287,0)-1,MATCH($EG2327,$D$6:$CC$6,0)-1+7,1,1)&gt;0,OFFSET($D$6,MATCH(VALUE(SUBSTITUTE(EQ2327,EG2327,"")),$A$6:$A$287,0)-1,MATCH($EG2327,$D$6:$CC$6,0)-1+7,1,1),""),"")</f>
        <v/>
      </c>
      <c r="EV2327" s="180" t="str">
        <f ca="1">IF($EU2327&lt;&gt;"",IF(OFFSET($D$6,MATCH(VALUE(SUBSTITUTE($EQ2327,$EG2327,"")),$A$6:$A$287,0)-1,MATCH($EG2327,$D$6:$CC$6,0)-1+8,1,1)=0,"",OFFSET($D$6,MATCH(VALUE(SUBSTITUTE($EQ2327,$EG2327,"")),$A$6:$A$287,0)-1,MATCH($EG2327,$D$6:$CC$6,0)-1+8,1,1)),"")</f>
        <v/>
      </c>
      <c r="EW2327" s="180" t="str">
        <f t="shared" ca="1" si="119"/>
        <v/>
      </c>
      <c r="EX2327" s="180" t="str">
        <f t="shared" ca="1" si="120"/>
        <v/>
      </c>
      <c r="EY2327" s="180" t="str">
        <f ca="1">IF(EU2327="","",COUNTIF(EU$6:$EU2327,"&gt;"&amp;0))</f>
        <v/>
      </c>
      <c r="EZ2327" s="160"/>
      <c r="FA2327" s="205"/>
    </row>
    <row r="2328" spans="131:157" ht="27.75" customHeight="1">
      <c r="EA2328" s="204"/>
      <c r="EB2328" s="160"/>
      <c r="EC2328" s="204"/>
      <c r="ED2328" s="160"/>
      <c r="EE2328" s="204"/>
      <c r="EF2328" s="160"/>
      <c r="EG2328" s="160"/>
      <c r="EH2328" s="204"/>
      <c r="EI2328" s="160"/>
      <c r="EJ2328" s="160"/>
      <c r="EK2328" s="160"/>
      <c r="EL2328" s="160"/>
      <c r="EM2328" s="204"/>
      <c r="EN2328" s="160"/>
      <c r="EP2328" s="160"/>
      <c r="EQ2328" s="160"/>
      <c r="ET2328" s="180" t="str">
        <f t="shared" ca="1" si="118"/>
        <v/>
      </c>
      <c r="EU2328" s="180" t="str">
        <f ca="1">IFERROR(IF(OFFSET($D$6,MATCH(VALUE(SUBSTITUTE(EQ2328,EG2328,"")),$A$6:$A$287,0)-1,MATCH($EG2328,$D$6:$CC$6,0)-1+7,1,1)&gt;0,OFFSET($D$6,MATCH(VALUE(SUBSTITUTE(EQ2328,EG2328,"")),$A$6:$A$287,0)-1,MATCH($EG2328,$D$6:$CC$6,0)-1+7,1,1),""),"")</f>
        <v/>
      </c>
      <c r="EV2328" s="180" t="str">
        <f ca="1">IF($EU2328&lt;&gt;"",IF(OFFSET($D$6,MATCH(VALUE(SUBSTITUTE($EQ2328,$EG2328,"")),$A$6:$A$287,0)-1,MATCH($EG2328,$D$6:$CC$6,0)-1+8,1,1)=0,"",OFFSET($D$6,MATCH(VALUE(SUBSTITUTE($EQ2328,$EG2328,"")),$A$6:$A$287,0)-1,MATCH($EG2328,$D$6:$CC$6,0)-1+8,1,1)),"")</f>
        <v/>
      </c>
      <c r="EW2328" s="180" t="str">
        <f t="shared" ca="1" si="119"/>
        <v/>
      </c>
      <c r="EX2328" s="180" t="str">
        <f t="shared" ca="1" si="120"/>
        <v/>
      </c>
      <c r="EY2328" s="180" t="str">
        <f ca="1">IF(EU2328="","",COUNTIF(EU$6:$EU2328,"&gt;"&amp;0))</f>
        <v/>
      </c>
      <c r="EZ2328" s="160"/>
      <c r="FA2328" s="205"/>
    </row>
    <row r="2329" spans="131:157" ht="27.75" customHeight="1">
      <c r="EA2329" s="204"/>
      <c r="EB2329" s="160"/>
      <c r="EC2329" s="204"/>
      <c r="ED2329" s="160"/>
      <c r="EE2329" s="204"/>
      <c r="EF2329" s="160"/>
      <c r="EG2329" s="160"/>
      <c r="EH2329" s="204"/>
      <c r="EI2329" s="160"/>
      <c r="EJ2329" s="160"/>
      <c r="EK2329" s="160"/>
      <c r="EL2329" s="160"/>
      <c r="EM2329" s="204"/>
      <c r="EN2329" s="160"/>
      <c r="EP2329" s="160"/>
      <c r="EQ2329" s="160"/>
      <c r="ET2329" s="180" t="str">
        <f t="shared" ca="1" si="118"/>
        <v/>
      </c>
      <c r="EU2329" s="180" t="str">
        <f ca="1">IFERROR(IF(OFFSET($D$6,MATCH(VALUE(SUBSTITUTE(EQ2329,EG2329,"")),$A$6:$A$287,0)-1,MATCH($EG2329,$D$6:$CC$6,0)-1+7,1,1)&gt;0,OFFSET($D$6,MATCH(VALUE(SUBSTITUTE(EQ2329,EG2329,"")),$A$6:$A$287,0)-1,MATCH($EG2329,$D$6:$CC$6,0)-1+7,1,1),""),"")</f>
        <v/>
      </c>
      <c r="EV2329" s="180" t="str">
        <f ca="1">IF($EU2329&lt;&gt;"",IF(OFFSET($D$6,MATCH(VALUE(SUBSTITUTE($EQ2329,$EG2329,"")),$A$6:$A$287,0)-1,MATCH($EG2329,$D$6:$CC$6,0)-1+8,1,1)=0,"",OFFSET($D$6,MATCH(VALUE(SUBSTITUTE($EQ2329,$EG2329,"")),$A$6:$A$287,0)-1,MATCH($EG2329,$D$6:$CC$6,0)-1+8,1,1)),"")</f>
        <v/>
      </c>
      <c r="EW2329" s="180" t="str">
        <f t="shared" ca="1" si="119"/>
        <v/>
      </c>
      <c r="EX2329" s="180" t="str">
        <f t="shared" ca="1" si="120"/>
        <v/>
      </c>
      <c r="EY2329" s="180" t="str">
        <f ca="1">IF(EU2329="","",COUNTIF(EU$6:$EU2329,"&gt;"&amp;0))</f>
        <v/>
      </c>
      <c r="EZ2329" s="160"/>
      <c r="FA2329" s="205"/>
    </row>
    <row r="2330" spans="131:157" ht="27.75" customHeight="1">
      <c r="EA2330" s="204"/>
      <c r="EB2330" s="160"/>
      <c r="EC2330" s="204"/>
      <c r="ED2330" s="160"/>
      <c r="EE2330" s="204"/>
      <c r="EF2330" s="160"/>
      <c r="EG2330" s="160"/>
      <c r="EH2330" s="204"/>
      <c r="EI2330" s="160"/>
      <c r="EJ2330" s="160"/>
      <c r="EK2330" s="160"/>
      <c r="EL2330" s="160"/>
      <c r="EM2330" s="204"/>
      <c r="EN2330" s="160"/>
      <c r="EP2330" s="160"/>
      <c r="EQ2330" s="160"/>
      <c r="ET2330" s="180" t="str">
        <f t="shared" ca="1" si="118"/>
        <v/>
      </c>
      <c r="EU2330" s="180" t="str">
        <f ca="1">IFERROR(IF(OFFSET($D$6,MATCH(VALUE(SUBSTITUTE(EQ2330,EG2330,"")),$A$6:$A$287,0)-1,MATCH($EG2330,$D$6:$CC$6,0)-1+7,1,1)&gt;0,OFFSET($D$6,MATCH(VALUE(SUBSTITUTE(EQ2330,EG2330,"")),$A$6:$A$287,0)-1,MATCH($EG2330,$D$6:$CC$6,0)-1+7,1,1),""),"")</f>
        <v/>
      </c>
      <c r="EV2330" s="180" t="str">
        <f ca="1">IF($EU2330&lt;&gt;"",IF(OFFSET($D$6,MATCH(VALUE(SUBSTITUTE($EQ2330,$EG2330,"")),$A$6:$A$287,0)-1,MATCH($EG2330,$D$6:$CC$6,0)-1+8,1,1)=0,"",OFFSET($D$6,MATCH(VALUE(SUBSTITUTE($EQ2330,$EG2330,"")),$A$6:$A$287,0)-1,MATCH($EG2330,$D$6:$CC$6,0)-1+8,1,1)),"")</f>
        <v/>
      </c>
      <c r="EW2330" s="180" t="str">
        <f t="shared" ca="1" si="119"/>
        <v/>
      </c>
      <c r="EX2330" s="180" t="str">
        <f t="shared" ca="1" si="120"/>
        <v/>
      </c>
      <c r="EY2330" s="180" t="str">
        <f ca="1">IF(EU2330="","",COUNTIF(EU$6:$EU2330,"&gt;"&amp;0))</f>
        <v/>
      </c>
      <c r="EZ2330" s="160"/>
      <c r="FA2330" s="205"/>
    </row>
    <row r="2331" spans="131:157" ht="27.75" customHeight="1">
      <c r="EA2331" s="204"/>
      <c r="EB2331" s="160"/>
      <c r="EC2331" s="204"/>
      <c r="ED2331" s="160"/>
      <c r="EE2331" s="204"/>
      <c r="EF2331" s="160"/>
      <c r="EG2331" s="160"/>
      <c r="EH2331" s="204"/>
      <c r="EI2331" s="160"/>
      <c r="EJ2331" s="160"/>
      <c r="EK2331" s="160"/>
      <c r="EL2331" s="160"/>
      <c r="EM2331" s="204"/>
      <c r="EN2331" s="160"/>
      <c r="EP2331" s="160"/>
      <c r="EQ2331" s="160"/>
      <c r="ET2331" s="180" t="str">
        <f t="shared" ca="1" si="118"/>
        <v/>
      </c>
      <c r="EU2331" s="180" t="str">
        <f ca="1">IFERROR(IF(OFFSET($D$6,MATCH(VALUE(SUBSTITUTE(EQ2331,EG2331,"")),$A$6:$A$287,0)-1,MATCH($EG2331,$D$6:$CC$6,0)-1+7,1,1)&gt;0,OFFSET($D$6,MATCH(VALUE(SUBSTITUTE(EQ2331,EG2331,"")),$A$6:$A$287,0)-1,MATCH($EG2331,$D$6:$CC$6,0)-1+7,1,1),""),"")</f>
        <v/>
      </c>
      <c r="EV2331" s="180" t="str">
        <f ca="1">IF($EU2331&lt;&gt;"",IF(OFFSET($D$6,MATCH(VALUE(SUBSTITUTE($EQ2331,$EG2331,"")),$A$6:$A$287,0)-1,MATCH($EG2331,$D$6:$CC$6,0)-1+8,1,1)=0,"",OFFSET($D$6,MATCH(VALUE(SUBSTITUTE($EQ2331,$EG2331,"")),$A$6:$A$287,0)-1,MATCH($EG2331,$D$6:$CC$6,0)-1+8,1,1)),"")</f>
        <v/>
      </c>
      <c r="EW2331" s="180" t="str">
        <f t="shared" ca="1" si="119"/>
        <v/>
      </c>
      <c r="EX2331" s="180" t="str">
        <f t="shared" ca="1" si="120"/>
        <v/>
      </c>
      <c r="EY2331" s="180" t="str">
        <f ca="1">IF(EU2331="","",COUNTIF(EU$6:$EU2331,"&gt;"&amp;0))</f>
        <v/>
      </c>
      <c r="EZ2331" s="160"/>
      <c r="FA2331" s="205"/>
    </row>
    <row r="2332" spans="131:157" ht="27.75" customHeight="1">
      <c r="EA2332" s="204"/>
      <c r="EB2332" s="160"/>
      <c r="EC2332" s="204"/>
      <c r="ED2332" s="160"/>
      <c r="EE2332" s="204"/>
      <c r="EF2332" s="160"/>
      <c r="EG2332" s="160"/>
      <c r="EH2332" s="204"/>
      <c r="EI2332" s="160"/>
      <c r="EJ2332" s="160"/>
      <c r="EK2332" s="160"/>
      <c r="EL2332" s="160"/>
      <c r="EM2332" s="204"/>
      <c r="EN2332" s="160"/>
      <c r="EP2332" s="160"/>
      <c r="EQ2332" s="160"/>
      <c r="ET2332" s="180" t="str">
        <f t="shared" ca="1" si="118"/>
        <v/>
      </c>
      <c r="EU2332" s="180" t="str">
        <f ca="1">IFERROR(IF(OFFSET($D$6,MATCH(VALUE(SUBSTITUTE(EQ2332,EG2332,"")),$A$6:$A$287,0)-1,MATCH($EG2332,$D$6:$CC$6,0)-1+7,1,1)&gt;0,OFFSET($D$6,MATCH(VALUE(SUBSTITUTE(EQ2332,EG2332,"")),$A$6:$A$287,0)-1,MATCH($EG2332,$D$6:$CC$6,0)-1+7,1,1),""),"")</f>
        <v/>
      </c>
      <c r="EV2332" s="180" t="str">
        <f ca="1">IF($EU2332&lt;&gt;"",IF(OFFSET($D$6,MATCH(VALUE(SUBSTITUTE($EQ2332,$EG2332,"")),$A$6:$A$287,0)-1,MATCH($EG2332,$D$6:$CC$6,0)-1+8,1,1)=0,"",OFFSET($D$6,MATCH(VALUE(SUBSTITUTE($EQ2332,$EG2332,"")),$A$6:$A$287,0)-1,MATCH($EG2332,$D$6:$CC$6,0)-1+8,1,1)),"")</f>
        <v/>
      </c>
      <c r="EW2332" s="180" t="str">
        <f t="shared" ca="1" si="119"/>
        <v/>
      </c>
      <c r="EX2332" s="180" t="str">
        <f t="shared" ca="1" si="120"/>
        <v/>
      </c>
      <c r="EY2332" s="180" t="str">
        <f ca="1">IF(EU2332="","",COUNTIF(EU$6:$EU2332,"&gt;"&amp;0))</f>
        <v/>
      </c>
      <c r="EZ2332" s="160"/>
      <c r="FA2332" s="205"/>
    </row>
    <row r="2333" spans="131:157" ht="27.75" customHeight="1">
      <c r="EA2333" s="204"/>
      <c r="EB2333" s="160"/>
      <c r="EC2333" s="204"/>
      <c r="ED2333" s="160"/>
      <c r="EE2333" s="204"/>
      <c r="EF2333" s="160"/>
      <c r="EG2333" s="160"/>
      <c r="EH2333" s="204"/>
      <c r="EI2333" s="160"/>
      <c r="EJ2333" s="160"/>
      <c r="EK2333" s="160"/>
      <c r="EL2333" s="160"/>
      <c r="EM2333" s="204"/>
      <c r="EN2333" s="160"/>
      <c r="EP2333" s="160"/>
      <c r="EQ2333" s="160"/>
      <c r="ET2333" s="180" t="str">
        <f t="shared" ca="1" si="118"/>
        <v/>
      </c>
      <c r="EU2333" s="180" t="str">
        <f ca="1">IFERROR(IF(OFFSET($D$6,MATCH(VALUE(SUBSTITUTE(EQ2333,EG2333,"")),$A$6:$A$287,0)-1,MATCH($EG2333,$D$6:$CC$6,0)-1+7,1,1)&gt;0,OFFSET($D$6,MATCH(VALUE(SUBSTITUTE(EQ2333,EG2333,"")),$A$6:$A$287,0)-1,MATCH($EG2333,$D$6:$CC$6,0)-1+7,1,1),""),"")</f>
        <v/>
      </c>
      <c r="EV2333" s="180" t="str">
        <f ca="1">IF($EU2333&lt;&gt;"",IF(OFFSET($D$6,MATCH(VALUE(SUBSTITUTE($EQ2333,$EG2333,"")),$A$6:$A$287,0)-1,MATCH($EG2333,$D$6:$CC$6,0)-1+8,1,1)=0,"",OFFSET($D$6,MATCH(VALUE(SUBSTITUTE($EQ2333,$EG2333,"")),$A$6:$A$287,0)-1,MATCH($EG2333,$D$6:$CC$6,0)-1+8,1,1)),"")</f>
        <v/>
      </c>
      <c r="EW2333" s="180" t="str">
        <f t="shared" ca="1" si="119"/>
        <v/>
      </c>
      <c r="EX2333" s="180" t="str">
        <f t="shared" ca="1" si="120"/>
        <v/>
      </c>
      <c r="EY2333" s="180" t="str">
        <f ca="1">IF(EU2333="","",COUNTIF(EU$6:$EU2333,"&gt;"&amp;0))</f>
        <v/>
      </c>
      <c r="EZ2333" s="160"/>
      <c r="FA2333" s="205"/>
    </row>
    <row r="2334" spans="131:157" ht="27.75" customHeight="1">
      <c r="EA2334" s="204"/>
      <c r="EB2334" s="160"/>
      <c r="EC2334" s="204"/>
      <c r="ED2334" s="160"/>
      <c r="EE2334" s="204"/>
      <c r="EF2334" s="160"/>
      <c r="EG2334" s="160"/>
      <c r="EH2334" s="204"/>
      <c r="EI2334" s="160"/>
      <c r="EJ2334" s="160"/>
      <c r="EK2334" s="160"/>
      <c r="EL2334" s="160"/>
      <c r="EM2334" s="204"/>
      <c r="EN2334" s="160"/>
      <c r="EP2334" s="160"/>
      <c r="EQ2334" s="160"/>
      <c r="ET2334" s="180" t="str">
        <f t="shared" ca="1" si="118"/>
        <v/>
      </c>
      <c r="EU2334" s="180" t="str">
        <f ca="1">IFERROR(IF(OFFSET($D$6,MATCH(VALUE(SUBSTITUTE(EQ2334,EG2334,"")),$A$6:$A$287,0)-1,MATCH($EG2334,$D$6:$CC$6,0)-1+7,1,1)&gt;0,OFFSET($D$6,MATCH(VALUE(SUBSTITUTE(EQ2334,EG2334,"")),$A$6:$A$287,0)-1,MATCH($EG2334,$D$6:$CC$6,0)-1+7,1,1),""),"")</f>
        <v/>
      </c>
      <c r="EV2334" s="180" t="str">
        <f ca="1">IF($EU2334&lt;&gt;"",IF(OFFSET($D$6,MATCH(VALUE(SUBSTITUTE($EQ2334,$EG2334,"")),$A$6:$A$287,0)-1,MATCH($EG2334,$D$6:$CC$6,0)-1+8,1,1)=0,"",OFFSET($D$6,MATCH(VALUE(SUBSTITUTE($EQ2334,$EG2334,"")),$A$6:$A$287,0)-1,MATCH($EG2334,$D$6:$CC$6,0)-1+8,1,1)),"")</f>
        <v/>
      </c>
      <c r="EW2334" s="180" t="str">
        <f t="shared" ca="1" si="119"/>
        <v/>
      </c>
      <c r="EX2334" s="180" t="str">
        <f t="shared" ca="1" si="120"/>
        <v/>
      </c>
      <c r="EY2334" s="180" t="str">
        <f ca="1">IF(EU2334="","",COUNTIF(EU$6:$EU2334,"&gt;"&amp;0))</f>
        <v/>
      </c>
      <c r="EZ2334" s="160"/>
      <c r="FA2334" s="205"/>
    </row>
    <row r="2335" spans="131:157" ht="27.75" customHeight="1">
      <c r="EA2335" s="204"/>
      <c r="EB2335" s="160"/>
      <c r="EC2335" s="204"/>
      <c r="ED2335" s="160"/>
      <c r="EE2335" s="204"/>
      <c r="EF2335" s="160"/>
      <c r="EG2335" s="160"/>
      <c r="EH2335" s="204"/>
      <c r="EI2335" s="160"/>
      <c r="EJ2335" s="160"/>
      <c r="EK2335" s="160"/>
      <c r="EL2335" s="160"/>
      <c r="EM2335" s="204"/>
      <c r="EN2335" s="160"/>
      <c r="EP2335" s="160"/>
      <c r="EQ2335" s="160"/>
      <c r="ET2335" s="180" t="str">
        <f t="shared" ca="1" si="118"/>
        <v/>
      </c>
      <c r="EU2335" s="180" t="str">
        <f ca="1">IFERROR(IF(OFFSET($D$6,MATCH(VALUE(SUBSTITUTE(EQ2335,EG2335,"")),$A$6:$A$287,0)-1,MATCH($EG2335,$D$6:$CC$6,0)-1+7,1,1)&gt;0,OFFSET($D$6,MATCH(VALUE(SUBSTITUTE(EQ2335,EG2335,"")),$A$6:$A$287,0)-1,MATCH($EG2335,$D$6:$CC$6,0)-1+7,1,1),""),"")</f>
        <v/>
      </c>
      <c r="EV2335" s="180" t="str">
        <f ca="1">IF($EU2335&lt;&gt;"",IF(OFFSET($D$6,MATCH(VALUE(SUBSTITUTE($EQ2335,$EG2335,"")),$A$6:$A$287,0)-1,MATCH($EG2335,$D$6:$CC$6,0)-1+8,1,1)=0,"",OFFSET($D$6,MATCH(VALUE(SUBSTITUTE($EQ2335,$EG2335,"")),$A$6:$A$287,0)-1,MATCH($EG2335,$D$6:$CC$6,0)-1+8,1,1)),"")</f>
        <v/>
      </c>
      <c r="EW2335" s="180" t="str">
        <f t="shared" ca="1" si="119"/>
        <v/>
      </c>
      <c r="EX2335" s="180" t="str">
        <f t="shared" ca="1" si="120"/>
        <v/>
      </c>
      <c r="EY2335" s="180" t="str">
        <f ca="1">IF(EU2335="","",COUNTIF(EU$6:$EU2335,"&gt;"&amp;0))</f>
        <v/>
      </c>
      <c r="EZ2335" s="160"/>
      <c r="FA2335" s="205"/>
    </row>
    <row r="2336" spans="131:157" ht="27.75" customHeight="1">
      <c r="EA2336" s="204"/>
      <c r="EB2336" s="160"/>
      <c r="EC2336" s="204"/>
      <c r="ED2336" s="160"/>
      <c r="EE2336" s="204"/>
      <c r="EF2336" s="160"/>
      <c r="EG2336" s="160"/>
      <c r="EH2336" s="204"/>
      <c r="EI2336" s="160"/>
      <c r="EJ2336" s="160"/>
      <c r="EK2336" s="160"/>
      <c r="EL2336" s="160"/>
      <c r="EM2336" s="204"/>
      <c r="EN2336" s="160"/>
      <c r="EP2336" s="160"/>
      <c r="EQ2336" s="160"/>
      <c r="ET2336" s="180" t="str">
        <f t="shared" ca="1" si="118"/>
        <v/>
      </c>
      <c r="EU2336" s="180" t="str">
        <f ca="1">IFERROR(IF(OFFSET($D$6,MATCH(VALUE(SUBSTITUTE(EQ2336,EG2336,"")),$A$6:$A$287,0)-1,MATCH($EG2336,$D$6:$CC$6,0)-1+7,1,1)&gt;0,OFFSET($D$6,MATCH(VALUE(SUBSTITUTE(EQ2336,EG2336,"")),$A$6:$A$287,0)-1,MATCH($EG2336,$D$6:$CC$6,0)-1+7,1,1),""),"")</f>
        <v/>
      </c>
      <c r="EV2336" s="180" t="str">
        <f ca="1">IF($EU2336&lt;&gt;"",IF(OFFSET($D$6,MATCH(VALUE(SUBSTITUTE($EQ2336,$EG2336,"")),$A$6:$A$287,0)-1,MATCH($EG2336,$D$6:$CC$6,0)-1+8,1,1)=0,"",OFFSET($D$6,MATCH(VALUE(SUBSTITUTE($EQ2336,$EG2336,"")),$A$6:$A$287,0)-1,MATCH($EG2336,$D$6:$CC$6,0)-1+8,1,1)),"")</f>
        <v/>
      </c>
      <c r="EW2336" s="180" t="str">
        <f t="shared" ca="1" si="119"/>
        <v/>
      </c>
      <c r="EX2336" s="180" t="str">
        <f t="shared" ca="1" si="120"/>
        <v/>
      </c>
      <c r="EY2336" s="180" t="str">
        <f ca="1">IF(EU2336="","",COUNTIF(EU$6:$EU2336,"&gt;"&amp;0))</f>
        <v/>
      </c>
      <c r="EZ2336" s="160"/>
      <c r="FA2336" s="205"/>
    </row>
    <row r="2337" spans="131:157" ht="27.75" customHeight="1">
      <c r="EA2337" s="204"/>
      <c r="EB2337" s="160"/>
      <c r="EC2337" s="204"/>
      <c r="ED2337" s="160"/>
      <c r="EE2337" s="204"/>
      <c r="EF2337" s="160"/>
      <c r="EG2337" s="160"/>
      <c r="EH2337" s="204"/>
      <c r="EI2337" s="160"/>
      <c r="EJ2337" s="160"/>
      <c r="EK2337" s="160"/>
      <c r="EL2337" s="160"/>
      <c r="EM2337" s="204"/>
      <c r="EN2337" s="160"/>
      <c r="EP2337" s="160"/>
      <c r="EQ2337" s="160"/>
      <c r="ET2337" s="180" t="str">
        <f t="shared" ca="1" si="118"/>
        <v/>
      </c>
      <c r="EU2337" s="180" t="str">
        <f ca="1">IFERROR(IF(OFFSET($D$6,MATCH(VALUE(SUBSTITUTE(EQ2337,EG2337,"")),$A$6:$A$287,0)-1,MATCH($EG2337,$D$6:$CC$6,0)-1+7,1,1)&gt;0,OFFSET($D$6,MATCH(VALUE(SUBSTITUTE(EQ2337,EG2337,"")),$A$6:$A$287,0)-1,MATCH($EG2337,$D$6:$CC$6,0)-1+7,1,1),""),"")</f>
        <v/>
      </c>
      <c r="EV2337" s="180" t="str">
        <f ca="1">IF($EU2337&lt;&gt;"",IF(OFFSET($D$6,MATCH(VALUE(SUBSTITUTE($EQ2337,$EG2337,"")),$A$6:$A$287,0)-1,MATCH($EG2337,$D$6:$CC$6,0)-1+8,1,1)=0,"",OFFSET($D$6,MATCH(VALUE(SUBSTITUTE($EQ2337,$EG2337,"")),$A$6:$A$287,0)-1,MATCH($EG2337,$D$6:$CC$6,0)-1+8,1,1)),"")</f>
        <v/>
      </c>
      <c r="EW2337" s="180" t="str">
        <f t="shared" ca="1" si="119"/>
        <v/>
      </c>
      <c r="EX2337" s="180" t="str">
        <f t="shared" ca="1" si="120"/>
        <v/>
      </c>
      <c r="EY2337" s="180" t="str">
        <f ca="1">IF(EU2337="","",COUNTIF(EU$6:$EU2337,"&gt;"&amp;0))</f>
        <v/>
      </c>
      <c r="EZ2337" s="160"/>
      <c r="FA2337" s="205"/>
    </row>
    <row r="2338" spans="131:157" ht="27.75" customHeight="1">
      <c r="EA2338" s="204"/>
      <c r="EB2338" s="160"/>
      <c r="EC2338" s="204"/>
      <c r="ED2338" s="160"/>
      <c r="EE2338" s="204"/>
      <c r="EF2338" s="160"/>
      <c r="EG2338" s="160"/>
      <c r="EH2338" s="204"/>
      <c r="EI2338" s="160"/>
      <c r="EJ2338" s="160"/>
      <c r="EK2338" s="160"/>
      <c r="EL2338" s="160"/>
      <c r="EM2338" s="204"/>
      <c r="EN2338" s="160"/>
      <c r="EP2338" s="160"/>
      <c r="EQ2338" s="160"/>
      <c r="ET2338" s="180" t="str">
        <f t="shared" ca="1" si="118"/>
        <v/>
      </c>
      <c r="EU2338" s="180" t="str">
        <f ca="1">IFERROR(IF(OFFSET($D$6,MATCH(VALUE(SUBSTITUTE(EQ2338,EG2338,"")),$A$6:$A$287,0)-1,MATCH($EG2338,$D$6:$CC$6,0)-1+7,1,1)&gt;0,OFFSET($D$6,MATCH(VALUE(SUBSTITUTE(EQ2338,EG2338,"")),$A$6:$A$287,0)-1,MATCH($EG2338,$D$6:$CC$6,0)-1+7,1,1),""),"")</f>
        <v/>
      </c>
      <c r="EV2338" s="180" t="str">
        <f ca="1">IF($EU2338&lt;&gt;"",IF(OFFSET($D$6,MATCH(VALUE(SUBSTITUTE($EQ2338,$EG2338,"")),$A$6:$A$287,0)-1,MATCH($EG2338,$D$6:$CC$6,0)-1+8,1,1)=0,"",OFFSET($D$6,MATCH(VALUE(SUBSTITUTE($EQ2338,$EG2338,"")),$A$6:$A$287,0)-1,MATCH($EG2338,$D$6:$CC$6,0)-1+8,1,1)),"")</f>
        <v/>
      </c>
      <c r="EW2338" s="180" t="str">
        <f t="shared" ca="1" si="119"/>
        <v/>
      </c>
      <c r="EX2338" s="180" t="str">
        <f t="shared" ca="1" si="120"/>
        <v/>
      </c>
      <c r="EY2338" s="180" t="str">
        <f ca="1">IF(EU2338="","",COUNTIF(EU$6:$EU2338,"&gt;"&amp;0))</f>
        <v/>
      </c>
      <c r="EZ2338" s="160"/>
      <c r="FA2338" s="205"/>
    </row>
    <row r="2339" spans="131:157" ht="27.75" customHeight="1">
      <c r="EA2339" s="204"/>
      <c r="EB2339" s="160"/>
      <c r="EC2339" s="204"/>
      <c r="ED2339" s="160"/>
      <c r="EE2339" s="204"/>
      <c r="EF2339" s="160"/>
      <c r="EG2339" s="160"/>
      <c r="EH2339" s="204"/>
      <c r="EI2339" s="160"/>
      <c r="EJ2339" s="160"/>
      <c r="EK2339" s="160"/>
      <c r="EL2339" s="160"/>
      <c r="EM2339" s="204"/>
      <c r="EN2339" s="160"/>
      <c r="EP2339" s="160"/>
      <c r="EQ2339" s="160"/>
      <c r="ET2339" s="180" t="str">
        <f t="shared" ca="1" si="118"/>
        <v/>
      </c>
      <c r="EU2339" s="180" t="str">
        <f ca="1">IFERROR(IF(OFFSET($D$6,MATCH(VALUE(SUBSTITUTE(EQ2339,EG2339,"")),$A$6:$A$287,0)-1,MATCH($EG2339,$D$6:$CC$6,0)-1+7,1,1)&gt;0,OFFSET($D$6,MATCH(VALUE(SUBSTITUTE(EQ2339,EG2339,"")),$A$6:$A$287,0)-1,MATCH($EG2339,$D$6:$CC$6,0)-1+7,1,1),""),"")</f>
        <v/>
      </c>
      <c r="EV2339" s="180" t="str">
        <f ca="1">IF($EU2339&lt;&gt;"",IF(OFFSET($D$6,MATCH(VALUE(SUBSTITUTE($EQ2339,$EG2339,"")),$A$6:$A$287,0)-1,MATCH($EG2339,$D$6:$CC$6,0)-1+8,1,1)=0,"",OFFSET($D$6,MATCH(VALUE(SUBSTITUTE($EQ2339,$EG2339,"")),$A$6:$A$287,0)-1,MATCH($EG2339,$D$6:$CC$6,0)-1+8,1,1)),"")</f>
        <v/>
      </c>
      <c r="EW2339" s="180" t="str">
        <f t="shared" ca="1" si="119"/>
        <v/>
      </c>
      <c r="EX2339" s="180" t="str">
        <f t="shared" ca="1" si="120"/>
        <v/>
      </c>
      <c r="EY2339" s="180" t="str">
        <f ca="1">IF(EU2339="","",COUNTIF(EU$6:$EU2339,"&gt;"&amp;0))</f>
        <v/>
      </c>
      <c r="EZ2339" s="160"/>
      <c r="FA2339" s="205"/>
    </row>
    <row r="2340" spans="131:157" ht="27.75" customHeight="1">
      <c r="EA2340" s="204"/>
      <c r="EB2340" s="160"/>
      <c r="EC2340" s="204"/>
      <c r="ED2340" s="160"/>
      <c r="EE2340" s="204"/>
      <c r="EF2340" s="160"/>
      <c r="EG2340" s="160"/>
      <c r="EH2340" s="204"/>
      <c r="EI2340" s="160"/>
      <c r="EJ2340" s="160"/>
      <c r="EK2340" s="160"/>
      <c r="EL2340" s="160"/>
      <c r="EM2340" s="204"/>
      <c r="EN2340" s="160"/>
      <c r="EP2340" s="160"/>
      <c r="EQ2340" s="160"/>
      <c r="ET2340" s="180" t="str">
        <f t="shared" ca="1" si="118"/>
        <v/>
      </c>
      <c r="EU2340" s="180" t="str">
        <f ca="1">IFERROR(IF(OFFSET($D$6,MATCH(VALUE(SUBSTITUTE(EQ2340,EG2340,"")),$A$6:$A$287,0)-1,MATCH($EG2340,$D$6:$CC$6,0)-1+7,1,1)&gt;0,OFFSET($D$6,MATCH(VALUE(SUBSTITUTE(EQ2340,EG2340,"")),$A$6:$A$287,0)-1,MATCH($EG2340,$D$6:$CC$6,0)-1+7,1,1),""),"")</f>
        <v/>
      </c>
      <c r="EV2340" s="180" t="str">
        <f ca="1">IF($EU2340&lt;&gt;"",IF(OFFSET($D$6,MATCH(VALUE(SUBSTITUTE($EQ2340,$EG2340,"")),$A$6:$A$287,0)-1,MATCH($EG2340,$D$6:$CC$6,0)-1+8,1,1)=0,"",OFFSET($D$6,MATCH(VALUE(SUBSTITUTE($EQ2340,$EG2340,"")),$A$6:$A$287,0)-1,MATCH($EG2340,$D$6:$CC$6,0)-1+8,1,1)),"")</f>
        <v/>
      </c>
      <c r="EW2340" s="180" t="str">
        <f t="shared" ca="1" si="119"/>
        <v/>
      </c>
      <c r="EX2340" s="180" t="str">
        <f t="shared" ca="1" si="120"/>
        <v/>
      </c>
      <c r="EY2340" s="180" t="str">
        <f ca="1">IF(EU2340="","",COUNTIF(EU$6:$EU2340,"&gt;"&amp;0))</f>
        <v/>
      </c>
      <c r="EZ2340" s="160"/>
      <c r="FA2340" s="205"/>
    </row>
    <row r="2341" spans="131:157" ht="27.75" customHeight="1">
      <c r="EA2341" s="204"/>
      <c r="EB2341" s="160"/>
      <c r="EC2341" s="204"/>
      <c r="ED2341" s="160"/>
      <c r="EE2341" s="204"/>
      <c r="EF2341" s="160"/>
      <c r="EG2341" s="160"/>
      <c r="EH2341" s="204"/>
      <c r="EI2341" s="160"/>
      <c r="EJ2341" s="160"/>
      <c r="EK2341" s="160"/>
      <c r="EL2341" s="160"/>
      <c r="EM2341" s="204"/>
      <c r="EN2341" s="160"/>
      <c r="EP2341" s="160"/>
      <c r="EQ2341" s="160"/>
      <c r="ET2341" s="180" t="str">
        <f t="shared" ca="1" si="118"/>
        <v/>
      </c>
      <c r="EU2341" s="180" t="str">
        <f ca="1">IFERROR(IF(OFFSET($D$6,MATCH(VALUE(SUBSTITUTE(EQ2341,EG2341,"")),$A$6:$A$287,0)-1,MATCH($EG2341,$D$6:$CC$6,0)-1+7,1,1)&gt;0,OFFSET($D$6,MATCH(VALUE(SUBSTITUTE(EQ2341,EG2341,"")),$A$6:$A$287,0)-1,MATCH($EG2341,$D$6:$CC$6,0)-1+7,1,1),""),"")</f>
        <v/>
      </c>
      <c r="EV2341" s="180" t="str">
        <f ca="1">IF($EU2341&lt;&gt;"",IF(OFFSET($D$6,MATCH(VALUE(SUBSTITUTE($EQ2341,$EG2341,"")),$A$6:$A$287,0)-1,MATCH($EG2341,$D$6:$CC$6,0)-1+8,1,1)=0,"",OFFSET($D$6,MATCH(VALUE(SUBSTITUTE($EQ2341,$EG2341,"")),$A$6:$A$287,0)-1,MATCH($EG2341,$D$6:$CC$6,0)-1+8,1,1)),"")</f>
        <v/>
      </c>
      <c r="EW2341" s="180" t="str">
        <f t="shared" ca="1" si="119"/>
        <v/>
      </c>
      <c r="EX2341" s="180" t="str">
        <f t="shared" ca="1" si="120"/>
        <v/>
      </c>
      <c r="EY2341" s="180" t="str">
        <f ca="1">IF(EU2341="","",COUNTIF(EU$6:$EU2341,"&gt;"&amp;0))</f>
        <v/>
      </c>
      <c r="EZ2341" s="160"/>
      <c r="FA2341" s="205"/>
    </row>
    <row r="2342" spans="131:157" ht="27.75" customHeight="1">
      <c r="EA2342" s="204"/>
      <c r="EB2342" s="160"/>
      <c r="EC2342" s="204"/>
      <c r="ED2342" s="160"/>
      <c r="EE2342" s="204"/>
      <c r="EF2342" s="160"/>
      <c r="EG2342" s="160"/>
      <c r="EH2342" s="204"/>
      <c r="EI2342" s="160"/>
      <c r="EJ2342" s="160"/>
      <c r="EK2342" s="160"/>
      <c r="EL2342" s="160"/>
      <c r="EM2342" s="204"/>
      <c r="EN2342" s="160"/>
      <c r="EP2342" s="160"/>
      <c r="EQ2342" s="160"/>
      <c r="ET2342" s="180" t="str">
        <f t="shared" ca="1" si="118"/>
        <v/>
      </c>
      <c r="EU2342" s="180" t="str">
        <f ca="1">IFERROR(IF(OFFSET($D$6,MATCH(VALUE(SUBSTITUTE(EQ2342,EG2342,"")),$A$6:$A$287,0)-1,MATCH($EG2342,$D$6:$CC$6,0)-1+7,1,1)&gt;0,OFFSET($D$6,MATCH(VALUE(SUBSTITUTE(EQ2342,EG2342,"")),$A$6:$A$287,0)-1,MATCH($EG2342,$D$6:$CC$6,0)-1+7,1,1),""),"")</f>
        <v/>
      </c>
      <c r="EV2342" s="180" t="str">
        <f ca="1">IF($EU2342&lt;&gt;"",IF(OFFSET($D$6,MATCH(VALUE(SUBSTITUTE($EQ2342,$EG2342,"")),$A$6:$A$287,0)-1,MATCH($EG2342,$D$6:$CC$6,0)-1+8,1,1)=0,"",OFFSET($D$6,MATCH(VALUE(SUBSTITUTE($EQ2342,$EG2342,"")),$A$6:$A$287,0)-1,MATCH($EG2342,$D$6:$CC$6,0)-1+8,1,1)),"")</f>
        <v/>
      </c>
      <c r="EW2342" s="180" t="str">
        <f t="shared" ca="1" si="119"/>
        <v/>
      </c>
      <c r="EX2342" s="180" t="str">
        <f t="shared" ca="1" si="120"/>
        <v/>
      </c>
      <c r="EY2342" s="180" t="str">
        <f ca="1">IF(EU2342="","",COUNTIF(EU$6:$EU2342,"&gt;"&amp;0))</f>
        <v/>
      </c>
      <c r="EZ2342" s="160"/>
      <c r="FA2342" s="205"/>
    </row>
    <row r="2343" spans="131:157" ht="27.75" customHeight="1">
      <c r="EA2343" s="204"/>
      <c r="EB2343" s="160"/>
      <c r="EC2343" s="204"/>
      <c r="ED2343" s="160"/>
      <c r="EE2343" s="204"/>
      <c r="EF2343" s="160"/>
      <c r="EG2343" s="160"/>
      <c r="EH2343" s="204"/>
      <c r="EI2343" s="160"/>
      <c r="EJ2343" s="160"/>
      <c r="EK2343" s="160"/>
      <c r="EL2343" s="160"/>
      <c r="EM2343" s="204"/>
      <c r="EN2343" s="160"/>
      <c r="EP2343" s="160"/>
      <c r="EQ2343" s="160"/>
      <c r="ET2343" s="180" t="str">
        <f t="shared" ca="1" si="118"/>
        <v/>
      </c>
      <c r="EU2343" s="180" t="str">
        <f ca="1">IFERROR(IF(OFFSET($D$6,MATCH(VALUE(SUBSTITUTE(EQ2343,EG2343,"")),$A$6:$A$287,0)-1,MATCH($EG2343,$D$6:$CC$6,0)-1+7,1,1)&gt;0,OFFSET($D$6,MATCH(VALUE(SUBSTITUTE(EQ2343,EG2343,"")),$A$6:$A$287,0)-1,MATCH($EG2343,$D$6:$CC$6,0)-1+7,1,1),""),"")</f>
        <v/>
      </c>
      <c r="EV2343" s="180" t="str">
        <f ca="1">IF($EU2343&lt;&gt;"",IF(OFFSET($D$6,MATCH(VALUE(SUBSTITUTE($EQ2343,$EG2343,"")),$A$6:$A$287,0)-1,MATCH($EG2343,$D$6:$CC$6,0)-1+8,1,1)=0,"",OFFSET($D$6,MATCH(VALUE(SUBSTITUTE($EQ2343,$EG2343,"")),$A$6:$A$287,0)-1,MATCH($EG2343,$D$6:$CC$6,0)-1+8,1,1)),"")</f>
        <v/>
      </c>
      <c r="EW2343" s="180" t="str">
        <f t="shared" ca="1" si="119"/>
        <v/>
      </c>
      <c r="EX2343" s="180" t="str">
        <f t="shared" ca="1" si="120"/>
        <v/>
      </c>
      <c r="EY2343" s="180" t="str">
        <f ca="1">IF(EU2343="","",COUNTIF(EU$6:$EU2343,"&gt;"&amp;0))</f>
        <v/>
      </c>
      <c r="EZ2343" s="160"/>
      <c r="FA2343" s="205"/>
    </row>
    <row r="2344" spans="131:157" ht="27.75" customHeight="1">
      <c r="EA2344" s="204"/>
      <c r="EB2344" s="160"/>
      <c r="EC2344" s="204"/>
      <c r="ED2344" s="160"/>
      <c r="EE2344" s="204"/>
      <c r="EF2344" s="160"/>
      <c r="EG2344" s="160"/>
      <c r="EH2344" s="204"/>
      <c r="EI2344" s="160"/>
      <c r="EJ2344" s="160"/>
      <c r="EK2344" s="160"/>
      <c r="EL2344" s="160"/>
      <c r="EM2344" s="204"/>
      <c r="EN2344" s="160"/>
      <c r="EP2344" s="160"/>
      <c r="EQ2344" s="160"/>
      <c r="ET2344" s="180" t="str">
        <f t="shared" ca="1" si="118"/>
        <v/>
      </c>
      <c r="EU2344" s="180" t="str">
        <f ca="1">IFERROR(IF(OFFSET($D$6,MATCH(VALUE(SUBSTITUTE(EQ2344,EG2344,"")),$A$6:$A$287,0)-1,MATCH($EG2344,$D$6:$CC$6,0)-1+7,1,1)&gt;0,OFFSET($D$6,MATCH(VALUE(SUBSTITUTE(EQ2344,EG2344,"")),$A$6:$A$287,0)-1,MATCH($EG2344,$D$6:$CC$6,0)-1+7,1,1),""),"")</f>
        <v/>
      </c>
      <c r="EV2344" s="180" t="str">
        <f ca="1">IF($EU2344&lt;&gt;"",IF(OFFSET($D$6,MATCH(VALUE(SUBSTITUTE($EQ2344,$EG2344,"")),$A$6:$A$287,0)-1,MATCH($EG2344,$D$6:$CC$6,0)-1+8,1,1)=0,"",OFFSET($D$6,MATCH(VALUE(SUBSTITUTE($EQ2344,$EG2344,"")),$A$6:$A$287,0)-1,MATCH($EG2344,$D$6:$CC$6,0)-1+8,1,1)),"")</f>
        <v/>
      </c>
      <c r="EW2344" s="180" t="str">
        <f t="shared" ca="1" si="119"/>
        <v/>
      </c>
      <c r="EX2344" s="180" t="str">
        <f t="shared" ca="1" si="120"/>
        <v/>
      </c>
      <c r="EY2344" s="180" t="str">
        <f ca="1">IF(EU2344="","",COUNTIF(EU$6:$EU2344,"&gt;"&amp;0))</f>
        <v/>
      </c>
      <c r="EZ2344" s="160"/>
      <c r="FA2344" s="205"/>
    </row>
    <row r="2345" spans="131:157" ht="27.75" customHeight="1">
      <c r="EA2345" s="204"/>
      <c r="EB2345" s="160"/>
      <c r="EC2345" s="204"/>
      <c r="ED2345" s="160"/>
      <c r="EE2345" s="204"/>
      <c r="EF2345" s="160"/>
      <c r="EG2345" s="160"/>
      <c r="EH2345" s="204"/>
      <c r="EI2345" s="160"/>
      <c r="EJ2345" s="160"/>
      <c r="EK2345" s="160"/>
      <c r="EL2345" s="160"/>
      <c r="EM2345" s="204"/>
      <c r="EN2345" s="160"/>
      <c r="EP2345" s="160"/>
      <c r="EQ2345" s="160"/>
      <c r="ET2345" s="180" t="str">
        <f t="shared" ca="1" si="118"/>
        <v/>
      </c>
      <c r="EU2345" s="180" t="str">
        <f ca="1">IFERROR(IF(OFFSET($D$6,MATCH(VALUE(SUBSTITUTE(EQ2345,EG2345,"")),$A$6:$A$287,0)-1,MATCH($EG2345,$D$6:$CC$6,0)-1+7,1,1)&gt;0,OFFSET($D$6,MATCH(VALUE(SUBSTITUTE(EQ2345,EG2345,"")),$A$6:$A$287,0)-1,MATCH($EG2345,$D$6:$CC$6,0)-1+7,1,1),""),"")</f>
        <v/>
      </c>
      <c r="EV2345" s="180" t="str">
        <f ca="1">IF($EU2345&lt;&gt;"",IF(OFFSET($D$6,MATCH(VALUE(SUBSTITUTE($EQ2345,$EG2345,"")),$A$6:$A$287,0)-1,MATCH($EG2345,$D$6:$CC$6,0)-1+8,1,1)=0,"",OFFSET($D$6,MATCH(VALUE(SUBSTITUTE($EQ2345,$EG2345,"")),$A$6:$A$287,0)-1,MATCH($EG2345,$D$6:$CC$6,0)-1+8,1,1)),"")</f>
        <v/>
      </c>
      <c r="EW2345" s="180" t="str">
        <f t="shared" ca="1" si="119"/>
        <v/>
      </c>
      <c r="EX2345" s="180" t="str">
        <f t="shared" ca="1" si="120"/>
        <v/>
      </c>
      <c r="EY2345" s="180" t="str">
        <f ca="1">IF(EU2345="","",COUNTIF(EU$6:$EU2345,"&gt;"&amp;0))</f>
        <v/>
      </c>
      <c r="EZ2345" s="160"/>
      <c r="FA2345" s="205"/>
    </row>
    <row r="2346" spans="131:157" ht="27.75" customHeight="1">
      <c r="EA2346" s="204"/>
      <c r="EB2346" s="160"/>
      <c r="EC2346" s="204"/>
      <c r="ED2346" s="160"/>
      <c r="EE2346" s="204"/>
      <c r="EF2346" s="160"/>
      <c r="EG2346" s="160"/>
      <c r="EH2346" s="204"/>
      <c r="EI2346" s="160"/>
      <c r="EJ2346" s="160"/>
      <c r="EK2346" s="160"/>
      <c r="EL2346" s="160"/>
      <c r="EM2346" s="204"/>
      <c r="EN2346" s="160"/>
      <c r="EP2346" s="160"/>
      <c r="EQ2346" s="160"/>
      <c r="ET2346" s="180" t="str">
        <f t="shared" ca="1" si="118"/>
        <v/>
      </c>
      <c r="EU2346" s="180" t="str">
        <f ca="1">IFERROR(IF(OFFSET($D$6,MATCH(VALUE(SUBSTITUTE(EQ2346,EG2346,"")),$A$6:$A$287,0)-1,MATCH($EG2346,$D$6:$CC$6,0)-1+7,1,1)&gt;0,OFFSET($D$6,MATCH(VALUE(SUBSTITUTE(EQ2346,EG2346,"")),$A$6:$A$287,0)-1,MATCH($EG2346,$D$6:$CC$6,0)-1+7,1,1),""),"")</f>
        <v/>
      </c>
      <c r="EV2346" s="180" t="str">
        <f ca="1">IF($EU2346&lt;&gt;"",IF(OFFSET($D$6,MATCH(VALUE(SUBSTITUTE($EQ2346,$EG2346,"")),$A$6:$A$287,0)-1,MATCH($EG2346,$D$6:$CC$6,0)-1+8,1,1)=0,"",OFFSET($D$6,MATCH(VALUE(SUBSTITUTE($EQ2346,$EG2346,"")),$A$6:$A$287,0)-1,MATCH($EG2346,$D$6:$CC$6,0)-1+8,1,1)),"")</f>
        <v/>
      </c>
      <c r="EW2346" s="180" t="str">
        <f t="shared" ca="1" si="119"/>
        <v/>
      </c>
      <c r="EX2346" s="180" t="str">
        <f t="shared" ca="1" si="120"/>
        <v/>
      </c>
      <c r="EY2346" s="180" t="str">
        <f ca="1">IF(EU2346="","",COUNTIF(EU$6:$EU2346,"&gt;"&amp;0))</f>
        <v/>
      </c>
      <c r="EZ2346" s="160"/>
      <c r="FA2346" s="205"/>
    </row>
    <row r="2347" spans="131:157" ht="27.75" customHeight="1">
      <c r="EA2347" s="204"/>
      <c r="EB2347" s="160"/>
      <c r="EC2347" s="204"/>
      <c r="ED2347" s="160"/>
      <c r="EE2347" s="204"/>
      <c r="EF2347" s="160"/>
      <c r="EG2347" s="160"/>
      <c r="EH2347" s="204"/>
      <c r="EI2347" s="160"/>
      <c r="EJ2347" s="160"/>
      <c r="EK2347" s="160"/>
      <c r="EL2347" s="160"/>
      <c r="EM2347" s="204"/>
      <c r="EN2347" s="160"/>
      <c r="EP2347" s="160"/>
      <c r="EQ2347" s="160"/>
      <c r="ET2347" s="180" t="str">
        <f t="shared" ca="1" si="118"/>
        <v/>
      </c>
      <c r="EU2347" s="180" t="str">
        <f ca="1">IFERROR(IF(OFFSET($D$6,MATCH(VALUE(SUBSTITUTE(EQ2347,EG2347,"")),$A$6:$A$287,0)-1,MATCH($EG2347,$D$6:$CC$6,0)-1+7,1,1)&gt;0,OFFSET($D$6,MATCH(VALUE(SUBSTITUTE(EQ2347,EG2347,"")),$A$6:$A$287,0)-1,MATCH($EG2347,$D$6:$CC$6,0)-1+7,1,1),""),"")</f>
        <v/>
      </c>
      <c r="EV2347" s="180" t="str">
        <f ca="1">IF($EU2347&lt;&gt;"",IF(OFFSET($D$6,MATCH(VALUE(SUBSTITUTE($EQ2347,$EG2347,"")),$A$6:$A$287,0)-1,MATCH($EG2347,$D$6:$CC$6,0)-1+8,1,1)=0,"",OFFSET($D$6,MATCH(VALUE(SUBSTITUTE($EQ2347,$EG2347,"")),$A$6:$A$287,0)-1,MATCH($EG2347,$D$6:$CC$6,0)-1+8,1,1)),"")</f>
        <v/>
      </c>
      <c r="EW2347" s="180" t="str">
        <f t="shared" ca="1" si="119"/>
        <v/>
      </c>
      <c r="EX2347" s="180" t="str">
        <f t="shared" ca="1" si="120"/>
        <v/>
      </c>
      <c r="EY2347" s="180" t="str">
        <f ca="1">IF(EU2347="","",COUNTIF(EU$6:$EU2347,"&gt;"&amp;0))</f>
        <v/>
      </c>
      <c r="EZ2347" s="160"/>
      <c r="FA2347" s="205"/>
    </row>
    <row r="2348" spans="131:157" ht="27.75" customHeight="1">
      <c r="EA2348" s="204"/>
      <c r="EB2348" s="160"/>
      <c r="EC2348" s="204"/>
      <c r="ED2348" s="160"/>
      <c r="EE2348" s="204"/>
      <c r="EF2348" s="160"/>
      <c r="EG2348" s="160"/>
      <c r="EH2348" s="204"/>
      <c r="EI2348" s="160"/>
      <c r="EJ2348" s="160"/>
      <c r="EK2348" s="160"/>
      <c r="EL2348" s="160"/>
      <c r="EM2348" s="204"/>
      <c r="EN2348" s="160"/>
      <c r="EP2348" s="160"/>
      <c r="EQ2348" s="160"/>
      <c r="ET2348" s="180" t="str">
        <f t="shared" ca="1" si="118"/>
        <v/>
      </c>
      <c r="EU2348" s="180" t="str">
        <f ca="1">IFERROR(IF(OFFSET($D$6,MATCH(VALUE(SUBSTITUTE(EQ2348,EG2348,"")),$A$6:$A$287,0)-1,MATCH($EG2348,$D$6:$CC$6,0)-1+7,1,1)&gt;0,OFFSET($D$6,MATCH(VALUE(SUBSTITUTE(EQ2348,EG2348,"")),$A$6:$A$287,0)-1,MATCH($EG2348,$D$6:$CC$6,0)-1+7,1,1),""),"")</f>
        <v/>
      </c>
      <c r="EV2348" s="180" t="str">
        <f ca="1">IF($EU2348&lt;&gt;"",IF(OFFSET($D$6,MATCH(VALUE(SUBSTITUTE($EQ2348,$EG2348,"")),$A$6:$A$287,0)-1,MATCH($EG2348,$D$6:$CC$6,0)-1+8,1,1)=0,"",OFFSET($D$6,MATCH(VALUE(SUBSTITUTE($EQ2348,$EG2348,"")),$A$6:$A$287,0)-1,MATCH($EG2348,$D$6:$CC$6,0)-1+8,1,1)),"")</f>
        <v/>
      </c>
      <c r="EW2348" s="180" t="str">
        <f t="shared" ca="1" si="119"/>
        <v/>
      </c>
      <c r="EX2348" s="180" t="str">
        <f t="shared" ca="1" si="120"/>
        <v/>
      </c>
      <c r="EY2348" s="180" t="str">
        <f ca="1">IF(EU2348="","",COUNTIF(EU$6:$EU2348,"&gt;"&amp;0))</f>
        <v/>
      </c>
      <c r="EZ2348" s="160"/>
      <c r="FA2348" s="205"/>
    </row>
    <row r="2349" spans="131:157" ht="27.75" customHeight="1">
      <c r="EA2349" s="204"/>
      <c r="EB2349" s="160"/>
      <c r="EC2349" s="204"/>
      <c r="ED2349" s="160"/>
      <c r="EE2349" s="204"/>
      <c r="EF2349" s="160"/>
      <c r="EG2349" s="160"/>
      <c r="EH2349" s="204"/>
      <c r="EI2349" s="160"/>
      <c r="EJ2349" s="160"/>
      <c r="EK2349" s="160"/>
      <c r="EL2349" s="160"/>
      <c r="EM2349" s="204"/>
      <c r="EN2349" s="160"/>
      <c r="EP2349" s="160"/>
      <c r="EQ2349" s="160"/>
      <c r="ET2349" s="180" t="str">
        <f t="shared" ca="1" si="118"/>
        <v/>
      </c>
      <c r="EU2349" s="180" t="str">
        <f ca="1">IFERROR(IF(OFFSET($D$6,MATCH(VALUE(SUBSTITUTE(EQ2349,EG2349,"")),$A$6:$A$287,0)-1,MATCH($EG2349,$D$6:$CC$6,0)-1+7,1,1)&gt;0,OFFSET($D$6,MATCH(VALUE(SUBSTITUTE(EQ2349,EG2349,"")),$A$6:$A$287,0)-1,MATCH($EG2349,$D$6:$CC$6,0)-1+7,1,1),""),"")</f>
        <v/>
      </c>
      <c r="EV2349" s="180" t="str">
        <f ca="1">IF($EU2349&lt;&gt;"",IF(OFFSET($D$6,MATCH(VALUE(SUBSTITUTE($EQ2349,$EG2349,"")),$A$6:$A$287,0)-1,MATCH($EG2349,$D$6:$CC$6,0)-1+8,1,1)=0,"",OFFSET($D$6,MATCH(VALUE(SUBSTITUTE($EQ2349,$EG2349,"")),$A$6:$A$287,0)-1,MATCH($EG2349,$D$6:$CC$6,0)-1+8,1,1)),"")</f>
        <v/>
      </c>
      <c r="EW2349" s="180" t="str">
        <f t="shared" ca="1" si="119"/>
        <v/>
      </c>
      <c r="EX2349" s="180" t="str">
        <f t="shared" ca="1" si="120"/>
        <v/>
      </c>
      <c r="EY2349" s="180" t="str">
        <f ca="1">IF(EU2349="","",COUNTIF(EU$6:$EU2349,"&gt;"&amp;0))</f>
        <v/>
      </c>
      <c r="EZ2349" s="160"/>
      <c r="FA2349" s="205"/>
    </row>
    <row r="2350" spans="131:157" ht="27.75" customHeight="1">
      <c r="EA2350" s="204"/>
      <c r="EB2350" s="160"/>
      <c r="EC2350" s="204"/>
      <c r="ED2350" s="160"/>
      <c r="EE2350" s="204"/>
      <c r="EF2350" s="160"/>
      <c r="EG2350" s="160"/>
      <c r="EH2350" s="204"/>
      <c r="EI2350" s="160"/>
      <c r="EJ2350" s="160"/>
      <c r="EK2350" s="160"/>
      <c r="EL2350" s="160"/>
      <c r="EM2350" s="204"/>
      <c r="EN2350" s="160"/>
      <c r="EP2350" s="160"/>
      <c r="EQ2350" s="160"/>
      <c r="ET2350" s="180" t="str">
        <f t="shared" ca="1" si="118"/>
        <v/>
      </c>
      <c r="EU2350" s="180" t="str">
        <f ca="1">IFERROR(IF(OFFSET($D$6,MATCH(VALUE(SUBSTITUTE(EQ2350,EG2350,"")),$A$6:$A$287,0)-1,MATCH($EG2350,$D$6:$CC$6,0)-1+7,1,1)&gt;0,OFFSET($D$6,MATCH(VALUE(SUBSTITUTE(EQ2350,EG2350,"")),$A$6:$A$287,0)-1,MATCH($EG2350,$D$6:$CC$6,0)-1+7,1,1),""),"")</f>
        <v/>
      </c>
      <c r="EV2350" s="180" t="str">
        <f ca="1">IF($EU2350&lt;&gt;"",IF(OFFSET($D$6,MATCH(VALUE(SUBSTITUTE($EQ2350,$EG2350,"")),$A$6:$A$287,0)-1,MATCH($EG2350,$D$6:$CC$6,0)-1+8,1,1)=0,"",OFFSET($D$6,MATCH(VALUE(SUBSTITUTE($EQ2350,$EG2350,"")),$A$6:$A$287,0)-1,MATCH($EG2350,$D$6:$CC$6,0)-1+8,1,1)),"")</f>
        <v/>
      </c>
      <c r="EW2350" s="180" t="str">
        <f t="shared" ca="1" si="119"/>
        <v/>
      </c>
      <c r="EX2350" s="180" t="str">
        <f t="shared" ca="1" si="120"/>
        <v/>
      </c>
      <c r="EY2350" s="180" t="str">
        <f ca="1">IF(EU2350="","",COUNTIF(EU$6:$EU2350,"&gt;"&amp;0))</f>
        <v/>
      </c>
      <c r="EZ2350" s="160"/>
      <c r="FA2350" s="205"/>
    </row>
    <row r="2351" spans="131:157" ht="27.75" customHeight="1">
      <c r="EA2351" s="204"/>
      <c r="EB2351" s="160"/>
      <c r="EC2351" s="204"/>
      <c r="ED2351" s="160"/>
      <c r="EE2351" s="204"/>
      <c r="EF2351" s="160"/>
      <c r="EG2351" s="160"/>
      <c r="EH2351" s="204"/>
      <c r="EI2351" s="160"/>
      <c r="EJ2351" s="160"/>
      <c r="EK2351" s="160"/>
      <c r="EL2351" s="160"/>
      <c r="EM2351" s="204"/>
      <c r="EN2351" s="160"/>
      <c r="EP2351" s="160"/>
      <c r="EQ2351" s="160"/>
      <c r="ET2351" s="180" t="str">
        <f t="shared" ca="1" si="118"/>
        <v/>
      </c>
      <c r="EU2351" s="180" t="str">
        <f ca="1">IFERROR(IF(OFFSET($D$6,MATCH(VALUE(SUBSTITUTE(EQ2351,EG2351,"")),$A$6:$A$287,0)-1,MATCH($EG2351,$D$6:$CC$6,0)-1+7,1,1)&gt;0,OFFSET($D$6,MATCH(VALUE(SUBSTITUTE(EQ2351,EG2351,"")),$A$6:$A$287,0)-1,MATCH($EG2351,$D$6:$CC$6,0)-1+7,1,1),""),"")</f>
        <v/>
      </c>
      <c r="EV2351" s="180" t="str">
        <f ca="1">IF($EU2351&lt;&gt;"",IF(OFFSET($D$6,MATCH(VALUE(SUBSTITUTE($EQ2351,$EG2351,"")),$A$6:$A$287,0)-1,MATCH($EG2351,$D$6:$CC$6,0)-1+8,1,1)=0,"",OFFSET($D$6,MATCH(VALUE(SUBSTITUTE($EQ2351,$EG2351,"")),$A$6:$A$287,0)-1,MATCH($EG2351,$D$6:$CC$6,0)-1+8,1,1)),"")</f>
        <v/>
      </c>
      <c r="EW2351" s="180" t="str">
        <f t="shared" ca="1" si="119"/>
        <v/>
      </c>
      <c r="EX2351" s="180" t="str">
        <f t="shared" ca="1" si="120"/>
        <v/>
      </c>
      <c r="EY2351" s="180" t="str">
        <f ca="1">IF(EU2351="","",COUNTIF(EU$6:$EU2351,"&gt;"&amp;0))</f>
        <v/>
      </c>
      <c r="EZ2351" s="160"/>
      <c r="FA2351" s="205"/>
    </row>
    <row r="2352" spans="131:157" ht="27.75" customHeight="1">
      <c r="EA2352" s="204"/>
      <c r="EB2352" s="160"/>
      <c r="EC2352" s="204"/>
      <c r="ED2352" s="160"/>
      <c r="EE2352" s="204"/>
      <c r="EF2352" s="160"/>
      <c r="EG2352" s="160"/>
      <c r="EH2352" s="204"/>
      <c r="EI2352" s="160"/>
      <c r="EJ2352" s="160"/>
      <c r="EK2352" s="160"/>
      <c r="EL2352" s="160"/>
      <c r="EM2352" s="204"/>
      <c r="EN2352" s="160"/>
      <c r="EP2352" s="160"/>
      <c r="EQ2352" s="160"/>
      <c r="ET2352" s="180" t="str">
        <f t="shared" ca="1" si="118"/>
        <v/>
      </c>
      <c r="EU2352" s="180" t="str">
        <f ca="1">IFERROR(IF(OFFSET($D$6,MATCH(VALUE(SUBSTITUTE(EQ2352,EG2352,"")),$A$6:$A$287,0)-1,MATCH($EG2352,$D$6:$CC$6,0)-1+7,1,1)&gt;0,OFFSET($D$6,MATCH(VALUE(SUBSTITUTE(EQ2352,EG2352,"")),$A$6:$A$287,0)-1,MATCH($EG2352,$D$6:$CC$6,0)-1+7,1,1),""),"")</f>
        <v/>
      </c>
      <c r="EV2352" s="180" t="str">
        <f ca="1">IF($EU2352&lt;&gt;"",IF(OFFSET($D$6,MATCH(VALUE(SUBSTITUTE($EQ2352,$EG2352,"")),$A$6:$A$287,0)-1,MATCH($EG2352,$D$6:$CC$6,0)-1+8,1,1)=0,"",OFFSET($D$6,MATCH(VALUE(SUBSTITUTE($EQ2352,$EG2352,"")),$A$6:$A$287,0)-1,MATCH($EG2352,$D$6:$CC$6,0)-1+8,1,1)),"")</f>
        <v/>
      </c>
      <c r="EW2352" s="180" t="str">
        <f t="shared" ca="1" si="119"/>
        <v/>
      </c>
      <c r="EX2352" s="180" t="str">
        <f t="shared" ca="1" si="120"/>
        <v/>
      </c>
      <c r="EY2352" s="180" t="str">
        <f ca="1">IF(EU2352="","",COUNTIF(EU$6:$EU2352,"&gt;"&amp;0))</f>
        <v/>
      </c>
      <c r="EZ2352" s="160"/>
      <c r="FA2352" s="205"/>
    </row>
    <row r="2353" spans="131:157" ht="27.75" customHeight="1">
      <c r="EA2353" s="204"/>
      <c r="EB2353" s="160"/>
      <c r="EC2353" s="204"/>
      <c r="ED2353" s="160"/>
      <c r="EE2353" s="204"/>
      <c r="EF2353" s="160"/>
      <c r="EG2353" s="160"/>
      <c r="EH2353" s="204"/>
      <c r="EI2353" s="160"/>
      <c r="EJ2353" s="160"/>
      <c r="EK2353" s="160"/>
      <c r="EL2353" s="160"/>
      <c r="EM2353" s="204"/>
      <c r="EN2353" s="160"/>
      <c r="EP2353" s="160"/>
      <c r="EQ2353" s="160"/>
      <c r="ET2353" s="180" t="str">
        <f t="shared" ca="1" si="118"/>
        <v/>
      </c>
      <c r="EU2353" s="180" t="str">
        <f ca="1">IFERROR(IF(OFFSET($D$6,MATCH(VALUE(SUBSTITUTE(EQ2353,EG2353,"")),$A$6:$A$287,0)-1,MATCH($EG2353,$D$6:$CC$6,0)-1+7,1,1)&gt;0,OFFSET($D$6,MATCH(VALUE(SUBSTITUTE(EQ2353,EG2353,"")),$A$6:$A$287,0)-1,MATCH($EG2353,$D$6:$CC$6,0)-1+7,1,1),""),"")</f>
        <v/>
      </c>
      <c r="EV2353" s="180" t="str">
        <f ca="1">IF($EU2353&lt;&gt;"",IF(OFFSET($D$6,MATCH(VALUE(SUBSTITUTE($EQ2353,$EG2353,"")),$A$6:$A$287,0)-1,MATCH($EG2353,$D$6:$CC$6,0)-1+8,1,1)=0,"",OFFSET($D$6,MATCH(VALUE(SUBSTITUTE($EQ2353,$EG2353,"")),$A$6:$A$287,0)-1,MATCH($EG2353,$D$6:$CC$6,0)-1+8,1,1)),"")</f>
        <v/>
      </c>
      <c r="EW2353" s="180" t="str">
        <f t="shared" ca="1" si="119"/>
        <v/>
      </c>
      <c r="EX2353" s="180" t="str">
        <f t="shared" ca="1" si="120"/>
        <v/>
      </c>
      <c r="EY2353" s="180" t="str">
        <f ca="1">IF(EU2353="","",COUNTIF(EU$6:$EU2353,"&gt;"&amp;0))</f>
        <v/>
      </c>
      <c r="EZ2353" s="160"/>
      <c r="FA2353" s="205"/>
    </row>
    <row r="2354" spans="131:157" ht="27.75" customHeight="1">
      <c r="EA2354" s="204"/>
      <c r="EB2354" s="160"/>
      <c r="EC2354" s="204"/>
      <c r="ED2354" s="160"/>
      <c r="EE2354" s="204"/>
      <c r="EF2354" s="160"/>
      <c r="EG2354" s="160"/>
      <c r="EH2354" s="204"/>
      <c r="EI2354" s="160"/>
      <c r="EJ2354" s="160"/>
      <c r="EK2354" s="160"/>
      <c r="EL2354" s="160"/>
      <c r="EM2354" s="204"/>
      <c r="EN2354" s="160"/>
      <c r="EP2354" s="160"/>
      <c r="EQ2354" s="160"/>
      <c r="ET2354" s="180" t="str">
        <f t="shared" ca="1" si="118"/>
        <v/>
      </c>
      <c r="EU2354" s="180" t="str">
        <f ca="1">IFERROR(IF(OFFSET($D$6,MATCH(VALUE(SUBSTITUTE(EQ2354,EG2354,"")),$A$6:$A$287,0)-1,MATCH($EG2354,$D$6:$CC$6,0)-1+7,1,1)&gt;0,OFFSET($D$6,MATCH(VALUE(SUBSTITUTE(EQ2354,EG2354,"")),$A$6:$A$287,0)-1,MATCH($EG2354,$D$6:$CC$6,0)-1+7,1,1),""),"")</f>
        <v/>
      </c>
      <c r="EV2354" s="180" t="str">
        <f ca="1">IF($EU2354&lt;&gt;"",IF(OFFSET($D$6,MATCH(VALUE(SUBSTITUTE($EQ2354,$EG2354,"")),$A$6:$A$287,0)-1,MATCH($EG2354,$D$6:$CC$6,0)-1+8,1,1)=0,"",OFFSET($D$6,MATCH(VALUE(SUBSTITUTE($EQ2354,$EG2354,"")),$A$6:$A$287,0)-1,MATCH($EG2354,$D$6:$CC$6,0)-1+8,1,1)),"")</f>
        <v/>
      </c>
      <c r="EW2354" s="180" t="str">
        <f t="shared" ca="1" si="119"/>
        <v/>
      </c>
      <c r="EX2354" s="180" t="str">
        <f t="shared" ca="1" si="120"/>
        <v/>
      </c>
      <c r="EY2354" s="180" t="str">
        <f ca="1">IF(EU2354="","",COUNTIF(EU$6:$EU2354,"&gt;"&amp;0))</f>
        <v/>
      </c>
      <c r="EZ2354" s="160"/>
      <c r="FA2354" s="205"/>
    </row>
    <row r="2355" spans="131:157" ht="27.75" customHeight="1">
      <c r="EA2355" s="204"/>
      <c r="EB2355" s="160"/>
      <c r="EC2355" s="204"/>
      <c r="ED2355" s="160"/>
      <c r="EE2355" s="204"/>
      <c r="EF2355" s="160"/>
      <c r="EG2355" s="160"/>
      <c r="EH2355" s="204"/>
      <c r="EI2355" s="160"/>
      <c r="EJ2355" s="160"/>
      <c r="EK2355" s="160"/>
      <c r="EL2355" s="160"/>
      <c r="EM2355" s="204"/>
      <c r="EN2355" s="160"/>
      <c r="EP2355" s="160"/>
      <c r="EQ2355" s="160"/>
      <c r="ET2355" s="180" t="str">
        <f t="shared" ca="1" si="118"/>
        <v/>
      </c>
      <c r="EU2355" s="180" t="str">
        <f ca="1">IFERROR(IF(OFFSET($D$6,MATCH(VALUE(SUBSTITUTE(EQ2355,EG2355,"")),$A$6:$A$287,0)-1,MATCH($EG2355,$D$6:$CC$6,0)-1+7,1,1)&gt;0,OFFSET($D$6,MATCH(VALUE(SUBSTITUTE(EQ2355,EG2355,"")),$A$6:$A$287,0)-1,MATCH($EG2355,$D$6:$CC$6,0)-1+7,1,1),""),"")</f>
        <v/>
      </c>
      <c r="EV2355" s="180" t="str">
        <f ca="1">IF($EU2355&lt;&gt;"",IF(OFFSET($D$6,MATCH(VALUE(SUBSTITUTE($EQ2355,$EG2355,"")),$A$6:$A$287,0)-1,MATCH($EG2355,$D$6:$CC$6,0)-1+8,1,1)=0,"",OFFSET($D$6,MATCH(VALUE(SUBSTITUTE($EQ2355,$EG2355,"")),$A$6:$A$287,0)-1,MATCH($EG2355,$D$6:$CC$6,0)-1+8,1,1)),"")</f>
        <v/>
      </c>
      <c r="EW2355" s="180" t="str">
        <f t="shared" ca="1" si="119"/>
        <v/>
      </c>
      <c r="EX2355" s="180" t="str">
        <f t="shared" ca="1" si="120"/>
        <v/>
      </c>
      <c r="EY2355" s="180" t="str">
        <f ca="1">IF(EU2355="","",COUNTIF(EU$6:$EU2355,"&gt;"&amp;0))</f>
        <v/>
      </c>
      <c r="EZ2355" s="160"/>
      <c r="FA2355" s="205"/>
    </row>
    <row r="2356" spans="131:157" ht="27.75" customHeight="1">
      <c r="EA2356" s="204"/>
      <c r="EB2356" s="160"/>
      <c r="EC2356" s="204"/>
      <c r="ED2356" s="160"/>
      <c r="EE2356" s="204"/>
      <c r="EF2356" s="160"/>
      <c r="EG2356" s="160"/>
      <c r="EH2356" s="204"/>
      <c r="EI2356" s="160"/>
      <c r="EJ2356" s="160"/>
      <c r="EK2356" s="160"/>
      <c r="EL2356" s="160"/>
      <c r="EM2356" s="204"/>
      <c r="EN2356" s="160"/>
      <c r="EP2356" s="160"/>
      <c r="EQ2356" s="160"/>
      <c r="ET2356" s="180" t="str">
        <f t="shared" ca="1" si="118"/>
        <v/>
      </c>
      <c r="EU2356" s="180" t="str">
        <f ca="1">IFERROR(IF(OFFSET($D$6,MATCH(VALUE(SUBSTITUTE(EQ2356,EG2356,"")),$A$6:$A$287,0)-1,MATCH($EG2356,$D$6:$CC$6,0)-1+7,1,1)&gt;0,OFFSET($D$6,MATCH(VALUE(SUBSTITUTE(EQ2356,EG2356,"")),$A$6:$A$287,0)-1,MATCH($EG2356,$D$6:$CC$6,0)-1+7,1,1),""),"")</f>
        <v/>
      </c>
      <c r="EV2356" s="180" t="str">
        <f ca="1">IF($EU2356&lt;&gt;"",IF(OFFSET($D$6,MATCH(VALUE(SUBSTITUTE($EQ2356,$EG2356,"")),$A$6:$A$287,0)-1,MATCH($EG2356,$D$6:$CC$6,0)-1+8,1,1)=0,"",OFFSET($D$6,MATCH(VALUE(SUBSTITUTE($EQ2356,$EG2356,"")),$A$6:$A$287,0)-1,MATCH($EG2356,$D$6:$CC$6,0)-1+8,1,1)),"")</f>
        <v/>
      </c>
      <c r="EW2356" s="180" t="str">
        <f t="shared" ca="1" si="119"/>
        <v/>
      </c>
      <c r="EX2356" s="180" t="str">
        <f t="shared" ca="1" si="120"/>
        <v/>
      </c>
      <c r="EY2356" s="180" t="str">
        <f ca="1">IF(EU2356="","",COUNTIF(EU$6:$EU2356,"&gt;"&amp;0))</f>
        <v/>
      </c>
      <c r="EZ2356" s="160"/>
      <c r="FA2356" s="205"/>
    </row>
    <row r="2357" spans="131:157" ht="27.75" customHeight="1">
      <c r="EA2357" s="204"/>
      <c r="EB2357" s="160"/>
      <c r="EC2357" s="204"/>
      <c r="ED2357" s="160"/>
      <c r="EE2357" s="204"/>
      <c r="EF2357" s="160"/>
      <c r="EG2357" s="160"/>
      <c r="EH2357" s="204"/>
      <c r="EI2357" s="160"/>
      <c r="EJ2357" s="160"/>
      <c r="EK2357" s="160"/>
      <c r="EL2357" s="160"/>
      <c r="EM2357" s="204"/>
      <c r="EN2357" s="160"/>
      <c r="EP2357" s="160"/>
      <c r="EQ2357" s="160"/>
      <c r="ET2357" s="180" t="str">
        <f t="shared" ca="1" si="118"/>
        <v/>
      </c>
      <c r="EU2357" s="180" t="str">
        <f ca="1">IFERROR(IF(OFFSET($D$6,MATCH(VALUE(SUBSTITUTE(EQ2357,EG2357,"")),$A$6:$A$287,0)-1,MATCH($EG2357,$D$6:$CC$6,0)-1+7,1,1)&gt;0,OFFSET($D$6,MATCH(VALUE(SUBSTITUTE(EQ2357,EG2357,"")),$A$6:$A$287,0)-1,MATCH($EG2357,$D$6:$CC$6,0)-1+7,1,1),""),"")</f>
        <v/>
      </c>
      <c r="EV2357" s="180" t="str">
        <f ca="1">IF($EU2357&lt;&gt;"",IF(OFFSET($D$6,MATCH(VALUE(SUBSTITUTE($EQ2357,$EG2357,"")),$A$6:$A$287,0)-1,MATCH($EG2357,$D$6:$CC$6,0)-1+8,1,1)=0,"",OFFSET($D$6,MATCH(VALUE(SUBSTITUTE($EQ2357,$EG2357,"")),$A$6:$A$287,0)-1,MATCH($EG2357,$D$6:$CC$6,0)-1+8,1,1)),"")</f>
        <v/>
      </c>
      <c r="EW2357" s="180" t="str">
        <f t="shared" ca="1" si="119"/>
        <v/>
      </c>
      <c r="EX2357" s="180" t="str">
        <f t="shared" ca="1" si="120"/>
        <v/>
      </c>
      <c r="EY2357" s="180" t="str">
        <f ca="1">IF(EU2357="","",COUNTIF(EU$6:$EU2357,"&gt;"&amp;0))</f>
        <v/>
      </c>
      <c r="EZ2357" s="160"/>
      <c r="FA2357" s="205"/>
    </row>
    <row r="2358" spans="131:157" ht="27.75" customHeight="1">
      <c r="EA2358" s="204"/>
      <c r="EB2358" s="160"/>
      <c r="EC2358" s="204"/>
      <c r="ED2358" s="160"/>
      <c r="EE2358" s="204"/>
      <c r="EF2358" s="160"/>
      <c r="EG2358" s="160"/>
      <c r="EH2358" s="204"/>
      <c r="EI2358" s="160"/>
      <c r="EJ2358" s="160"/>
      <c r="EK2358" s="160"/>
      <c r="EL2358" s="160"/>
      <c r="EM2358" s="204"/>
      <c r="EN2358" s="160"/>
      <c r="EP2358" s="160"/>
      <c r="EQ2358" s="160"/>
      <c r="ET2358" s="180" t="str">
        <f t="shared" ca="1" si="118"/>
        <v/>
      </c>
      <c r="EU2358" s="180" t="str">
        <f ca="1">IFERROR(IF(OFFSET($D$6,MATCH(VALUE(SUBSTITUTE(EQ2358,EG2358,"")),$A$6:$A$287,0)-1,MATCH($EG2358,$D$6:$CC$6,0)-1+7,1,1)&gt;0,OFFSET($D$6,MATCH(VALUE(SUBSTITUTE(EQ2358,EG2358,"")),$A$6:$A$287,0)-1,MATCH($EG2358,$D$6:$CC$6,0)-1+7,1,1),""),"")</f>
        <v/>
      </c>
      <c r="EV2358" s="180" t="str">
        <f ca="1">IF($EU2358&lt;&gt;"",IF(OFFSET($D$6,MATCH(VALUE(SUBSTITUTE($EQ2358,$EG2358,"")),$A$6:$A$287,0)-1,MATCH($EG2358,$D$6:$CC$6,0)-1+8,1,1)=0,"",OFFSET($D$6,MATCH(VALUE(SUBSTITUTE($EQ2358,$EG2358,"")),$A$6:$A$287,0)-1,MATCH($EG2358,$D$6:$CC$6,0)-1+8,1,1)),"")</f>
        <v/>
      </c>
      <c r="EW2358" s="180" t="str">
        <f t="shared" ca="1" si="119"/>
        <v/>
      </c>
      <c r="EX2358" s="180" t="str">
        <f t="shared" ca="1" si="120"/>
        <v/>
      </c>
      <c r="EY2358" s="180" t="str">
        <f ca="1">IF(EU2358="","",COUNTIF(EU$6:$EU2358,"&gt;"&amp;0))</f>
        <v/>
      </c>
      <c r="EZ2358" s="160"/>
      <c r="FA2358" s="205"/>
    </row>
    <row r="2359" spans="131:157" ht="27.75" customHeight="1">
      <c r="EA2359" s="204"/>
      <c r="EB2359" s="160"/>
      <c r="EC2359" s="204"/>
      <c r="ED2359" s="160"/>
      <c r="EE2359" s="204"/>
      <c r="EF2359" s="160"/>
      <c r="EG2359" s="160"/>
      <c r="EH2359" s="204"/>
      <c r="EI2359" s="160"/>
      <c r="EJ2359" s="160"/>
      <c r="EK2359" s="160"/>
      <c r="EL2359" s="160"/>
      <c r="EM2359" s="204"/>
      <c r="EN2359" s="160"/>
      <c r="EP2359" s="160"/>
      <c r="EQ2359" s="160"/>
      <c r="ET2359" s="180" t="str">
        <f t="shared" ca="1" si="118"/>
        <v/>
      </c>
      <c r="EU2359" s="180" t="str">
        <f ca="1">IFERROR(IF(OFFSET($D$6,MATCH(VALUE(SUBSTITUTE(EQ2359,EG2359,"")),$A$6:$A$287,0)-1,MATCH($EG2359,$D$6:$CC$6,0)-1+7,1,1)&gt;0,OFFSET($D$6,MATCH(VALUE(SUBSTITUTE(EQ2359,EG2359,"")),$A$6:$A$287,0)-1,MATCH($EG2359,$D$6:$CC$6,0)-1+7,1,1),""),"")</f>
        <v/>
      </c>
      <c r="EV2359" s="180" t="str">
        <f ca="1">IF($EU2359&lt;&gt;"",IF(OFFSET($D$6,MATCH(VALUE(SUBSTITUTE($EQ2359,$EG2359,"")),$A$6:$A$287,0)-1,MATCH($EG2359,$D$6:$CC$6,0)-1+8,1,1)=0,"",OFFSET($D$6,MATCH(VALUE(SUBSTITUTE($EQ2359,$EG2359,"")),$A$6:$A$287,0)-1,MATCH($EG2359,$D$6:$CC$6,0)-1+8,1,1)),"")</f>
        <v/>
      </c>
      <c r="EW2359" s="180" t="str">
        <f t="shared" ca="1" si="119"/>
        <v/>
      </c>
      <c r="EX2359" s="180" t="str">
        <f t="shared" ca="1" si="120"/>
        <v/>
      </c>
      <c r="EY2359" s="180" t="str">
        <f ca="1">IF(EU2359="","",COUNTIF(EU$6:$EU2359,"&gt;"&amp;0))</f>
        <v/>
      </c>
      <c r="EZ2359" s="160"/>
      <c r="FA2359" s="205"/>
    </row>
    <row r="2360" spans="131:157" ht="27.75" customHeight="1">
      <c r="EA2360" s="204"/>
      <c r="EB2360" s="160"/>
      <c r="EC2360" s="204"/>
      <c r="ED2360" s="160"/>
      <c r="EE2360" s="204"/>
      <c r="EF2360" s="160"/>
      <c r="EG2360" s="160"/>
      <c r="EH2360" s="204"/>
      <c r="EI2360" s="160"/>
      <c r="EJ2360" s="160"/>
      <c r="EK2360" s="160"/>
      <c r="EL2360" s="160"/>
      <c r="EM2360" s="204"/>
      <c r="EN2360" s="160"/>
      <c r="EP2360" s="160"/>
      <c r="EQ2360" s="160"/>
      <c r="ET2360" s="180" t="str">
        <f t="shared" ca="1" si="118"/>
        <v/>
      </c>
      <c r="EU2360" s="180" t="str">
        <f ca="1">IFERROR(IF(OFFSET($D$6,MATCH(VALUE(SUBSTITUTE(EQ2360,EG2360,"")),$A$6:$A$287,0)-1,MATCH($EG2360,$D$6:$CC$6,0)-1+7,1,1)&gt;0,OFFSET($D$6,MATCH(VALUE(SUBSTITUTE(EQ2360,EG2360,"")),$A$6:$A$287,0)-1,MATCH($EG2360,$D$6:$CC$6,0)-1+7,1,1),""),"")</f>
        <v/>
      </c>
      <c r="EV2360" s="180" t="str">
        <f ca="1">IF($EU2360&lt;&gt;"",IF(OFFSET($D$6,MATCH(VALUE(SUBSTITUTE($EQ2360,$EG2360,"")),$A$6:$A$287,0)-1,MATCH($EG2360,$D$6:$CC$6,0)-1+8,1,1)=0,"",OFFSET($D$6,MATCH(VALUE(SUBSTITUTE($EQ2360,$EG2360,"")),$A$6:$A$287,0)-1,MATCH($EG2360,$D$6:$CC$6,0)-1+8,1,1)),"")</f>
        <v/>
      </c>
      <c r="EW2360" s="180" t="str">
        <f t="shared" ca="1" si="119"/>
        <v/>
      </c>
      <c r="EX2360" s="180" t="str">
        <f t="shared" ca="1" si="120"/>
        <v/>
      </c>
      <c r="EY2360" s="180" t="str">
        <f ca="1">IF(EU2360="","",COUNTIF(EU$6:$EU2360,"&gt;"&amp;0))</f>
        <v/>
      </c>
      <c r="EZ2360" s="160"/>
      <c r="FA2360" s="205"/>
    </row>
    <row r="2361" spans="131:157" ht="27.75" customHeight="1">
      <c r="EA2361" s="204"/>
      <c r="EB2361" s="160"/>
      <c r="EC2361" s="204"/>
      <c r="ED2361" s="160"/>
      <c r="EE2361" s="204"/>
      <c r="EF2361" s="160"/>
      <c r="EG2361" s="160"/>
      <c r="EH2361" s="204"/>
      <c r="EI2361" s="160"/>
      <c r="EJ2361" s="160"/>
      <c r="EK2361" s="160"/>
      <c r="EL2361" s="160"/>
      <c r="EM2361" s="204"/>
      <c r="EN2361" s="160"/>
      <c r="EP2361" s="160"/>
      <c r="EQ2361" s="160"/>
      <c r="ET2361" s="180" t="str">
        <f t="shared" ca="1" si="118"/>
        <v/>
      </c>
      <c r="EU2361" s="180" t="str">
        <f ca="1">IFERROR(IF(OFFSET($D$6,MATCH(VALUE(SUBSTITUTE(EQ2361,EG2361,"")),$A$6:$A$287,0)-1,MATCH($EG2361,$D$6:$CC$6,0)-1+7,1,1)&gt;0,OFFSET($D$6,MATCH(VALUE(SUBSTITUTE(EQ2361,EG2361,"")),$A$6:$A$287,0)-1,MATCH($EG2361,$D$6:$CC$6,0)-1+7,1,1),""),"")</f>
        <v/>
      </c>
      <c r="EV2361" s="180" t="str">
        <f ca="1">IF($EU2361&lt;&gt;"",IF(OFFSET($D$6,MATCH(VALUE(SUBSTITUTE($EQ2361,$EG2361,"")),$A$6:$A$287,0)-1,MATCH($EG2361,$D$6:$CC$6,0)-1+8,1,1)=0,"",OFFSET($D$6,MATCH(VALUE(SUBSTITUTE($EQ2361,$EG2361,"")),$A$6:$A$287,0)-1,MATCH($EG2361,$D$6:$CC$6,0)-1+8,1,1)),"")</f>
        <v/>
      </c>
      <c r="EW2361" s="180" t="str">
        <f t="shared" ca="1" si="119"/>
        <v/>
      </c>
      <c r="EX2361" s="180" t="str">
        <f t="shared" ca="1" si="120"/>
        <v/>
      </c>
      <c r="EY2361" s="180" t="str">
        <f ca="1">IF(EU2361="","",COUNTIF(EU$6:$EU2361,"&gt;"&amp;0))</f>
        <v/>
      </c>
      <c r="EZ2361" s="160"/>
      <c r="FA2361" s="205"/>
    </row>
    <row r="2362" spans="131:157" ht="27.75" customHeight="1">
      <c r="EA2362" s="204"/>
      <c r="EB2362" s="160"/>
      <c r="EC2362" s="204"/>
      <c r="ED2362" s="160"/>
      <c r="EE2362" s="204"/>
      <c r="EF2362" s="160"/>
      <c r="EG2362" s="160"/>
      <c r="EH2362" s="204"/>
      <c r="EI2362" s="160"/>
      <c r="EJ2362" s="160"/>
      <c r="EK2362" s="160"/>
      <c r="EL2362" s="160"/>
      <c r="EM2362" s="204"/>
      <c r="EN2362" s="160"/>
      <c r="EP2362" s="160"/>
      <c r="EQ2362" s="160"/>
      <c r="ET2362" s="180" t="str">
        <f t="shared" ca="1" si="118"/>
        <v/>
      </c>
      <c r="EU2362" s="180" t="str">
        <f ca="1">IFERROR(IF(OFFSET($D$6,MATCH(VALUE(SUBSTITUTE(EQ2362,EG2362,"")),$A$6:$A$287,0)-1,MATCH($EG2362,$D$6:$CC$6,0)-1+7,1,1)&gt;0,OFFSET($D$6,MATCH(VALUE(SUBSTITUTE(EQ2362,EG2362,"")),$A$6:$A$287,0)-1,MATCH($EG2362,$D$6:$CC$6,0)-1+7,1,1),""),"")</f>
        <v/>
      </c>
      <c r="EV2362" s="180" t="str">
        <f ca="1">IF($EU2362&lt;&gt;"",IF(OFFSET($D$6,MATCH(VALUE(SUBSTITUTE($EQ2362,$EG2362,"")),$A$6:$A$287,0)-1,MATCH($EG2362,$D$6:$CC$6,0)-1+8,1,1)=0,"",OFFSET($D$6,MATCH(VALUE(SUBSTITUTE($EQ2362,$EG2362,"")),$A$6:$A$287,0)-1,MATCH($EG2362,$D$6:$CC$6,0)-1+8,1,1)),"")</f>
        <v/>
      </c>
      <c r="EW2362" s="180" t="str">
        <f t="shared" ca="1" si="119"/>
        <v/>
      </c>
      <c r="EX2362" s="180" t="str">
        <f t="shared" ca="1" si="120"/>
        <v/>
      </c>
      <c r="EY2362" s="180" t="str">
        <f ca="1">IF(EU2362="","",COUNTIF(EU$6:$EU2362,"&gt;"&amp;0))</f>
        <v/>
      </c>
      <c r="EZ2362" s="160"/>
      <c r="FA2362" s="205"/>
    </row>
    <row r="2363" spans="131:157" ht="27.75" customHeight="1">
      <c r="EA2363" s="204"/>
      <c r="EB2363" s="160"/>
      <c r="EC2363" s="204"/>
      <c r="ED2363" s="160"/>
      <c r="EE2363" s="204"/>
      <c r="EF2363" s="160"/>
      <c r="EG2363" s="160"/>
      <c r="EH2363" s="204"/>
      <c r="EI2363" s="160"/>
      <c r="EJ2363" s="160"/>
      <c r="EK2363" s="160"/>
      <c r="EL2363" s="160"/>
      <c r="EM2363" s="204"/>
      <c r="EN2363" s="160"/>
      <c r="EP2363" s="160"/>
      <c r="EQ2363" s="160"/>
      <c r="ET2363" s="180" t="str">
        <f t="shared" ca="1" si="118"/>
        <v/>
      </c>
      <c r="EU2363" s="180" t="str">
        <f ca="1">IFERROR(IF(OFFSET($D$6,MATCH(VALUE(SUBSTITUTE(EQ2363,EG2363,"")),$A$6:$A$287,0)-1,MATCH($EG2363,$D$6:$CC$6,0)-1+7,1,1)&gt;0,OFFSET($D$6,MATCH(VALUE(SUBSTITUTE(EQ2363,EG2363,"")),$A$6:$A$287,0)-1,MATCH($EG2363,$D$6:$CC$6,0)-1+7,1,1),""),"")</f>
        <v/>
      </c>
      <c r="EV2363" s="180" t="str">
        <f ca="1">IF($EU2363&lt;&gt;"",IF(OFFSET($D$6,MATCH(VALUE(SUBSTITUTE($EQ2363,$EG2363,"")),$A$6:$A$287,0)-1,MATCH($EG2363,$D$6:$CC$6,0)-1+8,1,1)=0,"",OFFSET($D$6,MATCH(VALUE(SUBSTITUTE($EQ2363,$EG2363,"")),$A$6:$A$287,0)-1,MATCH($EG2363,$D$6:$CC$6,0)-1+8,1,1)),"")</f>
        <v/>
      </c>
      <c r="EW2363" s="180" t="str">
        <f t="shared" ca="1" si="119"/>
        <v/>
      </c>
      <c r="EX2363" s="180" t="str">
        <f t="shared" ca="1" si="120"/>
        <v/>
      </c>
      <c r="EY2363" s="180" t="str">
        <f ca="1">IF(EU2363="","",COUNTIF(EU$6:$EU2363,"&gt;"&amp;0))</f>
        <v/>
      </c>
      <c r="EZ2363" s="160"/>
      <c r="FA2363" s="205"/>
    </row>
    <row r="2364" spans="131:157" ht="27.75" customHeight="1">
      <c r="EA2364" s="204"/>
      <c r="EB2364" s="160"/>
      <c r="EC2364" s="204"/>
      <c r="ED2364" s="160"/>
      <c r="EE2364" s="204"/>
      <c r="EF2364" s="160"/>
      <c r="EG2364" s="160"/>
      <c r="EH2364" s="204"/>
      <c r="EI2364" s="160"/>
      <c r="EJ2364" s="160"/>
      <c r="EK2364" s="160"/>
      <c r="EL2364" s="160"/>
      <c r="EM2364" s="204"/>
      <c r="EN2364" s="160"/>
      <c r="EP2364" s="160"/>
      <c r="EQ2364" s="160"/>
      <c r="ET2364" s="180" t="str">
        <f t="shared" ca="1" si="118"/>
        <v/>
      </c>
      <c r="EU2364" s="180" t="str">
        <f ca="1">IFERROR(IF(OFFSET($D$6,MATCH(VALUE(SUBSTITUTE(EQ2364,EG2364,"")),$A$6:$A$287,0)-1,MATCH($EG2364,$D$6:$CC$6,0)-1+7,1,1)&gt;0,OFFSET($D$6,MATCH(VALUE(SUBSTITUTE(EQ2364,EG2364,"")),$A$6:$A$287,0)-1,MATCH($EG2364,$D$6:$CC$6,0)-1+7,1,1),""),"")</f>
        <v/>
      </c>
      <c r="EV2364" s="180" t="str">
        <f ca="1">IF($EU2364&lt;&gt;"",IF(OFFSET($D$6,MATCH(VALUE(SUBSTITUTE($EQ2364,$EG2364,"")),$A$6:$A$287,0)-1,MATCH($EG2364,$D$6:$CC$6,0)-1+8,1,1)=0,"",OFFSET($D$6,MATCH(VALUE(SUBSTITUTE($EQ2364,$EG2364,"")),$A$6:$A$287,0)-1,MATCH($EG2364,$D$6:$CC$6,0)-1+8,1,1)),"")</f>
        <v/>
      </c>
      <c r="EW2364" s="180" t="str">
        <f t="shared" ca="1" si="119"/>
        <v/>
      </c>
      <c r="EX2364" s="180" t="str">
        <f t="shared" ca="1" si="120"/>
        <v/>
      </c>
      <c r="EY2364" s="180" t="str">
        <f ca="1">IF(EU2364="","",COUNTIF(EU$6:$EU2364,"&gt;"&amp;0))</f>
        <v/>
      </c>
      <c r="EZ2364" s="160"/>
      <c r="FA2364" s="205"/>
    </row>
    <row r="2365" spans="131:157" ht="27.75" customHeight="1">
      <c r="EA2365" s="204"/>
      <c r="EB2365" s="160"/>
      <c r="EC2365" s="204"/>
      <c r="ED2365" s="160"/>
      <c r="EE2365" s="204"/>
      <c r="EF2365" s="160"/>
      <c r="EG2365" s="160"/>
      <c r="EH2365" s="204"/>
      <c r="EI2365" s="160"/>
      <c r="EJ2365" s="160"/>
      <c r="EK2365" s="160"/>
      <c r="EL2365" s="160"/>
      <c r="EM2365" s="204"/>
      <c r="EN2365" s="160"/>
      <c r="EP2365" s="160"/>
      <c r="EQ2365" s="160"/>
      <c r="ET2365" s="180" t="str">
        <f t="shared" ca="1" si="118"/>
        <v/>
      </c>
      <c r="EU2365" s="180" t="str">
        <f ca="1">IFERROR(IF(OFFSET($D$6,MATCH(VALUE(SUBSTITUTE(EQ2365,EG2365,"")),$A$6:$A$287,0)-1,MATCH($EG2365,$D$6:$CC$6,0)-1+7,1,1)&gt;0,OFFSET($D$6,MATCH(VALUE(SUBSTITUTE(EQ2365,EG2365,"")),$A$6:$A$287,0)-1,MATCH($EG2365,$D$6:$CC$6,0)-1+7,1,1),""),"")</f>
        <v/>
      </c>
      <c r="EV2365" s="180" t="str">
        <f ca="1">IF($EU2365&lt;&gt;"",IF(OFFSET($D$6,MATCH(VALUE(SUBSTITUTE($EQ2365,$EG2365,"")),$A$6:$A$287,0)-1,MATCH($EG2365,$D$6:$CC$6,0)-1+8,1,1)=0,"",OFFSET($D$6,MATCH(VALUE(SUBSTITUTE($EQ2365,$EG2365,"")),$A$6:$A$287,0)-1,MATCH($EG2365,$D$6:$CC$6,0)-1+8,1,1)),"")</f>
        <v/>
      </c>
      <c r="EW2365" s="180" t="str">
        <f t="shared" ca="1" si="119"/>
        <v/>
      </c>
      <c r="EX2365" s="180" t="str">
        <f t="shared" ca="1" si="120"/>
        <v/>
      </c>
      <c r="EY2365" s="180" t="str">
        <f ca="1">IF(EU2365="","",COUNTIF(EU$6:$EU2365,"&gt;"&amp;0))</f>
        <v/>
      </c>
      <c r="EZ2365" s="160"/>
      <c r="FA2365" s="205"/>
    </row>
    <row r="2366" spans="131:157" ht="27.75" customHeight="1">
      <c r="EA2366" s="204"/>
      <c r="EB2366" s="160"/>
      <c r="EC2366" s="204"/>
      <c r="ED2366" s="160"/>
      <c r="EE2366" s="204"/>
      <c r="EF2366" s="160"/>
      <c r="EG2366" s="160"/>
      <c r="EH2366" s="204"/>
      <c r="EI2366" s="160"/>
      <c r="EJ2366" s="160"/>
      <c r="EK2366" s="160"/>
      <c r="EL2366" s="160"/>
      <c r="EM2366" s="204"/>
      <c r="EN2366" s="160"/>
      <c r="EP2366" s="160"/>
      <c r="EQ2366" s="160"/>
      <c r="ET2366" s="180" t="str">
        <f t="shared" ca="1" si="118"/>
        <v/>
      </c>
      <c r="EU2366" s="180" t="str">
        <f ca="1">IFERROR(IF(OFFSET($D$6,MATCH(VALUE(SUBSTITUTE(EQ2366,EG2366,"")),$A$6:$A$287,0)-1,MATCH($EG2366,$D$6:$CC$6,0)-1+7,1,1)&gt;0,OFFSET($D$6,MATCH(VALUE(SUBSTITUTE(EQ2366,EG2366,"")),$A$6:$A$287,0)-1,MATCH($EG2366,$D$6:$CC$6,0)-1+7,1,1),""),"")</f>
        <v/>
      </c>
      <c r="EV2366" s="180" t="str">
        <f ca="1">IF($EU2366&lt;&gt;"",IF(OFFSET($D$6,MATCH(VALUE(SUBSTITUTE($EQ2366,$EG2366,"")),$A$6:$A$287,0)-1,MATCH($EG2366,$D$6:$CC$6,0)-1+8,1,1)=0,"",OFFSET($D$6,MATCH(VALUE(SUBSTITUTE($EQ2366,$EG2366,"")),$A$6:$A$287,0)-1,MATCH($EG2366,$D$6:$CC$6,0)-1+8,1,1)),"")</f>
        <v/>
      </c>
      <c r="EW2366" s="180" t="str">
        <f t="shared" ca="1" si="119"/>
        <v/>
      </c>
      <c r="EX2366" s="180" t="str">
        <f t="shared" ca="1" si="120"/>
        <v/>
      </c>
      <c r="EY2366" s="180" t="str">
        <f ca="1">IF(EU2366="","",COUNTIF(EU$6:$EU2366,"&gt;"&amp;0))</f>
        <v/>
      </c>
      <c r="EZ2366" s="160"/>
      <c r="FA2366" s="205"/>
    </row>
    <row r="2367" spans="131:157" ht="27.75" customHeight="1">
      <c r="EA2367" s="204"/>
      <c r="EB2367" s="160"/>
      <c r="EC2367" s="204"/>
      <c r="ED2367" s="160"/>
      <c r="EE2367" s="204"/>
      <c r="EF2367" s="160"/>
      <c r="EG2367" s="160"/>
      <c r="EH2367" s="204"/>
      <c r="EI2367" s="160"/>
      <c r="EJ2367" s="160"/>
      <c r="EK2367" s="160"/>
      <c r="EL2367" s="160"/>
      <c r="EM2367" s="204"/>
      <c r="EN2367" s="160"/>
      <c r="EP2367" s="160"/>
      <c r="EQ2367" s="160"/>
      <c r="ET2367" s="180" t="str">
        <f t="shared" ca="1" si="118"/>
        <v/>
      </c>
      <c r="EU2367" s="180" t="str">
        <f ca="1">IFERROR(IF(OFFSET($D$6,MATCH(VALUE(SUBSTITUTE(EQ2367,EG2367,"")),$A$6:$A$287,0)-1,MATCH($EG2367,$D$6:$CC$6,0)-1+7,1,1)&gt;0,OFFSET($D$6,MATCH(VALUE(SUBSTITUTE(EQ2367,EG2367,"")),$A$6:$A$287,0)-1,MATCH($EG2367,$D$6:$CC$6,0)-1+7,1,1),""),"")</f>
        <v/>
      </c>
      <c r="EV2367" s="180" t="str">
        <f ca="1">IF($EU2367&lt;&gt;"",IF(OFFSET($D$6,MATCH(VALUE(SUBSTITUTE($EQ2367,$EG2367,"")),$A$6:$A$287,0)-1,MATCH($EG2367,$D$6:$CC$6,0)-1+8,1,1)=0,"",OFFSET($D$6,MATCH(VALUE(SUBSTITUTE($EQ2367,$EG2367,"")),$A$6:$A$287,0)-1,MATCH($EG2367,$D$6:$CC$6,0)-1+8,1,1)),"")</f>
        <v/>
      </c>
      <c r="EW2367" s="180" t="str">
        <f t="shared" ca="1" si="119"/>
        <v/>
      </c>
      <c r="EX2367" s="180" t="str">
        <f t="shared" ca="1" si="120"/>
        <v/>
      </c>
      <c r="EY2367" s="180" t="str">
        <f ca="1">IF(EU2367="","",COUNTIF(EU$6:$EU2367,"&gt;"&amp;0))</f>
        <v/>
      </c>
      <c r="EZ2367" s="160"/>
      <c r="FA2367" s="205"/>
    </row>
    <row r="2368" spans="131:157" ht="27.75" customHeight="1">
      <c r="EA2368" s="204"/>
      <c r="EB2368" s="160"/>
      <c r="EC2368" s="204"/>
      <c r="ED2368" s="160"/>
      <c r="EE2368" s="204"/>
      <c r="EF2368" s="160"/>
      <c r="EG2368" s="160"/>
      <c r="EH2368" s="204"/>
      <c r="EI2368" s="160"/>
      <c r="EJ2368" s="160"/>
      <c r="EK2368" s="160"/>
      <c r="EL2368" s="160"/>
      <c r="EM2368" s="204"/>
      <c r="EN2368" s="160"/>
      <c r="EP2368" s="160"/>
      <c r="EQ2368" s="160"/>
      <c r="ET2368" s="180" t="str">
        <f t="shared" ca="1" si="118"/>
        <v/>
      </c>
      <c r="EU2368" s="180" t="str">
        <f ca="1">IFERROR(IF(OFFSET($D$6,MATCH(VALUE(SUBSTITUTE(EQ2368,EG2368,"")),$A$6:$A$287,0)-1,MATCH($EG2368,$D$6:$CC$6,0)-1+7,1,1)&gt;0,OFFSET($D$6,MATCH(VALUE(SUBSTITUTE(EQ2368,EG2368,"")),$A$6:$A$287,0)-1,MATCH($EG2368,$D$6:$CC$6,0)-1+7,1,1),""),"")</f>
        <v/>
      </c>
      <c r="EV2368" s="180" t="str">
        <f ca="1">IF($EU2368&lt;&gt;"",IF(OFFSET($D$6,MATCH(VALUE(SUBSTITUTE($EQ2368,$EG2368,"")),$A$6:$A$287,0)-1,MATCH($EG2368,$D$6:$CC$6,0)-1+8,1,1)=0,"",OFFSET($D$6,MATCH(VALUE(SUBSTITUTE($EQ2368,$EG2368,"")),$A$6:$A$287,0)-1,MATCH($EG2368,$D$6:$CC$6,0)-1+8,1,1)),"")</f>
        <v/>
      </c>
      <c r="EW2368" s="180" t="str">
        <f t="shared" ca="1" si="119"/>
        <v/>
      </c>
      <c r="EX2368" s="180" t="str">
        <f t="shared" ca="1" si="120"/>
        <v/>
      </c>
      <c r="EY2368" s="180" t="str">
        <f ca="1">IF(EU2368="","",COUNTIF(EU$6:$EU2368,"&gt;"&amp;0))</f>
        <v/>
      </c>
      <c r="EZ2368" s="160"/>
      <c r="FA2368" s="205"/>
    </row>
    <row r="2369" spans="131:157" ht="27.75" customHeight="1">
      <c r="EA2369" s="204"/>
      <c r="EB2369" s="160"/>
      <c r="EC2369" s="204"/>
      <c r="ED2369" s="160"/>
      <c r="EE2369" s="204"/>
      <c r="EF2369" s="160"/>
      <c r="EG2369" s="160"/>
      <c r="EH2369" s="204"/>
      <c r="EI2369" s="160"/>
      <c r="EJ2369" s="160"/>
      <c r="EK2369" s="160"/>
      <c r="EL2369" s="160"/>
      <c r="EM2369" s="204"/>
      <c r="EN2369" s="160"/>
      <c r="EP2369" s="160"/>
      <c r="EQ2369" s="160"/>
      <c r="ET2369" s="180" t="str">
        <f t="shared" ca="1" si="118"/>
        <v/>
      </c>
      <c r="EU2369" s="180" t="str">
        <f ca="1">IFERROR(IF(OFFSET($D$6,MATCH(VALUE(SUBSTITUTE(EQ2369,EG2369,"")),$A$6:$A$287,0)-1,MATCH($EG2369,$D$6:$CC$6,0)-1+7,1,1)&gt;0,OFFSET($D$6,MATCH(VALUE(SUBSTITUTE(EQ2369,EG2369,"")),$A$6:$A$287,0)-1,MATCH($EG2369,$D$6:$CC$6,0)-1+7,1,1),""),"")</f>
        <v/>
      </c>
      <c r="EV2369" s="180" t="str">
        <f ca="1">IF($EU2369&lt;&gt;"",IF(OFFSET($D$6,MATCH(VALUE(SUBSTITUTE($EQ2369,$EG2369,"")),$A$6:$A$287,0)-1,MATCH($EG2369,$D$6:$CC$6,0)-1+8,1,1)=0,"",OFFSET($D$6,MATCH(VALUE(SUBSTITUTE($EQ2369,$EG2369,"")),$A$6:$A$287,0)-1,MATCH($EG2369,$D$6:$CC$6,0)-1+8,1,1)),"")</f>
        <v/>
      </c>
      <c r="EW2369" s="180" t="str">
        <f t="shared" ca="1" si="119"/>
        <v/>
      </c>
      <c r="EX2369" s="180" t="str">
        <f t="shared" ca="1" si="120"/>
        <v/>
      </c>
      <c r="EY2369" s="180" t="str">
        <f ca="1">IF(EU2369="","",COUNTIF(EU$6:$EU2369,"&gt;"&amp;0))</f>
        <v/>
      </c>
      <c r="EZ2369" s="160"/>
      <c r="FA2369" s="205"/>
    </row>
    <row r="2370" spans="131:157" ht="27.75" customHeight="1">
      <c r="EA2370" s="204"/>
      <c r="EB2370" s="160"/>
      <c r="EC2370" s="204"/>
      <c r="ED2370" s="160"/>
      <c r="EE2370" s="204"/>
      <c r="EF2370" s="160"/>
      <c r="EG2370" s="160"/>
      <c r="EH2370" s="204"/>
      <c r="EI2370" s="160"/>
      <c r="EJ2370" s="160"/>
      <c r="EK2370" s="160"/>
      <c r="EL2370" s="160"/>
      <c r="EM2370" s="204"/>
      <c r="EN2370" s="160"/>
      <c r="EP2370" s="160"/>
      <c r="EQ2370" s="160"/>
      <c r="ET2370" s="180" t="str">
        <f t="shared" ca="1" si="118"/>
        <v/>
      </c>
      <c r="EU2370" s="180" t="str">
        <f ca="1">IFERROR(IF(OFFSET($D$6,MATCH(VALUE(SUBSTITUTE(EQ2370,EG2370,"")),$A$6:$A$287,0)-1,MATCH($EG2370,$D$6:$CC$6,0)-1+7,1,1)&gt;0,OFFSET($D$6,MATCH(VALUE(SUBSTITUTE(EQ2370,EG2370,"")),$A$6:$A$287,0)-1,MATCH($EG2370,$D$6:$CC$6,0)-1+7,1,1),""),"")</f>
        <v/>
      </c>
      <c r="EV2370" s="180" t="str">
        <f ca="1">IF($EU2370&lt;&gt;"",IF(OFFSET($D$6,MATCH(VALUE(SUBSTITUTE($EQ2370,$EG2370,"")),$A$6:$A$287,0)-1,MATCH($EG2370,$D$6:$CC$6,0)-1+8,1,1)=0,"",OFFSET($D$6,MATCH(VALUE(SUBSTITUTE($EQ2370,$EG2370,"")),$A$6:$A$287,0)-1,MATCH($EG2370,$D$6:$CC$6,0)-1+8,1,1)),"")</f>
        <v/>
      </c>
      <c r="EW2370" s="180" t="str">
        <f t="shared" ca="1" si="119"/>
        <v/>
      </c>
      <c r="EX2370" s="180" t="str">
        <f t="shared" ca="1" si="120"/>
        <v/>
      </c>
      <c r="EY2370" s="180" t="str">
        <f ca="1">IF(EU2370="","",COUNTIF(EU$6:$EU2370,"&gt;"&amp;0))</f>
        <v/>
      </c>
      <c r="EZ2370" s="160"/>
      <c r="FA2370" s="205"/>
    </row>
    <row r="2371" spans="131:157" ht="27.75" customHeight="1">
      <c r="EA2371" s="204"/>
      <c r="EB2371" s="160"/>
      <c r="EC2371" s="204"/>
      <c r="ED2371" s="160"/>
      <c r="EE2371" s="204"/>
      <c r="EF2371" s="160"/>
      <c r="EG2371" s="160"/>
      <c r="EH2371" s="204"/>
      <c r="EI2371" s="160"/>
      <c r="EJ2371" s="160"/>
      <c r="EK2371" s="160"/>
      <c r="EL2371" s="160"/>
      <c r="EM2371" s="204"/>
      <c r="EN2371" s="160"/>
      <c r="EP2371" s="160"/>
      <c r="EQ2371" s="160"/>
      <c r="ET2371" s="180" t="str">
        <f t="shared" ca="1" si="118"/>
        <v/>
      </c>
      <c r="EU2371" s="180" t="str">
        <f ca="1">IFERROR(IF(OFFSET($D$6,MATCH(VALUE(SUBSTITUTE(EQ2371,EG2371,"")),$A$6:$A$287,0)-1,MATCH($EG2371,$D$6:$CC$6,0)-1+7,1,1)&gt;0,OFFSET($D$6,MATCH(VALUE(SUBSTITUTE(EQ2371,EG2371,"")),$A$6:$A$287,0)-1,MATCH($EG2371,$D$6:$CC$6,0)-1+7,1,1),""),"")</f>
        <v/>
      </c>
      <c r="EV2371" s="180" t="str">
        <f ca="1">IF($EU2371&lt;&gt;"",IF(OFFSET($D$6,MATCH(VALUE(SUBSTITUTE($EQ2371,$EG2371,"")),$A$6:$A$287,0)-1,MATCH($EG2371,$D$6:$CC$6,0)-1+8,1,1)=0,"",OFFSET($D$6,MATCH(VALUE(SUBSTITUTE($EQ2371,$EG2371,"")),$A$6:$A$287,0)-1,MATCH($EG2371,$D$6:$CC$6,0)-1+8,1,1)),"")</f>
        <v/>
      </c>
      <c r="EW2371" s="180" t="str">
        <f t="shared" ca="1" si="119"/>
        <v/>
      </c>
      <c r="EX2371" s="180" t="str">
        <f t="shared" ca="1" si="120"/>
        <v/>
      </c>
      <c r="EY2371" s="180" t="str">
        <f ca="1">IF(EU2371="","",COUNTIF(EU$6:$EU2371,"&gt;"&amp;0))</f>
        <v/>
      </c>
      <c r="EZ2371" s="160"/>
      <c r="FA2371" s="205"/>
    </row>
    <row r="2372" spans="131:157" ht="27.75" customHeight="1">
      <c r="EA2372" s="204"/>
      <c r="EB2372" s="160"/>
      <c r="EC2372" s="204"/>
      <c r="ED2372" s="160"/>
      <c r="EE2372" s="204"/>
      <c r="EF2372" s="160"/>
      <c r="EG2372" s="160"/>
      <c r="EH2372" s="204"/>
      <c r="EI2372" s="160"/>
      <c r="EJ2372" s="160"/>
      <c r="EK2372" s="160"/>
      <c r="EL2372" s="160"/>
      <c r="EM2372" s="204"/>
      <c r="EN2372" s="160"/>
      <c r="EP2372" s="160"/>
      <c r="EQ2372" s="160"/>
      <c r="ET2372" s="180" t="str">
        <f t="shared" ca="1" si="118"/>
        <v/>
      </c>
      <c r="EU2372" s="180" t="str">
        <f ca="1">IFERROR(IF(OFFSET($D$6,MATCH(VALUE(SUBSTITUTE(EQ2372,EG2372,"")),$A$6:$A$287,0)-1,MATCH($EG2372,$D$6:$CC$6,0)-1+7,1,1)&gt;0,OFFSET($D$6,MATCH(VALUE(SUBSTITUTE(EQ2372,EG2372,"")),$A$6:$A$287,0)-1,MATCH($EG2372,$D$6:$CC$6,0)-1+7,1,1),""),"")</f>
        <v/>
      </c>
      <c r="EV2372" s="180" t="str">
        <f ca="1">IF($EU2372&lt;&gt;"",IF(OFFSET($D$6,MATCH(VALUE(SUBSTITUTE($EQ2372,$EG2372,"")),$A$6:$A$287,0)-1,MATCH($EG2372,$D$6:$CC$6,0)-1+8,1,1)=0,"",OFFSET($D$6,MATCH(VALUE(SUBSTITUTE($EQ2372,$EG2372,"")),$A$6:$A$287,0)-1,MATCH($EG2372,$D$6:$CC$6,0)-1+8,1,1)),"")</f>
        <v/>
      </c>
      <c r="EW2372" s="180" t="str">
        <f t="shared" ca="1" si="119"/>
        <v/>
      </c>
      <c r="EX2372" s="180" t="str">
        <f t="shared" ca="1" si="120"/>
        <v/>
      </c>
      <c r="EY2372" s="180" t="str">
        <f ca="1">IF(EU2372="","",COUNTIF(EU$6:$EU2372,"&gt;"&amp;0))</f>
        <v/>
      </c>
      <c r="EZ2372" s="160"/>
      <c r="FA2372" s="205"/>
    </row>
    <row r="2373" spans="131:157" ht="27.75" customHeight="1">
      <c r="EA2373" s="204"/>
      <c r="EB2373" s="160"/>
      <c r="EC2373" s="204"/>
      <c r="ED2373" s="160"/>
      <c r="EE2373" s="204"/>
      <c r="EF2373" s="160"/>
      <c r="EG2373" s="160"/>
      <c r="EH2373" s="204"/>
      <c r="EI2373" s="160"/>
      <c r="EJ2373" s="160"/>
      <c r="EK2373" s="160"/>
      <c r="EL2373" s="160"/>
      <c r="EM2373" s="204"/>
      <c r="EN2373" s="160"/>
      <c r="EP2373" s="160"/>
      <c r="EQ2373" s="160"/>
      <c r="ET2373" s="180" t="str">
        <f t="shared" ca="1" si="118"/>
        <v/>
      </c>
      <c r="EU2373" s="180" t="str">
        <f ca="1">IFERROR(IF(OFFSET($D$6,MATCH(VALUE(SUBSTITUTE(EQ2373,EG2373,"")),$A$6:$A$287,0)-1,MATCH($EG2373,$D$6:$CC$6,0)-1+7,1,1)&gt;0,OFFSET($D$6,MATCH(VALUE(SUBSTITUTE(EQ2373,EG2373,"")),$A$6:$A$287,0)-1,MATCH($EG2373,$D$6:$CC$6,0)-1+7,1,1),""),"")</f>
        <v/>
      </c>
      <c r="EV2373" s="180" t="str">
        <f ca="1">IF($EU2373&lt;&gt;"",IF(OFFSET($D$6,MATCH(VALUE(SUBSTITUTE($EQ2373,$EG2373,"")),$A$6:$A$287,0)-1,MATCH($EG2373,$D$6:$CC$6,0)-1+8,1,1)=0,"",OFFSET($D$6,MATCH(VALUE(SUBSTITUTE($EQ2373,$EG2373,"")),$A$6:$A$287,0)-1,MATCH($EG2373,$D$6:$CC$6,0)-1+8,1,1)),"")</f>
        <v/>
      </c>
      <c r="EW2373" s="180" t="str">
        <f t="shared" ca="1" si="119"/>
        <v/>
      </c>
      <c r="EX2373" s="180" t="str">
        <f t="shared" ca="1" si="120"/>
        <v/>
      </c>
      <c r="EY2373" s="180" t="str">
        <f ca="1">IF(EU2373="","",COUNTIF(EU$6:$EU2373,"&gt;"&amp;0))</f>
        <v/>
      </c>
      <c r="EZ2373" s="160"/>
      <c r="FA2373" s="205"/>
    </row>
    <row r="2374" spans="131:157" ht="27.75" customHeight="1">
      <c r="EA2374" s="204"/>
      <c r="EB2374" s="160"/>
      <c r="EC2374" s="204"/>
      <c r="ED2374" s="160"/>
      <c r="EE2374" s="204"/>
      <c r="EF2374" s="160"/>
      <c r="EG2374" s="160"/>
      <c r="EH2374" s="204"/>
      <c r="EI2374" s="160"/>
      <c r="EJ2374" s="160"/>
      <c r="EK2374" s="160"/>
      <c r="EL2374" s="160"/>
      <c r="EM2374" s="204"/>
      <c r="EN2374" s="160"/>
      <c r="EP2374" s="160"/>
      <c r="EQ2374" s="160"/>
      <c r="ET2374" s="180" t="str">
        <f t="shared" ca="1" si="118"/>
        <v/>
      </c>
      <c r="EU2374" s="180" t="str">
        <f ca="1">IFERROR(IF(OFFSET($D$6,MATCH(VALUE(SUBSTITUTE(EQ2374,EG2374,"")),$A$6:$A$287,0)-1,MATCH($EG2374,$D$6:$CC$6,0)-1+7,1,1)&gt;0,OFFSET($D$6,MATCH(VALUE(SUBSTITUTE(EQ2374,EG2374,"")),$A$6:$A$287,0)-1,MATCH($EG2374,$D$6:$CC$6,0)-1+7,1,1),""),"")</f>
        <v/>
      </c>
      <c r="EV2374" s="180" t="str">
        <f ca="1">IF($EU2374&lt;&gt;"",IF(OFFSET($D$6,MATCH(VALUE(SUBSTITUTE($EQ2374,$EG2374,"")),$A$6:$A$287,0)-1,MATCH($EG2374,$D$6:$CC$6,0)-1+8,1,1)=0,"",OFFSET($D$6,MATCH(VALUE(SUBSTITUTE($EQ2374,$EG2374,"")),$A$6:$A$287,0)-1,MATCH($EG2374,$D$6:$CC$6,0)-1+8,1,1)),"")</f>
        <v/>
      </c>
      <c r="EW2374" s="180" t="str">
        <f t="shared" ca="1" si="119"/>
        <v/>
      </c>
      <c r="EX2374" s="180" t="str">
        <f t="shared" ca="1" si="120"/>
        <v/>
      </c>
      <c r="EY2374" s="180" t="str">
        <f ca="1">IF(EU2374="","",COUNTIF(EU$6:$EU2374,"&gt;"&amp;0))</f>
        <v/>
      </c>
      <c r="EZ2374" s="160"/>
      <c r="FA2374" s="205"/>
    </row>
    <row r="2375" spans="131:157" ht="27.75" customHeight="1">
      <c r="EA2375" s="204"/>
      <c r="EB2375" s="160"/>
      <c r="EC2375" s="204"/>
      <c r="ED2375" s="160"/>
      <c r="EE2375" s="204"/>
      <c r="EF2375" s="160"/>
      <c r="EG2375" s="160"/>
      <c r="EH2375" s="204"/>
      <c r="EI2375" s="160"/>
      <c r="EJ2375" s="160"/>
      <c r="EK2375" s="160"/>
      <c r="EL2375" s="160"/>
      <c r="EM2375" s="204"/>
      <c r="EN2375" s="160"/>
      <c r="EP2375" s="160"/>
      <c r="EQ2375" s="160"/>
      <c r="ET2375" s="180" t="str">
        <f t="shared" ref="ET2375:ET2438" ca="1" si="121">IF(EY2375="","",EN2375)</f>
        <v/>
      </c>
      <c r="EU2375" s="180" t="str">
        <f ca="1">IFERROR(IF(OFFSET($D$6,MATCH(VALUE(SUBSTITUTE(EQ2375,EG2375,"")),$A$6:$A$287,0)-1,MATCH($EG2375,$D$6:$CC$6,0)-1+7,1,1)&gt;0,OFFSET($D$6,MATCH(VALUE(SUBSTITUTE(EQ2375,EG2375,"")),$A$6:$A$287,0)-1,MATCH($EG2375,$D$6:$CC$6,0)-1+7,1,1),""),"")</f>
        <v/>
      </c>
      <c r="EV2375" s="180" t="str">
        <f ca="1">IF($EU2375&lt;&gt;"",IF(OFFSET($D$6,MATCH(VALUE(SUBSTITUTE($EQ2375,$EG2375,"")),$A$6:$A$287,0)-1,MATCH($EG2375,$D$6:$CC$6,0)-1+8,1,1)=0,"",OFFSET($D$6,MATCH(VALUE(SUBSTITUTE($EQ2375,$EG2375,"")),$A$6:$A$287,0)-1,MATCH($EG2375,$D$6:$CC$6,0)-1+8,1,1)),"")</f>
        <v/>
      </c>
      <c r="EW2375" s="180" t="str">
        <f t="shared" ref="EW2375:EW2438" ca="1" si="122">IF(EY2375="","","F")</f>
        <v/>
      </c>
      <c r="EX2375" s="180" t="str">
        <f t="shared" ref="EX2375:EX2438" ca="1" si="123">IF(EY2375="","",EM2375)</f>
        <v/>
      </c>
      <c r="EY2375" s="180" t="str">
        <f ca="1">IF(EU2375="","",COUNTIF(EU$6:$EU2375,"&gt;"&amp;0))</f>
        <v/>
      </c>
      <c r="EZ2375" s="160"/>
      <c r="FA2375" s="205"/>
    </row>
    <row r="2376" spans="131:157" ht="27.75" customHeight="1">
      <c r="EA2376" s="204"/>
      <c r="EB2376" s="160"/>
      <c r="EC2376" s="204"/>
      <c r="ED2376" s="160"/>
      <c r="EE2376" s="204"/>
      <c r="EF2376" s="160"/>
      <c r="EG2376" s="160"/>
      <c r="EH2376" s="204"/>
      <c r="EI2376" s="160"/>
      <c r="EJ2376" s="160"/>
      <c r="EK2376" s="160"/>
      <c r="EL2376" s="160"/>
      <c r="EM2376" s="204"/>
      <c r="EN2376" s="160"/>
      <c r="EP2376" s="160"/>
      <c r="EQ2376" s="160"/>
      <c r="ET2376" s="180" t="str">
        <f t="shared" ca="1" si="121"/>
        <v/>
      </c>
      <c r="EU2376" s="180" t="str">
        <f ca="1">IFERROR(IF(OFFSET($D$6,MATCH(VALUE(SUBSTITUTE(EQ2376,EG2376,"")),$A$6:$A$287,0)-1,MATCH($EG2376,$D$6:$CC$6,0)-1+7,1,1)&gt;0,OFFSET($D$6,MATCH(VALUE(SUBSTITUTE(EQ2376,EG2376,"")),$A$6:$A$287,0)-1,MATCH($EG2376,$D$6:$CC$6,0)-1+7,1,1),""),"")</f>
        <v/>
      </c>
      <c r="EV2376" s="180" t="str">
        <f ca="1">IF($EU2376&lt;&gt;"",IF(OFFSET($D$6,MATCH(VALUE(SUBSTITUTE($EQ2376,$EG2376,"")),$A$6:$A$287,0)-1,MATCH($EG2376,$D$6:$CC$6,0)-1+8,1,1)=0,"",OFFSET($D$6,MATCH(VALUE(SUBSTITUTE($EQ2376,$EG2376,"")),$A$6:$A$287,0)-1,MATCH($EG2376,$D$6:$CC$6,0)-1+8,1,1)),"")</f>
        <v/>
      </c>
      <c r="EW2376" s="180" t="str">
        <f t="shared" ca="1" si="122"/>
        <v/>
      </c>
      <c r="EX2376" s="180" t="str">
        <f t="shared" ca="1" si="123"/>
        <v/>
      </c>
      <c r="EY2376" s="180" t="str">
        <f ca="1">IF(EU2376="","",COUNTIF(EU$6:$EU2376,"&gt;"&amp;0))</f>
        <v/>
      </c>
      <c r="EZ2376" s="160"/>
      <c r="FA2376" s="205"/>
    </row>
    <row r="2377" spans="131:157" ht="27.75" customHeight="1">
      <c r="EA2377" s="204"/>
      <c r="EB2377" s="160"/>
      <c r="EC2377" s="204"/>
      <c r="ED2377" s="160"/>
      <c r="EE2377" s="204"/>
      <c r="EF2377" s="160"/>
      <c r="EG2377" s="160"/>
      <c r="EH2377" s="204"/>
      <c r="EI2377" s="160"/>
      <c r="EJ2377" s="160"/>
      <c r="EK2377" s="160"/>
      <c r="EL2377" s="160"/>
      <c r="EM2377" s="204"/>
      <c r="EN2377" s="160"/>
      <c r="EP2377" s="160"/>
      <c r="EQ2377" s="160"/>
      <c r="ET2377" s="180" t="str">
        <f t="shared" ca="1" si="121"/>
        <v/>
      </c>
      <c r="EU2377" s="180" t="str">
        <f ca="1">IFERROR(IF(OFFSET($D$6,MATCH(VALUE(SUBSTITUTE(EQ2377,EG2377,"")),$A$6:$A$287,0)-1,MATCH($EG2377,$D$6:$CC$6,0)-1+7,1,1)&gt;0,OFFSET($D$6,MATCH(VALUE(SUBSTITUTE(EQ2377,EG2377,"")),$A$6:$A$287,0)-1,MATCH($EG2377,$D$6:$CC$6,0)-1+7,1,1),""),"")</f>
        <v/>
      </c>
      <c r="EV2377" s="180" t="str">
        <f ca="1">IF($EU2377&lt;&gt;"",IF(OFFSET($D$6,MATCH(VALUE(SUBSTITUTE($EQ2377,$EG2377,"")),$A$6:$A$287,0)-1,MATCH($EG2377,$D$6:$CC$6,0)-1+8,1,1)=0,"",OFFSET($D$6,MATCH(VALUE(SUBSTITUTE($EQ2377,$EG2377,"")),$A$6:$A$287,0)-1,MATCH($EG2377,$D$6:$CC$6,0)-1+8,1,1)),"")</f>
        <v/>
      </c>
      <c r="EW2377" s="180" t="str">
        <f t="shared" ca="1" si="122"/>
        <v/>
      </c>
      <c r="EX2377" s="180" t="str">
        <f t="shared" ca="1" si="123"/>
        <v/>
      </c>
      <c r="EY2377" s="180" t="str">
        <f ca="1">IF(EU2377="","",COUNTIF(EU$6:$EU2377,"&gt;"&amp;0))</f>
        <v/>
      </c>
      <c r="EZ2377" s="160"/>
      <c r="FA2377" s="205"/>
    </row>
    <row r="2378" spans="131:157" ht="27.75" customHeight="1">
      <c r="EA2378" s="204"/>
      <c r="EB2378" s="160"/>
      <c r="EC2378" s="204"/>
      <c r="ED2378" s="160"/>
      <c r="EE2378" s="204"/>
      <c r="EF2378" s="160"/>
      <c r="EG2378" s="160"/>
      <c r="EH2378" s="204"/>
      <c r="EI2378" s="160"/>
      <c r="EJ2378" s="160"/>
      <c r="EK2378" s="160"/>
      <c r="EL2378" s="160"/>
      <c r="EM2378" s="204"/>
      <c r="EN2378" s="160"/>
      <c r="EP2378" s="160"/>
      <c r="EQ2378" s="160"/>
      <c r="ET2378" s="180" t="str">
        <f t="shared" ca="1" si="121"/>
        <v/>
      </c>
      <c r="EU2378" s="180" t="str">
        <f ca="1">IFERROR(IF(OFFSET($D$6,MATCH(VALUE(SUBSTITUTE(EQ2378,EG2378,"")),$A$6:$A$287,0)-1,MATCH($EG2378,$D$6:$CC$6,0)-1+7,1,1)&gt;0,OFFSET($D$6,MATCH(VALUE(SUBSTITUTE(EQ2378,EG2378,"")),$A$6:$A$287,0)-1,MATCH($EG2378,$D$6:$CC$6,0)-1+7,1,1),""),"")</f>
        <v/>
      </c>
      <c r="EV2378" s="180" t="str">
        <f ca="1">IF($EU2378&lt;&gt;"",IF(OFFSET($D$6,MATCH(VALUE(SUBSTITUTE($EQ2378,$EG2378,"")),$A$6:$A$287,0)-1,MATCH($EG2378,$D$6:$CC$6,0)-1+8,1,1)=0,"",OFFSET($D$6,MATCH(VALUE(SUBSTITUTE($EQ2378,$EG2378,"")),$A$6:$A$287,0)-1,MATCH($EG2378,$D$6:$CC$6,0)-1+8,1,1)),"")</f>
        <v/>
      </c>
      <c r="EW2378" s="180" t="str">
        <f t="shared" ca="1" si="122"/>
        <v/>
      </c>
      <c r="EX2378" s="180" t="str">
        <f t="shared" ca="1" si="123"/>
        <v/>
      </c>
      <c r="EY2378" s="180" t="str">
        <f ca="1">IF(EU2378="","",COUNTIF(EU$6:$EU2378,"&gt;"&amp;0))</f>
        <v/>
      </c>
      <c r="EZ2378" s="160"/>
      <c r="FA2378" s="205"/>
    </row>
    <row r="2379" spans="131:157" ht="27.75" customHeight="1">
      <c r="EA2379" s="204"/>
      <c r="EB2379" s="160"/>
      <c r="EC2379" s="204"/>
      <c r="ED2379" s="160"/>
      <c r="EE2379" s="204"/>
      <c r="EF2379" s="160"/>
      <c r="EG2379" s="160"/>
      <c r="EH2379" s="204"/>
      <c r="EI2379" s="160"/>
      <c r="EJ2379" s="160"/>
      <c r="EK2379" s="160"/>
      <c r="EL2379" s="160"/>
      <c r="EM2379" s="204"/>
      <c r="EN2379" s="160"/>
      <c r="EP2379" s="160"/>
      <c r="EQ2379" s="160"/>
      <c r="ET2379" s="180" t="str">
        <f t="shared" ca="1" si="121"/>
        <v/>
      </c>
      <c r="EU2379" s="180" t="str">
        <f ca="1">IFERROR(IF(OFFSET($D$6,MATCH(VALUE(SUBSTITUTE(EQ2379,EG2379,"")),$A$6:$A$287,0)-1,MATCH($EG2379,$D$6:$CC$6,0)-1+7,1,1)&gt;0,OFFSET($D$6,MATCH(VALUE(SUBSTITUTE(EQ2379,EG2379,"")),$A$6:$A$287,0)-1,MATCH($EG2379,$D$6:$CC$6,0)-1+7,1,1),""),"")</f>
        <v/>
      </c>
      <c r="EV2379" s="180" t="str">
        <f ca="1">IF($EU2379&lt;&gt;"",IF(OFFSET($D$6,MATCH(VALUE(SUBSTITUTE($EQ2379,$EG2379,"")),$A$6:$A$287,0)-1,MATCH($EG2379,$D$6:$CC$6,0)-1+8,1,1)=0,"",OFFSET($D$6,MATCH(VALUE(SUBSTITUTE($EQ2379,$EG2379,"")),$A$6:$A$287,0)-1,MATCH($EG2379,$D$6:$CC$6,0)-1+8,1,1)),"")</f>
        <v/>
      </c>
      <c r="EW2379" s="180" t="str">
        <f t="shared" ca="1" si="122"/>
        <v/>
      </c>
      <c r="EX2379" s="180" t="str">
        <f t="shared" ca="1" si="123"/>
        <v/>
      </c>
      <c r="EY2379" s="180" t="str">
        <f ca="1">IF(EU2379="","",COUNTIF(EU$6:$EU2379,"&gt;"&amp;0))</f>
        <v/>
      </c>
      <c r="EZ2379" s="160"/>
      <c r="FA2379" s="205"/>
    </row>
    <row r="2380" spans="131:157" ht="27.75" customHeight="1">
      <c r="EA2380" s="204"/>
      <c r="EB2380" s="160"/>
      <c r="EC2380" s="204"/>
      <c r="ED2380" s="160"/>
      <c r="EE2380" s="204"/>
      <c r="EF2380" s="160"/>
      <c r="EG2380" s="160"/>
      <c r="EH2380" s="204"/>
      <c r="EI2380" s="160"/>
      <c r="EJ2380" s="160"/>
      <c r="EK2380" s="160"/>
      <c r="EL2380" s="160"/>
      <c r="EM2380" s="204"/>
      <c r="EN2380" s="160"/>
      <c r="EP2380" s="160"/>
      <c r="EQ2380" s="160"/>
      <c r="ET2380" s="180" t="str">
        <f t="shared" ca="1" si="121"/>
        <v/>
      </c>
      <c r="EU2380" s="180" t="str">
        <f ca="1">IFERROR(IF(OFFSET($D$6,MATCH(VALUE(SUBSTITUTE(EQ2380,EG2380,"")),$A$6:$A$287,0)-1,MATCH($EG2380,$D$6:$CC$6,0)-1+7,1,1)&gt;0,OFFSET($D$6,MATCH(VALUE(SUBSTITUTE(EQ2380,EG2380,"")),$A$6:$A$287,0)-1,MATCH($EG2380,$D$6:$CC$6,0)-1+7,1,1),""),"")</f>
        <v/>
      </c>
      <c r="EV2380" s="180" t="str">
        <f ca="1">IF($EU2380&lt;&gt;"",IF(OFFSET($D$6,MATCH(VALUE(SUBSTITUTE($EQ2380,$EG2380,"")),$A$6:$A$287,0)-1,MATCH($EG2380,$D$6:$CC$6,0)-1+8,1,1)=0,"",OFFSET($D$6,MATCH(VALUE(SUBSTITUTE($EQ2380,$EG2380,"")),$A$6:$A$287,0)-1,MATCH($EG2380,$D$6:$CC$6,0)-1+8,1,1)),"")</f>
        <v/>
      </c>
      <c r="EW2380" s="180" t="str">
        <f t="shared" ca="1" si="122"/>
        <v/>
      </c>
      <c r="EX2380" s="180" t="str">
        <f t="shared" ca="1" si="123"/>
        <v/>
      </c>
      <c r="EY2380" s="180" t="str">
        <f ca="1">IF(EU2380="","",COUNTIF(EU$6:$EU2380,"&gt;"&amp;0))</f>
        <v/>
      </c>
      <c r="EZ2380" s="160"/>
      <c r="FA2380" s="205"/>
    </row>
    <row r="2381" spans="131:157" ht="27.75" customHeight="1">
      <c r="EA2381" s="204"/>
      <c r="EB2381" s="160"/>
      <c r="EC2381" s="204"/>
      <c r="ED2381" s="160"/>
      <c r="EE2381" s="204"/>
      <c r="EF2381" s="160"/>
      <c r="EG2381" s="160"/>
      <c r="EH2381" s="204"/>
      <c r="EI2381" s="160"/>
      <c r="EJ2381" s="160"/>
      <c r="EK2381" s="160"/>
      <c r="EL2381" s="160"/>
      <c r="EM2381" s="204"/>
      <c r="EN2381" s="160"/>
      <c r="EP2381" s="160"/>
      <c r="EQ2381" s="160"/>
      <c r="ET2381" s="180" t="str">
        <f t="shared" ca="1" si="121"/>
        <v/>
      </c>
      <c r="EU2381" s="180" t="str">
        <f ca="1">IFERROR(IF(OFFSET($D$6,MATCH(VALUE(SUBSTITUTE(EQ2381,EG2381,"")),$A$6:$A$287,0)-1,MATCH($EG2381,$D$6:$CC$6,0)-1+7,1,1)&gt;0,OFFSET($D$6,MATCH(VALUE(SUBSTITUTE(EQ2381,EG2381,"")),$A$6:$A$287,0)-1,MATCH($EG2381,$D$6:$CC$6,0)-1+7,1,1),""),"")</f>
        <v/>
      </c>
      <c r="EV2381" s="180" t="str">
        <f ca="1">IF($EU2381&lt;&gt;"",IF(OFFSET($D$6,MATCH(VALUE(SUBSTITUTE($EQ2381,$EG2381,"")),$A$6:$A$287,0)-1,MATCH($EG2381,$D$6:$CC$6,0)-1+8,1,1)=0,"",OFFSET($D$6,MATCH(VALUE(SUBSTITUTE($EQ2381,$EG2381,"")),$A$6:$A$287,0)-1,MATCH($EG2381,$D$6:$CC$6,0)-1+8,1,1)),"")</f>
        <v/>
      </c>
      <c r="EW2381" s="180" t="str">
        <f t="shared" ca="1" si="122"/>
        <v/>
      </c>
      <c r="EX2381" s="180" t="str">
        <f t="shared" ca="1" si="123"/>
        <v/>
      </c>
      <c r="EY2381" s="180" t="str">
        <f ca="1">IF(EU2381="","",COUNTIF(EU$6:$EU2381,"&gt;"&amp;0))</f>
        <v/>
      </c>
      <c r="EZ2381" s="160"/>
      <c r="FA2381" s="205"/>
    </row>
    <row r="2382" spans="131:157" ht="27.75" customHeight="1">
      <c r="EA2382" s="204"/>
      <c r="EB2382" s="160"/>
      <c r="EC2382" s="204"/>
      <c r="ED2382" s="160"/>
      <c r="EE2382" s="204"/>
      <c r="EF2382" s="160"/>
      <c r="EG2382" s="160"/>
      <c r="EH2382" s="204"/>
      <c r="EI2382" s="160"/>
      <c r="EJ2382" s="160"/>
      <c r="EK2382" s="160"/>
      <c r="EL2382" s="160"/>
      <c r="EM2382" s="204"/>
      <c r="EN2382" s="160"/>
      <c r="EP2382" s="160"/>
      <c r="EQ2382" s="160"/>
      <c r="ET2382" s="180" t="str">
        <f t="shared" ca="1" si="121"/>
        <v/>
      </c>
      <c r="EU2382" s="180" t="str">
        <f ca="1">IFERROR(IF(OFFSET($D$6,MATCH(VALUE(SUBSTITUTE(EQ2382,EG2382,"")),$A$6:$A$287,0)-1,MATCH($EG2382,$D$6:$CC$6,0)-1+7,1,1)&gt;0,OFFSET($D$6,MATCH(VALUE(SUBSTITUTE(EQ2382,EG2382,"")),$A$6:$A$287,0)-1,MATCH($EG2382,$D$6:$CC$6,0)-1+7,1,1),""),"")</f>
        <v/>
      </c>
      <c r="EV2382" s="180" t="str">
        <f ca="1">IF($EU2382&lt;&gt;"",IF(OFFSET($D$6,MATCH(VALUE(SUBSTITUTE($EQ2382,$EG2382,"")),$A$6:$A$287,0)-1,MATCH($EG2382,$D$6:$CC$6,0)-1+8,1,1)=0,"",OFFSET($D$6,MATCH(VALUE(SUBSTITUTE($EQ2382,$EG2382,"")),$A$6:$A$287,0)-1,MATCH($EG2382,$D$6:$CC$6,0)-1+8,1,1)),"")</f>
        <v/>
      </c>
      <c r="EW2382" s="180" t="str">
        <f t="shared" ca="1" si="122"/>
        <v/>
      </c>
      <c r="EX2382" s="180" t="str">
        <f t="shared" ca="1" si="123"/>
        <v/>
      </c>
      <c r="EY2382" s="180" t="str">
        <f ca="1">IF(EU2382="","",COUNTIF(EU$6:$EU2382,"&gt;"&amp;0))</f>
        <v/>
      </c>
      <c r="EZ2382" s="160"/>
      <c r="FA2382" s="205"/>
    </row>
    <row r="2383" spans="131:157" ht="27.75" customHeight="1">
      <c r="EA2383" s="204"/>
      <c r="EB2383" s="160"/>
      <c r="EC2383" s="204"/>
      <c r="ED2383" s="160"/>
      <c r="EE2383" s="204"/>
      <c r="EF2383" s="160"/>
      <c r="EG2383" s="160"/>
      <c r="EH2383" s="204"/>
      <c r="EI2383" s="160"/>
      <c r="EJ2383" s="160"/>
      <c r="EK2383" s="160"/>
      <c r="EL2383" s="160"/>
      <c r="EM2383" s="204"/>
      <c r="EN2383" s="160"/>
      <c r="EP2383" s="160"/>
      <c r="EQ2383" s="160"/>
      <c r="ET2383" s="180" t="str">
        <f t="shared" ca="1" si="121"/>
        <v/>
      </c>
      <c r="EU2383" s="180" t="str">
        <f ca="1">IFERROR(IF(OFFSET($D$6,MATCH(VALUE(SUBSTITUTE(EQ2383,EG2383,"")),$A$6:$A$287,0)-1,MATCH($EG2383,$D$6:$CC$6,0)-1+7,1,1)&gt;0,OFFSET($D$6,MATCH(VALUE(SUBSTITUTE(EQ2383,EG2383,"")),$A$6:$A$287,0)-1,MATCH($EG2383,$D$6:$CC$6,0)-1+7,1,1),""),"")</f>
        <v/>
      </c>
      <c r="EV2383" s="180" t="str">
        <f ca="1">IF($EU2383&lt;&gt;"",IF(OFFSET($D$6,MATCH(VALUE(SUBSTITUTE($EQ2383,$EG2383,"")),$A$6:$A$287,0)-1,MATCH($EG2383,$D$6:$CC$6,0)-1+8,1,1)=0,"",OFFSET($D$6,MATCH(VALUE(SUBSTITUTE($EQ2383,$EG2383,"")),$A$6:$A$287,0)-1,MATCH($EG2383,$D$6:$CC$6,0)-1+8,1,1)),"")</f>
        <v/>
      </c>
      <c r="EW2383" s="180" t="str">
        <f t="shared" ca="1" si="122"/>
        <v/>
      </c>
      <c r="EX2383" s="180" t="str">
        <f t="shared" ca="1" si="123"/>
        <v/>
      </c>
      <c r="EY2383" s="180" t="str">
        <f ca="1">IF(EU2383="","",COUNTIF(EU$6:$EU2383,"&gt;"&amp;0))</f>
        <v/>
      </c>
      <c r="EZ2383" s="160"/>
      <c r="FA2383" s="205"/>
    </row>
    <row r="2384" spans="131:157" ht="27.75" customHeight="1">
      <c r="EA2384" s="204"/>
      <c r="EB2384" s="160"/>
      <c r="EC2384" s="204"/>
      <c r="ED2384" s="160"/>
      <c r="EE2384" s="204"/>
      <c r="EF2384" s="160"/>
      <c r="EG2384" s="160"/>
      <c r="EH2384" s="204"/>
      <c r="EI2384" s="160"/>
      <c r="EJ2384" s="160"/>
      <c r="EK2384" s="160"/>
      <c r="EL2384" s="160"/>
      <c r="EM2384" s="204"/>
      <c r="EN2384" s="160"/>
      <c r="EP2384" s="160"/>
      <c r="EQ2384" s="160"/>
      <c r="ET2384" s="180" t="str">
        <f t="shared" ca="1" si="121"/>
        <v/>
      </c>
      <c r="EU2384" s="180" t="str">
        <f ca="1">IFERROR(IF(OFFSET($D$6,MATCH(VALUE(SUBSTITUTE(EQ2384,EG2384,"")),$A$6:$A$287,0)-1,MATCH($EG2384,$D$6:$CC$6,0)-1+7,1,1)&gt;0,OFFSET($D$6,MATCH(VALUE(SUBSTITUTE(EQ2384,EG2384,"")),$A$6:$A$287,0)-1,MATCH($EG2384,$D$6:$CC$6,0)-1+7,1,1),""),"")</f>
        <v/>
      </c>
      <c r="EV2384" s="180" t="str">
        <f ca="1">IF($EU2384&lt;&gt;"",IF(OFFSET($D$6,MATCH(VALUE(SUBSTITUTE($EQ2384,$EG2384,"")),$A$6:$A$287,0)-1,MATCH($EG2384,$D$6:$CC$6,0)-1+8,1,1)=0,"",OFFSET($D$6,MATCH(VALUE(SUBSTITUTE($EQ2384,$EG2384,"")),$A$6:$A$287,0)-1,MATCH($EG2384,$D$6:$CC$6,0)-1+8,1,1)),"")</f>
        <v/>
      </c>
      <c r="EW2384" s="180" t="str">
        <f t="shared" ca="1" si="122"/>
        <v/>
      </c>
      <c r="EX2384" s="180" t="str">
        <f t="shared" ca="1" si="123"/>
        <v/>
      </c>
      <c r="EY2384" s="180" t="str">
        <f ca="1">IF(EU2384="","",COUNTIF(EU$6:$EU2384,"&gt;"&amp;0))</f>
        <v/>
      </c>
      <c r="EZ2384" s="160"/>
      <c r="FA2384" s="205"/>
    </row>
    <row r="2385" spans="131:157" ht="27.75" customHeight="1">
      <c r="EA2385" s="204"/>
      <c r="EB2385" s="160"/>
      <c r="EC2385" s="204"/>
      <c r="ED2385" s="160"/>
      <c r="EE2385" s="204"/>
      <c r="EF2385" s="160"/>
      <c r="EG2385" s="160"/>
      <c r="EH2385" s="204"/>
      <c r="EI2385" s="160"/>
      <c r="EJ2385" s="160"/>
      <c r="EK2385" s="160"/>
      <c r="EL2385" s="160"/>
      <c r="EM2385" s="204"/>
      <c r="EN2385" s="160"/>
      <c r="EP2385" s="160"/>
      <c r="EQ2385" s="160"/>
      <c r="ET2385" s="180" t="str">
        <f t="shared" ca="1" si="121"/>
        <v/>
      </c>
      <c r="EU2385" s="180" t="str">
        <f ca="1">IFERROR(IF(OFFSET($D$6,MATCH(VALUE(SUBSTITUTE(EQ2385,EG2385,"")),$A$6:$A$287,0)-1,MATCH($EG2385,$D$6:$CC$6,0)-1+7,1,1)&gt;0,OFFSET($D$6,MATCH(VALUE(SUBSTITUTE(EQ2385,EG2385,"")),$A$6:$A$287,0)-1,MATCH($EG2385,$D$6:$CC$6,0)-1+7,1,1),""),"")</f>
        <v/>
      </c>
      <c r="EV2385" s="180" t="str">
        <f ca="1">IF($EU2385&lt;&gt;"",IF(OFFSET($D$6,MATCH(VALUE(SUBSTITUTE($EQ2385,$EG2385,"")),$A$6:$A$287,0)-1,MATCH($EG2385,$D$6:$CC$6,0)-1+8,1,1)=0,"",OFFSET($D$6,MATCH(VALUE(SUBSTITUTE($EQ2385,$EG2385,"")),$A$6:$A$287,0)-1,MATCH($EG2385,$D$6:$CC$6,0)-1+8,1,1)),"")</f>
        <v/>
      </c>
      <c r="EW2385" s="180" t="str">
        <f t="shared" ca="1" si="122"/>
        <v/>
      </c>
      <c r="EX2385" s="180" t="str">
        <f t="shared" ca="1" si="123"/>
        <v/>
      </c>
      <c r="EY2385" s="180" t="str">
        <f ca="1">IF(EU2385="","",COUNTIF(EU$6:$EU2385,"&gt;"&amp;0))</f>
        <v/>
      </c>
      <c r="EZ2385" s="160"/>
      <c r="FA2385" s="205"/>
    </row>
    <row r="2386" spans="131:157" ht="27.75" customHeight="1">
      <c r="EA2386" s="204"/>
      <c r="EB2386" s="160"/>
      <c r="EC2386" s="204"/>
      <c r="ED2386" s="160"/>
      <c r="EE2386" s="204"/>
      <c r="EF2386" s="160"/>
      <c r="EG2386" s="160"/>
      <c r="EH2386" s="204"/>
      <c r="EI2386" s="160"/>
      <c r="EJ2386" s="160"/>
      <c r="EK2386" s="160"/>
      <c r="EL2386" s="160"/>
      <c r="EM2386" s="204"/>
      <c r="EN2386" s="160"/>
      <c r="EP2386" s="160"/>
      <c r="EQ2386" s="160"/>
      <c r="ET2386" s="180" t="str">
        <f t="shared" ca="1" si="121"/>
        <v/>
      </c>
      <c r="EU2386" s="180" t="str">
        <f ca="1">IFERROR(IF(OFFSET($D$6,MATCH(VALUE(SUBSTITUTE(EQ2386,EG2386,"")),$A$6:$A$287,0)-1,MATCH($EG2386,$D$6:$CC$6,0)-1+7,1,1)&gt;0,OFFSET($D$6,MATCH(VALUE(SUBSTITUTE(EQ2386,EG2386,"")),$A$6:$A$287,0)-1,MATCH($EG2386,$D$6:$CC$6,0)-1+7,1,1),""),"")</f>
        <v/>
      </c>
      <c r="EV2386" s="180" t="str">
        <f ca="1">IF($EU2386&lt;&gt;"",IF(OFFSET($D$6,MATCH(VALUE(SUBSTITUTE($EQ2386,$EG2386,"")),$A$6:$A$287,0)-1,MATCH($EG2386,$D$6:$CC$6,0)-1+8,1,1)=0,"",OFFSET($D$6,MATCH(VALUE(SUBSTITUTE($EQ2386,$EG2386,"")),$A$6:$A$287,0)-1,MATCH($EG2386,$D$6:$CC$6,0)-1+8,1,1)),"")</f>
        <v/>
      </c>
      <c r="EW2386" s="180" t="str">
        <f t="shared" ca="1" si="122"/>
        <v/>
      </c>
      <c r="EX2386" s="180" t="str">
        <f t="shared" ca="1" si="123"/>
        <v/>
      </c>
      <c r="EY2386" s="180" t="str">
        <f ca="1">IF(EU2386="","",COUNTIF(EU$6:$EU2386,"&gt;"&amp;0))</f>
        <v/>
      </c>
      <c r="EZ2386" s="160"/>
      <c r="FA2386" s="205"/>
    </row>
    <row r="2387" spans="131:157" ht="27.75" customHeight="1">
      <c r="EA2387" s="204"/>
      <c r="EB2387" s="160"/>
      <c r="EC2387" s="204"/>
      <c r="ED2387" s="160"/>
      <c r="EE2387" s="204"/>
      <c r="EF2387" s="160"/>
      <c r="EG2387" s="160"/>
      <c r="EH2387" s="204"/>
      <c r="EI2387" s="160"/>
      <c r="EJ2387" s="160"/>
      <c r="EK2387" s="160"/>
      <c r="EL2387" s="160"/>
      <c r="EM2387" s="204"/>
      <c r="EN2387" s="160"/>
      <c r="EP2387" s="160"/>
      <c r="EQ2387" s="160"/>
      <c r="ET2387" s="180" t="str">
        <f t="shared" ca="1" si="121"/>
        <v/>
      </c>
      <c r="EU2387" s="180" t="str">
        <f ca="1">IFERROR(IF(OFFSET($D$6,MATCH(VALUE(SUBSTITUTE(EQ2387,EG2387,"")),$A$6:$A$287,0)-1,MATCH($EG2387,$D$6:$CC$6,0)-1+7,1,1)&gt;0,OFFSET($D$6,MATCH(VALUE(SUBSTITUTE(EQ2387,EG2387,"")),$A$6:$A$287,0)-1,MATCH($EG2387,$D$6:$CC$6,0)-1+7,1,1),""),"")</f>
        <v/>
      </c>
      <c r="EV2387" s="180" t="str">
        <f ca="1">IF($EU2387&lt;&gt;"",IF(OFFSET($D$6,MATCH(VALUE(SUBSTITUTE($EQ2387,$EG2387,"")),$A$6:$A$287,0)-1,MATCH($EG2387,$D$6:$CC$6,0)-1+8,1,1)=0,"",OFFSET($D$6,MATCH(VALUE(SUBSTITUTE($EQ2387,$EG2387,"")),$A$6:$A$287,0)-1,MATCH($EG2387,$D$6:$CC$6,0)-1+8,1,1)),"")</f>
        <v/>
      </c>
      <c r="EW2387" s="180" t="str">
        <f t="shared" ca="1" si="122"/>
        <v/>
      </c>
      <c r="EX2387" s="180" t="str">
        <f t="shared" ca="1" si="123"/>
        <v/>
      </c>
      <c r="EY2387" s="180" t="str">
        <f ca="1">IF(EU2387="","",COUNTIF(EU$6:$EU2387,"&gt;"&amp;0))</f>
        <v/>
      </c>
      <c r="EZ2387" s="160"/>
      <c r="FA2387" s="205"/>
    </row>
    <row r="2388" spans="131:157" ht="27.75" customHeight="1">
      <c r="EA2388" s="204"/>
      <c r="EB2388" s="160"/>
      <c r="EC2388" s="204"/>
      <c r="ED2388" s="160"/>
      <c r="EE2388" s="204"/>
      <c r="EF2388" s="160"/>
      <c r="EG2388" s="160"/>
      <c r="EH2388" s="204"/>
      <c r="EI2388" s="160"/>
      <c r="EJ2388" s="160"/>
      <c r="EK2388" s="160"/>
      <c r="EL2388" s="160"/>
      <c r="EM2388" s="204"/>
      <c r="EN2388" s="160"/>
      <c r="EP2388" s="160"/>
      <c r="EQ2388" s="160"/>
      <c r="ET2388" s="180" t="str">
        <f t="shared" ca="1" si="121"/>
        <v/>
      </c>
      <c r="EU2388" s="180" t="str">
        <f ca="1">IFERROR(IF(OFFSET($D$6,MATCH(VALUE(SUBSTITUTE(EQ2388,EG2388,"")),$A$6:$A$287,0)-1,MATCH($EG2388,$D$6:$CC$6,0)-1+7,1,1)&gt;0,OFFSET($D$6,MATCH(VALUE(SUBSTITUTE(EQ2388,EG2388,"")),$A$6:$A$287,0)-1,MATCH($EG2388,$D$6:$CC$6,0)-1+7,1,1),""),"")</f>
        <v/>
      </c>
      <c r="EV2388" s="180" t="str">
        <f ca="1">IF($EU2388&lt;&gt;"",IF(OFFSET($D$6,MATCH(VALUE(SUBSTITUTE($EQ2388,$EG2388,"")),$A$6:$A$287,0)-1,MATCH($EG2388,$D$6:$CC$6,0)-1+8,1,1)=0,"",OFFSET($D$6,MATCH(VALUE(SUBSTITUTE($EQ2388,$EG2388,"")),$A$6:$A$287,0)-1,MATCH($EG2388,$D$6:$CC$6,0)-1+8,1,1)),"")</f>
        <v/>
      </c>
      <c r="EW2388" s="180" t="str">
        <f t="shared" ca="1" si="122"/>
        <v/>
      </c>
      <c r="EX2388" s="180" t="str">
        <f t="shared" ca="1" si="123"/>
        <v/>
      </c>
      <c r="EY2388" s="180" t="str">
        <f ca="1">IF(EU2388="","",COUNTIF(EU$6:$EU2388,"&gt;"&amp;0))</f>
        <v/>
      </c>
      <c r="EZ2388" s="160"/>
      <c r="FA2388" s="205"/>
    </row>
    <row r="2389" spans="131:157" ht="27.75" customHeight="1">
      <c r="EA2389" s="204"/>
      <c r="EB2389" s="160"/>
      <c r="EC2389" s="204"/>
      <c r="ED2389" s="160"/>
      <c r="EE2389" s="204"/>
      <c r="EF2389" s="160"/>
      <c r="EG2389" s="160"/>
      <c r="EH2389" s="204"/>
      <c r="EI2389" s="160"/>
      <c r="EJ2389" s="160"/>
      <c r="EK2389" s="160"/>
      <c r="EL2389" s="160"/>
      <c r="EM2389" s="204"/>
      <c r="EN2389" s="160"/>
      <c r="EP2389" s="160"/>
      <c r="EQ2389" s="160"/>
      <c r="ET2389" s="180" t="str">
        <f t="shared" ca="1" si="121"/>
        <v/>
      </c>
      <c r="EU2389" s="180" t="str">
        <f ca="1">IFERROR(IF(OFFSET($D$6,MATCH(VALUE(SUBSTITUTE(EQ2389,EG2389,"")),$A$6:$A$287,0)-1,MATCH($EG2389,$D$6:$CC$6,0)-1+7,1,1)&gt;0,OFFSET($D$6,MATCH(VALUE(SUBSTITUTE(EQ2389,EG2389,"")),$A$6:$A$287,0)-1,MATCH($EG2389,$D$6:$CC$6,0)-1+7,1,1),""),"")</f>
        <v/>
      </c>
      <c r="EV2389" s="180" t="str">
        <f ca="1">IF($EU2389&lt;&gt;"",IF(OFFSET($D$6,MATCH(VALUE(SUBSTITUTE($EQ2389,$EG2389,"")),$A$6:$A$287,0)-1,MATCH($EG2389,$D$6:$CC$6,0)-1+8,1,1)=0,"",OFFSET($D$6,MATCH(VALUE(SUBSTITUTE($EQ2389,$EG2389,"")),$A$6:$A$287,0)-1,MATCH($EG2389,$D$6:$CC$6,0)-1+8,1,1)),"")</f>
        <v/>
      </c>
      <c r="EW2389" s="180" t="str">
        <f t="shared" ca="1" si="122"/>
        <v/>
      </c>
      <c r="EX2389" s="180" t="str">
        <f t="shared" ca="1" si="123"/>
        <v/>
      </c>
      <c r="EY2389" s="180" t="str">
        <f ca="1">IF(EU2389="","",COUNTIF(EU$6:$EU2389,"&gt;"&amp;0))</f>
        <v/>
      </c>
      <c r="EZ2389" s="160"/>
      <c r="FA2389" s="205"/>
    </row>
    <row r="2390" spans="131:157" ht="27.75" customHeight="1">
      <c r="EA2390" s="204"/>
      <c r="EB2390" s="160"/>
      <c r="EC2390" s="204"/>
      <c r="ED2390" s="160"/>
      <c r="EE2390" s="204"/>
      <c r="EF2390" s="160"/>
      <c r="EG2390" s="160"/>
      <c r="EH2390" s="204"/>
      <c r="EI2390" s="160"/>
      <c r="EJ2390" s="160"/>
      <c r="EK2390" s="160"/>
      <c r="EL2390" s="160"/>
      <c r="EM2390" s="204"/>
      <c r="EN2390" s="160"/>
      <c r="EP2390" s="160"/>
      <c r="EQ2390" s="160"/>
      <c r="ET2390" s="180" t="str">
        <f t="shared" ca="1" si="121"/>
        <v/>
      </c>
      <c r="EU2390" s="180" t="str">
        <f ca="1">IFERROR(IF(OFFSET($D$6,MATCH(VALUE(SUBSTITUTE(EQ2390,EG2390,"")),$A$6:$A$287,0)-1,MATCH($EG2390,$D$6:$CC$6,0)-1+7,1,1)&gt;0,OFFSET($D$6,MATCH(VALUE(SUBSTITUTE(EQ2390,EG2390,"")),$A$6:$A$287,0)-1,MATCH($EG2390,$D$6:$CC$6,0)-1+7,1,1),""),"")</f>
        <v/>
      </c>
      <c r="EV2390" s="180" t="str">
        <f ca="1">IF($EU2390&lt;&gt;"",IF(OFFSET($D$6,MATCH(VALUE(SUBSTITUTE($EQ2390,$EG2390,"")),$A$6:$A$287,0)-1,MATCH($EG2390,$D$6:$CC$6,0)-1+8,1,1)=0,"",OFFSET($D$6,MATCH(VALUE(SUBSTITUTE($EQ2390,$EG2390,"")),$A$6:$A$287,0)-1,MATCH($EG2390,$D$6:$CC$6,0)-1+8,1,1)),"")</f>
        <v/>
      </c>
      <c r="EW2390" s="180" t="str">
        <f t="shared" ca="1" si="122"/>
        <v/>
      </c>
      <c r="EX2390" s="180" t="str">
        <f t="shared" ca="1" si="123"/>
        <v/>
      </c>
      <c r="EY2390" s="180" t="str">
        <f ca="1">IF(EU2390="","",COUNTIF(EU$6:$EU2390,"&gt;"&amp;0))</f>
        <v/>
      </c>
      <c r="EZ2390" s="160"/>
      <c r="FA2390" s="205"/>
    </row>
    <row r="2391" spans="131:157" ht="27.75" customHeight="1">
      <c r="EA2391" s="204"/>
      <c r="EB2391" s="160"/>
      <c r="EC2391" s="204"/>
      <c r="ED2391" s="160"/>
      <c r="EE2391" s="204"/>
      <c r="EF2391" s="160"/>
      <c r="EG2391" s="160"/>
      <c r="EH2391" s="204"/>
      <c r="EI2391" s="160"/>
      <c r="EJ2391" s="160"/>
      <c r="EK2391" s="160"/>
      <c r="EL2391" s="160"/>
      <c r="EM2391" s="204"/>
      <c r="EN2391" s="160"/>
      <c r="EP2391" s="160"/>
      <c r="EQ2391" s="160"/>
      <c r="ET2391" s="180" t="str">
        <f t="shared" ca="1" si="121"/>
        <v/>
      </c>
      <c r="EU2391" s="180" t="str">
        <f ca="1">IFERROR(IF(OFFSET($D$6,MATCH(VALUE(SUBSTITUTE(EQ2391,EG2391,"")),$A$6:$A$287,0)-1,MATCH($EG2391,$D$6:$CC$6,0)-1+7,1,1)&gt;0,OFFSET($D$6,MATCH(VALUE(SUBSTITUTE(EQ2391,EG2391,"")),$A$6:$A$287,0)-1,MATCH($EG2391,$D$6:$CC$6,0)-1+7,1,1),""),"")</f>
        <v/>
      </c>
      <c r="EV2391" s="180" t="str">
        <f ca="1">IF($EU2391&lt;&gt;"",IF(OFFSET($D$6,MATCH(VALUE(SUBSTITUTE($EQ2391,$EG2391,"")),$A$6:$A$287,0)-1,MATCH($EG2391,$D$6:$CC$6,0)-1+8,1,1)=0,"",OFFSET($D$6,MATCH(VALUE(SUBSTITUTE($EQ2391,$EG2391,"")),$A$6:$A$287,0)-1,MATCH($EG2391,$D$6:$CC$6,0)-1+8,1,1)),"")</f>
        <v/>
      </c>
      <c r="EW2391" s="180" t="str">
        <f t="shared" ca="1" si="122"/>
        <v/>
      </c>
      <c r="EX2391" s="180" t="str">
        <f t="shared" ca="1" si="123"/>
        <v/>
      </c>
      <c r="EY2391" s="180" t="str">
        <f ca="1">IF(EU2391="","",COUNTIF(EU$6:$EU2391,"&gt;"&amp;0))</f>
        <v/>
      </c>
      <c r="EZ2391" s="160"/>
      <c r="FA2391" s="205"/>
    </row>
    <row r="2392" spans="131:157" ht="27.75" customHeight="1">
      <c r="EA2392" s="204"/>
      <c r="EB2392" s="160"/>
      <c r="EC2392" s="204"/>
      <c r="ED2392" s="160"/>
      <c r="EE2392" s="204"/>
      <c r="EF2392" s="160"/>
      <c r="EG2392" s="160"/>
      <c r="EH2392" s="204"/>
      <c r="EI2392" s="160"/>
      <c r="EJ2392" s="160"/>
      <c r="EK2392" s="160"/>
      <c r="EL2392" s="160"/>
      <c r="EM2392" s="204"/>
      <c r="EN2392" s="160"/>
      <c r="EP2392" s="160"/>
      <c r="EQ2392" s="160"/>
      <c r="ET2392" s="180" t="str">
        <f t="shared" ca="1" si="121"/>
        <v/>
      </c>
      <c r="EU2392" s="180" t="str">
        <f ca="1">IFERROR(IF(OFFSET($D$6,MATCH(VALUE(SUBSTITUTE(EQ2392,EG2392,"")),$A$6:$A$287,0)-1,MATCH($EG2392,$D$6:$CC$6,0)-1+7,1,1)&gt;0,OFFSET($D$6,MATCH(VALUE(SUBSTITUTE(EQ2392,EG2392,"")),$A$6:$A$287,0)-1,MATCH($EG2392,$D$6:$CC$6,0)-1+7,1,1),""),"")</f>
        <v/>
      </c>
      <c r="EV2392" s="180" t="str">
        <f ca="1">IF($EU2392&lt;&gt;"",IF(OFFSET($D$6,MATCH(VALUE(SUBSTITUTE($EQ2392,$EG2392,"")),$A$6:$A$287,0)-1,MATCH($EG2392,$D$6:$CC$6,0)-1+8,1,1)=0,"",OFFSET($D$6,MATCH(VALUE(SUBSTITUTE($EQ2392,$EG2392,"")),$A$6:$A$287,0)-1,MATCH($EG2392,$D$6:$CC$6,0)-1+8,1,1)),"")</f>
        <v/>
      </c>
      <c r="EW2392" s="180" t="str">
        <f t="shared" ca="1" si="122"/>
        <v/>
      </c>
      <c r="EX2392" s="180" t="str">
        <f t="shared" ca="1" si="123"/>
        <v/>
      </c>
      <c r="EY2392" s="180" t="str">
        <f ca="1">IF(EU2392="","",COUNTIF(EU$6:$EU2392,"&gt;"&amp;0))</f>
        <v/>
      </c>
      <c r="EZ2392" s="160"/>
      <c r="FA2392" s="205"/>
    </row>
    <row r="2393" spans="131:157" ht="27.75" customHeight="1">
      <c r="EA2393" s="204"/>
      <c r="EB2393" s="160"/>
      <c r="EC2393" s="204"/>
      <c r="ED2393" s="160"/>
      <c r="EE2393" s="204"/>
      <c r="EF2393" s="160"/>
      <c r="EG2393" s="160"/>
      <c r="EH2393" s="204"/>
      <c r="EI2393" s="160"/>
      <c r="EJ2393" s="160"/>
      <c r="EK2393" s="160"/>
      <c r="EL2393" s="160"/>
      <c r="EM2393" s="204"/>
      <c r="EN2393" s="160"/>
      <c r="EP2393" s="160"/>
      <c r="EQ2393" s="160"/>
      <c r="ET2393" s="180" t="str">
        <f t="shared" ca="1" si="121"/>
        <v/>
      </c>
      <c r="EU2393" s="180" t="str">
        <f ca="1">IFERROR(IF(OFFSET($D$6,MATCH(VALUE(SUBSTITUTE(EQ2393,EG2393,"")),$A$6:$A$287,0)-1,MATCH($EG2393,$D$6:$CC$6,0)-1+7,1,1)&gt;0,OFFSET($D$6,MATCH(VALUE(SUBSTITUTE(EQ2393,EG2393,"")),$A$6:$A$287,0)-1,MATCH($EG2393,$D$6:$CC$6,0)-1+7,1,1),""),"")</f>
        <v/>
      </c>
      <c r="EV2393" s="180" t="str">
        <f ca="1">IF($EU2393&lt;&gt;"",IF(OFFSET($D$6,MATCH(VALUE(SUBSTITUTE($EQ2393,$EG2393,"")),$A$6:$A$287,0)-1,MATCH($EG2393,$D$6:$CC$6,0)-1+8,1,1)=0,"",OFFSET($D$6,MATCH(VALUE(SUBSTITUTE($EQ2393,$EG2393,"")),$A$6:$A$287,0)-1,MATCH($EG2393,$D$6:$CC$6,0)-1+8,1,1)),"")</f>
        <v/>
      </c>
      <c r="EW2393" s="180" t="str">
        <f t="shared" ca="1" si="122"/>
        <v/>
      </c>
      <c r="EX2393" s="180" t="str">
        <f t="shared" ca="1" si="123"/>
        <v/>
      </c>
      <c r="EY2393" s="180" t="str">
        <f ca="1">IF(EU2393="","",COUNTIF(EU$6:$EU2393,"&gt;"&amp;0))</f>
        <v/>
      </c>
      <c r="EZ2393" s="160"/>
      <c r="FA2393" s="205"/>
    </row>
    <row r="2394" spans="131:157" ht="27.75" customHeight="1">
      <c r="EA2394" s="204"/>
      <c r="EB2394" s="160"/>
      <c r="EC2394" s="204"/>
      <c r="ED2394" s="160"/>
      <c r="EE2394" s="204"/>
      <c r="EF2394" s="160"/>
      <c r="EG2394" s="160"/>
      <c r="EH2394" s="204"/>
      <c r="EI2394" s="160"/>
      <c r="EJ2394" s="160"/>
      <c r="EK2394" s="160"/>
      <c r="EL2394" s="160"/>
      <c r="EM2394" s="204"/>
      <c r="EN2394" s="160"/>
      <c r="EP2394" s="160"/>
      <c r="EQ2394" s="160"/>
      <c r="ET2394" s="180" t="str">
        <f t="shared" ca="1" si="121"/>
        <v/>
      </c>
      <c r="EU2394" s="180" t="str">
        <f ca="1">IFERROR(IF(OFFSET($D$6,MATCH(VALUE(SUBSTITUTE(EQ2394,EG2394,"")),$A$6:$A$287,0)-1,MATCH($EG2394,$D$6:$CC$6,0)-1+7,1,1)&gt;0,OFFSET($D$6,MATCH(VALUE(SUBSTITUTE(EQ2394,EG2394,"")),$A$6:$A$287,0)-1,MATCH($EG2394,$D$6:$CC$6,0)-1+7,1,1),""),"")</f>
        <v/>
      </c>
      <c r="EV2394" s="180" t="str">
        <f ca="1">IF($EU2394&lt;&gt;"",IF(OFFSET($D$6,MATCH(VALUE(SUBSTITUTE($EQ2394,$EG2394,"")),$A$6:$A$287,0)-1,MATCH($EG2394,$D$6:$CC$6,0)-1+8,1,1)=0,"",OFFSET($D$6,MATCH(VALUE(SUBSTITUTE($EQ2394,$EG2394,"")),$A$6:$A$287,0)-1,MATCH($EG2394,$D$6:$CC$6,0)-1+8,1,1)),"")</f>
        <v/>
      </c>
      <c r="EW2394" s="180" t="str">
        <f t="shared" ca="1" si="122"/>
        <v/>
      </c>
      <c r="EX2394" s="180" t="str">
        <f t="shared" ca="1" si="123"/>
        <v/>
      </c>
      <c r="EY2394" s="180" t="str">
        <f ca="1">IF(EU2394="","",COUNTIF(EU$6:$EU2394,"&gt;"&amp;0))</f>
        <v/>
      </c>
      <c r="EZ2394" s="160"/>
      <c r="FA2394" s="205"/>
    </row>
    <row r="2395" spans="131:157" ht="27.75" customHeight="1">
      <c r="EA2395" s="204"/>
      <c r="EB2395" s="160"/>
      <c r="EC2395" s="204"/>
      <c r="ED2395" s="160"/>
      <c r="EE2395" s="204"/>
      <c r="EF2395" s="160"/>
      <c r="EG2395" s="160"/>
      <c r="EH2395" s="204"/>
      <c r="EI2395" s="160"/>
      <c r="EJ2395" s="160"/>
      <c r="EK2395" s="160"/>
      <c r="EL2395" s="160"/>
      <c r="EM2395" s="204"/>
      <c r="EN2395" s="160"/>
      <c r="EP2395" s="160"/>
      <c r="EQ2395" s="160"/>
      <c r="ET2395" s="180" t="str">
        <f t="shared" ca="1" si="121"/>
        <v/>
      </c>
      <c r="EU2395" s="180" t="str">
        <f ca="1">IFERROR(IF(OFFSET($D$6,MATCH(VALUE(SUBSTITUTE(EQ2395,EG2395,"")),$A$6:$A$287,0)-1,MATCH($EG2395,$D$6:$CC$6,0)-1+7,1,1)&gt;0,OFFSET($D$6,MATCH(VALUE(SUBSTITUTE(EQ2395,EG2395,"")),$A$6:$A$287,0)-1,MATCH($EG2395,$D$6:$CC$6,0)-1+7,1,1),""),"")</f>
        <v/>
      </c>
      <c r="EV2395" s="180" t="str">
        <f ca="1">IF($EU2395&lt;&gt;"",IF(OFFSET($D$6,MATCH(VALUE(SUBSTITUTE($EQ2395,$EG2395,"")),$A$6:$A$287,0)-1,MATCH($EG2395,$D$6:$CC$6,0)-1+8,1,1)=0,"",OFFSET($D$6,MATCH(VALUE(SUBSTITUTE($EQ2395,$EG2395,"")),$A$6:$A$287,0)-1,MATCH($EG2395,$D$6:$CC$6,0)-1+8,1,1)),"")</f>
        <v/>
      </c>
      <c r="EW2395" s="180" t="str">
        <f t="shared" ca="1" si="122"/>
        <v/>
      </c>
      <c r="EX2395" s="180" t="str">
        <f t="shared" ca="1" si="123"/>
        <v/>
      </c>
      <c r="EY2395" s="180" t="str">
        <f ca="1">IF(EU2395="","",COUNTIF(EU$6:$EU2395,"&gt;"&amp;0))</f>
        <v/>
      </c>
      <c r="EZ2395" s="160"/>
      <c r="FA2395" s="205"/>
    </row>
    <row r="2396" spans="131:157" ht="27.75" customHeight="1">
      <c r="EA2396" s="204"/>
      <c r="EB2396" s="160"/>
      <c r="EC2396" s="204"/>
      <c r="ED2396" s="160"/>
      <c r="EE2396" s="204"/>
      <c r="EF2396" s="160"/>
      <c r="EG2396" s="160"/>
      <c r="EH2396" s="204"/>
      <c r="EI2396" s="160"/>
      <c r="EJ2396" s="160"/>
      <c r="EK2396" s="160"/>
      <c r="EL2396" s="160"/>
      <c r="EM2396" s="204"/>
      <c r="EN2396" s="160"/>
      <c r="EP2396" s="160"/>
      <c r="EQ2396" s="160"/>
      <c r="ET2396" s="180" t="str">
        <f t="shared" ca="1" si="121"/>
        <v/>
      </c>
      <c r="EU2396" s="180" t="str">
        <f ca="1">IFERROR(IF(OFFSET($D$6,MATCH(VALUE(SUBSTITUTE(EQ2396,EG2396,"")),$A$6:$A$287,0)-1,MATCH($EG2396,$D$6:$CC$6,0)-1+7,1,1)&gt;0,OFFSET($D$6,MATCH(VALUE(SUBSTITUTE(EQ2396,EG2396,"")),$A$6:$A$287,0)-1,MATCH($EG2396,$D$6:$CC$6,0)-1+7,1,1),""),"")</f>
        <v/>
      </c>
      <c r="EV2396" s="180" t="str">
        <f ca="1">IF($EU2396&lt;&gt;"",IF(OFFSET($D$6,MATCH(VALUE(SUBSTITUTE($EQ2396,$EG2396,"")),$A$6:$A$287,0)-1,MATCH($EG2396,$D$6:$CC$6,0)-1+8,1,1)=0,"",OFFSET($D$6,MATCH(VALUE(SUBSTITUTE($EQ2396,$EG2396,"")),$A$6:$A$287,0)-1,MATCH($EG2396,$D$6:$CC$6,0)-1+8,1,1)),"")</f>
        <v/>
      </c>
      <c r="EW2396" s="180" t="str">
        <f t="shared" ca="1" si="122"/>
        <v/>
      </c>
      <c r="EX2396" s="180" t="str">
        <f t="shared" ca="1" si="123"/>
        <v/>
      </c>
      <c r="EY2396" s="180" t="str">
        <f ca="1">IF(EU2396="","",COUNTIF(EU$6:$EU2396,"&gt;"&amp;0))</f>
        <v/>
      </c>
      <c r="EZ2396" s="160"/>
      <c r="FA2396" s="205"/>
    </row>
    <row r="2397" spans="131:157" ht="27.75" customHeight="1">
      <c r="EA2397" s="204"/>
      <c r="EB2397" s="160"/>
      <c r="EC2397" s="204"/>
      <c r="ED2397" s="160"/>
      <c r="EE2397" s="204"/>
      <c r="EF2397" s="160"/>
      <c r="EG2397" s="160"/>
      <c r="EH2397" s="204"/>
      <c r="EI2397" s="160"/>
      <c r="EJ2397" s="160"/>
      <c r="EK2397" s="160"/>
      <c r="EL2397" s="160"/>
      <c r="EM2397" s="204"/>
      <c r="EN2397" s="160"/>
      <c r="EP2397" s="160"/>
      <c r="EQ2397" s="160"/>
      <c r="ET2397" s="180" t="str">
        <f t="shared" ca="1" si="121"/>
        <v/>
      </c>
      <c r="EU2397" s="180" t="str">
        <f ca="1">IFERROR(IF(OFFSET($D$6,MATCH(VALUE(SUBSTITUTE(EQ2397,EG2397,"")),$A$6:$A$287,0)-1,MATCH($EG2397,$D$6:$CC$6,0)-1+7,1,1)&gt;0,OFFSET($D$6,MATCH(VALUE(SUBSTITUTE(EQ2397,EG2397,"")),$A$6:$A$287,0)-1,MATCH($EG2397,$D$6:$CC$6,0)-1+7,1,1),""),"")</f>
        <v/>
      </c>
      <c r="EV2397" s="180" t="str">
        <f ca="1">IF($EU2397&lt;&gt;"",IF(OFFSET($D$6,MATCH(VALUE(SUBSTITUTE($EQ2397,$EG2397,"")),$A$6:$A$287,0)-1,MATCH($EG2397,$D$6:$CC$6,0)-1+8,1,1)=0,"",OFFSET($D$6,MATCH(VALUE(SUBSTITUTE($EQ2397,$EG2397,"")),$A$6:$A$287,0)-1,MATCH($EG2397,$D$6:$CC$6,0)-1+8,1,1)),"")</f>
        <v/>
      </c>
      <c r="EW2397" s="180" t="str">
        <f t="shared" ca="1" si="122"/>
        <v/>
      </c>
      <c r="EX2397" s="180" t="str">
        <f t="shared" ca="1" si="123"/>
        <v/>
      </c>
      <c r="EY2397" s="180" t="str">
        <f ca="1">IF(EU2397="","",COUNTIF(EU$6:$EU2397,"&gt;"&amp;0))</f>
        <v/>
      </c>
      <c r="EZ2397" s="160"/>
      <c r="FA2397" s="205"/>
    </row>
    <row r="2398" spans="131:157" ht="27.75" customHeight="1">
      <c r="EA2398" s="204"/>
      <c r="EB2398" s="160"/>
      <c r="EC2398" s="204"/>
      <c r="ED2398" s="160"/>
      <c r="EE2398" s="204"/>
      <c r="EF2398" s="160"/>
      <c r="EG2398" s="160"/>
      <c r="EH2398" s="204"/>
      <c r="EI2398" s="160"/>
      <c r="EJ2398" s="160"/>
      <c r="EK2398" s="160"/>
      <c r="EL2398" s="160"/>
      <c r="EM2398" s="204"/>
      <c r="EN2398" s="160"/>
      <c r="EP2398" s="160"/>
      <c r="EQ2398" s="160"/>
      <c r="ET2398" s="180" t="str">
        <f t="shared" ca="1" si="121"/>
        <v/>
      </c>
      <c r="EU2398" s="180" t="str">
        <f ca="1">IFERROR(IF(OFFSET($D$6,MATCH(VALUE(SUBSTITUTE(EQ2398,EG2398,"")),$A$6:$A$287,0)-1,MATCH($EG2398,$D$6:$CC$6,0)-1+7,1,1)&gt;0,OFFSET($D$6,MATCH(VALUE(SUBSTITUTE(EQ2398,EG2398,"")),$A$6:$A$287,0)-1,MATCH($EG2398,$D$6:$CC$6,0)-1+7,1,1),""),"")</f>
        <v/>
      </c>
      <c r="EV2398" s="180" t="str">
        <f ca="1">IF($EU2398&lt;&gt;"",IF(OFFSET($D$6,MATCH(VALUE(SUBSTITUTE($EQ2398,$EG2398,"")),$A$6:$A$287,0)-1,MATCH($EG2398,$D$6:$CC$6,0)-1+8,1,1)=0,"",OFFSET($D$6,MATCH(VALUE(SUBSTITUTE($EQ2398,$EG2398,"")),$A$6:$A$287,0)-1,MATCH($EG2398,$D$6:$CC$6,0)-1+8,1,1)),"")</f>
        <v/>
      </c>
      <c r="EW2398" s="180" t="str">
        <f t="shared" ca="1" si="122"/>
        <v/>
      </c>
      <c r="EX2398" s="180" t="str">
        <f t="shared" ca="1" si="123"/>
        <v/>
      </c>
      <c r="EY2398" s="180" t="str">
        <f ca="1">IF(EU2398="","",COUNTIF(EU$6:$EU2398,"&gt;"&amp;0))</f>
        <v/>
      </c>
      <c r="EZ2398" s="160"/>
      <c r="FA2398" s="205"/>
    </row>
    <row r="2399" spans="131:157" ht="27.75" customHeight="1">
      <c r="EA2399" s="204"/>
      <c r="EB2399" s="160"/>
      <c r="EC2399" s="204"/>
      <c r="ED2399" s="160"/>
      <c r="EE2399" s="204"/>
      <c r="EF2399" s="160"/>
      <c r="EG2399" s="160"/>
      <c r="EH2399" s="204"/>
      <c r="EI2399" s="160"/>
      <c r="EJ2399" s="160"/>
      <c r="EK2399" s="160"/>
      <c r="EL2399" s="160"/>
      <c r="EM2399" s="204"/>
      <c r="EN2399" s="160"/>
      <c r="EP2399" s="160"/>
      <c r="EQ2399" s="160"/>
      <c r="ET2399" s="180" t="str">
        <f t="shared" ca="1" si="121"/>
        <v/>
      </c>
      <c r="EU2399" s="180" t="str">
        <f ca="1">IFERROR(IF(OFFSET($D$6,MATCH(VALUE(SUBSTITUTE(EQ2399,EG2399,"")),$A$6:$A$287,0)-1,MATCH($EG2399,$D$6:$CC$6,0)-1+7,1,1)&gt;0,OFFSET($D$6,MATCH(VALUE(SUBSTITUTE(EQ2399,EG2399,"")),$A$6:$A$287,0)-1,MATCH($EG2399,$D$6:$CC$6,0)-1+7,1,1),""),"")</f>
        <v/>
      </c>
      <c r="EV2399" s="180" t="str">
        <f ca="1">IF($EU2399&lt;&gt;"",IF(OFFSET($D$6,MATCH(VALUE(SUBSTITUTE($EQ2399,$EG2399,"")),$A$6:$A$287,0)-1,MATCH($EG2399,$D$6:$CC$6,0)-1+8,1,1)=0,"",OFFSET($D$6,MATCH(VALUE(SUBSTITUTE($EQ2399,$EG2399,"")),$A$6:$A$287,0)-1,MATCH($EG2399,$D$6:$CC$6,0)-1+8,1,1)),"")</f>
        <v/>
      </c>
      <c r="EW2399" s="180" t="str">
        <f t="shared" ca="1" si="122"/>
        <v/>
      </c>
      <c r="EX2399" s="180" t="str">
        <f t="shared" ca="1" si="123"/>
        <v/>
      </c>
      <c r="EY2399" s="180" t="str">
        <f ca="1">IF(EU2399="","",COUNTIF(EU$6:$EU2399,"&gt;"&amp;0))</f>
        <v/>
      </c>
      <c r="EZ2399" s="160"/>
      <c r="FA2399" s="205"/>
    </row>
    <row r="2400" spans="131:157" ht="27.75" customHeight="1">
      <c r="EA2400" s="204"/>
      <c r="EB2400" s="160"/>
      <c r="EC2400" s="204"/>
      <c r="ED2400" s="160"/>
      <c r="EE2400" s="204"/>
      <c r="EF2400" s="160"/>
      <c r="EG2400" s="160"/>
      <c r="EH2400" s="204"/>
      <c r="EI2400" s="160"/>
      <c r="EJ2400" s="160"/>
      <c r="EK2400" s="160"/>
      <c r="EL2400" s="160"/>
      <c r="EM2400" s="204"/>
      <c r="EN2400" s="160"/>
      <c r="EP2400" s="160"/>
      <c r="EQ2400" s="160"/>
      <c r="ET2400" s="180" t="str">
        <f t="shared" ca="1" si="121"/>
        <v/>
      </c>
      <c r="EU2400" s="180" t="str">
        <f ca="1">IFERROR(IF(OFFSET($D$6,MATCH(VALUE(SUBSTITUTE(EQ2400,EG2400,"")),$A$6:$A$287,0)-1,MATCH($EG2400,$D$6:$CC$6,0)-1+7,1,1)&gt;0,OFFSET($D$6,MATCH(VALUE(SUBSTITUTE(EQ2400,EG2400,"")),$A$6:$A$287,0)-1,MATCH($EG2400,$D$6:$CC$6,0)-1+7,1,1),""),"")</f>
        <v/>
      </c>
      <c r="EV2400" s="180" t="str">
        <f ca="1">IF($EU2400&lt;&gt;"",IF(OFFSET($D$6,MATCH(VALUE(SUBSTITUTE($EQ2400,$EG2400,"")),$A$6:$A$287,0)-1,MATCH($EG2400,$D$6:$CC$6,0)-1+8,1,1)=0,"",OFFSET($D$6,MATCH(VALUE(SUBSTITUTE($EQ2400,$EG2400,"")),$A$6:$A$287,0)-1,MATCH($EG2400,$D$6:$CC$6,0)-1+8,1,1)),"")</f>
        <v/>
      </c>
      <c r="EW2400" s="180" t="str">
        <f t="shared" ca="1" si="122"/>
        <v/>
      </c>
      <c r="EX2400" s="180" t="str">
        <f t="shared" ca="1" si="123"/>
        <v/>
      </c>
      <c r="EY2400" s="180" t="str">
        <f ca="1">IF(EU2400="","",COUNTIF(EU$6:$EU2400,"&gt;"&amp;0))</f>
        <v/>
      </c>
      <c r="EZ2400" s="160"/>
      <c r="FA2400" s="205"/>
    </row>
    <row r="2401" spans="131:157" ht="27.75" customHeight="1">
      <c r="EA2401" s="204"/>
      <c r="EB2401" s="160"/>
      <c r="EC2401" s="204"/>
      <c r="ED2401" s="160"/>
      <c r="EE2401" s="204"/>
      <c r="EF2401" s="160"/>
      <c r="EG2401" s="160"/>
      <c r="EH2401" s="204"/>
      <c r="EI2401" s="160"/>
      <c r="EJ2401" s="160"/>
      <c r="EK2401" s="160"/>
      <c r="EL2401" s="160"/>
      <c r="EM2401" s="204"/>
      <c r="EN2401" s="160"/>
      <c r="EP2401" s="160"/>
      <c r="EQ2401" s="160"/>
      <c r="ET2401" s="180" t="str">
        <f t="shared" ca="1" si="121"/>
        <v/>
      </c>
      <c r="EU2401" s="180" t="str">
        <f ca="1">IFERROR(IF(OFFSET($D$6,MATCH(VALUE(SUBSTITUTE(EQ2401,EG2401,"")),$A$6:$A$287,0)-1,MATCH($EG2401,$D$6:$CC$6,0)-1+7,1,1)&gt;0,OFFSET($D$6,MATCH(VALUE(SUBSTITUTE(EQ2401,EG2401,"")),$A$6:$A$287,0)-1,MATCH($EG2401,$D$6:$CC$6,0)-1+7,1,1),""),"")</f>
        <v/>
      </c>
      <c r="EV2401" s="180" t="str">
        <f ca="1">IF($EU2401&lt;&gt;"",IF(OFFSET($D$6,MATCH(VALUE(SUBSTITUTE($EQ2401,$EG2401,"")),$A$6:$A$287,0)-1,MATCH($EG2401,$D$6:$CC$6,0)-1+8,1,1)=0,"",OFFSET($D$6,MATCH(VALUE(SUBSTITUTE($EQ2401,$EG2401,"")),$A$6:$A$287,0)-1,MATCH($EG2401,$D$6:$CC$6,0)-1+8,1,1)),"")</f>
        <v/>
      </c>
      <c r="EW2401" s="180" t="str">
        <f t="shared" ca="1" si="122"/>
        <v/>
      </c>
      <c r="EX2401" s="180" t="str">
        <f t="shared" ca="1" si="123"/>
        <v/>
      </c>
      <c r="EY2401" s="180" t="str">
        <f ca="1">IF(EU2401="","",COUNTIF(EU$6:$EU2401,"&gt;"&amp;0))</f>
        <v/>
      </c>
      <c r="EZ2401" s="160"/>
      <c r="FA2401" s="205"/>
    </row>
    <row r="2402" spans="131:157" ht="27.75" customHeight="1">
      <c r="EA2402" s="204"/>
      <c r="EB2402" s="160"/>
      <c r="EC2402" s="204"/>
      <c r="ED2402" s="160"/>
      <c r="EE2402" s="204"/>
      <c r="EF2402" s="160"/>
      <c r="EG2402" s="160"/>
      <c r="EH2402" s="204"/>
      <c r="EI2402" s="160"/>
      <c r="EJ2402" s="160"/>
      <c r="EK2402" s="160"/>
      <c r="EL2402" s="160"/>
      <c r="EM2402" s="204"/>
      <c r="EN2402" s="160"/>
      <c r="EP2402" s="160"/>
      <c r="EQ2402" s="160"/>
      <c r="ET2402" s="180" t="str">
        <f t="shared" ca="1" si="121"/>
        <v/>
      </c>
      <c r="EU2402" s="180" t="str">
        <f ca="1">IFERROR(IF(OFFSET($D$6,MATCH(VALUE(SUBSTITUTE(EQ2402,EG2402,"")),$A$6:$A$287,0)-1,MATCH($EG2402,$D$6:$CC$6,0)-1+7,1,1)&gt;0,OFFSET($D$6,MATCH(VALUE(SUBSTITUTE(EQ2402,EG2402,"")),$A$6:$A$287,0)-1,MATCH($EG2402,$D$6:$CC$6,0)-1+7,1,1),""),"")</f>
        <v/>
      </c>
      <c r="EV2402" s="180" t="str">
        <f ca="1">IF($EU2402&lt;&gt;"",IF(OFFSET($D$6,MATCH(VALUE(SUBSTITUTE($EQ2402,$EG2402,"")),$A$6:$A$287,0)-1,MATCH($EG2402,$D$6:$CC$6,0)-1+8,1,1)=0,"",OFFSET($D$6,MATCH(VALUE(SUBSTITUTE($EQ2402,$EG2402,"")),$A$6:$A$287,0)-1,MATCH($EG2402,$D$6:$CC$6,0)-1+8,1,1)),"")</f>
        <v/>
      </c>
      <c r="EW2402" s="180" t="str">
        <f t="shared" ca="1" si="122"/>
        <v/>
      </c>
      <c r="EX2402" s="180" t="str">
        <f t="shared" ca="1" si="123"/>
        <v/>
      </c>
      <c r="EY2402" s="180" t="str">
        <f ca="1">IF(EU2402="","",COUNTIF(EU$6:$EU2402,"&gt;"&amp;0))</f>
        <v/>
      </c>
      <c r="EZ2402" s="160"/>
      <c r="FA2402" s="205"/>
    </row>
    <row r="2403" spans="131:157" ht="27.75" customHeight="1">
      <c r="EA2403" s="204"/>
      <c r="EB2403" s="160"/>
      <c r="EC2403" s="204"/>
      <c r="ED2403" s="160"/>
      <c r="EE2403" s="204"/>
      <c r="EF2403" s="160"/>
      <c r="EG2403" s="160"/>
      <c r="EH2403" s="204"/>
      <c r="EI2403" s="160"/>
      <c r="EJ2403" s="160"/>
      <c r="EK2403" s="160"/>
      <c r="EL2403" s="160"/>
      <c r="EM2403" s="204"/>
      <c r="EN2403" s="160"/>
      <c r="EP2403" s="160"/>
      <c r="EQ2403" s="160"/>
      <c r="ET2403" s="180" t="str">
        <f t="shared" ca="1" si="121"/>
        <v/>
      </c>
      <c r="EU2403" s="180" t="str">
        <f ca="1">IFERROR(IF(OFFSET($D$6,MATCH(VALUE(SUBSTITUTE(EQ2403,EG2403,"")),$A$6:$A$287,0)-1,MATCH($EG2403,$D$6:$CC$6,0)-1+7,1,1)&gt;0,OFFSET($D$6,MATCH(VALUE(SUBSTITUTE(EQ2403,EG2403,"")),$A$6:$A$287,0)-1,MATCH($EG2403,$D$6:$CC$6,0)-1+7,1,1),""),"")</f>
        <v/>
      </c>
      <c r="EV2403" s="180" t="str">
        <f ca="1">IF($EU2403&lt;&gt;"",IF(OFFSET($D$6,MATCH(VALUE(SUBSTITUTE($EQ2403,$EG2403,"")),$A$6:$A$287,0)-1,MATCH($EG2403,$D$6:$CC$6,0)-1+8,1,1)=0,"",OFFSET($D$6,MATCH(VALUE(SUBSTITUTE($EQ2403,$EG2403,"")),$A$6:$A$287,0)-1,MATCH($EG2403,$D$6:$CC$6,0)-1+8,1,1)),"")</f>
        <v/>
      </c>
      <c r="EW2403" s="180" t="str">
        <f t="shared" ca="1" si="122"/>
        <v/>
      </c>
      <c r="EX2403" s="180" t="str">
        <f t="shared" ca="1" si="123"/>
        <v/>
      </c>
      <c r="EY2403" s="180" t="str">
        <f ca="1">IF(EU2403="","",COUNTIF(EU$6:$EU2403,"&gt;"&amp;0))</f>
        <v/>
      </c>
      <c r="EZ2403" s="160"/>
      <c r="FA2403" s="205"/>
    </row>
    <row r="2404" spans="131:157" ht="27.75" customHeight="1">
      <c r="EA2404" s="204"/>
      <c r="EB2404" s="160"/>
      <c r="EC2404" s="204"/>
      <c r="ED2404" s="160"/>
      <c r="EE2404" s="204"/>
      <c r="EF2404" s="160"/>
      <c r="EG2404" s="160"/>
      <c r="EH2404" s="204"/>
      <c r="EI2404" s="160"/>
      <c r="EJ2404" s="160"/>
      <c r="EK2404" s="160"/>
      <c r="EL2404" s="160"/>
      <c r="EM2404" s="204"/>
      <c r="EN2404" s="160"/>
      <c r="EP2404" s="160"/>
      <c r="EQ2404" s="160"/>
      <c r="ET2404" s="180" t="str">
        <f t="shared" ca="1" si="121"/>
        <v/>
      </c>
      <c r="EU2404" s="180" t="str">
        <f ca="1">IFERROR(IF(OFFSET($D$6,MATCH(VALUE(SUBSTITUTE(EQ2404,EG2404,"")),$A$6:$A$287,0)-1,MATCH($EG2404,$D$6:$CC$6,0)-1+7,1,1)&gt;0,OFFSET($D$6,MATCH(VALUE(SUBSTITUTE(EQ2404,EG2404,"")),$A$6:$A$287,0)-1,MATCH($EG2404,$D$6:$CC$6,0)-1+7,1,1),""),"")</f>
        <v/>
      </c>
      <c r="EV2404" s="180" t="str">
        <f ca="1">IF($EU2404&lt;&gt;"",IF(OFFSET($D$6,MATCH(VALUE(SUBSTITUTE($EQ2404,$EG2404,"")),$A$6:$A$287,0)-1,MATCH($EG2404,$D$6:$CC$6,0)-1+8,1,1)=0,"",OFFSET($D$6,MATCH(VALUE(SUBSTITUTE($EQ2404,$EG2404,"")),$A$6:$A$287,0)-1,MATCH($EG2404,$D$6:$CC$6,0)-1+8,1,1)),"")</f>
        <v/>
      </c>
      <c r="EW2404" s="180" t="str">
        <f t="shared" ca="1" si="122"/>
        <v/>
      </c>
      <c r="EX2404" s="180" t="str">
        <f t="shared" ca="1" si="123"/>
        <v/>
      </c>
      <c r="EY2404" s="180" t="str">
        <f ca="1">IF(EU2404="","",COUNTIF(EU$6:$EU2404,"&gt;"&amp;0))</f>
        <v/>
      </c>
      <c r="EZ2404" s="160"/>
      <c r="FA2404" s="205"/>
    </row>
    <row r="2405" spans="131:157" ht="27.75" customHeight="1">
      <c r="EA2405" s="204"/>
      <c r="EB2405" s="160"/>
      <c r="EC2405" s="204"/>
      <c r="ED2405" s="160"/>
      <c r="EE2405" s="204"/>
      <c r="EF2405" s="160"/>
      <c r="EG2405" s="160"/>
      <c r="EH2405" s="204"/>
      <c r="EI2405" s="160"/>
      <c r="EJ2405" s="160"/>
      <c r="EK2405" s="160"/>
      <c r="EL2405" s="160"/>
      <c r="EM2405" s="204"/>
      <c r="EN2405" s="160"/>
      <c r="EP2405" s="160"/>
      <c r="EQ2405" s="160"/>
      <c r="ET2405" s="180" t="str">
        <f t="shared" ca="1" si="121"/>
        <v/>
      </c>
      <c r="EU2405" s="180" t="str">
        <f ca="1">IFERROR(IF(OFFSET($D$6,MATCH(VALUE(SUBSTITUTE(EQ2405,EG2405,"")),$A$6:$A$287,0)-1,MATCH($EG2405,$D$6:$CC$6,0)-1+7,1,1)&gt;0,OFFSET($D$6,MATCH(VALUE(SUBSTITUTE(EQ2405,EG2405,"")),$A$6:$A$287,0)-1,MATCH($EG2405,$D$6:$CC$6,0)-1+7,1,1),""),"")</f>
        <v/>
      </c>
      <c r="EV2405" s="180" t="str">
        <f ca="1">IF($EU2405&lt;&gt;"",IF(OFFSET($D$6,MATCH(VALUE(SUBSTITUTE($EQ2405,$EG2405,"")),$A$6:$A$287,0)-1,MATCH($EG2405,$D$6:$CC$6,0)-1+8,1,1)=0,"",OFFSET($D$6,MATCH(VALUE(SUBSTITUTE($EQ2405,$EG2405,"")),$A$6:$A$287,0)-1,MATCH($EG2405,$D$6:$CC$6,0)-1+8,1,1)),"")</f>
        <v/>
      </c>
      <c r="EW2405" s="180" t="str">
        <f t="shared" ca="1" si="122"/>
        <v/>
      </c>
      <c r="EX2405" s="180" t="str">
        <f t="shared" ca="1" si="123"/>
        <v/>
      </c>
      <c r="EY2405" s="180" t="str">
        <f ca="1">IF(EU2405="","",COUNTIF(EU$6:$EU2405,"&gt;"&amp;0))</f>
        <v/>
      </c>
      <c r="EZ2405" s="160"/>
      <c r="FA2405" s="205"/>
    </row>
    <row r="2406" spans="131:157" ht="27.75" customHeight="1">
      <c r="EA2406" s="204"/>
      <c r="EB2406" s="160"/>
      <c r="EC2406" s="204"/>
      <c r="ED2406" s="160"/>
      <c r="EE2406" s="204"/>
      <c r="EF2406" s="160"/>
      <c r="EG2406" s="160"/>
      <c r="EH2406" s="204"/>
      <c r="EI2406" s="160"/>
      <c r="EJ2406" s="160"/>
      <c r="EK2406" s="160"/>
      <c r="EL2406" s="160"/>
      <c r="EM2406" s="204"/>
      <c r="EN2406" s="160"/>
      <c r="EP2406" s="160"/>
      <c r="EQ2406" s="160"/>
      <c r="ET2406" s="180" t="str">
        <f t="shared" ca="1" si="121"/>
        <v/>
      </c>
      <c r="EU2406" s="180" t="str">
        <f ca="1">IFERROR(IF(OFFSET($D$6,MATCH(VALUE(SUBSTITUTE(EQ2406,EG2406,"")),$A$6:$A$287,0)-1,MATCH($EG2406,$D$6:$CC$6,0)-1+7,1,1)&gt;0,OFFSET($D$6,MATCH(VALUE(SUBSTITUTE(EQ2406,EG2406,"")),$A$6:$A$287,0)-1,MATCH($EG2406,$D$6:$CC$6,0)-1+7,1,1),""),"")</f>
        <v/>
      </c>
      <c r="EV2406" s="180" t="str">
        <f ca="1">IF($EU2406&lt;&gt;"",IF(OFFSET($D$6,MATCH(VALUE(SUBSTITUTE($EQ2406,$EG2406,"")),$A$6:$A$287,0)-1,MATCH($EG2406,$D$6:$CC$6,0)-1+8,1,1)=0,"",OFFSET($D$6,MATCH(VALUE(SUBSTITUTE($EQ2406,$EG2406,"")),$A$6:$A$287,0)-1,MATCH($EG2406,$D$6:$CC$6,0)-1+8,1,1)),"")</f>
        <v/>
      </c>
      <c r="EW2406" s="180" t="str">
        <f t="shared" ca="1" si="122"/>
        <v/>
      </c>
      <c r="EX2406" s="180" t="str">
        <f t="shared" ca="1" si="123"/>
        <v/>
      </c>
      <c r="EY2406" s="180" t="str">
        <f ca="1">IF(EU2406="","",COUNTIF(EU$6:$EU2406,"&gt;"&amp;0))</f>
        <v/>
      </c>
      <c r="EZ2406" s="160"/>
      <c r="FA2406" s="205"/>
    </row>
    <row r="2407" spans="131:157" ht="27.75" customHeight="1">
      <c r="EA2407" s="204"/>
      <c r="EB2407" s="160"/>
      <c r="EC2407" s="204"/>
      <c r="ED2407" s="160"/>
      <c r="EE2407" s="204"/>
      <c r="EF2407" s="160"/>
      <c r="EG2407" s="160"/>
      <c r="EH2407" s="204"/>
      <c r="EI2407" s="160"/>
      <c r="EJ2407" s="160"/>
      <c r="EK2407" s="160"/>
      <c r="EL2407" s="160"/>
      <c r="EM2407" s="204"/>
      <c r="EN2407" s="160"/>
      <c r="EP2407" s="160"/>
      <c r="EQ2407" s="160"/>
      <c r="ET2407" s="180" t="str">
        <f t="shared" ca="1" si="121"/>
        <v/>
      </c>
      <c r="EU2407" s="180" t="str">
        <f ca="1">IFERROR(IF(OFFSET($D$6,MATCH(VALUE(SUBSTITUTE(EQ2407,EG2407,"")),$A$6:$A$287,0)-1,MATCH($EG2407,$D$6:$CC$6,0)-1+7,1,1)&gt;0,OFFSET($D$6,MATCH(VALUE(SUBSTITUTE(EQ2407,EG2407,"")),$A$6:$A$287,0)-1,MATCH($EG2407,$D$6:$CC$6,0)-1+7,1,1),""),"")</f>
        <v/>
      </c>
      <c r="EV2407" s="180" t="str">
        <f ca="1">IF($EU2407&lt;&gt;"",IF(OFFSET($D$6,MATCH(VALUE(SUBSTITUTE($EQ2407,$EG2407,"")),$A$6:$A$287,0)-1,MATCH($EG2407,$D$6:$CC$6,0)-1+8,1,1)=0,"",OFFSET($D$6,MATCH(VALUE(SUBSTITUTE($EQ2407,$EG2407,"")),$A$6:$A$287,0)-1,MATCH($EG2407,$D$6:$CC$6,0)-1+8,1,1)),"")</f>
        <v/>
      </c>
      <c r="EW2407" s="180" t="str">
        <f t="shared" ca="1" si="122"/>
        <v/>
      </c>
      <c r="EX2407" s="180" t="str">
        <f t="shared" ca="1" si="123"/>
        <v/>
      </c>
      <c r="EY2407" s="180" t="str">
        <f ca="1">IF(EU2407="","",COUNTIF(EU$6:$EU2407,"&gt;"&amp;0))</f>
        <v/>
      </c>
      <c r="EZ2407" s="160"/>
      <c r="FA2407" s="205"/>
    </row>
    <row r="2408" spans="131:157" ht="27.75" customHeight="1">
      <c r="EA2408" s="204"/>
      <c r="EB2408" s="160"/>
      <c r="EC2408" s="204"/>
      <c r="ED2408" s="160"/>
      <c r="EE2408" s="204"/>
      <c r="EF2408" s="160"/>
      <c r="EG2408" s="160"/>
      <c r="EH2408" s="204"/>
      <c r="EI2408" s="160"/>
      <c r="EJ2408" s="160"/>
      <c r="EK2408" s="160"/>
      <c r="EL2408" s="160"/>
      <c r="EM2408" s="204"/>
      <c r="EN2408" s="160"/>
      <c r="EP2408" s="160"/>
      <c r="EQ2408" s="160"/>
      <c r="ET2408" s="180" t="str">
        <f t="shared" ca="1" si="121"/>
        <v/>
      </c>
      <c r="EU2408" s="180" t="str">
        <f ca="1">IFERROR(IF(OFFSET($D$6,MATCH(VALUE(SUBSTITUTE(EQ2408,EG2408,"")),$A$6:$A$287,0)-1,MATCH($EG2408,$D$6:$CC$6,0)-1+7,1,1)&gt;0,OFFSET($D$6,MATCH(VALUE(SUBSTITUTE(EQ2408,EG2408,"")),$A$6:$A$287,0)-1,MATCH($EG2408,$D$6:$CC$6,0)-1+7,1,1),""),"")</f>
        <v/>
      </c>
      <c r="EV2408" s="180" t="str">
        <f ca="1">IF($EU2408&lt;&gt;"",IF(OFFSET($D$6,MATCH(VALUE(SUBSTITUTE($EQ2408,$EG2408,"")),$A$6:$A$287,0)-1,MATCH($EG2408,$D$6:$CC$6,0)-1+8,1,1)=0,"",OFFSET($D$6,MATCH(VALUE(SUBSTITUTE($EQ2408,$EG2408,"")),$A$6:$A$287,0)-1,MATCH($EG2408,$D$6:$CC$6,0)-1+8,1,1)),"")</f>
        <v/>
      </c>
      <c r="EW2408" s="180" t="str">
        <f t="shared" ca="1" si="122"/>
        <v/>
      </c>
      <c r="EX2408" s="180" t="str">
        <f t="shared" ca="1" si="123"/>
        <v/>
      </c>
      <c r="EY2408" s="180" t="str">
        <f ca="1">IF(EU2408="","",COUNTIF(EU$6:$EU2408,"&gt;"&amp;0))</f>
        <v/>
      </c>
      <c r="EZ2408" s="160"/>
      <c r="FA2408" s="205"/>
    </row>
    <row r="2409" spans="131:157" ht="27.75" customHeight="1">
      <c r="EA2409" s="204"/>
      <c r="EB2409" s="160"/>
      <c r="EC2409" s="204"/>
      <c r="ED2409" s="160"/>
      <c r="EE2409" s="204"/>
      <c r="EF2409" s="160"/>
      <c r="EG2409" s="160"/>
      <c r="EH2409" s="204"/>
      <c r="EI2409" s="160"/>
      <c r="EJ2409" s="160"/>
      <c r="EK2409" s="160"/>
      <c r="EL2409" s="160"/>
      <c r="EM2409" s="204"/>
      <c r="EN2409" s="160"/>
      <c r="EP2409" s="160"/>
      <c r="EQ2409" s="160"/>
      <c r="ET2409" s="180" t="str">
        <f t="shared" ca="1" si="121"/>
        <v/>
      </c>
      <c r="EU2409" s="180" t="str">
        <f ca="1">IFERROR(IF(OFFSET($D$6,MATCH(VALUE(SUBSTITUTE(EQ2409,EG2409,"")),$A$6:$A$287,0)-1,MATCH($EG2409,$D$6:$CC$6,0)-1+7,1,1)&gt;0,OFFSET($D$6,MATCH(VALUE(SUBSTITUTE(EQ2409,EG2409,"")),$A$6:$A$287,0)-1,MATCH($EG2409,$D$6:$CC$6,0)-1+7,1,1),""),"")</f>
        <v/>
      </c>
      <c r="EV2409" s="180" t="str">
        <f ca="1">IF($EU2409&lt;&gt;"",IF(OFFSET($D$6,MATCH(VALUE(SUBSTITUTE($EQ2409,$EG2409,"")),$A$6:$A$287,0)-1,MATCH($EG2409,$D$6:$CC$6,0)-1+8,1,1)=0,"",OFFSET($D$6,MATCH(VALUE(SUBSTITUTE($EQ2409,$EG2409,"")),$A$6:$A$287,0)-1,MATCH($EG2409,$D$6:$CC$6,0)-1+8,1,1)),"")</f>
        <v/>
      </c>
      <c r="EW2409" s="180" t="str">
        <f t="shared" ca="1" si="122"/>
        <v/>
      </c>
      <c r="EX2409" s="180" t="str">
        <f t="shared" ca="1" si="123"/>
        <v/>
      </c>
      <c r="EY2409" s="180" t="str">
        <f ca="1">IF(EU2409="","",COUNTIF(EU$6:$EU2409,"&gt;"&amp;0))</f>
        <v/>
      </c>
      <c r="EZ2409" s="160"/>
      <c r="FA2409" s="205"/>
    </row>
    <row r="2410" spans="131:157" ht="27.75" customHeight="1">
      <c r="EA2410" s="204"/>
      <c r="EB2410" s="160"/>
      <c r="EC2410" s="204"/>
      <c r="ED2410" s="160"/>
      <c r="EE2410" s="204"/>
      <c r="EF2410" s="160"/>
      <c r="EG2410" s="160"/>
      <c r="EH2410" s="204"/>
      <c r="EI2410" s="160"/>
      <c r="EJ2410" s="160"/>
      <c r="EK2410" s="160"/>
      <c r="EL2410" s="160"/>
      <c r="EM2410" s="204"/>
      <c r="EN2410" s="160"/>
      <c r="EP2410" s="160"/>
      <c r="EQ2410" s="160"/>
      <c r="ET2410" s="180" t="str">
        <f t="shared" ca="1" si="121"/>
        <v/>
      </c>
      <c r="EU2410" s="180" t="str">
        <f ca="1">IFERROR(IF(OFFSET($D$6,MATCH(VALUE(SUBSTITUTE(EQ2410,EG2410,"")),$A$6:$A$287,0)-1,MATCH($EG2410,$D$6:$CC$6,0)-1+7,1,1)&gt;0,OFFSET($D$6,MATCH(VALUE(SUBSTITUTE(EQ2410,EG2410,"")),$A$6:$A$287,0)-1,MATCH($EG2410,$D$6:$CC$6,0)-1+7,1,1),""),"")</f>
        <v/>
      </c>
      <c r="EV2410" s="180" t="str">
        <f ca="1">IF($EU2410&lt;&gt;"",IF(OFFSET($D$6,MATCH(VALUE(SUBSTITUTE($EQ2410,$EG2410,"")),$A$6:$A$287,0)-1,MATCH($EG2410,$D$6:$CC$6,0)-1+8,1,1)=0,"",OFFSET($D$6,MATCH(VALUE(SUBSTITUTE($EQ2410,$EG2410,"")),$A$6:$A$287,0)-1,MATCH($EG2410,$D$6:$CC$6,0)-1+8,1,1)),"")</f>
        <v/>
      </c>
      <c r="EW2410" s="180" t="str">
        <f t="shared" ca="1" si="122"/>
        <v/>
      </c>
      <c r="EX2410" s="180" t="str">
        <f t="shared" ca="1" si="123"/>
        <v/>
      </c>
      <c r="EY2410" s="180" t="str">
        <f ca="1">IF(EU2410="","",COUNTIF(EU$6:$EU2410,"&gt;"&amp;0))</f>
        <v/>
      </c>
      <c r="EZ2410" s="160"/>
      <c r="FA2410" s="205"/>
    </row>
    <row r="2411" spans="131:157" ht="27.75" customHeight="1">
      <c r="EA2411" s="204"/>
      <c r="EB2411" s="160"/>
      <c r="EC2411" s="204"/>
      <c r="ED2411" s="160"/>
      <c r="EE2411" s="204"/>
      <c r="EF2411" s="160"/>
      <c r="EG2411" s="160"/>
      <c r="EH2411" s="204"/>
      <c r="EI2411" s="160"/>
      <c r="EJ2411" s="160"/>
      <c r="EK2411" s="160"/>
      <c r="EL2411" s="160"/>
      <c r="EM2411" s="204"/>
      <c r="EN2411" s="160"/>
      <c r="EP2411" s="160"/>
      <c r="EQ2411" s="160"/>
      <c r="ET2411" s="180" t="str">
        <f t="shared" ca="1" si="121"/>
        <v/>
      </c>
      <c r="EU2411" s="180" t="str">
        <f ca="1">IFERROR(IF(OFFSET($D$6,MATCH(VALUE(SUBSTITUTE(EQ2411,EG2411,"")),$A$6:$A$287,0)-1,MATCH($EG2411,$D$6:$CC$6,0)-1+7,1,1)&gt;0,OFFSET($D$6,MATCH(VALUE(SUBSTITUTE(EQ2411,EG2411,"")),$A$6:$A$287,0)-1,MATCH($EG2411,$D$6:$CC$6,0)-1+7,1,1),""),"")</f>
        <v/>
      </c>
      <c r="EV2411" s="180" t="str">
        <f ca="1">IF($EU2411&lt;&gt;"",IF(OFFSET($D$6,MATCH(VALUE(SUBSTITUTE($EQ2411,$EG2411,"")),$A$6:$A$287,0)-1,MATCH($EG2411,$D$6:$CC$6,0)-1+8,1,1)=0,"",OFFSET($D$6,MATCH(VALUE(SUBSTITUTE($EQ2411,$EG2411,"")),$A$6:$A$287,0)-1,MATCH($EG2411,$D$6:$CC$6,0)-1+8,1,1)),"")</f>
        <v/>
      </c>
      <c r="EW2411" s="180" t="str">
        <f t="shared" ca="1" si="122"/>
        <v/>
      </c>
      <c r="EX2411" s="180" t="str">
        <f t="shared" ca="1" si="123"/>
        <v/>
      </c>
      <c r="EY2411" s="180" t="str">
        <f ca="1">IF(EU2411="","",COUNTIF(EU$6:$EU2411,"&gt;"&amp;0))</f>
        <v/>
      </c>
      <c r="EZ2411" s="160"/>
      <c r="FA2411" s="205"/>
    </row>
    <row r="2412" spans="131:157" ht="27.75" customHeight="1">
      <c r="EA2412" s="204"/>
      <c r="EB2412" s="160"/>
      <c r="EC2412" s="204"/>
      <c r="ED2412" s="160"/>
      <c r="EE2412" s="204"/>
      <c r="EF2412" s="160"/>
      <c r="EG2412" s="160"/>
      <c r="EH2412" s="204"/>
      <c r="EI2412" s="160"/>
      <c r="EJ2412" s="160"/>
      <c r="EK2412" s="160"/>
      <c r="EL2412" s="160"/>
      <c r="EM2412" s="204"/>
      <c r="EN2412" s="160"/>
      <c r="EP2412" s="160"/>
      <c r="EQ2412" s="160"/>
      <c r="ET2412" s="180" t="str">
        <f t="shared" ca="1" si="121"/>
        <v/>
      </c>
      <c r="EU2412" s="180" t="str">
        <f ca="1">IFERROR(IF(OFFSET($D$6,MATCH(VALUE(SUBSTITUTE(EQ2412,EG2412,"")),$A$6:$A$287,0)-1,MATCH($EG2412,$D$6:$CC$6,0)-1+7,1,1)&gt;0,OFFSET($D$6,MATCH(VALUE(SUBSTITUTE(EQ2412,EG2412,"")),$A$6:$A$287,0)-1,MATCH($EG2412,$D$6:$CC$6,0)-1+7,1,1),""),"")</f>
        <v/>
      </c>
      <c r="EV2412" s="180" t="str">
        <f ca="1">IF($EU2412&lt;&gt;"",IF(OFFSET($D$6,MATCH(VALUE(SUBSTITUTE($EQ2412,$EG2412,"")),$A$6:$A$287,0)-1,MATCH($EG2412,$D$6:$CC$6,0)-1+8,1,1)=0,"",OFFSET($D$6,MATCH(VALUE(SUBSTITUTE($EQ2412,$EG2412,"")),$A$6:$A$287,0)-1,MATCH($EG2412,$D$6:$CC$6,0)-1+8,1,1)),"")</f>
        <v/>
      </c>
      <c r="EW2412" s="180" t="str">
        <f t="shared" ca="1" si="122"/>
        <v/>
      </c>
      <c r="EX2412" s="180" t="str">
        <f t="shared" ca="1" si="123"/>
        <v/>
      </c>
      <c r="EY2412" s="180" t="str">
        <f ca="1">IF(EU2412="","",COUNTIF(EU$6:$EU2412,"&gt;"&amp;0))</f>
        <v/>
      </c>
      <c r="EZ2412" s="160"/>
      <c r="FA2412" s="205"/>
    </row>
    <row r="2413" spans="131:157" ht="27.75" customHeight="1">
      <c r="EA2413" s="204"/>
      <c r="EB2413" s="160"/>
      <c r="EC2413" s="204"/>
      <c r="ED2413" s="160"/>
      <c r="EE2413" s="204"/>
      <c r="EF2413" s="160"/>
      <c r="EG2413" s="160"/>
      <c r="EH2413" s="204"/>
      <c r="EI2413" s="160"/>
      <c r="EJ2413" s="160"/>
      <c r="EK2413" s="160"/>
      <c r="EL2413" s="160"/>
      <c r="EM2413" s="204"/>
      <c r="EN2413" s="160"/>
      <c r="EP2413" s="160"/>
      <c r="EQ2413" s="160"/>
      <c r="ET2413" s="180" t="str">
        <f t="shared" ca="1" si="121"/>
        <v/>
      </c>
      <c r="EU2413" s="180" t="str">
        <f ca="1">IFERROR(IF(OFFSET($D$6,MATCH(VALUE(SUBSTITUTE(EQ2413,EG2413,"")),$A$6:$A$287,0)-1,MATCH($EG2413,$D$6:$CC$6,0)-1+7,1,1)&gt;0,OFFSET($D$6,MATCH(VALUE(SUBSTITUTE(EQ2413,EG2413,"")),$A$6:$A$287,0)-1,MATCH($EG2413,$D$6:$CC$6,0)-1+7,1,1),""),"")</f>
        <v/>
      </c>
      <c r="EV2413" s="180" t="str">
        <f ca="1">IF($EU2413&lt;&gt;"",IF(OFFSET($D$6,MATCH(VALUE(SUBSTITUTE($EQ2413,$EG2413,"")),$A$6:$A$287,0)-1,MATCH($EG2413,$D$6:$CC$6,0)-1+8,1,1)=0,"",OFFSET($D$6,MATCH(VALUE(SUBSTITUTE($EQ2413,$EG2413,"")),$A$6:$A$287,0)-1,MATCH($EG2413,$D$6:$CC$6,0)-1+8,1,1)),"")</f>
        <v/>
      </c>
      <c r="EW2413" s="180" t="str">
        <f t="shared" ca="1" si="122"/>
        <v/>
      </c>
      <c r="EX2413" s="180" t="str">
        <f t="shared" ca="1" si="123"/>
        <v/>
      </c>
      <c r="EY2413" s="180" t="str">
        <f ca="1">IF(EU2413="","",COUNTIF(EU$6:$EU2413,"&gt;"&amp;0))</f>
        <v/>
      </c>
      <c r="EZ2413" s="160"/>
      <c r="FA2413" s="205"/>
    </row>
    <row r="2414" spans="131:157" ht="27.75" customHeight="1">
      <c r="EA2414" s="204"/>
      <c r="EB2414" s="160"/>
      <c r="EC2414" s="204"/>
      <c r="ED2414" s="160"/>
      <c r="EE2414" s="204"/>
      <c r="EF2414" s="160"/>
      <c r="EG2414" s="160"/>
      <c r="EH2414" s="204"/>
      <c r="EI2414" s="160"/>
      <c r="EJ2414" s="160"/>
      <c r="EK2414" s="160"/>
      <c r="EL2414" s="160"/>
      <c r="EM2414" s="204"/>
      <c r="EN2414" s="160"/>
      <c r="EP2414" s="160"/>
      <c r="EQ2414" s="160"/>
      <c r="ET2414" s="180" t="str">
        <f t="shared" ca="1" si="121"/>
        <v/>
      </c>
      <c r="EU2414" s="180" t="str">
        <f ca="1">IFERROR(IF(OFFSET($D$6,MATCH(VALUE(SUBSTITUTE(EQ2414,EG2414,"")),$A$6:$A$287,0)-1,MATCH($EG2414,$D$6:$CC$6,0)-1+7,1,1)&gt;0,OFFSET($D$6,MATCH(VALUE(SUBSTITUTE(EQ2414,EG2414,"")),$A$6:$A$287,0)-1,MATCH($EG2414,$D$6:$CC$6,0)-1+7,1,1),""),"")</f>
        <v/>
      </c>
      <c r="EV2414" s="180" t="str">
        <f ca="1">IF($EU2414&lt;&gt;"",IF(OFFSET($D$6,MATCH(VALUE(SUBSTITUTE($EQ2414,$EG2414,"")),$A$6:$A$287,0)-1,MATCH($EG2414,$D$6:$CC$6,0)-1+8,1,1)=0,"",OFFSET($D$6,MATCH(VALUE(SUBSTITUTE($EQ2414,$EG2414,"")),$A$6:$A$287,0)-1,MATCH($EG2414,$D$6:$CC$6,0)-1+8,1,1)),"")</f>
        <v/>
      </c>
      <c r="EW2414" s="180" t="str">
        <f t="shared" ca="1" si="122"/>
        <v/>
      </c>
      <c r="EX2414" s="180" t="str">
        <f t="shared" ca="1" si="123"/>
        <v/>
      </c>
      <c r="EY2414" s="180" t="str">
        <f ca="1">IF(EU2414="","",COUNTIF(EU$6:$EU2414,"&gt;"&amp;0))</f>
        <v/>
      </c>
      <c r="EZ2414" s="160"/>
      <c r="FA2414" s="205"/>
    </row>
    <row r="2415" spans="131:157" ht="27.75" customHeight="1">
      <c r="EA2415" s="204"/>
      <c r="EB2415" s="160"/>
      <c r="EC2415" s="204"/>
      <c r="ED2415" s="160"/>
      <c r="EE2415" s="204"/>
      <c r="EF2415" s="160"/>
      <c r="EG2415" s="160"/>
      <c r="EH2415" s="204"/>
      <c r="EI2415" s="160"/>
      <c r="EJ2415" s="160"/>
      <c r="EK2415" s="160"/>
      <c r="EL2415" s="160"/>
      <c r="EM2415" s="204"/>
      <c r="EN2415" s="160"/>
      <c r="EP2415" s="160"/>
      <c r="EQ2415" s="160"/>
      <c r="ET2415" s="180" t="str">
        <f t="shared" ca="1" si="121"/>
        <v/>
      </c>
      <c r="EU2415" s="180" t="str">
        <f ca="1">IFERROR(IF(OFFSET($D$6,MATCH(VALUE(SUBSTITUTE(EQ2415,EG2415,"")),$A$6:$A$287,0)-1,MATCH($EG2415,$D$6:$CC$6,0)-1+7,1,1)&gt;0,OFFSET($D$6,MATCH(VALUE(SUBSTITUTE(EQ2415,EG2415,"")),$A$6:$A$287,0)-1,MATCH($EG2415,$D$6:$CC$6,0)-1+7,1,1),""),"")</f>
        <v/>
      </c>
      <c r="EV2415" s="180" t="str">
        <f ca="1">IF($EU2415&lt;&gt;"",IF(OFFSET($D$6,MATCH(VALUE(SUBSTITUTE($EQ2415,$EG2415,"")),$A$6:$A$287,0)-1,MATCH($EG2415,$D$6:$CC$6,0)-1+8,1,1)=0,"",OFFSET($D$6,MATCH(VALUE(SUBSTITUTE($EQ2415,$EG2415,"")),$A$6:$A$287,0)-1,MATCH($EG2415,$D$6:$CC$6,0)-1+8,1,1)),"")</f>
        <v/>
      </c>
      <c r="EW2415" s="180" t="str">
        <f t="shared" ca="1" si="122"/>
        <v/>
      </c>
      <c r="EX2415" s="180" t="str">
        <f t="shared" ca="1" si="123"/>
        <v/>
      </c>
      <c r="EY2415" s="180" t="str">
        <f ca="1">IF(EU2415="","",COUNTIF(EU$6:$EU2415,"&gt;"&amp;0))</f>
        <v/>
      </c>
      <c r="EZ2415" s="160"/>
      <c r="FA2415" s="205"/>
    </row>
    <row r="2416" spans="131:157" ht="27.75" customHeight="1">
      <c r="EA2416" s="204"/>
      <c r="EB2416" s="160"/>
      <c r="EC2416" s="204"/>
      <c r="ED2416" s="160"/>
      <c r="EE2416" s="204"/>
      <c r="EF2416" s="160"/>
      <c r="EG2416" s="160"/>
      <c r="EH2416" s="204"/>
      <c r="EI2416" s="160"/>
      <c r="EJ2416" s="160"/>
      <c r="EK2416" s="160"/>
      <c r="EL2416" s="160"/>
      <c r="EM2416" s="204"/>
      <c r="EN2416" s="160"/>
      <c r="EP2416" s="160"/>
      <c r="EQ2416" s="160"/>
      <c r="ET2416" s="180" t="str">
        <f t="shared" ca="1" si="121"/>
        <v/>
      </c>
      <c r="EU2416" s="180" t="str">
        <f ca="1">IFERROR(IF(OFFSET($D$6,MATCH(VALUE(SUBSTITUTE(EQ2416,EG2416,"")),$A$6:$A$287,0)-1,MATCH($EG2416,$D$6:$CC$6,0)-1+7,1,1)&gt;0,OFFSET($D$6,MATCH(VALUE(SUBSTITUTE(EQ2416,EG2416,"")),$A$6:$A$287,0)-1,MATCH($EG2416,$D$6:$CC$6,0)-1+7,1,1),""),"")</f>
        <v/>
      </c>
      <c r="EV2416" s="180" t="str">
        <f ca="1">IF($EU2416&lt;&gt;"",IF(OFFSET($D$6,MATCH(VALUE(SUBSTITUTE($EQ2416,$EG2416,"")),$A$6:$A$287,0)-1,MATCH($EG2416,$D$6:$CC$6,0)-1+8,1,1)=0,"",OFFSET($D$6,MATCH(VALUE(SUBSTITUTE($EQ2416,$EG2416,"")),$A$6:$A$287,0)-1,MATCH($EG2416,$D$6:$CC$6,0)-1+8,1,1)),"")</f>
        <v/>
      </c>
      <c r="EW2416" s="180" t="str">
        <f t="shared" ca="1" si="122"/>
        <v/>
      </c>
      <c r="EX2416" s="180" t="str">
        <f t="shared" ca="1" si="123"/>
        <v/>
      </c>
      <c r="EY2416" s="180" t="str">
        <f ca="1">IF(EU2416="","",COUNTIF(EU$6:$EU2416,"&gt;"&amp;0))</f>
        <v/>
      </c>
      <c r="EZ2416" s="160"/>
      <c r="FA2416" s="205"/>
    </row>
    <row r="2417" spans="131:157" ht="27.75" customHeight="1">
      <c r="EA2417" s="204"/>
      <c r="EB2417" s="160"/>
      <c r="EC2417" s="204"/>
      <c r="ED2417" s="160"/>
      <c r="EE2417" s="204"/>
      <c r="EF2417" s="160"/>
      <c r="EG2417" s="160"/>
      <c r="EH2417" s="204"/>
      <c r="EI2417" s="160"/>
      <c r="EJ2417" s="160"/>
      <c r="EK2417" s="160"/>
      <c r="EL2417" s="160"/>
      <c r="EM2417" s="204"/>
      <c r="EN2417" s="160"/>
      <c r="EP2417" s="160"/>
      <c r="EQ2417" s="160"/>
      <c r="ET2417" s="180" t="str">
        <f t="shared" ca="1" si="121"/>
        <v/>
      </c>
      <c r="EU2417" s="180" t="str">
        <f ca="1">IFERROR(IF(OFFSET($D$6,MATCH(VALUE(SUBSTITUTE(EQ2417,EG2417,"")),$A$6:$A$287,0)-1,MATCH($EG2417,$D$6:$CC$6,0)-1+7,1,1)&gt;0,OFFSET($D$6,MATCH(VALUE(SUBSTITUTE(EQ2417,EG2417,"")),$A$6:$A$287,0)-1,MATCH($EG2417,$D$6:$CC$6,0)-1+7,1,1),""),"")</f>
        <v/>
      </c>
      <c r="EV2417" s="180" t="str">
        <f ca="1">IF($EU2417&lt;&gt;"",IF(OFFSET($D$6,MATCH(VALUE(SUBSTITUTE($EQ2417,$EG2417,"")),$A$6:$A$287,0)-1,MATCH($EG2417,$D$6:$CC$6,0)-1+8,1,1)=0,"",OFFSET($D$6,MATCH(VALUE(SUBSTITUTE($EQ2417,$EG2417,"")),$A$6:$A$287,0)-1,MATCH($EG2417,$D$6:$CC$6,0)-1+8,1,1)),"")</f>
        <v/>
      </c>
      <c r="EW2417" s="180" t="str">
        <f t="shared" ca="1" si="122"/>
        <v/>
      </c>
      <c r="EX2417" s="180" t="str">
        <f t="shared" ca="1" si="123"/>
        <v/>
      </c>
      <c r="EY2417" s="180" t="str">
        <f ca="1">IF(EU2417="","",COUNTIF(EU$6:$EU2417,"&gt;"&amp;0))</f>
        <v/>
      </c>
      <c r="EZ2417" s="160"/>
      <c r="FA2417" s="205"/>
    </row>
    <row r="2418" spans="131:157" ht="27.75" customHeight="1">
      <c r="EA2418" s="204"/>
      <c r="EB2418" s="160"/>
      <c r="EC2418" s="204"/>
      <c r="ED2418" s="160"/>
      <c r="EE2418" s="204"/>
      <c r="EF2418" s="160"/>
      <c r="EG2418" s="160"/>
      <c r="EH2418" s="204"/>
      <c r="EI2418" s="160"/>
      <c r="EJ2418" s="160"/>
      <c r="EK2418" s="160"/>
      <c r="EL2418" s="160"/>
      <c r="EM2418" s="204"/>
      <c r="EN2418" s="160"/>
      <c r="EP2418" s="160"/>
      <c r="EQ2418" s="160"/>
      <c r="ET2418" s="180" t="str">
        <f t="shared" ca="1" si="121"/>
        <v/>
      </c>
      <c r="EU2418" s="180" t="str">
        <f ca="1">IFERROR(IF(OFFSET($D$6,MATCH(VALUE(SUBSTITUTE(EQ2418,EG2418,"")),$A$6:$A$287,0)-1,MATCH($EG2418,$D$6:$CC$6,0)-1+7,1,1)&gt;0,OFFSET($D$6,MATCH(VALUE(SUBSTITUTE(EQ2418,EG2418,"")),$A$6:$A$287,0)-1,MATCH($EG2418,$D$6:$CC$6,0)-1+7,1,1),""),"")</f>
        <v/>
      </c>
      <c r="EV2418" s="180" t="str">
        <f ca="1">IF($EU2418&lt;&gt;"",IF(OFFSET($D$6,MATCH(VALUE(SUBSTITUTE($EQ2418,$EG2418,"")),$A$6:$A$287,0)-1,MATCH($EG2418,$D$6:$CC$6,0)-1+8,1,1)=0,"",OFFSET($D$6,MATCH(VALUE(SUBSTITUTE($EQ2418,$EG2418,"")),$A$6:$A$287,0)-1,MATCH($EG2418,$D$6:$CC$6,0)-1+8,1,1)),"")</f>
        <v/>
      </c>
      <c r="EW2418" s="180" t="str">
        <f t="shared" ca="1" si="122"/>
        <v/>
      </c>
      <c r="EX2418" s="180" t="str">
        <f t="shared" ca="1" si="123"/>
        <v/>
      </c>
      <c r="EY2418" s="180" t="str">
        <f ca="1">IF(EU2418="","",COUNTIF(EU$6:$EU2418,"&gt;"&amp;0))</f>
        <v/>
      </c>
      <c r="EZ2418" s="160"/>
      <c r="FA2418" s="205"/>
    </row>
    <row r="2419" spans="131:157" ht="27.75" customHeight="1">
      <c r="EA2419" s="204"/>
      <c r="EB2419" s="160"/>
      <c r="EC2419" s="204"/>
      <c r="ED2419" s="160"/>
      <c r="EE2419" s="204"/>
      <c r="EF2419" s="160"/>
      <c r="EG2419" s="160"/>
      <c r="EH2419" s="204"/>
      <c r="EI2419" s="160"/>
      <c r="EJ2419" s="160"/>
      <c r="EK2419" s="160"/>
      <c r="EL2419" s="160"/>
      <c r="EM2419" s="204"/>
      <c r="EN2419" s="160"/>
      <c r="EP2419" s="160"/>
      <c r="EQ2419" s="160"/>
      <c r="ET2419" s="180" t="str">
        <f t="shared" ca="1" si="121"/>
        <v/>
      </c>
      <c r="EU2419" s="180" t="str">
        <f ca="1">IFERROR(IF(OFFSET($D$6,MATCH(VALUE(SUBSTITUTE(EQ2419,EG2419,"")),$A$6:$A$287,0)-1,MATCH($EG2419,$D$6:$CC$6,0)-1+7,1,1)&gt;0,OFFSET($D$6,MATCH(VALUE(SUBSTITUTE(EQ2419,EG2419,"")),$A$6:$A$287,0)-1,MATCH($EG2419,$D$6:$CC$6,0)-1+7,1,1),""),"")</f>
        <v/>
      </c>
      <c r="EV2419" s="180" t="str">
        <f ca="1">IF($EU2419&lt;&gt;"",IF(OFFSET($D$6,MATCH(VALUE(SUBSTITUTE($EQ2419,$EG2419,"")),$A$6:$A$287,0)-1,MATCH($EG2419,$D$6:$CC$6,0)-1+8,1,1)=0,"",OFFSET($D$6,MATCH(VALUE(SUBSTITUTE($EQ2419,$EG2419,"")),$A$6:$A$287,0)-1,MATCH($EG2419,$D$6:$CC$6,0)-1+8,1,1)),"")</f>
        <v/>
      </c>
      <c r="EW2419" s="180" t="str">
        <f t="shared" ca="1" si="122"/>
        <v/>
      </c>
      <c r="EX2419" s="180" t="str">
        <f t="shared" ca="1" si="123"/>
        <v/>
      </c>
      <c r="EY2419" s="180" t="str">
        <f ca="1">IF(EU2419="","",COUNTIF(EU$6:$EU2419,"&gt;"&amp;0))</f>
        <v/>
      </c>
      <c r="EZ2419" s="160"/>
      <c r="FA2419" s="205"/>
    </row>
    <row r="2420" spans="131:157" ht="27.75" customHeight="1">
      <c r="EA2420" s="204"/>
      <c r="EB2420" s="160"/>
      <c r="EC2420" s="204"/>
      <c r="ED2420" s="160"/>
      <c r="EE2420" s="204"/>
      <c r="EF2420" s="160"/>
      <c r="EG2420" s="160"/>
      <c r="EH2420" s="204"/>
      <c r="EI2420" s="160"/>
      <c r="EJ2420" s="160"/>
      <c r="EK2420" s="160"/>
      <c r="EL2420" s="160"/>
      <c r="EM2420" s="204"/>
      <c r="EN2420" s="160"/>
      <c r="EP2420" s="160"/>
      <c r="EQ2420" s="160"/>
      <c r="ET2420" s="180" t="str">
        <f t="shared" ca="1" si="121"/>
        <v/>
      </c>
      <c r="EU2420" s="180" t="str">
        <f ca="1">IFERROR(IF(OFFSET($D$6,MATCH(VALUE(SUBSTITUTE(EQ2420,EG2420,"")),$A$6:$A$287,0)-1,MATCH($EG2420,$D$6:$CC$6,0)-1+7,1,1)&gt;0,OFFSET($D$6,MATCH(VALUE(SUBSTITUTE(EQ2420,EG2420,"")),$A$6:$A$287,0)-1,MATCH($EG2420,$D$6:$CC$6,0)-1+7,1,1),""),"")</f>
        <v/>
      </c>
      <c r="EV2420" s="180" t="str">
        <f ca="1">IF($EU2420&lt;&gt;"",IF(OFFSET($D$6,MATCH(VALUE(SUBSTITUTE($EQ2420,$EG2420,"")),$A$6:$A$287,0)-1,MATCH($EG2420,$D$6:$CC$6,0)-1+8,1,1)=0,"",OFFSET($D$6,MATCH(VALUE(SUBSTITUTE($EQ2420,$EG2420,"")),$A$6:$A$287,0)-1,MATCH($EG2420,$D$6:$CC$6,0)-1+8,1,1)),"")</f>
        <v/>
      </c>
      <c r="EW2420" s="180" t="str">
        <f t="shared" ca="1" si="122"/>
        <v/>
      </c>
      <c r="EX2420" s="180" t="str">
        <f t="shared" ca="1" si="123"/>
        <v/>
      </c>
      <c r="EY2420" s="180" t="str">
        <f ca="1">IF(EU2420="","",COUNTIF(EU$6:$EU2420,"&gt;"&amp;0))</f>
        <v/>
      </c>
      <c r="EZ2420" s="160"/>
      <c r="FA2420" s="205"/>
    </row>
    <row r="2421" spans="131:157" ht="27.75" customHeight="1">
      <c r="EA2421" s="204"/>
      <c r="EB2421" s="160"/>
      <c r="EC2421" s="204"/>
      <c r="ED2421" s="160"/>
      <c r="EE2421" s="204"/>
      <c r="EF2421" s="160"/>
      <c r="EG2421" s="160"/>
      <c r="EH2421" s="204"/>
      <c r="EI2421" s="160"/>
      <c r="EJ2421" s="160"/>
      <c r="EK2421" s="160"/>
      <c r="EL2421" s="160"/>
      <c r="EM2421" s="204"/>
      <c r="EN2421" s="160"/>
      <c r="EP2421" s="160"/>
      <c r="EQ2421" s="160"/>
      <c r="ET2421" s="180" t="str">
        <f t="shared" ca="1" si="121"/>
        <v/>
      </c>
      <c r="EU2421" s="180" t="str">
        <f ca="1">IFERROR(IF(OFFSET($D$6,MATCH(VALUE(SUBSTITUTE(EQ2421,EG2421,"")),$A$6:$A$287,0)-1,MATCH($EG2421,$D$6:$CC$6,0)-1+7,1,1)&gt;0,OFFSET($D$6,MATCH(VALUE(SUBSTITUTE(EQ2421,EG2421,"")),$A$6:$A$287,0)-1,MATCH($EG2421,$D$6:$CC$6,0)-1+7,1,1),""),"")</f>
        <v/>
      </c>
      <c r="EV2421" s="180" t="str">
        <f ca="1">IF($EU2421&lt;&gt;"",IF(OFFSET($D$6,MATCH(VALUE(SUBSTITUTE($EQ2421,$EG2421,"")),$A$6:$A$287,0)-1,MATCH($EG2421,$D$6:$CC$6,0)-1+8,1,1)=0,"",OFFSET($D$6,MATCH(VALUE(SUBSTITUTE($EQ2421,$EG2421,"")),$A$6:$A$287,0)-1,MATCH($EG2421,$D$6:$CC$6,0)-1+8,1,1)),"")</f>
        <v/>
      </c>
      <c r="EW2421" s="180" t="str">
        <f t="shared" ca="1" si="122"/>
        <v/>
      </c>
      <c r="EX2421" s="180" t="str">
        <f t="shared" ca="1" si="123"/>
        <v/>
      </c>
      <c r="EY2421" s="180" t="str">
        <f ca="1">IF(EU2421="","",COUNTIF(EU$6:$EU2421,"&gt;"&amp;0))</f>
        <v/>
      </c>
      <c r="EZ2421" s="160"/>
      <c r="FA2421" s="205"/>
    </row>
    <row r="2422" spans="131:157" ht="27.75" customHeight="1">
      <c r="EA2422" s="204"/>
      <c r="EB2422" s="160"/>
      <c r="EC2422" s="204"/>
      <c r="ED2422" s="160"/>
      <c r="EE2422" s="204"/>
      <c r="EF2422" s="160"/>
      <c r="EG2422" s="160"/>
      <c r="EH2422" s="204"/>
      <c r="EI2422" s="160"/>
      <c r="EJ2422" s="160"/>
      <c r="EK2422" s="160"/>
      <c r="EL2422" s="160"/>
      <c r="EM2422" s="204"/>
      <c r="EN2422" s="160"/>
      <c r="EP2422" s="160"/>
      <c r="EQ2422" s="160"/>
      <c r="ET2422" s="180" t="str">
        <f t="shared" ca="1" si="121"/>
        <v/>
      </c>
      <c r="EU2422" s="180" t="str">
        <f ca="1">IFERROR(IF(OFFSET($D$6,MATCH(VALUE(SUBSTITUTE(EQ2422,EG2422,"")),$A$6:$A$287,0)-1,MATCH($EG2422,$D$6:$CC$6,0)-1+7,1,1)&gt;0,OFFSET($D$6,MATCH(VALUE(SUBSTITUTE(EQ2422,EG2422,"")),$A$6:$A$287,0)-1,MATCH($EG2422,$D$6:$CC$6,0)-1+7,1,1),""),"")</f>
        <v/>
      </c>
      <c r="EV2422" s="180" t="str">
        <f ca="1">IF($EU2422&lt;&gt;"",IF(OFFSET($D$6,MATCH(VALUE(SUBSTITUTE($EQ2422,$EG2422,"")),$A$6:$A$287,0)-1,MATCH($EG2422,$D$6:$CC$6,0)-1+8,1,1)=0,"",OFFSET($D$6,MATCH(VALUE(SUBSTITUTE($EQ2422,$EG2422,"")),$A$6:$A$287,0)-1,MATCH($EG2422,$D$6:$CC$6,0)-1+8,1,1)),"")</f>
        <v/>
      </c>
      <c r="EW2422" s="180" t="str">
        <f t="shared" ca="1" si="122"/>
        <v/>
      </c>
      <c r="EX2422" s="180" t="str">
        <f t="shared" ca="1" si="123"/>
        <v/>
      </c>
      <c r="EY2422" s="180" t="str">
        <f ca="1">IF(EU2422="","",COUNTIF(EU$6:$EU2422,"&gt;"&amp;0))</f>
        <v/>
      </c>
      <c r="EZ2422" s="160"/>
      <c r="FA2422" s="205"/>
    </row>
    <row r="2423" spans="131:157" ht="27.75" customHeight="1">
      <c r="EA2423" s="204"/>
      <c r="EB2423" s="160"/>
      <c r="EC2423" s="204"/>
      <c r="ED2423" s="160"/>
      <c r="EE2423" s="204"/>
      <c r="EF2423" s="160"/>
      <c r="EG2423" s="160"/>
      <c r="EH2423" s="204"/>
      <c r="EI2423" s="160"/>
      <c r="EJ2423" s="160"/>
      <c r="EK2423" s="160"/>
      <c r="EL2423" s="160"/>
      <c r="EM2423" s="204"/>
      <c r="EN2423" s="160"/>
      <c r="EP2423" s="160"/>
      <c r="EQ2423" s="160"/>
      <c r="ET2423" s="180" t="str">
        <f t="shared" ca="1" si="121"/>
        <v/>
      </c>
      <c r="EU2423" s="180" t="str">
        <f ca="1">IFERROR(IF(OFFSET($D$6,MATCH(VALUE(SUBSTITUTE(EQ2423,EG2423,"")),$A$6:$A$287,0)-1,MATCH($EG2423,$D$6:$CC$6,0)-1+7,1,1)&gt;0,OFFSET($D$6,MATCH(VALUE(SUBSTITUTE(EQ2423,EG2423,"")),$A$6:$A$287,0)-1,MATCH($EG2423,$D$6:$CC$6,0)-1+7,1,1),""),"")</f>
        <v/>
      </c>
      <c r="EV2423" s="180" t="str">
        <f ca="1">IF($EU2423&lt;&gt;"",IF(OFFSET($D$6,MATCH(VALUE(SUBSTITUTE($EQ2423,$EG2423,"")),$A$6:$A$287,0)-1,MATCH($EG2423,$D$6:$CC$6,0)-1+8,1,1)=0,"",OFFSET($D$6,MATCH(VALUE(SUBSTITUTE($EQ2423,$EG2423,"")),$A$6:$A$287,0)-1,MATCH($EG2423,$D$6:$CC$6,0)-1+8,1,1)),"")</f>
        <v/>
      </c>
      <c r="EW2423" s="180" t="str">
        <f t="shared" ca="1" si="122"/>
        <v/>
      </c>
      <c r="EX2423" s="180" t="str">
        <f t="shared" ca="1" si="123"/>
        <v/>
      </c>
      <c r="EY2423" s="180" t="str">
        <f ca="1">IF(EU2423="","",COUNTIF(EU$6:$EU2423,"&gt;"&amp;0))</f>
        <v/>
      </c>
      <c r="EZ2423" s="160"/>
      <c r="FA2423" s="205"/>
    </row>
    <row r="2424" spans="131:157" ht="27.75" customHeight="1">
      <c r="EA2424" s="204"/>
      <c r="EB2424" s="160"/>
      <c r="EC2424" s="204"/>
      <c r="ED2424" s="160"/>
      <c r="EE2424" s="204"/>
      <c r="EF2424" s="160"/>
      <c r="EG2424" s="160"/>
      <c r="EH2424" s="204"/>
      <c r="EI2424" s="160"/>
      <c r="EJ2424" s="160"/>
      <c r="EK2424" s="160"/>
      <c r="EL2424" s="160"/>
      <c r="EM2424" s="204"/>
      <c r="EN2424" s="160"/>
      <c r="EP2424" s="160"/>
      <c r="EQ2424" s="160"/>
      <c r="ET2424" s="180" t="str">
        <f t="shared" ca="1" si="121"/>
        <v/>
      </c>
      <c r="EU2424" s="180" t="str">
        <f ca="1">IFERROR(IF(OFFSET($D$6,MATCH(VALUE(SUBSTITUTE(EQ2424,EG2424,"")),$A$6:$A$287,0)-1,MATCH($EG2424,$D$6:$CC$6,0)-1+7,1,1)&gt;0,OFFSET($D$6,MATCH(VALUE(SUBSTITUTE(EQ2424,EG2424,"")),$A$6:$A$287,0)-1,MATCH($EG2424,$D$6:$CC$6,0)-1+7,1,1),""),"")</f>
        <v/>
      </c>
      <c r="EV2424" s="180" t="str">
        <f ca="1">IF($EU2424&lt;&gt;"",IF(OFFSET($D$6,MATCH(VALUE(SUBSTITUTE($EQ2424,$EG2424,"")),$A$6:$A$287,0)-1,MATCH($EG2424,$D$6:$CC$6,0)-1+8,1,1)=0,"",OFFSET($D$6,MATCH(VALUE(SUBSTITUTE($EQ2424,$EG2424,"")),$A$6:$A$287,0)-1,MATCH($EG2424,$D$6:$CC$6,0)-1+8,1,1)),"")</f>
        <v/>
      </c>
      <c r="EW2424" s="180" t="str">
        <f t="shared" ca="1" si="122"/>
        <v/>
      </c>
      <c r="EX2424" s="180" t="str">
        <f t="shared" ca="1" si="123"/>
        <v/>
      </c>
      <c r="EY2424" s="180" t="str">
        <f ca="1">IF(EU2424="","",COUNTIF(EU$6:$EU2424,"&gt;"&amp;0))</f>
        <v/>
      </c>
      <c r="EZ2424" s="160"/>
      <c r="FA2424" s="205"/>
    </row>
    <row r="2425" spans="131:157" ht="27.75" customHeight="1">
      <c r="EA2425" s="204"/>
      <c r="EB2425" s="160"/>
      <c r="EC2425" s="204"/>
      <c r="ED2425" s="160"/>
      <c r="EE2425" s="204"/>
      <c r="EF2425" s="160"/>
      <c r="EG2425" s="160"/>
      <c r="EH2425" s="204"/>
      <c r="EI2425" s="160"/>
      <c r="EJ2425" s="160"/>
      <c r="EK2425" s="160"/>
      <c r="EL2425" s="160"/>
      <c r="EM2425" s="204"/>
      <c r="EN2425" s="160"/>
      <c r="EP2425" s="160"/>
      <c r="EQ2425" s="160"/>
      <c r="ET2425" s="180" t="str">
        <f t="shared" ca="1" si="121"/>
        <v/>
      </c>
      <c r="EU2425" s="180" t="str">
        <f ca="1">IFERROR(IF(OFFSET($D$6,MATCH(VALUE(SUBSTITUTE(EQ2425,EG2425,"")),$A$6:$A$287,0)-1,MATCH($EG2425,$D$6:$CC$6,0)-1+7,1,1)&gt;0,OFFSET($D$6,MATCH(VALUE(SUBSTITUTE(EQ2425,EG2425,"")),$A$6:$A$287,0)-1,MATCH($EG2425,$D$6:$CC$6,0)-1+7,1,1),""),"")</f>
        <v/>
      </c>
      <c r="EV2425" s="180" t="str">
        <f ca="1">IF($EU2425&lt;&gt;"",IF(OFFSET($D$6,MATCH(VALUE(SUBSTITUTE($EQ2425,$EG2425,"")),$A$6:$A$287,0)-1,MATCH($EG2425,$D$6:$CC$6,0)-1+8,1,1)=0,"",OFFSET($D$6,MATCH(VALUE(SUBSTITUTE($EQ2425,$EG2425,"")),$A$6:$A$287,0)-1,MATCH($EG2425,$D$6:$CC$6,0)-1+8,1,1)),"")</f>
        <v/>
      </c>
      <c r="EW2425" s="180" t="str">
        <f t="shared" ca="1" si="122"/>
        <v/>
      </c>
      <c r="EX2425" s="180" t="str">
        <f t="shared" ca="1" si="123"/>
        <v/>
      </c>
      <c r="EY2425" s="180" t="str">
        <f ca="1">IF(EU2425="","",COUNTIF(EU$6:$EU2425,"&gt;"&amp;0))</f>
        <v/>
      </c>
      <c r="EZ2425" s="160"/>
      <c r="FA2425" s="205"/>
    </row>
    <row r="2426" spans="131:157" ht="27.75" customHeight="1">
      <c r="EA2426" s="204"/>
      <c r="EB2426" s="160"/>
      <c r="EC2426" s="204"/>
      <c r="ED2426" s="160"/>
      <c r="EE2426" s="204"/>
      <c r="EF2426" s="160"/>
      <c r="EG2426" s="160"/>
      <c r="EH2426" s="204"/>
      <c r="EI2426" s="160"/>
      <c r="EJ2426" s="160"/>
      <c r="EK2426" s="160"/>
      <c r="EL2426" s="160"/>
      <c r="EM2426" s="204"/>
      <c r="EN2426" s="160"/>
      <c r="EP2426" s="160"/>
      <c r="EQ2426" s="160"/>
      <c r="ET2426" s="180" t="str">
        <f t="shared" ca="1" si="121"/>
        <v/>
      </c>
      <c r="EU2426" s="180" t="str">
        <f ca="1">IFERROR(IF(OFFSET($D$6,MATCH(VALUE(SUBSTITUTE(EQ2426,EG2426,"")),$A$6:$A$287,0)-1,MATCH($EG2426,$D$6:$CC$6,0)-1+7,1,1)&gt;0,OFFSET($D$6,MATCH(VALUE(SUBSTITUTE(EQ2426,EG2426,"")),$A$6:$A$287,0)-1,MATCH($EG2426,$D$6:$CC$6,0)-1+7,1,1),""),"")</f>
        <v/>
      </c>
      <c r="EV2426" s="180" t="str">
        <f ca="1">IF($EU2426&lt;&gt;"",IF(OFFSET($D$6,MATCH(VALUE(SUBSTITUTE($EQ2426,$EG2426,"")),$A$6:$A$287,0)-1,MATCH($EG2426,$D$6:$CC$6,0)-1+8,1,1)=0,"",OFFSET($D$6,MATCH(VALUE(SUBSTITUTE($EQ2426,$EG2426,"")),$A$6:$A$287,0)-1,MATCH($EG2426,$D$6:$CC$6,0)-1+8,1,1)),"")</f>
        <v/>
      </c>
      <c r="EW2426" s="180" t="str">
        <f t="shared" ca="1" si="122"/>
        <v/>
      </c>
      <c r="EX2426" s="180" t="str">
        <f t="shared" ca="1" si="123"/>
        <v/>
      </c>
      <c r="EY2426" s="180" t="str">
        <f ca="1">IF(EU2426="","",COUNTIF(EU$6:$EU2426,"&gt;"&amp;0))</f>
        <v/>
      </c>
      <c r="EZ2426" s="160"/>
      <c r="FA2426" s="205"/>
    </row>
    <row r="2427" spans="131:157" ht="27.75" customHeight="1">
      <c r="EA2427" s="204"/>
      <c r="EB2427" s="160"/>
      <c r="EC2427" s="204"/>
      <c r="ED2427" s="160"/>
      <c r="EE2427" s="204"/>
      <c r="EF2427" s="160"/>
      <c r="EG2427" s="160"/>
      <c r="EH2427" s="204"/>
      <c r="EI2427" s="160"/>
      <c r="EJ2427" s="160"/>
      <c r="EK2427" s="160"/>
      <c r="EL2427" s="160"/>
      <c r="EM2427" s="204"/>
      <c r="EN2427" s="160"/>
      <c r="EP2427" s="160"/>
      <c r="EQ2427" s="160"/>
      <c r="ET2427" s="180" t="str">
        <f t="shared" ca="1" si="121"/>
        <v/>
      </c>
      <c r="EU2427" s="180" t="str">
        <f ca="1">IFERROR(IF(OFFSET($D$6,MATCH(VALUE(SUBSTITUTE(EQ2427,EG2427,"")),$A$6:$A$287,0)-1,MATCH($EG2427,$D$6:$CC$6,0)-1+7,1,1)&gt;0,OFFSET($D$6,MATCH(VALUE(SUBSTITUTE(EQ2427,EG2427,"")),$A$6:$A$287,0)-1,MATCH($EG2427,$D$6:$CC$6,0)-1+7,1,1),""),"")</f>
        <v/>
      </c>
      <c r="EV2427" s="180" t="str">
        <f ca="1">IF($EU2427&lt;&gt;"",IF(OFFSET($D$6,MATCH(VALUE(SUBSTITUTE($EQ2427,$EG2427,"")),$A$6:$A$287,0)-1,MATCH($EG2427,$D$6:$CC$6,0)-1+8,1,1)=0,"",OFFSET($D$6,MATCH(VALUE(SUBSTITUTE($EQ2427,$EG2427,"")),$A$6:$A$287,0)-1,MATCH($EG2427,$D$6:$CC$6,0)-1+8,1,1)),"")</f>
        <v/>
      </c>
      <c r="EW2427" s="180" t="str">
        <f t="shared" ca="1" si="122"/>
        <v/>
      </c>
      <c r="EX2427" s="180" t="str">
        <f t="shared" ca="1" si="123"/>
        <v/>
      </c>
      <c r="EY2427" s="180" t="str">
        <f ca="1">IF(EU2427="","",COUNTIF(EU$6:$EU2427,"&gt;"&amp;0))</f>
        <v/>
      </c>
      <c r="EZ2427" s="160"/>
      <c r="FA2427" s="205"/>
    </row>
    <row r="2428" spans="131:157" ht="27.75" customHeight="1">
      <c r="EA2428" s="204"/>
      <c r="EB2428" s="160"/>
      <c r="EC2428" s="204"/>
      <c r="ED2428" s="160"/>
      <c r="EE2428" s="204"/>
      <c r="EF2428" s="160"/>
      <c r="EG2428" s="160"/>
      <c r="EH2428" s="204"/>
      <c r="EI2428" s="160"/>
      <c r="EJ2428" s="160"/>
      <c r="EK2428" s="160"/>
      <c r="EL2428" s="160"/>
      <c r="EM2428" s="204"/>
      <c r="EN2428" s="160"/>
      <c r="EP2428" s="160"/>
      <c r="EQ2428" s="160"/>
      <c r="ET2428" s="180" t="str">
        <f t="shared" ca="1" si="121"/>
        <v/>
      </c>
      <c r="EU2428" s="180" t="str">
        <f ca="1">IFERROR(IF(OFFSET($D$6,MATCH(VALUE(SUBSTITUTE(EQ2428,EG2428,"")),$A$6:$A$287,0)-1,MATCH($EG2428,$D$6:$CC$6,0)-1+7,1,1)&gt;0,OFFSET($D$6,MATCH(VALUE(SUBSTITUTE(EQ2428,EG2428,"")),$A$6:$A$287,0)-1,MATCH($EG2428,$D$6:$CC$6,0)-1+7,1,1),""),"")</f>
        <v/>
      </c>
      <c r="EV2428" s="180" t="str">
        <f ca="1">IF($EU2428&lt;&gt;"",IF(OFFSET($D$6,MATCH(VALUE(SUBSTITUTE($EQ2428,$EG2428,"")),$A$6:$A$287,0)-1,MATCH($EG2428,$D$6:$CC$6,0)-1+8,1,1)=0,"",OFFSET($D$6,MATCH(VALUE(SUBSTITUTE($EQ2428,$EG2428,"")),$A$6:$A$287,0)-1,MATCH($EG2428,$D$6:$CC$6,0)-1+8,1,1)),"")</f>
        <v/>
      </c>
      <c r="EW2428" s="180" t="str">
        <f t="shared" ca="1" si="122"/>
        <v/>
      </c>
      <c r="EX2428" s="180" t="str">
        <f t="shared" ca="1" si="123"/>
        <v/>
      </c>
      <c r="EY2428" s="180" t="str">
        <f ca="1">IF(EU2428="","",COUNTIF(EU$6:$EU2428,"&gt;"&amp;0))</f>
        <v/>
      </c>
      <c r="EZ2428" s="160"/>
      <c r="FA2428" s="205"/>
    </row>
    <row r="2429" spans="131:157" ht="27.75" customHeight="1">
      <c r="EA2429" s="204"/>
      <c r="EB2429" s="160"/>
      <c r="EC2429" s="204"/>
      <c r="ED2429" s="160"/>
      <c r="EE2429" s="204"/>
      <c r="EF2429" s="160"/>
      <c r="EG2429" s="160"/>
      <c r="EH2429" s="204"/>
      <c r="EI2429" s="160"/>
      <c r="EJ2429" s="160"/>
      <c r="EK2429" s="160"/>
      <c r="EL2429" s="160"/>
      <c r="EM2429" s="204"/>
      <c r="EN2429" s="160"/>
      <c r="EP2429" s="160"/>
      <c r="EQ2429" s="160"/>
      <c r="ET2429" s="180" t="str">
        <f t="shared" ca="1" si="121"/>
        <v/>
      </c>
      <c r="EU2429" s="180" t="str">
        <f ca="1">IFERROR(IF(OFFSET($D$6,MATCH(VALUE(SUBSTITUTE(EQ2429,EG2429,"")),$A$6:$A$287,0)-1,MATCH($EG2429,$D$6:$CC$6,0)-1+7,1,1)&gt;0,OFFSET($D$6,MATCH(VALUE(SUBSTITUTE(EQ2429,EG2429,"")),$A$6:$A$287,0)-1,MATCH($EG2429,$D$6:$CC$6,0)-1+7,1,1),""),"")</f>
        <v/>
      </c>
      <c r="EV2429" s="180" t="str">
        <f ca="1">IF($EU2429&lt;&gt;"",IF(OFFSET($D$6,MATCH(VALUE(SUBSTITUTE($EQ2429,$EG2429,"")),$A$6:$A$287,0)-1,MATCH($EG2429,$D$6:$CC$6,0)-1+8,1,1)=0,"",OFFSET($D$6,MATCH(VALUE(SUBSTITUTE($EQ2429,$EG2429,"")),$A$6:$A$287,0)-1,MATCH($EG2429,$D$6:$CC$6,0)-1+8,1,1)),"")</f>
        <v/>
      </c>
      <c r="EW2429" s="180" t="str">
        <f t="shared" ca="1" si="122"/>
        <v/>
      </c>
      <c r="EX2429" s="180" t="str">
        <f t="shared" ca="1" si="123"/>
        <v/>
      </c>
      <c r="EY2429" s="180" t="str">
        <f ca="1">IF(EU2429="","",COUNTIF(EU$6:$EU2429,"&gt;"&amp;0))</f>
        <v/>
      </c>
      <c r="EZ2429" s="160"/>
      <c r="FA2429" s="205"/>
    </row>
    <row r="2430" spans="131:157" ht="27.75" customHeight="1">
      <c r="EA2430" s="204"/>
      <c r="EB2430" s="160"/>
      <c r="EC2430" s="204"/>
      <c r="ED2430" s="160"/>
      <c r="EE2430" s="204"/>
      <c r="EF2430" s="160"/>
      <c r="EG2430" s="160"/>
      <c r="EH2430" s="204"/>
      <c r="EI2430" s="160"/>
      <c r="EJ2430" s="160"/>
      <c r="EK2430" s="160"/>
      <c r="EL2430" s="160"/>
      <c r="EM2430" s="204"/>
      <c r="EN2430" s="160"/>
      <c r="EP2430" s="160"/>
      <c r="EQ2430" s="160"/>
      <c r="ET2430" s="180" t="str">
        <f t="shared" ca="1" si="121"/>
        <v/>
      </c>
      <c r="EU2430" s="180" t="str">
        <f ca="1">IFERROR(IF(OFFSET($D$6,MATCH(VALUE(SUBSTITUTE(EQ2430,EG2430,"")),$A$6:$A$287,0)-1,MATCH($EG2430,$D$6:$CC$6,0)-1+7,1,1)&gt;0,OFFSET($D$6,MATCH(VALUE(SUBSTITUTE(EQ2430,EG2430,"")),$A$6:$A$287,0)-1,MATCH($EG2430,$D$6:$CC$6,0)-1+7,1,1),""),"")</f>
        <v/>
      </c>
      <c r="EV2430" s="180" t="str">
        <f ca="1">IF($EU2430&lt;&gt;"",IF(OFFSET($D$6,MATCH(VALUE(SUBSTITUTE($EQ2430,$EG2430,"")),$A$6:$A$287,0)-1,MATCH($EG2430,$D$6:$CC$6,0)-1+8,1,1)=0,"",OFFSET($D$6,MATCH(VALUE(SUBSTITUTE($EQ2430,$EG2430,"")),$A$6:$A$287,0)-1,MATCH($EG2430,$D$6:$CC$6,0)-1+8,1,1)),"")</f>
        <v/>
      </c>
      <c r="EW2430" s="180" t="str">
        <f t="shared" ca="1" si="122"/>
        <v/>
      </c>
      <c r="EX2430" s="180" t="str">
        <f t="shared" ca="1" si="123"/>
        <v/>
      </c>
      <c r="EY2430" s="180" t="str">
        <f ca="1">IF(EU2430="","",COUNTIF(EU$6:$EU2430,"&gt;"&amp;0))</f>
        <v/>
      </c>
      <c r="EZ2430" s="160"/>
      <c r="FA2430" s="205"/>
    </row>
    <row r="2431" spans="131:157" ht="27.75" customHeight="1">
      <c r="EA2431" s="204"/>
      <c r="EB2431" s="160"/>
      <c r="EC2431" s="204"/>
      <c r="ED2431" s="160"/>
      <c r="EE2431" s="204"/>
      <c r="EF2431" s="160"/>
      <c r="EG2431" s="160"/>
      <c r="EH2431" s="204"/>
      <c r="EI2431" s="160"/>
      <c r="EJ2431" s="160"/>
      <c r="EK2431" s="160"/>
      <c r="EL2431" s="160"/>
      <c r="EM2431" s="204"/>
      <c r="EN2431" s="160"/>
      <c r="EP2431" s="160"/>
      <c r="EQ2431" s="160"/>
      <c r="ET2431" s="180" t="str">
        <f t="shared" ca="1" si="121"/>
        <v/>
      </c>
      <c r="EU2431" s="180" t="str">
        <f ca="1">IFERROR(IF(OFFSET($D$6,MATCH(VALUE(SUBSTITUTE(EQ2431,EG2431,"")),$A$6:$A$287,0)-1,MATCH($EG2431,$D$6:$CC$6,0)-1+7,1,1)&gt;0,OFFSET($D$6,MATCH(VALUE(SUBSTITUTE(EQ2431,EG2431,"")),$A$6:$A$287,0)-1,MATCH($EG2431,$D$6:$CC$6,0)-1+7,1,1),""),"")</f>
        <v/>
      </c>
      <c r="EV2431" s="180" t="str">
        <f ca="1">IF($EU2431&lt;&gt;"",IF(OFFSET($D$6,MATCH(VALUE(SUBSTITUTE($EQ2431,$EG2431,"")),$A$6:$A$287,0)-1,MATCH($EG2431,$D$6:$CC$6,0)-1+8,1,1)=0,"",OFFSET($D$6,MATCH(VALUE(SUBSTITUTE($EQ2431,$EG2431,"")),$A$6:$A$287,0)-1,MATCH($EG2431,$D$6:$CC$6,0)-1+8,1,1)),"")</f>
        <v/>
      </c>
      <c r="EW2431" s="180" t="str">
        <f t="shared" ca="1" si="122"/>
        <v/>
      </c>
      <c r="EX2431" s="180" t="str">
        <f t="shared" ca="1" si="123"/>
        <v/>
      </c>
      <c r="EY2431" s="180" t="str">
        <f ca="1">IF(EU2431="","",COUNTIF(EU$6:$EU2431,"&gt;"&amp;0))</f>
        <v/>
      </c>
      <c r="EZ2431" s="160"/>
      <c r="FA2431" s="205"/>
    </row>
    <row r="2432" spans="131:157" ht="27.75" customHeight="1">
      <c r="EA2432" s="204"/>
      <c r="EB2432" s="160"/>
      <c r="EC2432" s="204"/>
      <c r="ED2432" s="160"/>
      <c r="EE2432" s="204"/>
      <c r="EF2432" s="160"/>
      <c r="EG2432" s="160"/>
      <c r="EH2432" s="204"/>
      <c r="EI2432" s="160"/>
      <c r="EJ2432" s="160"/>
      <c r="EK2432" s="160"/>
      <c r="EL2432" s="160"/>
      <c r="EM2432" s="204"/>
      <c r="EN2432" s="160"/>
      <c r="EP2432" s="160"/>
      <c r="EQ2432" s="160"/>
      <c r="ET2432" s="180" t="str">
        <f t="shared" ca="1" si="121"/>
        <v/>
      </c>
      <c r="EU2432" s="180" t="str">
        <f ca="1">IFERROR(IF(OFFSET($D$6,MATCH(VALUE(SUBSTITUTE(EQ2432,EG2432,"")),$A$6:$A$287,0)-1,MATCH($EG2432,$D$6:$CC$6,0)-1+7,1,1)&gt;0,OFFSET($D$6,MATCH(VALUE(SUBSTITUTE(EQ2432,EG2432,"")),$A$6:$A$287,0)-1,MATCH($EG2432,$D$6:$CC$6,0)-1+7,1,1),""),"")</f>
        <v/>
      </c>
      <c r="EV2432" s="180" t="str">
        <f ca="1">IF($EU2432&lt;&gt;"",IF(OFFSET($D$6,MATCH(VALUE(SUBSTITUTE($EQ2432,$EG2432,"")),$A$6:$A$287,0)-1,MATCH($EG2432,$D$6:$CC$6,0)-1+8,1,1)=0,"",OFFSET($D$6,MATCH(VALUE(SUBSTITUTE($EQ2432,$EG2432,"")),$A$6:$A$287,0)-1,MATCH($EG2432,$D$6:$CC$6,0)-1+8,1,1)),"")</f>
        <v/>
      </c>
      <c r="EW2432" s="180" t="str">
        <f t="shared" ca="1" si="122"/>
        <v/>
      </c>
      <c r="EX2432" s="180" t="str">
        <f t="shared" ca="1" si="123"/>
        <v/>
      </c>
      <c r="EY2432" s="180" t="str">
        <f ca="1">IF(EU2432="","",COUNTIF(EU$6:$EU2432,"&gt;"&amp;0))</f>
        <v/>
      </c>
      <c r="EZ2432" s="160"/>
      <c r="FA2432" s="205"/>
    </row>
    <row r="2433" spans="131:157" ht="27.75" customHeight="1">
      <c r="EA2433" s="204"/>
      <c r="EB2433" s="160"/>
      <c r="EC2433" s="204"/>
      <c r="ED2433" s="160"/>
      <c r="EE2433" s="204"/>
      <c r="EF2433" s="160"/>
      <c r="EG2433" s="160"/>
      <c r="EH2433" s="204"/>
      <c r="EI2433" s="160"/>
      <c r="EJ2433" s="160"/>
      <c r="EK2433" s="160"/>
      <c r="EL2433" s="160"/>
      <c r="EM2433" s="204"/>
      <c r="EN2433" s="160"/>
      <c r="EP2433" s="160"/>
      <c r="EQ2433" s="160"/>
      <c r="ET2433" s="180" t="str">
        <f t="shared" ca="1" si="121"/>
        <v/>
      </c>
      <c r="EU2433" s="180" t="str">
        <f ca="1">IFERROR(IF(OFFSET($D$6,MATCH(VALUE(SUBSTITUTE(EQ2433,EG2433,"")),$A$6:$A$287,0)-1,MATCH($EG2433,$D$6:$CC$6,0)-1+7,1,1)&gt;0,OFFSET($D$6,MATCH(VALUE(SUBSTITUTE(EQ2433,EG2433,"")),$A$6:$A$287,0)-1,MATCH($EG2433,$D$6:$CC$6,0)-1+7,1,1),""),"")</f>
        <v/>
      </c>
      <c r="EV2433" s="180" t="str">
        <f ca="1">IF($EU2433&lt;&gt;"",IF(OFFSET($D$6,MATCH(VALUE(SUBSTITUTE($EQ2433,$EG2433,"")),$A$6:$A$287,0)-1,MATCH($EG2433,$D$6:$CC$6,0)-1+8,1,1)=0,"",OFFSET($D$6,MATCH(VALUE(SUBSTITUTE($EQ2433,$EG2433,"")),$A$6:$A$287,0)-1,MATCH($EG2433,$D$6:$CC$6,0)-1+8,1,1)),"")</f>
        <v/>
      </c>
      <c r="EW2433" s="180" t="str">
        <f t="shared" ca="1" si="122"/>
        <v/>
      </c>
      <c r="EX2433" s="180" t="str">
        <f t="shared" ca="1" si="123"/>
        <v/>
      </c>
      <c r="EY2433" s="180" t="str">
        <f ca="1">IF(EU2433="","",COUNTIF(EU$6:$EU2433,"&gt;"&amp;0))</f>
        <v/>
      </c>
      <c r="EZ2433" s="160"/>
      <c r="FA2433" s="205"/>
    </row>
    <row r="2434" spans="131:157" ht="27.75" customHeight="1">
      <c r="EA2434" s="204"/>
      <c r="EB2434" s="160"/>
      <c r="EC2434" s="204"/>
      <c r="ED2434" s="160"/>
      <c r="EE2434" s="204"/>
      <c r="EF2434" s="160"/>
      <c r="EG2434" s="160"/>
      <c r="EH2434" s="204"/>
      <c r="EI2434" s="160"/>
      <c r="EJ2434" s="160"/>
      <c r="EK2434" s="160"/>
      <c r="EL2434" s="160"/>
      <c r="EM2434" s="204"/>
      <c r="EN2434" s="160"/>
      <c r="EP2434" s="160"/>
      <c r="EQ2434" s="160"/>
      <c r="ET2434" s="180" t="str">
        <f t="shared" ca="1" si="121"/>
        <v/>
      </c>
      <c r="EU2434" s="180" t="str">
        <f ca="1">IFERROR(IF(OFFSET($D$6,MATCH(VALUE(SUBSTITUTE(EQ2434,EG2434,"")),$A$6:$A$287,0)-1,MATCH($EG2434,$D$6:$CC$6,0)-1+7,1,1)&gt;0,OFFSET($D$6,MATCH(VALUE(SUBSTITUTE(EQ2434,EG2434,"")),$A$6:$A$287,0)-1,MATCH($EG2434,$D$6:$CC$6,0)-1+7,1,1),""),"")</f>
        <v/>
      </c>
      <c r="EV2434" s="180" t="str">
        <f ca="1">IF($EU2434&lt;&gt;"",IF(OFFSET($D$6,MATCH(VALUE(SUBSTITUTE($EQ2434,$EG2434,"")),$A$6:$A$287,0)-1,MATCH($EG2434,$D$6:$CC$6,0)-1+8,1,1)=0,"",OFFSET($D$6,MATCH(VALUE(SUBSTITUTE($EQ2434,$EG2434,"")),$A$6:$A$287,0)-1,MATCH($EG2434,$D$6:$CC$6,0)-1+8,1,1)),"")</f>
        <v/>
      </c>
      <c r="EW2434" s="180" t="str">
        <f t="shared" ca="1" si="122"/>
        <v/>
      </c>
      <c r="EX2434" s="180" t="str">
        <f t="shared" ca="1" si="123"/>
        <v/>
      </c>
      <c r="EY2434" s="180" t="str">
        <f ca="1">IF(EU2434="","",COUNTIF(EU$6:$EU2434,"&gt;"&amp;0))</f>
        <v/>
      </c>
      <c r="EZ2434" s="160"/>
      <c r="FA2434" s="205"/>
    </row>
    <row r="2435" spans="131:157" ht="27.75" customHeight="1">
      <c r="EA2435" s="204"/>
      <c r="EB2435" s="160"/>
      <c r="EC2435" s="204"/>
      <c r="ED2435" s="160"/>
      <c r="EE2435" s="204"/>
      <c r="EF2435" s="160"/>
      <c r="EG2435" s="160"/>
      <c r="EH2435" s="204"/>
      <c r="EI2435" s="160"/>
      <c r="EJ2435" s="160"/>
      <c r="EK2435" s="160"/>
      <c r="EL2435" s="160"/>
      <c r="EM2435" s="204"/>
      <c r="EN2435" s="160"/>
      <c r="EP2435" s="160"/>
      <c r="EQ2435" s="160"/>
      <c r="ET2435" s="180" t="str">
        <f t="shared" ca="1" si="121"/>
        <v/>
      </c>
      <c r="EU2435" s="180" t="str">
        <f ca="1">IFERROR(IF(OFFSET($D$6,MATCH(VALUE(SUBSTITUTE(EQ2435,EG2435,"")),$A$6:$A$287,0)-1,MATCH($EG2435,$D$6:$CC$6,0)-1+7,1,1)&gt;0,OFFSET($D$6,MATCH(VALUE(SUBSTITUTE(EQ2435,EG2435,"")),$A$6:$A$287,0)-1,MATCH($EG2435,$D$6:$CC$6,0)-1+7,1,1),""),"")</f>
        <v/>
      </c>
      <c r="EV2435" s="180" t="str">
        <f ca="1">IF($EU2435&lt;&gt;"",IF(OFFSET($D$6,MATCH(VALUE(SUBSTITUTE($EQ2435,$EG2435,"")),$A$6:$A$287,0)-1,MATCH($EG2435,$D$6:$CC$6,0)-1+8,1,1)=0,"",OFFSET($D$6,MATCH(VALUE(SUBSTITUTE($EQ2435,$EG2435,"")),$A$6:$A$287,0)-1,MATCH($EG2435,$D$6:$CC$6,0)-1+8,1,1)),"")</f>
        <v/>
      </c>
      <c r="EW2435" s="180" t="str">
        <f t="shared" ca="1" si="122"/>
        <v/>
      </c>
      <c r="EX2435" s="180" t="str">
        <f t="shared" ca="1" si="123"/>
        <v/>
      </c>
      <c r="EY2435" s="180" t="str">
        <f ca="1">IF(EU2435="","",COUNTIF(EU$6:$EU2435,"&gt;"&amp;0))</f>
        <v/>
      </c>
      <c r="EZ2435" s="160"/>
      <c r="FA2435" s="205"/>
    </row>
    <row r="2436" spans="131:157" ht="27.75" customHeight="1">
      <c r="EA2436" s="204"/>
      <c r="EB2436" s="160"/>
      <c r="EC2436" s="204"/>
      <c r="ED2436" s="160"/>
      <c r="EE2436" s="204"/>
      <c r="EF2436" s="160"/>
      <c r="EG2436" s="160"/>
      <c r="EH2436" s="204"/>
      <c r="EI2436" s="160"/>
      <c r="EJ2436" s="160"/>
      <c r="EK2436" s="160"/>
      <c r="EL2436" s="160"/>
      <c r="EM2436" s="204"/>
      <c r="EN2436" s="160"/>
      <c r="EP2436" s="160"/>
      <c r="EQ2436" s="160"/>
      <c r="ET2436" s="180" t="str">
        <f t="shared" ca="1" si="121"/>
        <v/>
      </c>
      <c r="EU2436" s="180" t="str">
        <f ca="1">IFERROR(IF(OFFSET($D$6,MATCH(VALUE(SUBSTITUTE(EQ2436,EG2436,"")),$A$6:$A$287,0)-1,MATCH($EG2436,$D$6:$CC$6,0)-1+7,1,1)&gt;0,OFFSET($D$6,MATCH(VALUE(SUBSTITUTE(EQ2436,EG2436,"")),$A$6:$A$287,0)-1,MATCH($EG2436,$D$6:$CC$6,0)-1+7,1,1),""),"")</f>
        <v/>
      </c>
      <c r="EV2436" s="180" t="str">
        <f ca="1">IF($EU2436&lt;&gt;"",IF(OFFSET($D$6,MATCH(VALUE(SUBSTITUTE($EQ2436,$EG2436,"")),$A$6:$A$287,0)-1,MATCH($EG2436,$D$6:$CC$6,0)-1+8,1,1)=0,"",OFFSET($D$6,MATCH(VALUE(SUBSTITUTE($EQ2436,$EG2436,"")),$A$6:$A$287,0)-1,MATCH($EG2436,$D$6:$CC$6,0)-1+8,1,1)),"")</f>
        <v/>
      </c>
      <c r="EW2436" s="180" t="str">
        <f t="shared" ca="1" si="122"/>
        <v/>
      </c>
      <c r="EX2436" s="180" t="str">
        <f t="shared" ca="1" si="123"/>
        <v/>
      </c>
      <c r="EY2436" s="180" t="str">
        <f ca="1">IF(EU2436="","",COUNTIF(EU$6:$EU2436,"&gt;"&amp;0))</f>
        <v/>
      </c>
      <c r="EZ2436" s="160"/>
      <c r="FA2436" s="205"/>
    </row>
    <row r="2437" spans="131:157" ht="27.75" customHeight="1">
      <c r="EA2437" s="204"/>
      <c r="EB2437" s="160"/>
      <c r="EC2437" s="204"/>
      <c r="ED2437" s="160"/>
      <c r="EE2437" s="204"/>
      <c r="EF2437" s="160"/>
      <c r="EG2437" s="160"/>
      <c r="EH2437" s="204"/>
      <c r="EI2437" s="160"/>
      <c r="EJ2437" s="160"/>
      <c r="EK2437" s="160"/>
      <c r="EL2437" s="160"/>
      <c r="EM2437" s="204"/>
      <c r="EN2437" s="160"/>
      <c r="EP2437" s="160"/>
      <c r="EQ2437" s="160"/>
      <c r="ET2437" s="180" t="str">
        <f t="shared" ca="1" si="121"/>
        <v/>
      </c>
      <c r="EU2437" s="180" t="str">
        <f ca="1">IFERROR(IF(OFFSET($D$6,MATCH(VALUE(SUBSTITUTE(EQ2437,EG2437,"")),$A$6:$A$287,0)-1,MATCH($EG2437,$D$6:$CC$6,0)-1+7,1,1)&gt;0,OFFSET($D$6,MATCH(VALUE(SUBSTITUTE(EQ2437,EG2437,"")),$A$6:$A$287,0)-1,MATCH($EG2437,$D$6:$CC$6,0)-1+7,1,1),""),"")</f>
        <v/>
      </c>
      <c r="EV2437" s="180" t="str">
        <f ca="1">IF($EU2437&lt;&gt;"",IF(OFFSET($D$6,MATCH(VALUE(SUBSTITUTE($EQ2437,$EG2437,"")),$A$6:$A$287,0)-1,MATCH($EG2437,$D$6:$CC$6,0)-1+8,1,1)=0,"",OFFSET($D$6,MATCH(VALUE(SUBSTITUTE($EQ2437,$EG2437,"")),$A$6:$A$287,0)-1,MATCH($EG2437,$D$6:$CC$6,0)-1+8,1,1)),"")</f>
        <v/>
      </c>
      <c r="EW2437" s="180" t="str">
        <f t="shared" ca="1" si="122"/>
        <v/>
      </c>
      <c r="EX2437" s="180" t="str">
        <f t="shared" ca="1" si="123"/>
        <v/>
      </c>
      <c r="EY2437" s="180" t="str">
        <f ca="1">IF(EU2437="","",COUNTIF(EU$6:$EU2437,"&gt;"&amp;0))</f>
        <v/>
      </c>
      <c r="EZ2437" s="160"/>
      <c r="FA2437" s="205"/>
    </row>
    <row r="2438" spans="131:157" ht="27.75" customHeight="1">
      <c r="EA2438" s="204"/>
      <c r="EB2438" s="160"/>
      <c r="EC2438" s="204"/>
      <c r="ED2438" s="160"/>
      <c r="EE2438" s="204"/>
      <c r="EF2438" s="160"/>
      <c r="EG2438" s="160"/>
      <c r="EH2438" s="204"/>
      <c r="EI2438" s="160"/>
      <c r="EJ2438" s="160"/>
      <c r="EK2438" s="160"/>
      <c r="EL2438" s="160"/>
      <c r="EM2438" s="204"/>
      <c r="EN2438" s="160"/>
      <c r="EP2438" s="160"/>
      <c r="EQ2438" s="160"/>
      <c r="ET2438" s="180" t="str">
        <f t="shared" ca="1" si="121"/>
        <v/>
      </c>
      <c r="EU2438" s="180" t="str">
        <f ca="1">IFERROR(IF(OFFSET($D$6,MATCH(VALUE(SUBSTITUTE(EQ2438,EG2438,"")),$A$6:$A$287,0)-1,MATCH($EG2438,$D$6:$CC$6,0)-1+7,1,1)&gt;0,OFFSET($D$6,MATCH(VALUE(SUBSTITUTE(EQ2438,EG2438,"")),$A$6:$A$287,0)-1,MATCH($EG2438,$D$6:$CC$6,0)-1+7,1,1),""),"")</f>
        <v/>
      </c>
      <c r="EV2438" s="180" t="str">
        <f ca="1">IF($EU2438&lt;&gt;"",IF(OFFSET($D$6,MATCH(VALUE(SUBSTITUTE($EQ2438,$EG2438,"")),$A$6:$A$287,0)-1,MATCH($EG2438,$D$6:$CC$6,0)-1+8,1,1)=0,"",OFFSET($D$6,MATCH(VALUE(SUBSTITUTE($EQ2438,$EG2438,"")),$A$6:$A$287,0)-1,MATCH($EG2438,$D$6:$CC$6,0)-1+8,1,1)),"")</f>
        <v/>
      </c>
      <c r="EW2438" s="180" t="str">
        <f t="shared" ca="1" si="122"/>
        <v/>
      </c>
      <c r="EX2438" s="180" t="str">
        <f t="shared" ca="1" si="123"/>
        <v/>
      </c>
      <c r="EY2438" s="180" t="str">
        <f ca="1">IF(EU2438="","",COUNTIF(EU$6:$EU2438,"&gt;"&amp;0))</f>
        <v/>
      </c>
      <c r="EZ2438" s="160"/>
      <c r="FA2438" s="205"/>
    </row>
    <row r="2439" spans="131:157" ht="27.75" customHeight="1">
      <c r="EA2439" s="204"/>
      <c r="EB2439" s="160"/>
      <c r="EC2439" s="204"/>
      <c r="ED2439" s="160"/>
      <c r="EE2439" s="204"/>
      <c r="EF2439" s="160"/>
      <c r="EG2439" s="160"/>
      <c r="EH2439" s="204"/>
      <c r="EI2439" s="160"/>
      <c r="EJ2439" s="160"/>
      <c r="EK2439" s="160"/>
      <c r="EL2439" s="160"/>
      <c r="EM2439" s="204"/>
      <c r="EN2439" s="160"/>
      <c r="EP2439" s="160"/>
      <c r="EQ2439" s="160"/>
      <c r="ET2439" s="180" t="str">
        <f t="shared" ref="ET2439:ET2502" ca="1" si="124">IF(EY2439="","",EN2439)</f>
        <v/>
      </c>
      <c r="EU2439" s="180" t="str">
        <f ca="1">IFERROR(IF(OFFSET($D$6,MATCH(VALUE(SUBSTITUTE(EQ2439,EG2439,"")),$A$6:$A$287,0)-1,MATCH($EG2439,$D$6:$CC$6,0)-1+7,1,1)&gt;0,OFFSET($D$6,MATCH(VALUE(SUBSTITUTE(EQ2439,EG2439,"")),$A$6:$A$287,0)-1,MATCH($EG2439,$D$6:$CC$6,0)-1+7,1,1),""),"")</f>
        <v/>
      </c>
      <c r="EV2439" s="180" t="str">
        <f ca="1">IF($EU2439&lt;&gt;"",IF(OFFSET($D$6,MATCH(VALUE(SUBSTITUTE($EQ2439,$EG2439,"")),$A$6:$A$287,0)-1,MATCH($EG2439,$D$6:$CC$6,0)-1+8,1,1)=0,"",OFFSET($D$6,MATCH(VALUE(SUBSTITUTE($EQ2439,$EG2439,"")),$A$6:$A$287,0)-1,MATCH($EG2439,$D$6:$CC$6,0)-1+8,1,1)),"")</f>
        <v/>
      </c>
      <c r="EW2439" s="180" t="str">
        <f t="shared" ref="EW2439:EW2502" ca="1" si="125">IF(EY2439="","","F")</f>
        <v/>
      </c>
      <c r="EX2439" s="180" t="str">
        <f t="shared" ref="EX2439:EX2502" ca="1" si="126">IF(EY2439="","",EM2439)</f>
        <v/>
      </c>
      <c r="EY2439" s="180" t="str">
        <f ca="1">IF(EU2439="","",COUNTIF(EU$6:$EU2439,"&gt;"&amp;0))</f>
        <v/>
      </c>
      <c r="EZ2439" s="160"/>
      <c r="FA2439" s="205"/>
    </row>
    <row r="2440" spans="131:157" ht="27.75" customHeight="1">
      <c r="EA2440" s="204"/>
      <c r="EB2440" s="160"/>
      <c r="EC2440" s="204"/>
      <c r="ED2440" s="160"/>
      <c r="EE2440" s="204"/>
      <c r="EF2440" s="160"/>
      <c r="EG2440" s="160"/>
      <c r="EH2440" s="204"/>
      <c r="EI2440" s="160"/>
      <c r="EJ2440" s="160"/>
      <c r="EK2440" s="160"/>
      <c r="EL2440" s="160"/>
      <c r="EM2440" s="204"/>
      <c r="EN2440" s="160"/>
      <c r="EP2440" s="160"/>
      <c r="EQ2440" s="160"/>
      <c r="ET2440" s="180" t="str">
        <f t="shared" ca="1" si="124"/>
        <v/>
      </c>
      <c r="EU2440" s="180" t="str">
        <f ca="1">IFERROR(IF(OFFSET($D$6,MATCH(VALUE(SUBSTITUTE(EQ2440,EG2440,"")),$A$6:$A$287,0)-1,MATCH($EG2440,$D$6:$CC$6,0)-1+7,1,1)&gt;0,OFFSET($D$6,MATCH(VALUE(SUBSTITUTE(EQ2440,EG2440,"")),$A$6:$A$287,0)-1,MATCH($EG2440,$D$6:$CC$6,0)-1+7,1,1),""),"")</f>
        <v/>
      </c>
      <c r="EV2440" s="180" t="str">
        <f ca="1">IF($EU2440&lt;&gt;"",IF(OFFSET($D$6,MATCH(VALUE(SUBSTITUTE($EQ2440,$EG2440,"")),$A$6:$A$287,0)-1,MATCH($EG2440,$D$6:$CC$6,0)-1+8,1,1)=0,"",OFFSET($D$6,MATCH(VALUE(SUBSTITUTE($EQ2440,$EG2440,"")),$A$6:$A$287,0)-1,MATCH($EG2440,$D$6:$CC$6,0)-1+8,1,1)),"")</f>
        <v/>
      </c>
      <c r="EW2440" s="180" t="str">
        <f t="shared" ca="1" si="125"/>
        <v/>
      </c>
      <c r="EX2440" s="180" t="str">
        <f t="shared" ca="1" si="126"/>
        <v/>
      </c>
      <c r="EY2440" s="180" t="str">
        <f ca="1">IF(EU2440="","",COUNTIF(EU$6:$EU2440,"&gt;"&amp;0))</f>
        <v/>
      </c>
      <c r="EZ2440" s="160"/>
      <c r="FA2440" s="205"/>
    </row>
    <row r="2441" spans="131:157" ht="27.75" customHeight="1">
      <c r="EA2441" s="204"/>
      <c r="EB2441" s="160"/>
      <c r="EC2441" s="204"/>
      <c r="ED2441" s="160"/>
      <c r="EE2441" s="204"/>
      <c r="EF2441" s="160"/>
      <c r="EG2441" s="160"/>
      <c r="EH2441" s="204"/>
      <c r="EI2441" s="160"/>
      <c r="EJ2441" s="160"/>
      <c r="EK2441" s="160"/>
      <c r="EL2441" s="160"/>
      <c r="EM2441" s="204"/>
      <c r="EN2441" s="160"/>
      <c r="EP2441" s="160"/>
      <c r="EQ2441" s="160"/>
      <c r="ET2441" s="180" t="str">
        <f t="shared" ca="1" si="124"/>
        <v/>
      </c>
      <c r="EU2441" s="180" t="str">
        <f ca="1">IFERROR(IF(OFFSET($D$6,MATCH(VALUE(SUBSTITUTE(EQ2441,EG2441,"")),$A$6:$A$287,0)-1,MATCH($EG2441,$D$6:$CC$6,0)-1+7,1,1)&gt;0,OFFSET($D$6,MATCH(VALUE(SUBSTITUTE(EQ2441,EG2441,"")),$A$6:$A$287,0)-1,MATCH($EG2441,$D$6:$CC$6,0)-1+7,1,1),""),"")</f>
        <v/>
      </c>
      <c r="EV2441" s="180" t="str">
        <f ca="1">IF($EU2441&lt;&gt;"",IF(OFFSET($D$6,MATCH(VALUE(SUBSTITUTE($EQ2441,$EG2441,"")),$A$6:$A$287,0)-1,MATCH($EG2441,$D$6:$CC$6,0)-1+8,1,1)=0,"",OFFSET($D$6,MATCH(VALUE(SUBSTITUTE($EQ2441,$EG2441,"")),$A$6:$A$287,0)-1,MATCH($EG2441,$D$6:$CC$6,0)-1+8,1,1)),"")</f>
        <v/>
      </c>
      <c r="EW2441" s="180" t="str">
        <f t="shared" ca="1" si="125"/>
        <v/>
      </c>
      <c r="EX2441" s="180" t="str">
        <f t="shared" ca="1" si="126"/>
        <v/>
      </c>
      <c r="EY2441" s="180" t="str">
        <f ca="1">IF(EU2441="","",COUNTIF(EU$6:$EU2441,"&gt;"&amp;0))</f>
        <v/>
      </c>
      <c r="EZ2441" s="160"/>
      <c r="FA2441" s="205"/>
    </row>
    <row r="2442" spans="131:157" ht="27.75" customHeight="1">
      <c r="EA2442" s="204"/>
      <c r="EB2442" s="160"/>
      <c r="EC2442" s="204"/>
      <c r="ED2442" s="160"/>
      <c r="EE2442" s="204"/>
      <c r="EF2442" s="160"/>
      <c r="EG2442" s="160"/>
      <c r="EH2442" s="204"/>
      <c r="EI2442" s="160"/>
      <c r="EJ2442" s="160"/>
      <c r="EK2442" s="160"/>
      <c r="EL2442" s="160"/>
      <c r="EM2442" s="204"/>
      <c r="EN2442" s="160"/>
      <c r="EP2442" s="160"/>
      <c r="EQ2442" s="160"/>
      <c r="ET2442" s="180" t="str">
        <f t="shared" ca="1" si="124"/>
        <v/>
      </c>
      <c r="EU2442" s="180" t="str">
        <f ca="1">IFERROR(IF(OFFSET($D$6,MATCH(VALUE(SUBSTITUTE(EQ2442,EG2442,"")),$A$6:$A$287,0)-1,MATCH($EG2442,$D$6:$CC$6,0)-1+7,1,1)&gt;0,OFFSET($D$6,MATCH(VALUE(SUBSTITUTE(EQ2442,EG2442,"")),$A$6:$A$287,0)-1,MATCH($EG2442,$D$6:$CC$6,0)-1+7,1,1),""),"")</f>
        <v/>
      </c>
      <c r="EV2442" s="180" t="str">
        <f ca="1">IF($EU2442&lt;&gt;"",IF(OFFSET($D$6,MATCH(VALUE(SUBSTITUTE($EQ2442,$EG2442,"")),$A$6:$A$287,0)-1,MATCH($EG2442,$D$6:$CC$6,0)-1+8,1,1)=0,"",OFFSET($D$6,MATCH(VALUE(SUBSTITUTE($EQ2442,$EG2442,"")),$A$6:$A$287,0)-1,MATCH($EG2442,$D$6:$CC$6,0)-1+8,1,1)),"")</f>
        <v/>
      </c>
      <c r="EW2442" s="180" t="str">
        <f t="shared" ca="1" si="125"/>
        <v/>
      </c>
      <c r="EX2442" s="180" t="str">
        <f t="shared" ca="1" si="126"/>
        <v/>
      </c>
      <c r="EY2442" s="180" t="str">
        <f ca="1">IF(EU2442="","",COUNTIF(EU$6:$EU2442,"&gt;"&amp;0))</f>
        <v/>
      </c>
      <c r="EZ2442" s="160"/>
      <c r="FA2442" s="205"/>
    </row>
    <row r="2443" spans="131:157" ht="27.75" customHeight="1">
      <c r="EA2443" s="204"/>
      <c r="EB2443" s="160"/>
      <c r="EC2443" s="204"/>
      <c r="ED2443" s="160"/>
      <c r="EE2443" s="204"/>
      <c r="EF2443" s="160"/>
      <c r="EG2443" s="160"/>
      <c r="EH2443" s="204"/>
      <c r="EI2443" s="160"/>
      <c r="EJ2443" s="160"/>
      <c r="EK2443" s="160"/>
      <c r="EL2443" s="160"/>
      <c r="EM2443" s="204"/>
      <c r="EN2443" s="160"/>
      <c r="EP2443" s="160"/>
      <c r="EQ2443" s="160"/>
      <c r="ET2443" s="180" t="str">
        <f t="shared" ca="1" si="124"/>
        <v/>
      </c>
      <c r="EU2443" s="180" t="str">
        <f ca="1">IFERROR(IF(OFFSET($D$6,MATCH(VALUE(SUBSTITUTE(EQ2443,EG2443,"")),$A$6:$A$287,0)-1,MATCH($EG2443,$D$6:$CC$6,0)-1+7,1,1)&gt;0,OFFSET($D$6,MATCH(VALUE(SUBSTITUTE(EQ2443,EG2443,"")),$A$6:$A$287,0)-1,MATCH($EG2443,$D$6:$CC$6,0)-1+7,1,1),""),"")</f>
        <v/>
      </c>
      <c r="EV2443" s="180" t="str">
        <f ca="1">IF($EU2443&lt;&gt;"",IF(OFFSET($D$6,MATCH(VALUE(SUBSTITUTE($EQ2443,$EG2443,"")),$A$6:$A$287,0)-1,MATCH($EG2443,$D$6:$CC$6,0)-1+8,1,1)=0,"",OFFSET($D$6,MATCH(VALUE(SUBSTITUTE($EQ2443,$EG2443,"")),$A$6:$A$287,0)-1,MATCH($EG2443,$D$6:$CC$6,0)-1+8,1,1)),"")</f>
        <v/>
      </c>
      <c r="EW2443" s="180" t="str">
        <f t="shared" ca="1" si="125"/>
        <v/>
      </c>
      <c r="EX2443" s="180" t="str">
        <f t="shared" ca="1" si="126"/>
        <v/>
      </c>
      <c r="EY2443" s="180" t="str">
        <f ca="1">IF(EU2443="","",COUNTIF(EU$6:$EU2443,"&gt;"&amp;0))</f>
        <v/>
      </c>
      <c r="EZ2443" s="160"/>
      <c r="FA2443" s="205"/>
    </row>
    <row r="2444" spans="131:157" ht="27.75" customHeight="1">
      <c r="EA2444" s="204"/>
      <c r="EB2444" s="160"/>
      <c r="EC2444" s="204"/>
      <c r="ED2444" s="160"/>
      <c r="EE2444" s="204"/>
      <c r="EF2444" s="160"/>
      <c r="EG2444" s="160"/>
      <c r="EH2444" s="204"/>
      <c r="EI2444" s="160"/>
      <c r="EJ2444" s="160"/>
      <c r="EK2444" s="160"/>
      <c r="EL2444" s="160"/>
      <c r="EM2444" s="204"/>
      <c r="EN2444" s="160"/>
      <c r="EP2444" s="160"/>
      <c r="EQ2444" s="160"/>
      <c r="ET2444" s="180" t="str">
        <f t="shared" ca="1" si="124"/>
        <v/>
      </c>
      <c r="EU2444" s="180" t="str">
        <f ca="1">IFERROR(IF(OFFSET($D$6,MATCH(VALUE(SUBSTITUTE(EQ2444,EG2444,"")),$A$6:$A$287,0)-1,MATCH($EG2444,$D$6:$CC$6,0)-1+7,1,1)&gt;0,OFFSET($D$6,MATCH(VALUE(SUBSTITUTE(EQ2444,EG2444,"")),$A$6:$A$287,0)-1,MATCH($EG2444,$D$6:$CC$6,0)-1+7,1,1),""),"")</f>
        <v/>
      </c>
      <c r="EV2444" s="180" t="str">
        <f ca="1">IF($EU2444&lt;&gt;"",IF(OFFSET($D$6,MATCH(VALUE(SUBSTITUTE($EQ2444,$EG2444,"")),$A$6:$A$287,0)-1,MATCH($EG2444,$D$6:$CC$6,0)-1+8,1,1)=0,"",OFFSET($D$6,MATCH(VALUE(SUBSTITUTE($EQ2444,$EG2444,"")),$A$6:$A$287,0)-1,MATCH($EG2444,$D$6:$CC$6,0)-1+8,1,1)),"")</f>
        <v/>
      </c>
      <c r="EW2444" s="180" t="str">
        <f t="shared" ca="1" si="125"/>
        <v/>
      </c>
      <c r="EX2444" s="180" t="str">
        <f t="shared" ca="1" si="126"/>
        <v/>
      </c>
      <c r="EY2444" s="180" t="str">
        <f ca="1">IF(EU2444="","",COUNTIF(EU$6:$EU2444,"&gt;"&amp;0))</f>
        <v/>
      </c>
      <c r="EZ2444" s="160"/>
      <c r="FA2444" s="205"/>
    </row>
    <row r="2445" spans="131:157" ht="27.75" customHeight="1">
      <c r="EA2445" s="204"/>
      <c r="EB2445" s="160"/>
      <c r="EC2445" s="204"/>
      <c r="ED2445" s="160"/>
      <c r="EE2445" s="204"/>
      <c r="EF2445" s="160"/>
      <c r="EG2445" s="160"/>
      <c r="EH2445" s="204"/>
      <c r="EI2445" s="160"/>
      <c r="EJ2445" s="160"/>
      <c r="EK2445" s="160"/>
      <c r="EL2445" s="160"/>
      <c r="EM2445" s="204"/>
      <c r="EN2445" s="160"/>
      <c r="EP2445" s="160"/>
      <c r="EQ2445" s="160"/>
      <c r="ET2445" s="180" t="str">
        <f t="shared" ca="1" si="124"/>
        <v/>
      </c>
      <c r="EU2445" s="180" t="str">
        <f ca="1">IFERROR(IF(OFFSET($D$6,MATCH(VALUE(SUBSTITUTE(EQ2445,EG2445,"")),$A$6:$A$287,0)-1,MATCH($EG2445,$D$6:$CC$6,0)-1+7,1,1)&gt;0,OFFSET($D$6,MATCH(VALUE(SUBSTITUTE(EQ2445,EG2445,"")),$A$6:$A$287,0)-1,MATCH($EG2445,$D$6:$CC$6,0)-1+7,1,1),""),"")</f>
        <v/>
      </c>
      <c r="EV2445" s="180" t="str">
        <f ca="1">IF($EU2445&lt;&gt;"",IF(OFFSET($D$6,MATCH(VALUE(SUBSTITUTE($EQ2445,$EG2445,"")),$A$6:$A$287,0)-1,MATCH($EG2445,$D$6:$CC$6,0)-1+8,1,1)=0,"",OFFSET($D$6,MATCH(VALUE(SUBSTITUTE($EQ2445,$EG2445,"")),$A$6:$A$287,0)-1,MATCH($EG2445,$D$6:$CC$6,0)-1+8,1,1)),"")</f>
        <v/>
      </c>
      <c r="EW2445" s="180" t="str">
        <f t="shared" ca="1" si="125"/>
        <v/>
      </c>
      <c r="EX2445" s="180" t="str">
        <f t="shared" ca="1" si="126"/>
        <v/>
      </c>
      <c r="EY2445" s="180" t="str">
        <f ca="1">IF(EU2445="","",COUNTIF(EU$6:$EU2445,"&gt;"&amp;0))</f>
        <v/>
      </c>
      <c r="EZ2445" s="160"/>
      <c r="FA2445" s="205"/>
    </row>
    <row r="2446" spans="131:157" ht="27.75" customHeight="1">
      <c r="EA2446" s="204"/>
      <c r="EB2446" s="160"/>
      <c r="EC2446" s="204"/>
      <c r="ED2446" s="160"/>
      <c r="EE2446" s="204"/>
      <c r="EF2446" s="160"/>
      <c r="EG2446" s="160"/>
      <c r="EH2446" s="204"/>
      <c r="EI2446" s="160"/>
      <c r="EJ2446" s="160"/>
      <c r="EK2446" s="160"/>
      <c r="EL2446" s="160"/>
      <c r="EM2446" s="204"/>
      <c r="EN2446" s="160"/>
      <c r="EP2446" s="160"/>
      <c r="EQ2446" s="160"/>
      <c r="ET2446" s="180" t="str">
        <f t="shared" ca="1" si="124"/>
        <v/>
      </c>
      <c r="EU2446" s="180" t="str">
        <f ca="1">IFERROR(IF(OFFSET($D$6,MATCH(VALUE(SUBSTITUTE(EQ2446,EG2446,"")),$A$6:$A$287,0)-1,MATCH($EG2446,$D$6:$CC$6,0)-1+7,1,1)&gt;0,OFFSET($D$6,MATCH(VALUE(SUBSTITUTE(EQ2446,EG2446,"")),$A$6:$A$287,0)-1,MATCH($EG2446,$D$6:$CC$6,0)-1+7,1,1),""),"")</f>
        <v/>
      </c>
      <c r="EV2446" s="180" t="str">
        <f ca="1">IF($EU2446&lt;&gt;"",IF(OFFSET($D$6,MATCH(VALUE(SUBSTITUTE($EQ2446,$EG2446,"")),$A$6:$A$287,0)-1,MATCH($EG2446,$D$6:$CC$6,0)-1+8,1,1)=0,"",OFFSET($D$6,MATCH(VALUE(SUBSTITUTE($EQ2446,$EG2446,"")),$A$6:$A$287,0)-1,MATCH($EG2446,$D$6:$CC$6,0)-1+8,1,1)),"")</f>
        <v/>
      </c>
      <c r="EW2446" s="180" t="str">
        <f t="shared" ca="1" si="125"/>
        <v/>
      </c>
      <c r="EX2446" s="180" t="str">
        <f t="shared" ca="1" si="126"/>
        <v/>
      </c>
      <c r="EY2446" s="180" t="str">
        <f ca="1">IF(EU2446="","",COUNTIF(EU$6:$EU2446,"&gt;"&amp;0))</f>
        <v/>
      </c>
      <c r="EZ2446" s="160"/>
      <c r="FA2446" s="205"/>
    </row>
    <row r="2447" spans="131:157" ht="27.75" customHeight="1">
      <c r="EA2447" s="204"/>
      <c r="EB2447" s="160"/>
      <c r="EC2447" s="204"/>
      <c r="ED2447" s="160"/>
      <c r="EE2447" s="204"/>
      <c r="EF2447" s="160"/>
      <c r="EG2447" s="160"/>
      <c r="EH2447" s="204"/>
      <c r="EI2447" s="160"/>
      <c r="EJ2447" s="160"/>
      <c r="EK2447" s="160"/>
      <c r="EL2447" s="160"/>
      <c r="EM2447" s="204"/>
      <c r="EN2447" s="160"/>
      <c r="EP2447" s="160"/>
      <c r="EQ2447" s="160"/>
      <c r="ET2447" s="180" t="str">
        <f t="shared" ca="1" si="124"/>
        <v/>
      </c>
      <c r="EU2447" s="180" t="str">
        <f ca="1">IFERROR(IF(OFFSET($D$6,MATCH(VALUE(SUBSTITUTE(EQ2447,EG2447,"")),$A$6:$A$287,0)-1,MATCH($EG2447,$D$6:$CC$6,0)-1+7,1,1)&gt;0,OFFSET($D$6,MATCH(VALUE(SUBSTITUTE(EQ2447,EG2447,"")),$A$6:$A$287,0)-1,MATCH($EG2447,$D$6:$CC$6,0)-1+7,1,1),""),"")</f>
        <v/>
      </c>
      <c r="EV2447" s="180" t="str">
        <f ca="1">IF($EU2447&lt;&gt;"",IF(OFFSET($D$6,MATCH(VALUE(SUBSTITUTE($EQ2447,$EG2447,"")),$A$6:$A$287,0)-1,MATCH($EG2447,$D$6:$CC$6,0)-1+8,1,1)=0,"",OFFSET($D$6,MATCH(VALUE(SUBSTITUTE($EQ2447,$EG2447,"")),$A$6:$A$287,0)-1,MATCH($EG2447,$D$6:$CC$6,0)-1+8,1,1)),"")</f>
        <v/>
      </c>
      <c r="EW2447" s="180" t="str">
        <f t="shared" ca="1" si="125"/>
        <v/>
      </c>
      <c r="EX2447" s="180" t="str">
        <f t="shared" ca="1" si="126"/>
        <v/>
      </c>
      <c r="EY2447" s="180" t="str">
        <f ca="1">IF(EU2447="","",COUNTIF(EU$6:$EU2447,"&gt;"&amp;0))</f>
        <v/>
      </c>
      <c r="EZ2447" s="160"/>
      <c r="FA2447" s="205"/>
    </row>
    <row r="2448" spans="131:157" ht="27.75" customHeight="1">
      <c r="EA2448" s="204"/>
      <c r="EB2448" s="160"/>
      <c r="EC2448" s="204"/>
      <c r="ED2448" s="160"/>
      <c r="EE2448" s="204"/>
      <c r="EF2448" s="160"/>
      <c r="EG2448" s="160"/>
      <c r="EH2448" s="204"/>
      <c r="EI2448" s="160"/>
      <c r="EJ2448" s="160"/>
      <c r="EK2448" s="160"/>
      <c r="EL2448" s="160"/>
      <c r="EM2448" s="204"/>
      <c r="EN2448" s="160"/>
      <c r="EP2448" s="160"/>
      <c r="EQ2448" s="160"/>
      <c r="ET2448" s="180" t="str">
        <f t="shared" ca="1" si="124"/>
        <v/>
      </c>
      <c r="EU2448" s="180" t="str">
        <f ca="1">IFERROR(IF(OFFSET($D$6,MATCH(VALUE(SUBSTITUTE(EQ2448,EG2448,"")),$A$6:$A$287,0)-1,MATCH($EG2448,$D$6:$CC$6,0)-1+7,1,1)&gt;0,OFFSET($D$6,MATCH(VALUE(SUBSTITUTE(EQ2448,EG2448,"")),$A$6:$A$287,0)-1,MATCH($EG2448,$D$6:$CC$6,0)-1+7,1,1),""),"")</f>
        <v/>
      </c>
      <c r="EV2448" s="180" t="str">
        <f ca="1">IF($EU2448&lt;&gt;"",IF(OFFSET($D$6,MATCH(VALUE(SUBSTITUTE($EQ2448,$EG2448,"")),$A$6:$A$287,0)-1,MATCH($EG2448,$D$6:$CC$6,0)-1+8,1,1)=0,"",OFFSET($D$6,MATCH(VALUE(SUBSTITUTE($EQ2448,$EG2448,"")),$A$6:$A$287,0)-1,MATCH($EG2448,$D$6:$CC$6,0)-1+8,1,1)),"")</f>
        <v/>
      </c>
      <c r="EW2448" s="180" t="str">
        <f t="shared" ca="1" si="125"/>
        <v/>
      </c>
      <c r="EX2448" s="180" t="str">
        <f t="shared" ca="1" si="126"/>
        <v/>
      </c>
      <c r="EY2448" s="180" t="str">
        <f ca="1">IF(EU2448="","",COUNTIF(EU$6:$EU2448,"&gt;"&amp;0))</f>
        <v/>
      </c>
      <c r="EZ2448" s="160"/>
      <c r="FA2448" s="205"/>
    </row>
    <row r="2449" spans="131:157" ht="27.75" customHeight="1">
      <c r="EA2449" s="204"/>
      <c r="EB2449" s="160"/>
      <c r="EC2449" s="204"/>
      <c r="ED2449" s="160"/>
      <c r="EE2449" s="204"/>
      <c r="EF2449" s="160"/>
      <c r="EG2449" s="160"/>
      <c r="EH2449" s="204"/>
      <c r="EI2449" s="160"/>
      <c r="EJ2449" s="160"/>
      <c r="EK2449" s="160"/>
      <c r="EL2449" s="160"/>
      <c r="EM2449" s="204"/>
      <c r="EN2449" s="160"/>
      <c r="EP2449" s="160"/>
      <c r="EQ2449" s="160"/>
      <c r="ET2449" s="180" t="str">
        <f t="shared" ca="1" si="124"/>
        <v/>
      </c>
      <c r="EU2449" s="180" t="str">
        <f ca="1">IFERROR(IF(OFFSET($D$6,MATCH(VALUE(SUBSTITUTE(EQ2449,EG2449,"")),$A$6:$A$287,0)-1,MATCH($EG2449,$D$6:$CC$6,0)-1+7,1,1)&gt;0,OFFSET($D$6,MATCH(VALUE(SUBSTITUTE(EQ2449,EG2449,"")),$A$6:$A$287,0)-1,MATCH($EG2449,$D$6:$CC$6,0)-1+7,1,1),""),"")</f>
        <v/>
      </c>
      <c r="EV2449" s="180" t="str">
        <f ca="1">IF($EU2449&lt;&gt;"",IF(OFFSET($D$6,MATCH(VALUE(SUBSTITUTE($EQ2449,$EG2449,"")),$A$6:$A$287,0)-1,MATCH($EG2449,$D$6:$CC$6,0)-1+8,1,1)=0,"",OFFSET($D$6,MATCH(VALUE(SUBSTITUTE($EQ2449,$EG2449,"")),$A$6:$A$287,0)-1,MATCH($EG2449,$D$6:$CC$6,0)-1+8,1,1)),"")</f>
        <v/>
      </c>
      <c r="EW2449" s="180" t="str">
        <f t="shared" ca="1" si="125"/>
        <v/>
      </c>
      <c r="EX2449" s="180" t="str">
        <f t="shared" ca="1" si="126"/>
        <v/>
      </c>
      <c r="EY2449" s="180" t="str">
        <f ca="1">IF(EU2449="","",COUNTIF(EU$6:$EU2449,"&gt;"&amp;0))</f>
        <v/>
      </c>
      <c r="EZ2449" s="160"/>
      <c r="FA2449" s="205"/>
    </row>
    <row r="2450" spans="131:157" ht="27.75" customHeight="1">
      <c r="EA2450" s="204"/>
      <c r="EB2450" s="160"/>
      <c r="EC2450" s="204"/>
      <c r="ED2450" s="160"/>
      <c r="EE2450" s="204"/>
      <c r="EF2450" s="160"/>
      <c r="EG2450" s="160"/>
      <c r="EH2450" s="204"/>
      <c r="EI2450" s="160"/>
      <c r="EJ2450" s="160"/>
      <c r="EK2450" s="160"/>
      <c r="EL2450" s="160"/>
      <c r="EM2450" s="204"/>
      <c r="EN2450" s="160"/>
      <c r="EP2450" s="160"/>
      <c r="EQ2450" s="160"/>
      <c r="ET2450" s="180" t="str">
        <f t="shared" ca="1" si="124"/>
        <v/>
      </c>
      <c r="EU2450" s="180" t="str">
        <f ca="1">IFERROR(IF(OFFSET($D$6,MATCH(VALUE(SUBSTITUTE(EQ2450,EG2450,"")),$A$6:$A$287,0)-1,MATCH($EG2450,$D$6:$CC$6,0)-1+7,1,1)&gt;0,OFFSET($D$6,MATCH(VALUE(SUBSTITUTE(EQ2450,EG2450,"")),$A$6:$A$287,0)-1,MATCH($EG2450,$D$6:$CC$6,0)-1+7,1,1),""),"")</f>
        <v/>
      </c>
      <c r="EV2450" s="180" t="str">
        <f ca="1">IF($EU2450&lt;&gt;"",IF(OFFSET($D$6,MATCH(VALUE(SUBSTITUTE($EQ2450,$EG2450,"")),$A$6:$A$287,0)-1,MATCH($EG2450,$D$6:$CC$6,0)-1+8,1,1)=0,"",OFFSET($D$6,MATCH(VALUE(SUBSTITUTE($EQ2450,$EG2450,"")),$A$6:$A$287,0)-1,MATCH($EG2450,$D$6:$CC$6,0)-1+8,1,1)),"")</f>
        <v/>
      </c>
      <c r="EW2450" s="180" t="str">
        <f t="shared" ca="1" si="125"/>
        <v/>
      </c>
      <c r="EX2450" s="180" t="str">
        <f t="shared" ca="1" si="126"/>
        <v/>
      </c>
      <c r="EY2450" s="180" t="str">
        <f ca="1">IF(EU2450="","",COUNTIF(EU$6:$EU2450,"&gt;"&amp;0))</f>
        <v/>
      </c>
      <c r="EZ2450" s="160"/>
      <c r="FA2450" s="205"/>
    </row>
    <row r="2451" spans="131:157" ht="27.75" customHeight="1">
      <c r="EA2451" s="204"/>
      <c r="EB2451" s="160"/>
      <c r="EC2451" s="204"/>
      <c r="ED2451" s="160"/>
      <c r="EE2451" s="204"/>
      <c r="EF2451" s="160"/>
      <c r="EG2451" s="160"/>
      <c r="EH2451" s="204"/>
      <c r="EI2451" s="160"/>
      <c r="EJ2451" s="160"/>
      <c r="EK2451" s="160"/>
      <c r="EL2451" s="160"/>
      <c r="EM2451" s="204"/>
      <c r="EN2451" s="160"/>
      <c r="EP2451" s="160"/>
      <c r="EQ2451" s="160"/>
      <c r="ET2451" s="180" t="str">
        <f t="shared" ca="1" si="124"/>
        <v/>
      </c>
      <c r="EU2451" s="180" t="str">
        <f ca="1">IFERROR(IF(OFFSET($D$6,MATCH(VALUE(SUBSTITUTE(EQ2451,EG2451,"")),$A$6:$A$287,0)-1,MATCH($EG2451,$D$6:$CC$6,0)-1+7,1,1)&gt;0,OFFSET($D$6,MATCH(VALUE(SUBSTITUTE(EQ2451,EG2451,"")),$A$6:$A$287,0)-1,MATCH($EG2451,$D$6:$CC$6,0)-1+7,1,1),""),"")</f>
        <v/>
      </c>
      <c r="EV2451" s="180" t="str">
        <f ca="1">IF($EU2451&lt;&gt;"",IF(OFFSET($D$6,MATCH(VALUE(SUBSTITUTE($EQ2451,$EG2451,"")),$A$6:$A$287,0)-1,MATCH($EG2451,$D$6:$CC$6,0)-1+8,1,1)=0,"",OFFSET($D$6,MATCH(VALUE(SUBSTITUTE($EQ2451,$EG2451,"")),$A$6:$A$287,0)-1,MATCH($EG2451,$D$6:$CC$6,0)-1+8,1,1)),"")</f>
        <v/>
      </c>
      <c r="EW2451" s="180" t="str">
        <f t="shared" ca="1" si="125"/>
        <v/>
      </c>
      <c r="EX2451" s="180" t="str">
        <f t="shared" ca="1" si="126"/>
        <v/>
      </c>
      <c r="EY2451" s="180" t="str">
        <f ca="1">IF(EU2451="","",COUNTIF(EU$6:$EU2451,"&gt;"&amp;0))</f>
        <v/>
      </c>
      <c r="EZ2451" s="160"/>
      <c r="FA2451" s="205"/>
    </row>
    <row r="2452" spans="131:157" ht="27.75" customHeight="1">
      <c r="EA2452" s="204"/>
      <c r="EB2452" s="160"/>
      <c r="EC2452" s="204"/>
      <c r="ED2452" s="160"/>
      <c r="EE2452" s="204"/>
      <c r="EF2452" s="160"/>
      <c r="EG2452" s="160"/>
      <c r="EH2452" s="204"/>
      <c r="EI2452" s="160"/>
      <c r="EJ2452" s="160"/>
      <c r="EK2452" s="160"/>
      <c r="EL2452" s="160"/>
      <c r="EM2452" s="204"/>
      <c r="EN2452" s="160"/>
      <c r="EP2452" s="160"/>
      <c r="EQ2452" s="160"/>
      <c r="ET2452" s="180" t="str">
        <f t="shared" ca="1" si="124"/>
        <v/>
      </c>
      <c r="EU2452" s="180" t="str">
        <f ca="1">IFERROR(IF(OFFSET($D$6,MATCH(VALUE(SUBSTITUTE(EQ2452,EG2452,"")),$A$6:$A$287,0)-1,MATCH($EG2452,$D$6:$CC$6,0)-1+7,1,1)&gt;0,OFFSET($D$6,MATCH(VALUE(SUBSTITUTE(EQ2452,EG2452,"")),$A$6:$A$287,0)-1,MATCH($EG2452,$D$6:$CC$6,0)-1+7,1,1),""),"")</f>
        <v/>
      </c>
      <c r="EV2452" s="180" t="str">
        <f ca="1">IF($EU2452&lt;&gt;"",IF(OFFSET($D$6,MATCH(VALUE(SUBSTITUTE($EQ2452,$EG2452,"")),$A$6:$A$287,0)-1,MATCH($EG2452,$D$6:$CC$6,0)-1+8,1,1)=0,"",OFFSET($D$6,MATCH(VALUE(SUBSTITUTE($EQ2452,$EG2452,"")),$A$6:$A$287,0)-1,MATCH($EG2452,$D$6:$CC$6,0)-1+8,1,1)),"")</f>
        <v/>
      </c>
      <c r="EW2452" s="180" t="str">
        <f t="shared" ca="1" si="125"/>
        <v/>
      </c>
      <c r="EX2452" s="180" t="str">
        <f t="shared" ca="1" si="126"/>
        <v/>
      </c>
      <c r="EY2452" s="180" t="str">
        <f ca="1">IF(EU2452="","",COUNTIF(EU$6:$EU2452,"&gt;"&amp;0))</f>
        <v/>
      </c>
      <c r="EZ2452" s="160"/>
      <c r="FA2452" s="205"/>
    </row>
    <row r="2453" spans="131:157" ht="27.75" customHeight="1">
      <c r="EA2453" s="204"/>
      <c r="EB2453" s="160"/>
      <c r="EC2453" s="204"/>
      <c r="ED2453" s="160"/>
      <c r="EE2453" s="204"/>
      <c r="EF2453" s="160"/>
      <c r="EG2453" s="160"/>
      <c r="EH2453" s="204"/>
      <c r="EI2453" s="160"/>
      <c r="EJ2453" s="160"/>
      <c r="EK2453" s="160"/>
      <c r="EL2453" s="160"/>
      <c r="EM2453" s="204"/>
      <c r="EN2453" s="160"/>
      <c r="EP2453" s="160"/>
      <c r="EQ2453" s="160"/>
      <c r="ET2453" s="180" t="str">
        <f t="shared" ca="1" si="124"/>
        <v/>
      </c>
      <c r="EU2453" s="180" t="str">
        <f ca="1">IFERROR(IF(OFFSET($D$6,MATCH(VALUE(SUBSTITUTE(EQ2453,EG2453,"")),$A$6:$A$287,0)-1,MATCH($EG2453,$D$6:$CC$6,0)-1+7,1,1)&gt;0,OFFSET($D$6,MATCH(VALUE(SUBSTITUTE(EQ2453,EG2453,"")),$A$6:$A$287,0)-1,MATCH($EG2453,$D$6:$CC$6,0)-1+7,1,1),""),"")</f>
        <v/>
      </c>
      <c r="EV2453" s="180" t="str">
        <f ca="1">IF($EU2453&lt;&gt;"",IF(OFFSET($D$6,MATCH(VALUE(SUBSTITUTE($EQ2453,$EG2453,"")),$A$6:$A$287,0)-1,MATCH($EG2453,$D$6:$CC$6,0)-1+8,1,1)=0,"",OFFSET($D$6,MATCH(VALUE(SUBSTITUTE($EQ2453,$EG2453,"")),$A$6:$A$287,0)-1,MATCH($EG2453,$D$6:$CC$6,0)-1+8,1,1)),"")</f>
        <v/>
      </c>
      <c r="EW2453" s="180" t="str">
        <f t="shared" ca="1" si="125"/>
        <v/>
      </c>
      <c r="EX2453" s="180" t="str">
        <f t="shared" ca="1" si="126"/>
        <v/>
      </c>
      <c r="EY2453" s="180" t="str">
        <f ca="1">IF(EU2453="","",COUNTIF(EU$6:$EU2453,"&gt;"&amp;0))</f>
        <v/>
      </c>
      <c r="EZ2453" s="160"/>
      <c r="FA2453" s="205"/>
    </row>
    <row r="2454" spans="131:157" ht="27.75" customHeight="1">
      <c r="EA2454" s="204"/>
      <c r="EB2454" s="160"/>
      <c r="EC2454" s="204"/>
      <c r="ED2454" s="160"/>
      <c r="EE2454" s="204"/>
      <c r="EF2454" s="160"/>
      <c r="EG2454" s="160"/>
      <c r="EH2454" s="204"/>
      <c r="EI2454" s="160"/>
      <c r="EJ2454" s="160"/>
      <c r="EK2454" s="160"/>
      <c r="EL2454" s="160"/>
      <c r="EM2454" s="204"/>
      <c r="EN2454" s="160"/>
      <c r="EP2454" s="160"/>
      <c r="EQ2454" s="160"/>
      <c r="ET2454" s="180" t="str">
        <f t="shared" ca="1" si="124"/>
        <v/>
      </c>
      <c r="EU2454" s="180" t="str">
        <f ca="1">IFERROR(IF(OFFSET($D$6,MATCH(VALUE(SUBSTITUTE(EQ2454,EG2454,"")),$A$6:$A$287,0)-1,MATCH($EG2454,$D$6:$CC$6,0)-1+7,1,1)&gt;0,OFFSET($D$6,MATCH(VALUE(SUBSTITUTE(EQ2454,EG2454,"")),$A$6:$A$287,0)-1,MATCH($EG2454,$D$6:$CC$6,0)-1+7,1,1),""),"")</f>
        <v/>
      </c>
      <c r="EV2454" s="180" t="str">
        <f ca="1">IF($EU2454&lt;&gt;"",IF(OFFSET($D$6,MATCH(VALUE(SUBSTITUTE($EQ2454,$EG2454,"")),$A$6:$A$287,0)-1,MATCH($EG2454,$D$6:$CC$6,0)-1+8,1,1)=0,"",OFFSET($D$6,MATCH(VALUE(SUBSTITUTE($EQ2454,$EG2454,"")),$A$6:$A$287,0)-1,MATCH($EG2454,$D$6:$CC$6,0)-1+8,1,1)),"")</f>
        <v/>
      </c>
      <c r="EW2454" s="180" t="str">
        <f t="shared" ca="1" si="125"/>
        <v/>
      </c>
      <c r="EX2454" s="180" t="str">
        <f t="shared" ca="1" si="126"/>
        <v/>
      </c>
      <c r="EY2454" s="180" t="str">
        <f ca="1">IF(EU2454="","",COUNTIF(EU$6:$EU2454,"&gt;"&amp;0))</f>
        <v/>
      </c>
      <c r="EZ2454" s="160"/>
      <c r="FA2454" s="205"/>
    </row>
    <row r="2455" spans="131:157" ht="27.75" customHeight="1">
      <c r="EA2455" s="204"/>
      <c r="EB2455" s="160"/>
      <c r="EC2455" s="204"/>
      <c r="ED2455" s="160"/>
      <c r="EE2455" s="204"/>
      <c r="EF2455" s="160"/>
      <c r="EG2455" s="160"/>
      <c r="EH2455" s="204"/>
      <c r="EI2455" s="160"/>
      <c r="EJ2455" s="160"/>
      <c r="EK2455" s="160"/>
      <c r="EL2455" s="160"/>
      <c r="EM2455" s="204"/>
      <c r="EN2455" s="160"/>
      <c r="EP2455" s="160"/>
      <c r="EQ2455" s="160"/>
      <c r="ET2455" s="180" t="str">
        <f t="shared" ca="1" si="124"/>
        <v/>
      </c>
      <c r="EU2455" s="180" t="str">
        <f ca="1">IFERROR(IF(OFFSET($D$6,MATCH(VALUE(SUBSTITUTE(EQ2455,EG2455,"")),$A$6:$A$287,0)-1,MATCH($EG2455,$D$6:$CC$6,0)-1+7,1,1)&gt;0,OFFSET($D$6,MATCH(VALUE(SUBSTITUTE(EQ2455,EG2455,"")),$A$6:$A$287,0)-1,MATCH($EG2455,$D$6:$CC$6,0)-1+7,1,1),""),"")</f>
        <v/>
      </c>
      <c r="EV2455" s="180" t="str">
        <f ca="1">IF($EU2455&lt;&gt;"",IF(OFFSET($D$6,MATCH(VALUE(SUBSTITUTE($EQ2455,$EG2455,"")),$A$6:$A$287,0)-1,MATCH($EG2455,$D$6:$CC$6,0)-1+8,1,1)=0,"",OFFSET($D$6,MATCH(VALUE(SUBSTITUTE($EQ2455,$EG2455,"")),$A$6:$A$287,0)-1,MATCH($EG2455,$D$6:$CC$6,0)-1+8,1,1)),"")</f>
        <v/>
      </c>
      <c r="EW2455" s="180" t="str">
        <f t="shared" ca="1" si="125"/>
        <v/>
      </c>
      <c r="EX2455" s="180" t="str">
        <f t="shared" ca="1" si="126"/>
        <v/>
      </c>
      <c r="EY2455" s="180" t="str">
        <f ca="1">IF(EU2455="","",COUNTIF(EU$6:$EU2455,"&gt;"&amp;0))</f>
        <v/>
      </c>
      <c r="EZ2455" s="160"/>
      <c r="FA2455" s="205"/>
    </row>
    <row r="2456" spans="131:157" ht="27.75" customHeight="1">
      <c r="EA2456" s="204"/>
      <c r="EB2456" s="160"/>
      <c r="EC2456" s="204"/>
      <c r="ED2456" s="160"/>
      <c r="EE2456" s="204"/>
      <c r="EF2456" s="160"/>
      <c r="EG2456" s="160"/>
      <c r="EH2456" s="204"/>
      <c r="EI2456" s="160"/>
      <c r="EJ2456" s="160"/>
      <c r="EK2456" s="160"/>
      <c r="EL2456" s="160"/>
      <c r="EM2456" s="204"/>
      <c r="EN2456" s="160"/>
      <c r="EP2456" s="160"/>
      <c r="EQ2456" s="160"/>
      <c r="ET2456" s="180" t="str">
        <f t="shared" ca="1" si="124"/>
        <v/>
      </c>
      <c r="EU2456" s="180" t="str">
        <f ca="1">IFERROR(IF(OFFSET($D$6,MATCH(VALUE(SUBSTITUTE(EQ2456,EG2456,"")),$A$6:$A$287,0)-1,MATCH($EG2456,$D$6:$CC$6,0)-1+7,1,1)&gt;0,OFFSET($D$6,MATCH(VALUE(SUBSTITUTE(EQ2456,EG2456,"")),$A$6:$A$287,0)-1,MATCH($EG2456,$D$6:$CC$6,0)-1+7,1,1),""),"")</f>
        <v/>
      </c>
      <c r="EV2456" s="180" t="str">
        <f ca="1">IF($EU2456&lt;&gt;"",IF(OFFSET($D$6,MATCH(VALUE(SUBSTITUTE($EQ2456,$EG2456,"")),$A$6:$A$287,0)-1,MATCH($EG2456,$D$6:$CC$6,0)-1+8,1,1)=0,"",OFFSET($D$6,MATCH(VALUE(SUBSTITUTE($EQ2456,$EG2456,"")),$A$6:$A$287,0)-1,MATCH($EG2456,$D$6:$CC$6,0)-1+8,1,1)),"")</f>
        <v/>
      </c>
      <c r="EW2456" s="180" t="str">
        <f t="shared" ca="1" si="125"/>
        <v/>
      </c>
      <c r="EX2456" s="180" t="str">
        <f t="shared" ca="1" si="126"/>
        <v/>
      </c>
      <c r="EY2456" s="180" t="str">
        <f ca="1">IF(EU2456="","",COUNTIF(EU$6:$EU2456,"&gt;"&amp;0))</f>
        <v/>
      </c>
      <c r="EZ2456" s="160"/>
      <c r="FA2456" s="205"/>
    </row>
    <row r="2457" spans="131:157" ht="27.75" customHeight="1">
      <c r="EA2457" s="204"/>
      <c r="EB2457" s="160"/>
      <c r="EC2457" s="204"/>
      <c r="ED2457" s="160"/>
      <c r="EE2457" s="204"/>
      <c r="EF2457" s="160"/>
      <c r="EG2457" s="160"/>
      <c r="EH2457" s="204"/>
      <c r="EI2457" s="160"/>
      <c r="EJ2457" s="160"/>
      <c r="EK2457" s="160"/>
      <c r="EL2457" s="160"/>
      <c r="EM2457" s="204"/>
      <c r="EN2457" s="160"/>
      <c r="EP2457" s="160"/>
      <c r="EQ2457" s="160"/>
      <c r="ET2457" s="180" t="str">
        <f t="shared" ca="1" si="124"/>
        <v/>
      </c>
      <c r="EU2457" s="180" t="str">
        <f ca="1">IFERROR(IF(OFFSET($D$6,MATCH(VALUE(SUBSTITUTE(EQ2457,EG2457,"")),$A$6:$A$287,0)-1,MATCH($EG2457,$D$6:$CC$6,0)-1+7,1,1)&gt;0,OFFSET($D$6,MATCH(VALUE(SUBSTITUTE(EQ2457,EG2457,"")),$A$6:$A$287,0)-1,MATCH($EG2457,$D$6:$CC$6,0)-1+7,1,1),""),"")</f>
        <v/>
      </c>
      <c r="EV2457" s="180" t="str">
        <f ca="1">IF($EU2457&lt;&gt;"",IF(OFFSET($D$6,MATCH(VALUE(SUBSTITUTE($EQ2457,$EG2457,"")),$A$6:$A$287,0)-1,MATCH($EG2457,$D$6:$CC$6,0)-1+8,1,1)=0,"",OFFSET($D$6,MATCH(VALUE(SUBSTITUTE($EQ2457,$EG2457,"")),$A$6:$A$287,0)-1,MATCH($EG2457,$D$6:$CC$6,0)-1+8,1,1)),"")</f>
        <v/>
      </c>
      <c r="EW2457" s="180" t="str">
        <f t="shared" ca="1" si="125"/>
        <v/>
      </c>
      <c r="EX2457" s="180" t="str">
        <f t="shared" ca="1" si="126"/>
        <v/>
      </c>
      <c r="EY2457" s="180" t="str">
        <f ca="1">IF(EU2457="","",COUNTIF(EU$6:$EU2457,"&gt;"&amp;0))</f>
        <v/>
      </c>
      <c r="EZ2457" s="160"/>
      <c r="FA2457" s="205"/>
    </row>
    <row r="2458" spans="131:157" ht="27.75" customHeight="1">
      <c r="EA2458" s="204"/>
      <c r="EB2458" s="160"/>
      <c r="EC2458" s="204"/>
      <c r="ED2458" s="160"/>
      <c r="EE2458" s="204"/>
      <c r="EF2458" s="160"/>
      <c r="EG2458" s="160"/>
      <c r="EH2458" s="204"/>
      <c r="EI2458" s="160"/>
      <c r="EJ2458" s="160"/>
      <c r="EK2458" s="160"/>
      <c r="EL2458" s="160"/>
      <c r="EM2458" s="204"/>
      <c r="EN2458" s="160"/>
      <c r="EP2458" s="160"/>
      <c r="EQ2458" s="160"/>
      <c r="ET2458" s="180" t="str">
        <f t="shared" ca="1" si="124"/>
        <v/>
      </c>
      <c r="EU2458" s="180" t="str">
        <f ca="1">IFERROR(IF(OFFSET($D$6,MATCH(VALUE(SUBSTITUTE(EQ2458,EG2458,"")),$A$6:$A$287,0)-1,MATCH($EG2458,$D$6:$CC$6,0)-1+7,1,1)&gt;0,OFFSET($D$6,MATCH(VALUE(SUBSTITUTE(EQ2458,EG2458,"")),$A$6:$A$287,0)-1,MATCH($EG2458,$D$6:$CC$6,0)-1+7,1,1),""),"")</f>
        <v/>
      </c>
      <c r="EV2458" s="180" t="str">
        <f ca="1">IF($EU2458&lt;&gt;"",IF(OFFSET($D$6,MATCH(VALUE(SUBSTITUTE($EQ2458,$EG2458,"")),$A$6:$A$287,0)-1,MATCH($EG2458,$D$6:$CC$6,0)-1+8,1,1)=0,"",OFFSET($D$6,MATCH(VALUE(SUBSTITUTE($EQ2458,$EG2458,"")),$A$6:$A$287,0)-1,MATCH($EG2458,$D$6:$CC$6,0)-1+8,1,1)),"")</f>
        <v/>
      </c>
      <c r="EW2458" s="180" t="str">
        <f t="shared" ca="1" si="125"/>
        <v/>
      </c>
      <c r="EX2458" s="180" t="str">
        <f t="shared" ca="1" si="126"/>
        <v/>
      </c>
      <c r="EY2458" s="180" t="str">
        <f ca="1">IF(EU2458="","",COUNTIF(EU$6:$EU2458,"&gt;"&amp;0))</f>
        <v/>
      </c>
      <c r="EZ2458" s="160"/>
      <c r="FA2458" s="205"/>
    </row>
    <row r="2459" spans="131:157" ht="27.75" customHeight="1">
      <c r="EA2459" s="204"/>
      <c r="EB2459" s="160"/>
      <c r="EC2459" s="204"/>
      <c r="ED2459" s="160"/>
      <c r="EE2459" s="204"/>
      <c r="EF2459" s="160"/>
      <c r="EG2459" s="160"/>
      <c r="EH2459" s="204"/>
      <c r="EI2459" s="160"/>
      <c r="EJ2459" s="160"/>
      <c r="EK2459" s="160"/>
      <c r="EL2459" s="160"/>
      <c r="EM2459" s="204"/>
      <c r="EN2459" s="160"/>
      <c r="EP2459" s="160"/>
      <c r="EQ2459" s="160"/>
      <c r="ET2459" s="180" t="str">
        <f t="shared" ca="1" si="124"/>
        <v/>
      </c>
      <c r="EU2459" s="180" t="str">
        <f ca="1">IFERROR(IF(OFFSET($D$6,MATCH(VALUE(SUBSTITUTE(EQ2459,EG2459,"")),$A$6:$A$287,0)-1,MATCH($EG2459,$D$6:$CC$6,0)-1+7,1,1)&gt;0,OFFSET($D$6,MATCH(VALUE(SUBSTITUTE(EQ2459,EG2459,"")),$A$6:$A$287,0)-1,MATCH($EG2459,$D$6:$CC$6,0)-1+7,1,1),""),"")</f>
        <v/>
      </c>
      <c r="EV2459" s="180" t="str">
        <f ca="1">IF($EU2459&lt;&gt;"",IF(OFFSET($D$6,MATCH(VALUE(SUBSTITUTE($EQ2459,$EG2459,"")),$A$6:$A$287,0)-1,MATCH($EG2459,$D$6:$CC$6,0)-1+8,1,1)=0,"",OFFSET($D$6,MATCH(VALUE(SUBSTITUTE($EQ2459,$EG2459,"")),$A$6:$A$287,0)-1,MATCH($EG2459,$D$6:$CC$6,0)-1+8,1,1)),"")</f>
        <v/>
      </c>
      <c r="EW2459" s="180" t="str">
        <f t="shared" ca="1" si="125"/>
        <v/>
      </c>
      <c r="EX2459" s="180" t="str">
        <f t="shared" ca="1" si="126"/>
        <v/>
      </c>
      <c r="EY2459" s="180" t="str">
        <f ca="1">IF(EU2459="","",COUNTIF(EU$6:$EU2459,"&gt;"&amp;0))</f>
        <v/>
      </c>
      <c r="EZ2459" s="160"/>
      <c r="FA2459" s="205"/>
    </row>
    <row r="2460" spans="131:157" ht="27.75" customHeight="1">
      <c r="EA2460" s="204"/>
      <c r="EB2460" s="160"/>
      <c r="EC2460" s="204"/>
      <c r="ED2460" s="160"/>
      <c r="EE2460" s="204"/>
      <c r="EF2460" s="160"/>
      <c r="EG2460" s="160"/>
      <c r="EH2460" s="204"/>
      <c r="EI2460" s="160"/>
      <c r="EJ2460" s="160"/>
      <c r="EK2460" s="160"/>
      <c r="EL2460" s="160"/>
      <c r="EM2460" s="204"/>
      <c r="EN2460" s="160"/>
      <c r="EP2460" s="160"/>
      <c r="EQ2460" s="160"/>
      <c r="ET2460" s="180" t="str">
        <f t="shared" ca="1" si="124"/>
        <v/>
      </c>
      <c r="EU2460" s="180" t="str">
        <f ca="1">IFERROR(IF(OFFSET($D$6,MATCH(VALUE(SUBSTITUTE(EQ2460,EG2460,"")),$A$6:$A$287,0)-1,MATCH($EG2460,$D$6:$CC$6,0)-1+7,1,1)&gt;0,OFFSET($D$6,MATCH(VALUE(SUBSTITUTE(EQ2460,EG2460,"")),$A$6:$A$287,0)-1,MATCH($EG2460,$D$6:$CC$6,0)-1+7,1,1),""),"")</f>
        <v/>
      </c>
      <c r="EV2460" s="180" t="str">
        <f ca="1">IF($EU2460&lt;&gt;"",IF(OFFSET($D$6,MATCH(VALUE(SUBSTITUTE($EQ2460,$EG2460,"")),$A$6:$A$287,0)-1,MATCH($EG2460,$D$6:$CC$6,0)-1+8,1,1)=0,"",OFFSET($D$6,MATCH(VALUE(SUBSTITUTE($EQ2460,$EG2460,"")),$A$6:$A$287,0)-1,MATCH($EG2460,$D$6:$CC$6,0)-1+8,1,1)),"")</f>
        <v/>
      </c>
      <c r="EW2460" s="180" t="str">
        <f t="shared" ca="1" si="125"/>
        <v/>
      </c>
      <c r="EX2460" s="180" t="str">
        <f t="shared" ca="1" si="126"/>
        <v/>
      </c>
      <c r="EY2460" s="180" t="str">
        <f ca="1">IF(EU2460="","",COUNTIF(EU$6:$EU2460,"&gt;"&amp;0))</f>
        <v/>
      </c>
      <c r="EZ2460" s="160"/>
      <c r="FA2460" s="205"/>
    </row>
    <row r="2461" spans="131:157" ht="27.75" customHeight="1">
      <c r="EA2461" s="204"/>
      <c r="EB2461" s="160"/>
      <c r="EC2461" s="204"/>
      <c r="ED2461" s="160"/>
      <c r="EE2461" s="204"/>
      <c r="EF2461" s="160"/>
      <c r="EG2461" s="160"/>
      <c r="EH2461" s="204"/>
      <c r="EI2461" s="160"/>
      <c r="EJ2461" s="160"/>
      <c r="EK2461" s="160"/>
      <c r="EL2461" s="160"/>
      <c r="EM2461" s="204"/>
      <c r="EN2461" s="160"/>
      <c r="EP2461" s="160"/>
      <c r="EQ2461" s="160"/>
      <c r="ET2461" s="180" t="str">
        <f t="shared" ca="1" si="124"/>
        <v/>
      </c>
      <c r="EU2461" s="180" t="str">
        <f ca="1">IFERROR(IF(OFFSET($D$6,MATCH(VALUE(SUBSTITUTE(EQ2461,EG2461,"")),$A$6:$A$287,0)-1,MATCH($EG2461,$D$6:$CC$6,0)-1+7,1,1)&gt;0,OFFSET($D$6,MATCH(VALUE(SUBSTITUTE(EQ2461,EG2461,"")),$A$6:$A$287,0)-1,MATCH($EG2461,$D$6:$CC$6,0)-1+7,1,1),""),"")</f>
        <v/>
      </c>
      <c r="EV2461" s="180" t="str">
        <f ca="1">IF($EU2461&lt;&gt;"",IF(OFFSET($D$6,MATCH(VALUE(SUBSTITUTE($EQ2461,$EG2461,"")),$A$6:$A$287,0)-1,MATCH($EG2461,$D$6:$CC$6,0)-1+8,1,1)=0,"",OFFSET($D$6,MATCH(VALUE(SUBSTITUTE($EQ2461,$EG2461,"")),$A$6:$A$287,0)-1,MATCH($EG2461,$D$6:$CC$6,0)-1+8,1,1)),"")</f>
        <v/>
      </c>
      <c r="EW2461" s="180" t="str">
        <f t="shared" ca="1" si="125"/>
        <v/>
      </c>
      <c r="EX2461" s="180" t="str">
        <f t="shared" ca="1" si="126"/>
        <v/>
      </c>
      <c r="EY2461" s="180" t="str">
        <f ca="1">IF(EU2461="","",COUNTIF(EU$6:$EU2461,"&gt;"&amp;0))</f>
        <v/>
      </c>
      <c r="EZ2461" s="160"/>
      <c r="FA2461" s="205"/>
    </row>
    <row r="2462" spans="131:157" ht="27.75" customHeight="1">
      <c r="EA2462" s="204"/>
      <c r="EB2462" s="160"/>
      <c r="EC2462" s="204"/>
      <c r="ED2462" s="160"/>
      <c r="EE2462" s="204"/>
      <c r="EF2462" s="160"/>
      <c r="EG2462" s="160"/>
      <c r="EH2462" s="204"/>
      <c r="EI2462" s="160"/>
      <c r="EJ2462" s="160"/>
      <c r="EK2462" s="160"/>
      <c r="EL2462" s="160"/>
      <c r="EM2462" s="204"/>
      <c r="EN2462" s="160"/>
      <c r="EP2462" s="160"/>
      <c r="EQ2462" s="160"/>
      <c r="ET2462" s="180" t="str">
        <f t="shared" ca="1" si="124"/>
        <v/>
      </c>
      <c r="EU2462" s="180" t="str">
        <f ca="1">IFERROR(IF(OFFSET($D$6,MATCH(VALUE(SUBSTITUTE(EQ2462,EG2462,"")),$A$6:$A$287,0)-1,MATCH($EG2462,$D$6:$CC$6,0)-1+7,1,1)&gt;0,OFFSET($D$6,MATCH(VALUE(SUBSTITUTE(EQ2462,EG2462,"")),$A$6:$A$287,0)-1,MATCH($EG2462,$D$6:$CC$6,0)-1+7,1,1),""),"")</f>
        <v/>
      </c>
      <c r="EV2462" s="180" t="str">
        <f ca="1">IF($EU2462&lt;&gt;"",IF(OFFSET($D$6,MATCH(VALUE(SUBSTITUTE($EQ2462,$EG2462,"")),$A$6:$A$287,0)-1,MATCH($EG2462,$D$6:$CC$6,0)-1+8,1,1)=0,"",OFFSET($D$6,MATCH(VALUE(SUBSTITUTE($EQ2462,$EG2462,"")),$A$6:$A$287,0)-1,MATCH($EG2462,$D$6:$CC$6,0)-1+8,1,1)),"")</f>
        <v/>
      </c>
      <c r="EW2462" s="180" t="str">
        <f t="shared" ca="1" si="125"/>
        <v/>
      </c>
      <c r="EX2462" s="180" t="str">
        <f t="shared" ca="1" si="126"/>
        <v/>
      </c>
      <c r="EY2462" s="180" t="str">
        <f ca="1">IF(EU2462="","",COUNTIF(EU$6:$EU2462,"&gt;"&amp;0))</f>
        <v/>
      </c>
      <c r="EZ2462" s="160"/>
      <c r="FA2462" s="205"/>
    </row>
    <row r="2463" spans="131:157" ht="27.75" customHeight="1">
      <c r="EA2463" s="204"/>
      <c r="EB2463" s="160"/>
      <c r="EC2463" s="204"/>
      <c r="ED2463" s="160"/>
      <c r="EE2463" s="204"/>
      <c r="EF2463" s="160"/>
      <c r="EG2463" s="160"/>
      <c r="EH2463" s="204"/>
      <c r="EI2463" s="160"/>
      <c r="EJ2463" s="160"/>
      <c r="EK2463" s="160"/>
      <c r="EL2463" s="160"/>
      <c r="EM2463" s="204"/>
      <c r="EN2463" s="160"/>
      <c r="EP2463" s="160"/>
      <c r="EQ2463" s="160"/>
      <c r="ET2463" s="180" t="str">
        <f t="shared" ca="1" si="124"/>
        <v/>
      </c>
      <c r="EU2463" s="180" t="str">
        <f ca="1">IFERROR(IF(OFFSET($D$6,MATCH(VALUE(SUBSTITUTE(EQ2463,EG2463,"")),$A$6:$A$287,0)-1,MATCH($EG2463,$D$6:$CC$6,0)-1+7,1,1)&gt;0,OFFSET($D$6,MATCH(VALUE(SUBSTITUTE(EQ2463,EG2463,"")),$A$6:$A$287,0)-1,MATCH($EG2463,$D$6:$CC$6,0)-1+7,1,1),""),"")</f>
        <v/>
      </c>
      <c r="EV2463" s="180" t="str">
        <f ca="1">IF($EU2463&lt;&gt;"",IF(OFFSET($D$6,MATCH(VALUE(SUBSTITUTE($EQ2463,$EG2463,"")),$A$6:$A$287,0)-1,MATCH($EG2463,$D$6:$CC$6,0)-1+8,1,1)=0,"",OFFSET($D$6,MATCH(VALUE(SUBSTITUTE($EQ2463,$EG2463,"")),$A$6:$A$287,0)-1,MATCH($EG2463,$D$6:$CC$6,0)-1+8,1,1)),"")</f>
        <v/>
      </c>
      <c r="EW2463" s="180" t="str">
        <f t="shared" ca="1" si="125"/>
        <v/>
      </c>
      <c r="EX2463" s="180" t="str">
        <f t="shared" ca="1" si="126"/>
        <v/>
      </c>
      <c r="EY2463" s="180" t="str">
        <f ca="1">IF(EU2463="","",COUNTIF(EU$6:$EU2463,"&gt;"&amp;0))</f>
        <v/>
      </c>
      <c r="EZ2463" s="160"/>
      <c r="FA2463" s="205"/>
    </row>
    <row r="2464" spans="131:157" ht="27.75" customHeight="1">
      <c r="EA2464" s="204"/>
      <c r="EB2464" s="160"/>
      <c r="EC2464" s="204"/>
      <c r="ED2464" s="160"/>
      <c r="EE2464" s="204"/>
      <c r="EF2464" s="160"/>
      <c r="EG2464" s="160"/>
      <c r="EH2464" s="204"/>
      <c r="EI2464" s="160"/>
      <c r="EJ2464" s="160"/>
      <c r="EK2464" s="160"/>
      <c r="EL2464" s="160"/>
      <c r="EM2464" s="204"/>
      <c r="EN2464" s="160"/>
      <c r="EP2464" s="160"/>
      <c r="EQ2464" s="160"/>
      <c r="ET2464" s="180" t="str">
        <f t="shared" ca="1" si="124"/>
        <v/>
      </c>
      <c r="EU2464" s="180" t="str">
        <f ca="1">IFERROR(IF(OFFSET($D$6,MATCH(VALUE(SUBSTITUTE(EQ2464,EG2464,"")),$A$6:$A$287,0)-1,MATCH($EG2464,$D$6:$CC$6,0)-1+7,1,1)&gt;0,OFFSET($D$6,MATCH(VALUE(SUBSTITUTE(EQ2464,EG2464,"")),$A$6:$A$287,0)-1,MATCH($EG2464,$D$6:$CC$6,0)-1+7,1,1),""),"")</f>
        <v/>
      </c>
      <c r="EV2464" s="180" t="str">
        <f ca="1">IF($EU2464&lt;&gt;"",IF(OFFSET($D$6,MATCH(VALUE(SUBSTITUTE($EQ2464,$EG2464,"")),$A$6:$A$287,0)-1,MATCH($EG2464,$D$6:$CC$6,0)-1+8,1,1)=0,"",OFFSET($D$6,MATCH(VALUE(SUBSTITUTE($EQ2464,$EG2464,"")),$A$6:$A$287,0)-1,MATCH($EG2464,$D$6:$CC$6,0)-1+8,1,1)),"")</f>
        <v/>
      </c>
      <c r="EW2464" s="180" t="str">
        <f t="shared" ca="1" si="125"/>
        <v/>
      </c>
      <c r="EX2464" s="180" t="str">
        <f t="shared" ca="1" si="126"/>
        <v/>
      </c>
      <c r="EY2464" s="180" t="str">
        <f ca="1">IF(EU2464="","",COUNTIF(EU$6:$EU2464,"&gt;"&amp;0))</f>
        <v/>
      </c>
      <c r="EZ2464" s="160"/>
      <c r="FA2464" s="205"/>
    </row>
    <row r="2465" spans="131:157" ht="27.75" customHeight="1">
      <c r="EA2465" s="204"/>
      <c r="EB2465" s="160"/>
      <c r="EC2465" s="204"/>
      <c r="ED2465" s="160"/>
      <c r="EE2465" s="204"/>
      <c r="EF2465" s="160"/>
      <c r="EG2465" s="160"/>
      <c r="EH2465" s="204"/>
      <c r="EI2465" s="160"/>
      <c r="EJ2465" s="160"/>
      <c r="EK2465" s="160"/>
      <c r="EL2465" s="160"/>
      <c r="EM2465" s="204"/>
      <c r="EN2465" s="160"/>
      <c r="EP2465" s="160"/>
      <c r="EQ2465" s="160"/>
      <c r="ET2465" s="180" t="str">
        <f t="shared" ca="1" si="124"/>
        <v/>
      </c>
      <c r="EU2465" s="180" t="str">
        <f ca="1">IFERROR(IF(OFFSET($D$6,MATCH(VALUE(SUBSTITUTE(EQ2465,EG2465,"")),$A$6:$A$287,0)-1,MATCH($EG2465,$D$6:$CC$6,0)-1+7,1,1)&gt;0,OFFSET($D$6,MATCH(VALUE(SUBSTITUTE(EQ2465,EG2465,"")),$A$6:$A$287,0)-1,MATCH($EG2465,$D$6:$CC$6,0)-1+7,1,1),""),"")</f>
        <v/>
      </c>
      <c r="EV2465" s="180" t="str">
        <f ca="1">IF($EU2465&lt;&gt;"",IF(OFFSET($D$6,MATCH(VALUE(SUBSTITUTE($EQ2465,$EG2465,"")),$A$6:$A$287,0)-1,MATCH($EG2465,$D$6:$CC$6,0)-1+8,1,1)=0,"",OFFSET($D$6,MATCH(VALUE(SUBSTITUTE($EQ2465,$EG2465,"")),$A$6:$A$287,0)-1,MATCH($EG2465,$D$6:$CC$6,0)-1+8,1,1)),"")</f>
        <v/>
      </c>
      <c r="EW2465" s="180" t="str">
        <f t="shared" ca="1" si="125"/>
        <v/>
      </c>
      <c r="EX2465" s="180" t="str">
        <f t="shared" ca="1" si="126"/>
        <v/>
      </c>
      <c r="EY2465" s="180" t="str">
        <f ca="1">IF(EU2465="","",COUNTIF(EU$6:$EU2465,"&gt;"&amp;0))</f>
        <v/>
      </c>
      <c r="EZ2465" s="160"/>
      <c r="FA2465" s="205"/>
    </row>
    <row r="2466" spans="131:157" ht="27.75" customHeight="1">
      <c r="EA2466" s="204"/>
      <c r="EB2466" s="160"/>
      <c r="EC2466" s="204"/>
      <c r="ED2466" s="160"/>
      <c r="EE2466" s="204"/>
      <c r="EF2466" s="160"/>
      <c r="EG2466" s="160"/>
      <c r="EH2466" s="204"/>
      <c r="EI2466" s="160"/>
      <c r="EJ2466" s="160"/>
      <c r="EK2466" s="160"/>
      <c r="EL2466" s="160"/>
      <c r="EM2466" s="204"/>
      <c r="EN2466" s="160"/>
      <c r="EP2466" s="160"/>
      <c r="EQ2466" s="160"/>
      <c r="ET2466" s="180" t="str">
        <f t="shared" ca="1" si="124"/>
        <v/>
      </c>
      <c r="EU2466" s="180" t="str">
        <f ca="1">IFERROR(IF(OFFSET($D$6,MATCH(VALUE(SUBSTITUTE(EQ2466,EG2466,"")),$A$6:$A$287,0)-1,MATCH($EG2466,$D$6:$CC$6,0)-1+7,1,1)&gt;0,OFFSET($D$6,MATCH(VALUE(SUBSTITUTE(EQ2466,EG2466,"")),$A$6:$A$287,0)-1,MATCH($EG2466,$D$6:$CC$6,0)-1+7,1,1),""),"")</f>
        <v/>
      </c>
      <c r="EV2466" s="180" t="str">
        <f ca="1">IF($EU2466&lt;&gt;"",IF(OFFSET($D$6,MATCH(VALUE(SUBSTITUTE($EQ2466,$EG2466,"")),$A$6:$A$287,0)-1,MATCH($EG2466,$D$6:$CC$6,0)-1+8,1,1)=0,"",OFFSET($D$6,MATCH(VALUE(SUBSTITUTE($EQ2466,$EG2466,"")),$A$6:$A$287,0)-1,MATCH($EG2466,$D$6:$CC$6,0)-1+8,1,1)),"")</f>
        <v/>
      </c>
      <c r="EW2466" s="180" t="str">
        <f t="shared" ca="1" si="125"/>
        <v/>
      </c>
      <c r="EX2466" s="180" t="str">
        <f t="shared" ca="1" si="126"/>
        <v/>
      </c>
      <c r="EY2466" s="180" t="str">
        <f ca="1">IF(EU2466="","",COUNTIF(EU$6:$EU2466,"&gt;"&amp;0))</f>
        <v/>
      </c>
      <c r="EZ2466" s="160"/>
      <c r="FA2466" s="205"/>
    </row>
    <row r="2467" spans="131:157" ht="27.75" customHeight="1">
      <c r="EA2467" s="204"/>
      <c r="EB2467" s="160"/>
      <c r="EC2467" s="204"/>
      <c r="ED2467" s="160"/>
      <c r="EE2467" s="204"/>
      <c r="EF2467" s="160"/>
      <c r="EG2467" s="160"/>
      <c r="EH2467" s="204"/>
      <c r="EI2467" s="160"/>
      <c r="EJ2467" s="160"/>
      <c r="EK2467" s="160"/>
      <c r="EL2467" s="160"/>
      <c r="EM2467" s="204"/>
      <c r="EN2467" s="160"/>
      <c r="EP2467" s="160"/>
      <c r="EQ2467" s="160"/>
      <c r="ET2467" s="180" t="str">
        <f t="shared" ca="1" si="124"/>
        <v/>
      </c>
      <c r="EU2467" s="180" t="str">
        <f ca="1">IFERROR(IF(OFFSET($D$6,MATCH(VALUE(SUBSTITUTE(EQ2467,EG2467,"")),$A$6:$A$287,0)-1,MATCH($EG2467,$D$6:$CC$6,0)-1+7,1,1)&gt;0,OFFSET($D$6,MATCH(VALUE(SUBSTITUTE(EQ2467,EG2467,"")),$A$6:$A$287,0)-1,MATCH($EG2467,$D$6:$CC$6,0)-1+7,1,1),""),"")</f>
        <v/>
      </c>
      <c r="EV2467" s="180" t="str">
        <f ca="1">IF($EU2467&lt;&gt;"",IF(OFFSET($D$6,MATCH(VALUE(SUBSTITUTE($EQ2467,$EG2467,"")),$A$6:$A$287,0)-1,MATCH($EG2467,$D$6:$CC$6,0)-1+8,1,1)=0,"",OFFSET($D$6,MATCH(VALUE(SUBSTITUTE($EQ2467,$EG2467,"")),$A$6:$A$287,0)-1,MATCH($EG2467,$D$6:$CC$6,0)-1+8,1,1)),"")</f>
        <v/>
      </c>
      <c r="EW2467" s="180" t="str">
        <f t="shared" ca="1" si="125"/>
        <v/>
      </c>
      <c r="EX2467" s="180" t="str">
        <f t="shared" ca="1" si="126"/>
        <v/>
      </c>
      <c r="EY2467" s="180" t="str">
        <f ca="1">IF(EU2467="","",COUNTIF(EU$6:$EU2467,"&gt;"&amp;0))</f>
        <v/>
      </c>
      <c r="EZ2467" s="160"/>
      <c r="FA2467" s="205"/>
    </row>
    <row r="2468" spans="131:157" ht="27.75" customHeight="1">
      <c r="EA2468" s="204"/>
      <c r="EB2468" s="160"/>
      <c r="EC2468" s="204"/>
      <c r="ED2468" s="160"/>
      <c r="EE2468" s="204"/>
      <c r="EF2468" s="160"/>
      <c r="EG2468" s="160"/>
      <c r="EH2468" s="204"/>
      <c r="EI2468" s="160"/>
      <c r="EJ2468" s="160"/>
      <c r="EK2468" s="160"/>
      <c r="EL2468" s="160"/>
      <c r="EM2468" s="204"/>
      <c r="EN2468" s="160"/>
      <c r="EP2468" s="160"/>
      <c r="EQ2468" s="160"/>
      <c r="ET2468" s="180" t="str">
        <f t="shared" ca="1" si="124"/>
        <v/>
      </c>
      <c r="EU2468" s="180" t="str">
        <f ca="1">IFERROR(IF(OFFSET($D$6,MATCH(VALUE(SUBSTITUTE(EQ2468,EG2468,"")),$A$6:$A$287,0)-1,MATCH($EG2468,$D$6:$CC$6,0)-1+7,1,1)&gt;0,OFFSET($D$6,MATCH(VALUE(SUBSTITUTE(EQ2468,EG2468,"")),$A$6:$A$287,0)-1,MATCH($EG2468,$D$6:$CC$6,0)-1+7,1,1),""),"")</f>
        <v/>
      </c>
      <c r="EV2468" s="180" t="str">
        <f ca="1">IF($EU2468&lt;&gt;"",IF(OFFSET($D$6,MATCH(VALUE(SUBSTITUTE($EQ2468,$EG2468,"")),$A$6:$A$287,0)-1,MATCH($EG2468,$D$6:$CC$6,0)-1+8,1,1)=0,"",OFFSET($D$6,MATCH(VALUE(SUBSTITUTE($EQ2468,$EG2468,"")),$A$6:$A$287,0)-1,MATCH($EG2468,$D$6:$CC$6,0)-1+8,1,1)),"")</f>
        <v/>
      </c>
      <c r="EW2468" s="180" t="str">
        <f t="shared" ca="1" si="125"/>
        <v/>
      </c>
      <c r="EX2468" s="180" t="str">
        <f t="shared" ca="1" si="126"/>
        <v/>
      </c>
      <c r="EY2468" s="180" t="str">
        <f ca="1">IF(EU2468="","",COUNTIF(EU$6:$EU2468,"&gt;"&amp;0))</f>
        <v/>
      </c>
      <c r="EZ2468" s="160"/>
      <c r="FA2468" s="205"/>
    </row>
    <row r="2469" spans="131:157" ht="27.75" customHeight="1">
      <c r="EA2469" s="204"/>
      <c r="EB2469" s="160"/>
      <c r="EC2469" s="204"/>
      <c r="ED2469" s="160"/>
      <c r="EE2469" s="204"/>
      <c r="EF2469" s="160"/>
      <c r="EG2469" s="160"/>
      <c r="EH2469" s="204"/>
      <c r="EI2469" s="160"/>
      <c r="EJ2469" s="160"/>
      <c r="EK2469" s="160"/>
      <c r="EL2469" s="160"/>
      <c r="EM2469" s="204"/>
      <c r="EN2469" s="160"/>
      <c r="EP2469" s="160"/>
      <c r="EQ2469" s="160"/>
      <c r="ET2469" s="180" t="str">
        <f t="shared" ca="1" si="124"/>
        <v/>
      </c>
      <c r="EU2469" s="180" t="str">
        <f ca="1">IFERROR(IF(OFFSET($D$6,MATCH(VALUE(SUBSTITUTE(EQ2469,EG2469,"")),$A$6:$A$287,0)-1,MATCH($EG2469,$D$6:$CC$6,0)-1+7,1,1)&gt;0,OFFSET($D$6,MATCH(VALUE(SUBSTITUTE(EQ2469,EG2469,"")),$A$6:$A$287,0)-1,MATCH($EG2469,$D$6:$CC$6,0)-1+7,1,1),""),"")</f>
        <v/>
      </c>
      <c r="EV2469" s="180" t="str">
        <f ca="1">IF($EU2469&lt;&gt;"",IF(OFFSET($D$6,MATCH(VALUE(SUBSTITUTE($EQ2469,$EG2469,"")),$A$6:$A$287,0)-1,MATCH($EG2469,$D$6:$CC$6,0)-1+8,1,1)=0,"",OFFSET($D$6,MATCH(VALUE(SUBSTITUTE($EQ2469,$EG2469,"")),$A$6:$A$287,0)-1,MATCH($EG2469,$D$6:$CC$6,0)-1+8,1,1)),"")</f>
        <v/>
      </c>
      <c r="EW2469" s="180" t="str">
        <f t="shared" ca="1" si="125"/>
        <v/>
      </c>
      <c r="EX2469" s="180" t="str">
        <f t="shared" ca="1" si="126"/>
        <v/>
      </c>
      <c r="EY2469" s="180" t="str">
        <f ca="1">IF(EU2469="","",COUNTIF(EU$6:$EU2469,"&gt;"&amp;0))</f>
        <v/>
      </c>
      <c r="EZ2469" s="160"/>
      <c r="FA2469" s="205"/>
    </row>
    <row r="2470" spans="131:157" ht="27.75" customHeight="1">
      <c r="EA2470" s="204"/>
      <c r="EB2470" s="160"/>
      <c r="EC2470" s="204"/>
      <c r="ED2470" s="160"/>
      <c r="EE2470" s="204"/>
      <c r="EF2470" s="160"/>
      <c r="EG2470" s="160"/>
      <c r="EH2470" s="204"/>
      <c r="EI2470" s="160"/>
      <c r="EJ2470" s="160"/>
      <c r="EK2470" s="160"/>
      <c r="EL2470" s="160"/>
      <c r="EM2470" s="204"/>
      <c r="EN2470" s="160"/>
      <c r="EP2470" s="160"/>
      <c r="EQ2470" s="160"/>
      <c r="ET2470" s="180" t="str">
        <f t="shared" ca="1" si="124"/>
        <v/>
      </c>
      <c r="EU2470" s="180" t="str">
        <f ca="1">IFERROR(IF(OFFSET($D$6,MATCH(VALUE(SUBSTITUTE(EQ2470,EG2470,"")),$A$6:$A$287,0)-1,MATCH($EG2470,$D$6:$CC$6,0)-1+7,1,1)&gt;0,OFFSET($D$6,MATCH(VALUE(SUBSTITUTE(EQ2470,EG2470,"")),$A$6:$A$287,0)-1,MATCH($EG2470,$D$6:$CC$6,0)-1+7,1,1),""),"")</f>
        <v/>
      </c>
      <c r="EV2470" s="180" t="str">
        <f ca="1">IF($EU2470&lt;&gt;"",IF(OFFSET($D$6,MATCH(VALUE(SUBSTITUTE($EQ2470,$EG2470,"")),$A$6:$A$287,0)-1,MATCH($EG2470,$D$6:$CC$6,0)-1+8,1,1)=0,"",OFFSET($D$6,MATCH(VALUE(SUBSTITUTE($EQ2470,$EG2470,"")),$A$6:$A$287,0)-1,MATCH($EG2470,$D$6:$CC$6,0)-1+8,1,1)),"")</f>
        <v/>
      </c>
      <c r="EW2470" s="180" t="str">
        <f t="shared" ca="1" si="125"/>
        <v/>
      </c>
      <c r="EX2470" s="180" t="str">
        <f t="shared" ca="1" si="126"/>
        <v/>
      </c>
      <c r="EY2470" s="180" t="str">
        <f ca="1">IF(EU2470="","",COUNTIF(EU$6:$EU2470,"&gt;"&amp;0))</f>
        <v/>
      </c>
      <c r="EZ2470" s="160"/>
      <c r="FA2470" s="205"/>
    </row>
    <row r="2471" spans="131:157" ht="27.75" customHeight="1">
      <c r="EA2471" s="204"/>
      <c r="EB2471" s="160"/>
      <c r="EC2471" s="204"/>
      <c r="ED2471" s="160"/>
      <c r="EE2471" s="204"/>
      <c r="EF2471" s="160"/>
      <c r="EG2471" s="160"/>
      <c r="EH2471" s="204"/>
      <c r="EI2471" s="160"/>
      <c r="EJ2471" s="160"/>
      <c r="EK2471" s="160"/>
      <c r="EL2471" s="160"/>
      <c r="EM2471" s="204"/>
      <c r="EN2471" s="160"/>
      <c r="EP2471" s="160"/>
      <c r="EQ2471" s="160"/>
      <c r="ET2471" s="180" t="str">
        <f t="shared" ca="1" si="124"/>
        <v/>
      </c>
      <c r="EU2471" s="180" t="str">
        <f ca="1">IFERROR(IF(OFFSET($D$6,MATCH(VALUE(SUBSTITUTE(EQ2471,EG2471,"")),$A$6:$A$287,0)-1,MATCH($EG2471,$D$6:$CC$6,0)-1+7,1,1)&gt;0,OFFSET($D$6,MATCH(VALUE(SUBSTITUTE(EQ2471,EG2471,"")),$A$6:$A$287,0)-1,MATCH($EG2471,$D$6:$CC$6,0)-1+7,1,1),""),"")</f>
        <v/>
      </c>
      <c r="EV2471" s="180" t="str">
        <f ca="1">IF($EU2471&lt;&gt;"",IF(OFFSET($D$6,MATCH(VALUE(SUBSTITUTE($EQ2471,$EG2471,"")),$A$6:$A$287,0)-1,MATCH($EG2471,$D$6:$CC$6,0)-1+8,1,1)=0,"",OFFSET($D$6,MATCH(VALUE(SUBSTITUTE($EQ2471,$EG2471,"")),$A$6:$A$287,0)-1,MATCH($EG2471,$D$6:$CC$6,0)-1+8,1,1)),"")</f>
        <v/>
      </c>
      <c r="EW2471" s="180" t="str">
        <f t="shared" ca="1" si="125"/>
        <v/>
      </c>
      <c r="EX2471" s="180" t="str">
        <f t="shared" ca="1" si="126"/>
        <v/>
      </c>
      <c r="EY2471" s="180" t="str">
        <f ca="1">IF(EU2471="","",COUNTIF(EU$6:$EU2471,"&gt;"&amp;0))</f>
        <v/>
      </c>
      <c r="EZ2471" s="160"/>
      <c r="FA2471" s="205"/>
    </row>
    <row r="2472" spans="131:157" ht="27.75" customHeight="1">
      <c r="EA2472" s="204"/>
      <c r="EB2472" s="160"/>
      <c r="EC2472" s="204"/>
      <c r="ED2472" s="160"/>
      <c r="EE2472" s="204"/>
      <c r="EF2472" s="160"/>
      <c r="EG2472" s="160"/>
      <c r="EH2472" s="204"/>
      <c r="EI2472" s="160"/>
      <c r="EJ2472" s="160"/>
      <c r="EK2472" s="160"/>
      <c r="EL2472" s="160"/>
      <c r="EM2472" s="204"/>
      <c r="EN2472" s="160"/>
      <c r="EP2472" s="160"/>
      <c r="EQ2472" s="160"/>
      <c r="ET2472" s="180" t="str">
        <f t="shared" ca="1" si="124"/>
        <v/>
      </c>
      <c r="EU2472" s="180" t="str">
        <f ca="1">IFERROR(IF(OFFSET($D$6,MATCH(VALUE(SUBSTITUTE(EQ2472,EG2472,"")),$A$6:$A$287,0)-1,MATCH($EG2472,$D$6:$CC$6,0)-1+7,1,1)&gt;0,OFFSET($D$6,MATCH(VALUE(SUBSTITUTE(EQ2472,EG2472,"")),$A$6:$A$287,0)-1,MATCH($EG2472,$D$6:$CC$6,0)-1+7,1,1),""),"")</f>
        <v/>
      </c>
      <c r="EV2472" s="180" t="str">
        <f ca="1">IF($EU2472&lt;&gt;"",IF(OFFSET($D$6,MATCH(VALUE(SUBSTITUTE($EQ2472,$EG2472,"")),$A$6:$A$287,0)-1,MATCH($EG2472,$D$6:$CC$6,0)-1+8,1,1)=0,"",OFFSET($D$6,MATCH(VALUE(SUBSTITUTE($EQ2472,$EG2472,"")),$A$6:$A$287,0)-1,MATCH($EG2472,$D$6:$CC$6,0)-1+8,1,1)),"")</f>
        <v/>
      </c>
      <c r="EW2472" s="180" t="str">
        <f t="shared" ca="1" si="125"/>
        <v/>
      </c>
      <c r="EX2472" s="180" t="str">
        <f t="shared" ca="1" si="126"/>
        <v/>
      </c>
      <c r="EY2472" s="180" t="str">
        <f ca="1">IF(EU2472="","",COUNTIF(EU$6:$EU2472,"&gt;"&amp;0))</f>
        <v/>
      </c>
      <c r="EZ2472" s="160"/>
      <c r="FA2472" s="205"/>
    </row>
    <row r="2473" spans="131:157" ht="27.75" customHeight="1">
      <c r="EA2473" s="204"/>
      <c r="EB2473" s="160"/>
      <c r="EC2473" s="204"/>
      <c r="ED2473" s="160"/>
      <c r="EE2473" s="204"/>
      <c r="EF2473" s="160"/>
      <c r="EG2473" s="160"/>
      <c r="EH2473" s="204"/>
      <c r="EI2473" s="160"/>
      <c r="EJ2473" s="160"/>
      <c r="EK2473" s="160"/>
      <c r="EL2473" s="160"/>
      <c r="EM2473" s="204"/>
      <c r="EN2473" s="160"/>
      <c r="EP2473" s="160"/>
      <c r="EQ2473" s="160"/>
      <c r="ET2473" s="180" t="str">
        <f t="shared" ca="1" si="124"/>
        <v/>
      </c>
      <c r="EU2473" s="180" t="str">
        <f ca="1">IFERROR(IF(OFFSET($D$6,MATCH(VALUE(SUBSTITUTE(EQ2473,EG2473,"")),$A$6:$A$287,0)-1,MATCH($EG2473,$D$6:$CC$6,0)-1+7,1,1)&gt;0,OFFSET($D$6,MATCH(VALUE(SUBSTITUTE(EQ2473,EG2473,"")),$A$6:$A$287,0)-1,MATCH($EG2473,$D$6:$CC$6,0)-1+7,1,1),""),"")</f>
        <v/>
      </c>
      <c r="EV2473" s="180" t="str">
        <f ca="1">IF($EU2473&lt;&gt;"",IF(OFFSET($D$6,MATCH(VALUE(SUBSTITUTE($EQ2473,$EG2473,"")),$A$6:$A$287,0)-1,MATCH($EG2473,$D$6:$CC$6,0)-1+8,1,1)=0,"",OFFSET($D$6,MATCH(VALUE(SUBSTITUTE($EQ2473,$EG2473,"")),$A$6:$A$287,0)-1,MATCH($EG2473,$D$6:$CC$6,0)-1+8,1,1)),"")</f>
        <v/>
      </c>
      <c r="EW2473" s="180" t="str">
        <f t="shared" ca="1" si="125"/>
        <v/>
      </c>
      <c r="EX2473" s="180" t="str">
        <f t="shared" ca="1" si="126"/>
        <v/>
      </c>
      <c r="EY2473" s="180" t="str">
        <f ca="1">IF(EU2473="","",COUNTIF(EU$6:$EU2473,"&gt;"&amp;0))</f>
        <v/>
      </c>
      <c r="EZ2473" s="160"/>
      <c r="FA2473" s="205"/>
    </row>
    <row r="2474" spans="131:157" ht="27.75" customHeight="1">
      <c r="EA2474" s="204"/>
      <c r="EB2474" s="160"/>
      <c r="EC2474" s="204"/>
      <c r="ED2474" s="160"/>
      <c r="EE2474" s="204"/>
      <c r="EF2474" s="160"/>
      <c r="EG2474" s="160"/>
      <c r="EH2474" s="204"/>
      <c r="EI2474" s="160"/>
      <c r="EJ2474" s="160"/>
      <c r="EK2474" s="160"/>
      <c r="EL2474" s="160"/>
      <c r="EM2474" s="204"/>
      <c r="EN2474" s="160"/>
      <c r="EP2474" s="160"/>
      <c r="EQ2474" s="160"/>
      <c r="ET2474" s="180" t="str">
        <f t="shared" ca="1" si="124"/>
        <v/>
      </c>
      <c r="EU2474" s="180" t="str">
        <f ca="1">IFERROR(IF(OFFSET($D$6,MATCH(VALUE(SUBSTITUTE(EQ2474,EG2474,"")),$A$6:$A$287,0)-1,MATCH($EG2474,$D$6:$CC$6,0)-1+7,1,1)&gt;0,OFFSET($D$6,MATCH(VALUE(SUBSTITUTE(EQ2474,EG2474,"")),$A$6:$A$287,0)-1,MATCH($EG2474,$D$6:$CC$6,0)-1+7,1,1),""),"")</f>
        <v/>
      </c>
      <c r="EV2474" s="180" t="str">
        <f ca="1">IF($EU2474&lt;&gt;"",IF(OFFSET($D$6,MATCH(VALUE(SUBSTITUTE($EQ2474,$EG2474,"")),$A$6:$A$287,0)-1,MATCH($EG2474,$D$6:$CC$6,0)-1+8,1,1)=0,"",OFFSET($D$6,MATCH(VALUE(SUBSTITUTE($EQ2474,$EG2474,"")),$A$6:$A$287,0)-1,MATCH($EG2474,$D$6:$CC$6,0)-1+8,1,1)),"")</f>
        <v/>
      </c>
      <c r="EW2474" s="180" t="str">
        <f t="shared" ca="1" si="125"/>
        <v/>
      </c>
      <c r="EX2474" s="180" t="str">
        <f t="shared" ca="1" si="126"/>
        <v/>
      </c>
      <c r="EY2474" s="180" t="str">
        <f ca="1">IF(EU2474="","",COUNTIF(EU$6:$EU2474,"&gt;"&amp;0))</f>
        <v/>
      </c>
      <c r="EZ2474" s="160"/>
      <c r="FA2474" s="205"/>
    </row>
    <row r="2475" spans="131:157" ht="27.75" customHeight="1">
      <c r="EA2475" s="204"/>
      <c r="EB2475" s="160"/>
      <c r="EC2475" s="204"/>
      <c r="ED2475" s="160"/>
      <c r="EE2475" s="204"/>
      <c r="EF2475" s="160"/>
      <c r="EG2475" s="160"/>
      <c r="EH2475" s="204"/>
      <c r="EI2475" s="160"/>
      <c r="EJ2475" s="160"/>
      <c r="EK2475" s="160"/>
      <c r="EL2475" s="160"/>
      <c r="EM2475" s="204"/>
      <c r="EN2475" s="160"/>
      <c r="EP2475" s="160"/>
      <c r="EQ2475" s="160"/>
      <c r="ET2475" s="180" t="str">
        <f t="shared" ca="1" si="124"/>
        <v/>
      </c>
      <c r="EU2475" s="180" t="str">
        <f ca="1">IFERROR(IF(OFFSET($D$6,MATCH(VALUE(SUBSTITUTE(EQ2475,EG2475,"")),$A$6:$A$287,0)-1,MATCH($EG2475,$D$6:$CC$6,0)-1+7,1,1)&gt;0,OFFSET($D$6,MATCH(VALUE(SUBSTITUTE(EQ2475,EG2475,"")),$A$6:$A$287,0)-1,MATCH($EG2475,$D$6:$CC$6,0)-1+7,1,1),""),"")</f>
        <v/>
      </c>
      <c r="EV2475" s="180" t="str">
        <f ca="1">IF($EU2475&lt;&gt;"",IF(OFFSET($D$6,MATCH(VALUE(SUBSTITUTE($EQ2475,$EG2475,"")),$A$6:$A$287,0)-1,MATCH($EG2475,$D$6:$CC$6,0)-1+8,1,1)=0,"",OFFSET($D$6,MATCH(VALUE(SUBSTITUTE($EQ2475,$EG2475,"")),$A$6:$A$287,0)-1,MATCH($EG2475,$D$6:$CC$6,0)-1+8,1,1)),"")</f>
        <v/>
      </c>
      <c r="EW2475" s="180" t="str">
        <f t="shared" ca="1" si="125"/>
        <v/>
      </c>
      <c r="EX2475" s="180" t="str">
        <f t="shared" ca="1" si="126"/>
        <v/>
      </c>
      <c r="EY2475" s="180" t="str">
        <f ca="1">IF(EU2475="","",COUNTIF(EU$6:$EU2475,"&gt;"&amp;0))</f>
        <v/>
      </c>
      <c r="EZ2475" s="160"/>
      <c r="FA2475" s="205"/>
    </row>
    <row r="2476" spans="131:157" ht="27.75" customHeight="1">
      <c r="EA2476" s="204"/>
      <c r="EB2476" s="160"/>
      <c r="EC2476" s="204"/>
      <c r="ED2476" s="160"/>
      <c r="EE2476" s="204"/>
      <c r="EF2476" s="160"/>
      <c r="EG2476" s="160"/>
      <c r="EH2476" s="204"/>
      <c r="EI2476" s="160"/>
      <c r="EJ2476" s="160"/>
      <c r="EK2476" s="160"/>
      <c r="EL2476" s="160"/>
      <c r="EM2476" s="204"/>
      <c r="EN2476" s="160"/>
      <c r="EP2476" s="160"/>
      <c r="EQ2476" s="160"/>
      <c r="ET2476" s="180" t="str">
        <f t="shared" ca="1" si="124"/>
        <v/>
      </c>
      <c r="EU2476" s="180" t="str">
        <f ca="1">IFERROR(IF(OFFSET($D$6,MATCH(VALUE(SUBSTITUTE(EQ2476,EG2476,"")),$A$6:$A$287,0)-1,MATCH($EG2476,$D$6:$CC$6,0)-1+7,1,1)&gt;0,OFFSET($D$6,MATCH(VALUE(SUBSTITUTE(EQ2476,EG2476,"")),$A$6:$A$287,0)-1,MATCH($EG2476,$D$6:$CC$6,0)-1+7,1,1),""),"")</f>
        <v/>
      </c>
      <c r="EV2476" s="180" t="str">
        <f ca="1">IF($EU2476&lt;&gt;"",IF(OFFSET($D$6,MATCH(VALUE(SUBSTITUTE($EQ2476,$EG2476,"")),$A$6:$A$287,0)-1,MATCH($EG2476,$D$6:$CC$6,0)-1+8,1,1)=0,"",OFFSET($D$6,MATCH(VALUE(SUBSTITUTE($EQ2476,$EG2476,"")),$A$6:$A$287,0)-1,MATCH($EG2476,$D$6:$CC$6,0)-1+8,1,1)),"")</f>
        <v/>
      </c>
      <c r="EW2476" s="180" t="str">
        <f t="shared" ca="1" si="125"/>
        <v/>
      </c>
      <c r="EX2476" s="180" t="str">
        <f t="shared" ca="1" si="126"/>
        <v/>
      </c>
      <c r="EY2476" s="180" t="str">
        <f ca="1">IF(EU2476="","",COUNTIF(EU$6:$EU2476,"&gt;"&amp;0))</f>
        <v/>
      </c>
      <c r="EZ2476" s="160"/>
      <c r="FA2476" s="205"/>
    </row>
    <row r="2477" spans="131:157" ht="27.75" customHeight="1">
      <c r="EA2477" s="204"/>
      <c r="EB2477" s="160"/>
      <c r="EC2477" s="204"/>
      <c r="ED2477" s="160"/>
      <c r="EE2477" s="204"/>
      <c r="EF2477" s="160"/>
      <c r="EG2477" s="160"/>
      <c r="EH2477" s="204"/>
      <c r="EI2477" s="160"/>
      <c r="EJ2477" s="160"/>
      <c r="EK2477" s="160"/>
      <c r="EL2477" s="160"/>
      <c r="EM2477" s="204"/>
      <c r="EN2477" s="160"/>
      <c r="EP2477" s="160"/>
      <c r="EQ2477" s="160"/>
      <c r="ET2477" s="180" t="str">
        <f t="shared" ca="1" si="124"/>
        <v/>
      </c>
      <c r="EU2477" s="180" t="str">
        <f ca="1">IFERROR(IF(OFFSET($D$6,MATCH(VALUE(SUBSTITUTE(EQ2477,EG2477,"")),$A$6:$A$287,0)-1,MATCH($EG2477,$D$6:$CC$6,0)-1+7,1,1)&gt;0,OFFSET($D$6,MATCH(VALUE(SUBSTITUTE(EQ2477,EG2477,"")),$A$6:$A$287,0)-1,MATCH($EG2477,$D$6:$CC$6,0)-1+7,1,1),""),"")</f>
        <v/>
      </c>
      <c r="EV2477" s="180" t="str">
        <f ca="1">IF($EU2477&lt;&gt;"",IF(OFFSET($D$6,MATCH(VALUE(SUBSTITUTE($EQ2477,$EG2477,"")),$A$6:$A$287,0)-1,MATCH($EG2477,$D$6:$CC$6,0)-1+8,1,1)=0,"",OFFSET($D$6,MATCH(VALUE(SUBSTITUTE($EQ2477,$EG2477,"")),$A$6:$A$287,0)-1,MATCH($EG2477,$D$6:$CC$6,0)-1+8,1,1)),"")</f>
        <v/>
      </c>
      <c r="EW2477" s="180" t="str">
        <f t="shared" ca="1" si="125"/>
        <v/>
      </c>
      <c r="EX2477" s="180" t="str">
        <f t="shared" ca="1" si="126"/>
        <v/>
      </c>
      <c r="EY2477" s="180" t="str">
        <f ca="1">IF(EU2477="","",COUNTIF(EU$6:$EU2477,"&gt;"&amp;0))</f>
        <v/>
      </c>
      <c r="EZ2477" s="160"/>
      <c r="FA2477" s="205"/>
    </row>
    <row r="2478" spans="131:157" ht="27.75" customHeight="1">
      <c r="EA2478" s="204"/>
      <c r="EB2478" s="160"/>
      <c r="EC2478" s="204"/>
      <c r="ED2478" s="160"/>
      <c r="EE2478" s="204"/>
      <c r="EF2478" s="160"/>
      <c r="EG2478" s="160"/>
      <c r="EH2478" s="204"/>
      <c r="EI2478" s="160"/>
      <c r="EJ2478" s="160"/>
      <c r="EK2478" s="160"/>
      <c r="EL2478" s="160"/>
      <c r="EM2478" s="204"/>
      <c r="EN2478" s="160"/>
      <c r="EP2478" s="160"/>
      <c r="EQ2478" s="160"/>
      <c r="ET2478" s="180" t="str">
        <f t="shared" ca="1" si="124"/>
        <v/>
      </c>
      <c r="EU2478" s="180" t="str">
        <f ca="1">IFERROR(IF(OFFSET($D$6,MATCH(VALUE(SUBSTITUTE(EQ2478,EG2478,"")),$A$6:$A$287,0)-1,MATCH($EG2478,$D$6:$CC$6,0)-1+7,1,1)&gt;0,OFFSET($D$6,MATCH(VALUE(SUBSTITUTE(EQ2478,EG2478,"")),$A$6:$A$287,0)-1,MATCH($EG2478,$D$6:$CC$6,0)-1+7,1,1),""),"")</f>
        <v/>
      </c>
      <c r="EV2478" s="180" t="str">
        <f ca="1">IF($EU2478&lt;&gt;"",IF(OFFSET($D$6,MATCH(VALUE(SUBSTITUTE($EQ2478,$EG2478,"")),$A$6:$A$287,0)-1,MATCH($EG2478,$D$6:$CC$6,0)-1+8,1,1)=0,"",OFFSET($D$6,MATCH(VALUE(SUBSTITUTE($EQ2478,$EG2478,"")),$A$6:$A$287,0)-1,MATCH($EG2478,$D$6:$CC$6,0)-1+8,1,1)),"")</f>
        <v/>
      </c>
      <c r="EW2478" s="180" t="str">
        <f t="shared" ca="1" si="125"/>
        <v/>
      </c>
      <c r="EX2478" s="180" t="str">
        <f t="shared" ca="1" si="126"/>
        <v/>
      </c>
      <c r="EY2478" s="180" t="str">
        <f ca="1">IF(EU2478="","",COUNTIF(EU$6:$EU2478,"&gt;"&amp;0))</f>
        <v/>
      </c>
      <c r="EZ2478" s="160"/>
      <c r="FA2478" s="205"/>
    </row>
    <row r="2479" spans="131:157" ht="27.75" customHeight="1">
      <c r="EA2479" s="204"/>
      <c r="EB2479" s="160"/>
      <c r="EC2479" s="204"/>
      <c r="ED2479" s="160"/>
      <c r="EE2479" s="204"/>
      <c r="EF2479" s="160"/>
      <c r="EG2479" s="160"/>
      <c r="EH2479" s="204"/>
      <c r="EI2479" s="160"/>
      <c r="EJ2479" s="160"/>
      <c r="EK2479" s="160"/>
      <c r="EL2479" s="160"/>
      <c r="EM2479" s="204"/>
      <c r="EN2479" s="160"/>
      <c r="EP2479" s="160"/>
      <c r="EQ2479" s="160"/>
      <c r="ET2479" s="180" t="str">
        <f t="shared" ca="1" si="124"/>
        <v/>
      </c>
      <c r="EU2479" s="180" t="str">
        <f ca="1">IFERROR(IF(OFFSET($D$6,MATCH(VALUE(SUBSTITUTE(EQ2479,EG2479,"")),$A$6:$A$287,0)-1,MATCH($EG2479,$D$6:$CC$6,0)-1+7,1,1)&gt;0,OFFSET($D$6,MATCH(VALUE(SUBSTITUTE(EQ2479,EG2479,"")),$A$6:$A$287,0)-1,MATCH($EG2479,$D$6:$CC$6,0)-1+7,1,1),""),"")</f>
        <v/>
      </c>
      <c r="EV2479" s="180" t="str">
        <f ca="1">IF($EU2479&lt;&gt;"",IF(OFFSET($D$6,MATCH(VALUE(SUBSTITUTE($EQ2479,$EG2479,"")),$A$6:$A$287,0)-1,MATCH($EG2479,$D$6:$CC$6,0)-1+8,1,1)=0,"",OFFSET($D$6,MATCH(VALUE(SUBSTITUTE($EQ2479,$EG2479,"")),$A$6:$A$287,0)-1,MATCH($EG2479,$D$6:$CC$6,0)-1+8,1,1)),"")</f>
        <v/>
      </c>
      <c r="EW2479" s="180" t="str">
        <f t="shared" ca="1" si="125"/>
        <v/>
      </c>
      <c r="EX2479" s="180" t="str">
        <f t="shared" ca="1" si="126"/>
        <v/>
      </c>
      <c r="EY2479" s="180" t="str">
        <f ca="1">IF(EU2479="","",COUNTIF(EU$6:$EU2479,"&gt;"&amp;0))</f>
        <v/>
      </c>
      <c r="EZ2479" s="160"/>
      <c r="FA2479" s="205"/>
    </row>
    <row r="2480" spans="131:157" ht="27.75" customHeight="1">
      <c r="EA2480" s="204"/>
      <c r="EB2480" s="160"/>
      <c r="EC2480" s="204"/>
      <c r="ED2480" s="160"/>
      <c r="EE2480" s="204"/>
      <c r="EF2480" s="160"/>
      <c r="EG2480" s="160"/>
      <c r="EH2480" s="204"/>
      <c r="EI2480" s="160"/>
      <c r="EJ2480" s="160"/>
      <c r="EK2480" s="160"/>
      <c r="EL2480" s="160"/>
      <c r="EM2480" s="204"/>
      <c r="EN2480" s="160"/>
      <c r="EP2480" s="160"/>
      <c r="EQ2480" s="160"/>
      <c r="ET2480" s="180" t="str">
        <f t="shared" ca="1" si="124"/>
        <v/>
      </c>
      <c r="EU2480" s="180" t="str">
        <f ca="1">IFERROR(IF(OFFSET($D$6,MATCH(VALUE(SUBSTITUTE(EQ2480,EG2480,"")),$A$6:$A$287,0)-1,MATCH($EG2480,$D$6:$CC$6,0)-1+7,1,1)&gt;0,OFFSET($D$6,MATCH(VALUE(SUBSTITUTE(EQ2480,EG2480,"")),$A$6:$A$287,0)-1,MATCH($EG2480,$D$6:$CC$6,0)-1+7,1,1),""),"")</f>
        <v/>
      </c>
      <c r="EV2480" s="180" t="str">
        <f ca="1">IF($EU2480&lt;&gt;"",IF(OFFSET($D$6,MATCH(VALUE(SUBSTITUTE($EQ2480,$EG2480,"")),$A$6:$A$287,0)-1,MATCH($EG2480,$D$6:$CC$6,0)-1+8,1,1)=0,"",OFFSET($D$6,MATCH(VALUE(SUBSTITUTE($EQ2480,$EG2480,"")),$A$6:$A$287,0)-1,MATCH($EG2480,$D$6:$CC$6,0)-1+8,1,1)),"")</f>
        <v/>
      </c>
      <c r="EW2480" s="180" t="str">
        <f t="shared" ca="1" si="125"/>
        <v/>
      </c>
      <c r="EX2480" s="180" t="str">
        <f t="shared" ca="1" si="126"/>
        <v/>
      </c>
      <c r="EY2480" s="180" t="str">
        <f ca="1">IF(EU2480="","",COUNTIF(EU$6:$EU2480,"&gt;"&amp;0))</f>
        <v/>
      </c>
      <c r="EZ2480" s="160"/>
      <c r="FA2480" s="205"/>
    </row>
    <row r="2481" spans="131:157" ht="27.75" customHeight="1">
      <c r="EA2481" s="204"/>
      <c r="EB2481" s="160"/>
      <c r="EC2481" s="204"/>
      <c r="ED2481" s="160"/>
      <c r="EE2481" s="204"/>
      <c r="EF2481" s="160"/>
      <c r="EG2481" s="160"/>
      <c r="EH2481" s="204"/>
      <c r="EI2481" s="160"/>
      <c r="EJ2481" s="160"/>
      <c r="EK2481" s="160"/>
      <c r="EL2481" s="160"/>
      <c r="EM2481" s="204"/>
      <c r="EN2481" s="160"/>
      <c r="EP2481" s="160"/>
      <c r="EQ2481" s="160"/>
      <c r="ET2481" s="180" t="str">
        <f t="shared" ca="1" si="124"/>
        <v/>
      </c>
      <c r="EU2481" s="180" t="str">
        <f ca="1">IFERROR(IF(OFFSET($D$6,MATCH(VALUE(SUBSTITUTE(EQ2481,EG2481,"")),$A$6:$A$287,0)-1,MATCH($EG2481,$D$6:$CC$6,0)-1+7,1,1)&gt;0,OFFSET($D$6,MATCH(VALUE(SUBSTITUTE(EQ2481,EG2481,"")),$A$6:$A$287,0)-1,MATCH($EG2481,$D$6:$CC$6,0)-1+7,1,1),""),"")</f>
        <v/>
      </c>
      <c r="EV2481" s="180" t="str">
        <f ca="1">IF($EU2481&lt;&gt;"",IF(OFFSET($D$6,MATCH(VALUE(SUBSTITUTE($EQ2481,$EG2481,"")),$A$6:$A$287,0)-1,MATCH($EG2481,$D$6:$CC$6,0)-1+8,1,1)=0,"",OFFSET($D$6,MATCH(VALUE(SUBSTITUTE($EQ2481,$EG2481,"")),$A$6:$A$287,0)-1,MATCH($EG2481,$D$6:$CC$6,0)-1+8,1,1)),"")</f>
        <v/>
      </c>
      <c r="EW2481" s="180" t="str">
        <f t="shared" ca="1" si="125"/>
        <v/>
      </c>
      <c r="EX2481" s="180" t="str">
        <f t="shared" ca="1" si="126"/>
        <v/>
      </c>
      <c r="EY2481" s="180" t="str">
        <f ca="1">IF(EU2481="","",COUNTIF(EU$6:$EU2481,"&gt;"&amp;0))</f>
        <v/>
      </c>
      <c r="EZ2481" s="160"/>
      <c r="FA2481" s="205"/>
    </row>
    <row r="2482" spans="131:157" ht="27.75" customHeight="1">
      <c r="EA2482" s="204"/>
      <c r="EB2482" s="160"/>
      <c r="EC2482" s="204"/>
      <c r="ED2482" s="160"/>
      <c r="EE2482" s="204"/>
      <c r="EF2482" s="160"/>
      <c r="EG2482" s="160"/>
      <c r="EH2482" s="204"/>
      <c r="EI2482" s="160"/>
      <c r="EJ2482" s="160"/>
      <c r="EK2482" s="160"/>
      <c r="EL2482" s="160"/>
      <c r="EM2482" s="204"/>
      <c r="EN2482" s="160"/>
      <c r="EP2482" s="160"/>
      <c r="EQ2482" s="160"/>
      <c r="ET2482" s="180" t="str">
        <f t="shared" ca="1" si="124"/>
        <v/>
      </c>
      <c r="EU2482" s="180" t="str">
        <f ca="1">IFERROR(IF(OFFSET($D$6,MATCH(VALUE(SUBSTITUTE(EQ2482,EG2482,"")),$A$6:$A$287,0)-1,MATCH($EG2482,$D$6:$CC$6,0)-1+7,1,1)&gt;0,OFFSET($D$6,MATCH(VALUE(SUBSTITUTE(EQ2482,EG2482,"")),$A$6:$A$287,0)-1,MATCH($EG2482,$D$6:$CC$6,0)-1+7,1,1),""),"")</f>
        <v/>
      </c>
      <c r="EV2482" s="180" t="str">
        <f ca="1">IF($EU2482&lt;&gt;"",IF(OFFSET($D$6,MATCH(VALUE(SUBSTITUTE($EQ2482,$EG2482,"")),$A$6:$A$287,0)-1,MATCH($EG2482,$D$6:$CC$6,0)-1+8,1,1)=0,"",OFFSET($D$6,MATCH(VALUE(SUBSTITUTE($EQ2482,$EG2482,"")),$A$6:$A$287,0)-1,MATCH($EG2482,$D$6:$CC$6,0)-1+8,1,1)),"")</f>
        <v/>
      </c>
      <c r="EW2482" s="180" t="str">
        <f t="shared" ca="1" si="125"/>
        <v/>
      </c>
      <c r="EX2482" s="180" t="str">
        <f t="shared" ca="1" si="126"/>
        <v/>
      </c>
      <c r="EY2482" s="180" t="str">
        <f ca="1">IF(EU2482="","",COUNTIF(EU$6:$EU2482,"&gt;"&amp;0))</f>
        <v/>
      </c>
      <c r="EZ2482" s="160"/>
      <c r="FA2482" s="205"/>
    </row>
    <row r="2483" spans="131:157" ht="27.75" customHeight="1">
      <c r="EA2483" s="204"/>
      <c r="EB2483" s="160"/>
      <c r="EC2483" s="204"/>
      <c r="ED2483" s="160"/>
      <c r="EE2483" s="204"/>
      <c r="EF2483" s="160"/>
      <c r="EG2483" s="160"/>
      <c r="EH2483" s="204"/>
      <c r="EI2483" s="160"/>
      <c r="EJ2483" s="160"/>
      <c r="EK2483" s="160"/>
      <c r="EL2483" s="160"/>
      <c r="EM2483" s="204"/>
      <c r="EN2483" s="160"/>
      <c r="EP2483" s="160"/>
      <c r="EQ2483" s="160"/>
      <c r="ET2483" s="180" t="str">
        <f t="shared" ca="1" si="124"/>
        <v/>
      </c>
      <c r="EU2483" s="180" t="str">
        <f ca="1">IFERROR(IF(OFFSET($D$6,MATCH(VALUE(SUBSTITUTE(EQ2483,EG2483,"")),$A$6:$A$287,0)-1,MATCH($EG2483,$D$6:$CC$6,0)-1+7,1,1)&gt;0,OFFSET($D$6,MATCH(VALUE(SUBSTITUTE(EQ2483,EG2483,"")),$A$6:$A$287,0)-1,MATCH($EG2483,$D$6:$CC$6,0)-1+7,1,1),""),"")</f>
        <v/>
      </c>
      <c r="EV2483" s="180" t="str">
        <f ca="1">IF($EU2483&lt;&gt;"",IF(OFFSET($D$6,MATCH(VALUE(SUBSTITUTE($EQ2483,$EG2483,"")),$A$6:$A$287,0)-1,MATCH($EG2483,$D$6:$CC$6,0)-1+8,1,1)=0,"",OFFSET($D$6,MATCH(VALUE(SUBSTITUTE($EQ2483,$EG2483,"")),$A$6:$A$287,0)-1,MATCH($EG2483,$D$6:$CC$6,0)-1+8,1,1)),"")</f>
        <v/>
      </c>
      <c r="EW2483" s="180" t="str">
        <f t="shared" ca="1" si="125"/>
        <v/>
      </c>
      <c r="EX2483" s="180" t="str">
        <f t="shared" ca="1" si="126"/>
        <v/>
      </c>
      <c r="EY2483" s="180" t="str">
        <f ca="1">IF(EU2483="","",COUNTIF(EU$6:$EU2483,"&gt;"&amp;0))</f>
        <v/>
      </c>
      <c r="EZ2483" s="160"/>
      <c r="FA2483" s="205"/>
    </row>
    <row r="2484" spans="131:157" ht="27.75" customHeight="1">
      <c r="EA2484" s="204"/>
      <c r="EB2484" s="160"/>
      <c r="EC2484" s="204"/>
      <c r="ED2484" s="160"/>
      <c r="EE2484" s="204"/>
      <c r="EF2484" s="160"/>
      <c r="EG2484" s="160"/>
      <c r="EH2484" s="204"/>
      <c r="EI2484" s="160"/>
      <c r="EJ2484" s="160"/>
      <c r="EK2484" s="160"/>
      <c r="EL2484" s="160"/>
      <c r="EM2484" s="204"/>
      <c r="EN2484" s="160"/>
      <c r="EP2484" s="160"/>
      <c r="EQ2484" s="160"/>
      <c r="ET2484" s="180" t="str">
        <f t="shared" ca="1" si="124"/>
        <v/>
      </c>
      <c r="EU2484" s="180" t="str">
        <f ca="1">IFERROR(IF(OFFSET($D$6,MATCH(VALUE(SUBSTITUTE(EQ2484,EG2484,"")),$A$6:$A$287,0)-1,MATCH($EG2484,$D$6:$CC$6,0)-1+7,1,1)&gt;0,OFFSET($D$6,MATCH(VALUE(SUBSTITUTE(EQ2484,EG2484,"")),$A$6:$A$287,0)-1,MATCH($EG2484,$D$6:$CC$6,0)-1+7,1,1),""),"")</f>
        <v/>
      </c>
      <c r="EV2484" s="180" t="str">
        <f ca="1">IF($EU2484&lt;&gt;"",IF(OFFSET($D$6,MATCH(VALUE(SUBSTITUTE($EQ2484,$EG2484,"")),$A$6:$A$287,0)-1,MATCH($EG2484,$D$6:$CC$6,0)-1+8,1,1)=0,"",OFFSET($D$6,MATCH(VALUE(SUBSTITUTE($EQ2484,$EG2484,"")),$A$6:$A$287,0)-1,MATCH($EG2484,$D$6:$CC$6,0)-1+8,1,1)),"")</f>
        <v/>
      </c>
      <c r="EW2484" s="180" t="str">
        <f t="shared" ca="1" si="125"/>
        <v/>
      </c>
      <c r="EX2484" s="180" t="str">
        <f t="shared" ca="1" si="126"/>
        <v/>
      </c>
      <c r="EY2484" s="180" t="str">
        <f ca="1">IF(EU2484="","",COUNTIF(EU$6:$EU2484,"&gt;"&amp;0))</f>
        <v/>
      </c>
      <c r="EZ2484" s="160"/>
      <c r="FA2484" s="205"/>
    </row>
    <row r="2485" spans="131:157" ht="27.75" customHeight="1">
      <c r="EA2485" s="204"/>
      <c r="EB2485" s="160"/>
      <c r="EC2485" s="204"/>
      <c r="ED2485" s="160"/>
      <c r="EE2485" s="204"/>
      <c r="EF2485" s="160"/>
      <c r="EG2485" s="160"/>
      <c r="EH2485" s="204"/>
      <c r="EI2485" s="160"/>
      <c r="EJ2485" s="160"/>
      <c r="EK2485" s="160"/>
      <c r="EL2485" s="160"/>
      <c r="EM2485" s="204"/>
      <c r="EN2485" s="160"/>
      <c r="EP2485" s="160"/>
      <c r="EQ2485" s="160"/>
      <c r="ET2485" s="180" t="str">
        <f t="shared" ca="1" si="124"/>
        <v/>
      </c>
      <c r="EU2485" s="180" t="str">
        <f ca="1">IFERROR(IF(OFFSET($D$6,MATCH(VALUE(SUBSTITUTE(EQ2485,EG2485,"")),$A$6:$A$287,0)-1,MATCH($EG2485,$D$6:$CC$6,0)-1+7,1,1)&gt;0,OFFSET($D$6,MATCH(VALUE(SUBSTITUTE(EQ2485,EG2485,"")),$A$6:$A$287,0)-1,MATCH($EG2485,$D$6:$CC$6,0)-1+7,1,1),""),"")</f>
        <v/>
      </c>
      <c r="EV2485" s="180" t="str">
        <f ca="1">IF($EU2485&lt;&gt;"",IF(OFFSET($D$6,MATCH(VALUE(SUBSTITUTE($EQ2485,$EG2485,"")),$A$6:$A$287,0)-1,MATCH($EG2485,$D$6:$CC$6,0)-1+8,1,1)=0,"",OFFSET($D$6,MATCH(VALUE(SUBSTITUTE($EQ2485,$EG2485,"")),$A$6:$A$287,0)-1,MATCH($EG2485,$D$6:$CC$6,0)-1+8,1,1)),"")</f>
        <v/>
      </c>
      <c r="EW2485" s="180" t="str">
        <f t="shared" ca="1" si="125"/>
        <v/>
      </c>
      <c r="EX2485" s="180" t="str">
        <f t="shared" ca="1" si="126"/>
        <v/>
      </c>
      <c r="EY2485" s="180" t="str">
        <f ca="1">IF(EU2485="","",COUNTIF(EU$6:$EU2485,"&gt;"&amp;0))</f>
        <v/>
      </c>
      <c r="EZ2485" s="160"/>
      <c r="FA2485" s="205"/>
    </row>
    <row r="2486" spans="131:157" ht="27.75" customHeight="1">
      <c r="EA2486" s="204"/>
      <c r="EB2486" s="160"/>
      <c r="EC2486" s="204"/>
      <c r="ED2486" s="160"/>
      <c r="EE2486" s="204"/>
      <c r="EF2486" s="160"/>
      <c r="EG2486" s="160"/>
      <c r="EH2486" s="204"/>
      <c r="EI2486" s="160"/>
      <c r="EJ2486" s="160"/>
      <c r="EK2486" s="160"/>
      <c r="EL2486" s="160"/>
      <c r="EM2486" s="204"/>
      <c r="EN2486" s="160"/>
      <c r="EP2486" s="160"/>
      <c r="EQ2486" s="160"/>
      <c r="ET2486" s="180" t="str">
        <f t="shared" ca="1" si="124"/>
        <v/>
      </c>
      <c r="EU2486" s="180" t="str">
        <f ca="1">IFERROR(IF(OFFSET($D$6,MATCH(VALUE(SUBSTITUTE(EQ2486,EG2486,"")),$A$6:$A$287,0)-1,MATCH($EG2486,$D$6:$CC$6,0)-1+7,1,1)&gt;0,OFFSET($D$6,MATCH(VALUE(SUBSTITUTE(EQ2486,EG2486,"")),$A$6:$A$287,0)-1,MATCH($EG2486,$D$6:$CC$6,0)-1+7,1,1),""),"")</f>
        <v/>
      </c>
      <c r="EV2486" s="180" t="str">
        <f ca="1">IF($EU2486&lt;&gt;"",IF(OFFSET($D$6,MATCH(VALUE(SUBSTITUTE($EQ2486,$EG2486,"")),$A$6:$A$287,0)-1,MATCH($EG2486,$D$6:$CC$6,0)-1+8,1,1)=0,"",OFFSET($D$6,MATCH(VALUE(SUBSTITUTE($EQ2486,$EG2486,"")),$A$6:$A$287,0)-1,MATCH($EG2486,$D$6:$CC$6,0)-1+8,1,1)),"")</f>
        <v/>
      </c>
      <c r="EW2486" s="180" t="str">
        <f t="shared" ca="1" si="125"/>
        <v/>
      </c>
      <c r="EX2486" s="180" t="str">
        <f t="shared" ca="1" si="126"/>
        <v/>
      </c>
      <c r="EY2486" s="180" t="str">
        <f ca="1">IF(EU2486="","",COUNTIF(EU$6:$EU2486,"&gt;"&amp;0))</f>
        <v/>
      </c>
      <c r="EZ2486" s="160"/>
      <c r="FA2486" s="205"/>
    </row>
    <row r="2487" spans="131:157" ht="27.75" customHeight="1">
      <c r="EA2487" s="204"/>
      <c r="EB2487" s="160"/>
      <c r="EC2487" s="204"/>
      <c r="ED2487" s="160"/>
      <c r="EE2487" s="204"/>
      <c r="EF2487" s="160"/>
      <c r="EG2487" s="160"/>
      <c r="EH2487" s="204"/>
      <c r="EI2487" s="160"/>
      <c r="EJ2487" s="160"/>
      <c r="EK2487" s="160"/>
      <c r="EL2487" s="160"/>
      <c r="EM2487" s="204"/>
      <c r="EN2487" s="160"/>
      <c r="EP2487" s="160"/>
      <c r="EQ2487" s="160"/>
      <c r="ET2487" s="180" t="str">
        <f t="shared" ca="1" si="124"/>
        <v/>
      </c>
      <c r="EU2487" s="180" t="str">
        <f ca="1">IFERROR(IF(OFFSET($D$6,MATCH(VALUE(SUBSTITUTE(EQ2487,EG2487,"")),$A$6:$A$287,0)-1,MATCH($EG2487,$D$6:$CC$6,0)-1+7,1,1)&gt;0,OFFSET($D$6,MATCH(VALUE(SUBSTITUTE(EQ2487,EG2487,"")),$A$6:$A$287,0)-1,MATCH($EG2487,$D$6:$CC$6,0)-1+7,1,1),""),"")</f>
        <v/>
      </c>
      <c r="EV2487" s="180" t="str">
        <f ca="1">IF($EU2487&lt;&gt;"",IF(OFFSET($D$6,MATCH(VALUE(SUBSTITUTE($EQ2487,$EG2487,"")),$A$6:$A$287,0)-1,MATCH($EG2487,$D$6:$CC$6,0)-1+8,1,1)=0,"",OFFSET($D$6,MATCH(VALUE(SUBSTITUTE($EQ2487,$EG2487,"")),$A$6:$A$287,0)-1,MATCH($EG2487,$D$6:$CC$6,0)-1+8,1,1)),"")</f>
        <v/>
      </c>
      <c r="EW2487" s="180" t="str">
        <f t="shared" ca="1" si="125"/>
        <v/>
      </c>
      <c r="EX2487" s="180" t="str">
        <f t="shared" ca="1" si="126"/>
        <v/>
      </c>
      <c r="EY2487" s="180" t="str">
        <f ca="1">IF(EU2487="","",COUNTIF(EU$6:$EU2487,"&gt;"&amp;0))</f>
        <v/>
      </c>
      <c r="EZ2487" s="160"/>
      <c r="FA2487" s="205"/>
    </row>
    <row r="2488" spans="131:157" ht="27.75" customHeight="1">
      <c r="EA2488" s="204"/>
      <c r="EB2488" s="160"/>
      <c r="EC2488" s="204"/>
      <c r="ED2488" s="160"/>
      <c r="EE2488" s="204"/>
      <c r="EF2488" s="160"/>
      <c r="EG2488" s="160"/>
      <c r="EH2488" s="204"/>
      <c r="EI2488" s="160"/>
      <c r="EJ2488" s="160"/>
      <c r="EK2488" s="160"/>
      <c r="EL2488" s="160"/>
      <c r="EM2488" s="204"/>
      <c r="EN2488" s="160"/>
      <c r="EP2488" s="160"/>
      <c r="EQ2488" s="160"/>
      <c r="ET2488" s="180" t="str">
        <f t="shared" ca="1" si="124"/>
        <v/>
      </c>
      <c r="EU2488" s="180" t="str">
        <f ca="1">IFERROR(IF(OFFSET($D$6,MATCH(VALUE(SUBSTITUTE(EQ2488,EG2488,"")),$A$6:$A$287,0)-1,MATCH($EG2488,$D$6:$CC$6,0)-1+7,1,1)&gt;0,OFFSET($D$6,MATCH(VALUE(SUBSTITUTE(EQ2488,EG2488,"")),$A$6:$A$287,0)-1,MATCH($EG2488,$D$6:$CC$6,0)-1+7,1,1),""),"")</f>
        <v/>
      </c>
      <c r="EV2488" s="180" t="str">
        <f ca="1">IF($EU2488&lt;&gt;"",IF(OFFSET($D$6,MATCH(VALUE(SUBSTITUTE($EQ2488,$EG2488,"")),$A$6:$A$287,0)-1,MATCH($EG2488,$D$6:$CC$6,0)-1+8,1,1)=0,"",OFFSET($D$6,MATCH(VALUE(SUBSTITUTE($EQ2488,$EG2488,"")),$A$6:$A$287,0)-1,MATCH($EG2488,$D$6:$CC$6,0)-1+8,1,1)),"")</f>
        <v/>
      </c>
      <c r="EW2488" s="180" t="str">
        <f t="shared" ca="1" si="125"/>
        <v/>
      </c>
      <c r="EX2488" s="180" t="str">
        <f t="shared" ca="1" si="126"/>
        <v/>
      </c>
      <c r="EY2488" s="180" t="str">
        <f ca="1">IF(EU2488="","",COUNTIF(EU$6:$EU2488,"&gt;"&amp;0))</f>
        <v/>
      </c>
      <c r="EZ2488" s="160"/>
      <c r="FA2488" s="205"/>
    </row>
    <row r="2489" spans="131:157" ht="27.75" customHeight="1">
      <c r="EA2489" s="204"/>
      <c r="EB2489" s="160"/>
      <c r="EC2489" s="204"/>
      <c r="ED2489" s="160"/>
      <c r="EE2489" s="204"/>
      <c r="EF2489" s="160"/>
      <c r="EG2489" s="160"/>
      <c r="EH2489" s="204"/>
      <c r="EI2489" s="160"/>
      <c r="EJ2489" s="160"/>
      <c r="EK2489" s="160"/>
      <c r="EL2489" s="160"/>
      <c r="EM2489" s="204"/>
      <c r="EN2489" s="160"/>
      <c r="EP2489" s="160"/>
      <c r="EQ2489" s="160"/>
      <c r="ET2489" s="180" t="str">
        <f t="shared" ca="1" si="124"/>
        <v/>
      </c>
      <c r="EU2489" s="180" t="str">
        <f ca="1">IFERROR(IF(OFFSET($D$6,MATCH(VALUE(SUBSTITUTE(EQ2489,EG2489,"")),$A$6:$A$287,0)-1,MATCH($EG2489,$D$6:$CC$6,0)-1+7,1,1)&gt;0,OFFSET($D$6,MATCH(VALUE(SUBSTITUTE(EQ2489,EG2489,"")),$A$6:$A$287,0)-1,MATCH($EG2489,$D$6:$CC$6,0)-1+7,1,1),""),"")</f>
        <v/>
      </c>
      <c r="EV2489" s="180" t="str">
        <f ca="1">IF($EU2489&lt;&gt;"",IF(OFFSET($D$6,MATCH(VALUE(SUBSTITUTE($EQ2489,$EG2489,"")),$A$6:$A$287,0)-1,MATCH($EG2489,$D$6:$CC$6,0)-1+8,1,1)=0,"",OFFSET($D$6,MATCH(VALUE(SUBSTITUTE($EQ2489,$EG2489,"")),$A$6:$A$287,0)-1,MATCH($EG2489,$D$6:$CC$6,0)-1+8,1,1)),"")</f>
        <v/>
      </c>
      <c r="EW2489" s="180" t="str">
        <f t="shared" ca="1" si="125"/>
        <v/>
      </c>
      <c r="EX2489" s="180" t="str">
        <f t="shared" ca="1" si="126"/>
        <v/>
      </c>
      <c r="EY2489" s="180" t="str">
        <f ca="1">IF(EU2489="","",COUNTIF(EU$6:$EU2489,"&gt;"&amp;0))</f>
        <v/>
      </c>
      <c r="EZ2489" s="160"/>
      <c r="FA2489" s="205"/>
    </row>
    <row r="2490" spans="131:157" ht="27.75" customHeight="1">
      <c r="EA2490" s="204"/>
      <c r="EB2490" s="160"/>
      <c r="EC2490" s="204"/>
      <c r="ED2490" s="160"/>
      <c r="EE2490" s="204"/>
      <c r="EF2490" s="160"/>
      <c r="EG2490" s="160"/>
      <c r="EH2490" s="204"/>
      <c r="EI2490" s="160"/>
      <c r="EJ2490" s="160"/>
      <c r="EK2490" s="160"/>
      <c r="EL2490" s="160"/>
      <c r="EM2490" s="204"/>
      <c r="EN2490" s="160"/>
      <c r="EP2490" s="160"/>
      <c r="EQ2490" s="160"/>
      <c r="ET2490" s="180" t="str">
        <f t="shared" ca="1" si="124"/>
        <v/>
      </c>
      <c r="EU2490" s="180" t="str">
        <f ca="1">IFERROR(IF(OFFSET($D$6,MATCH(VALUE(SUBSTITUTE(EQ2490,EG2490,"")),$A$6:$A$287,0)-1,MATCH($EG2490,$D$6:$CC$6,0)-1+7,1,1)&gt;0,OFFSET($D$6,MATCH(VALUE(SUBSTITUTE(EQ2490,EG2490,"")),$A$6:$A$287,0)-1,MATCH($EG2490,$D$6:$CC$6,0)-1+7,1,1),""),"")</f>
        <v/>
      </c>
      <c r="EV2490" s="180" t="str">
        <f ca="1">IF($EU2490&lt;&gt;"",IF(OFFSET($D$6,MATCH(VALUE(SUBSTITUTE($EQ2490,$EG2490,"")),$A$6:$A$287,0)-1,MATCH($EG2490,$D$6:$CC$6,0)-1+8,1,1)=0,"",OFFSET($D$6,MATCH(VALUE(SUBSTITUTE($EQ2490,$EG2490,"")),$A$6:$A$287,0)-1,MATCH($EG2490,$D$6:$CC$6,0)-1+8,1,1)),"")</f>
        <v/>
      </c>
      <c r="EW2490" s="180" t="str">
        <f t="shared" ca="1" si="125"/>
        <v/>
      </c>
      <c r="EX2490" s="180" t="str">
        <f t="shared" ca="1" si="126"/>
        <v/>
      </c>
      <c r="EY2490" s="180" t="str">
        <f ca="1">IF(EU2490="","",COUNTIF(EU$6:$EU2490,"&gt;"&amp;0))</f>
        <v/>
      </c>
      <c r="EZ2490" s="160"/>
      <c r="FA2490" s="205"/>
    </row>
    <row r="2491" spans="131:157" ht="27.75" customHeight="1">
      <c r="EA2491" s="204"/>
      <c r="EB2491" s="160"/>
      <c r="EC2491" s="204"/>
      <c r="ED2491" s="160"/>
      <c r="EE2491" s="204"/>
      <c r="EF2491" s="160"/>
      <c r="EG2491" s="160"/>
      <c r="EH2491" s="204"/>
      <c r="EI2491" s="160"/>
      <c r="EJ2491" s="160"/>
      <c r="EK2491" s="160"/>
      <c r="EL2491" s="160"/>
      <c r="EM2491" s="204"/>
      <c r="EN2491" s="160"/>
      <c r="EP2491" s="160"/>
      <c r="EQ2491" s="160"/>
      <c r="ET2491" s="180" t="str">
        <f t="shared" ca="1" si="124"/>
        <v/>
      </c>
      <c r="EU2491" s="180" t="str">
        <f ca="1">IFERROR(IF(OFFSET($D$6,MATCH(VALUE(SUBSTITUTE(EQ2491,EG2491,"")),$A$6:$A$287,0)-1,MATCH($EG2491,$D$6:$CC$6,0)-1+7,1,1)&gt;0,OFFSET($D$6,MATCH(VALUE(SUBSTITUTE(EQ2491,EG2491,"")),$A$6:$A$287,0)-1,MATCH($EG2491,$D$6:$CC$6,0)-1+7,1,1),""),"")</f>
        <v/>
      </c>
      <c r="EV2491" s="180" t="str">
        <f ca="1">IF($EU2491&lt;&gt;"",IF(OFFSET($D$6,MATCH(VALUE(SUBSTITUTE($EQ2491,$EG2491,"")),$A$6:$A$287,0)-1,MATCH($EG2491,$D$6:$CC$6,0)-1+8,1,1)=0,"",OFFSET($D$6,MATCH(VALUE(SUBSTITUTE($EQ2491,$EG2491,"")),$A$6:$A$287,0)-1,MATCH($EG2491,$D$6:$CC$6,0)-1+8,1,1)),"")</f>
        <v/>
      </c>
      <c r="EW2491" s="180" t="str">
        <f t="shared" ca="1" si="125"/>
        <v/>
      </c>
      <c r="EX2491" s="180" t="str">
        <f t="shared" ca="1" si="126"/>
        <v/>
      </c>
      <c r="EY2491" s="180" t="str">
        <f ca="1">IF(EU2491="","",COUNTIF(EU$6:$EU2491,"&gt;"&amp;0))</f>
        <v/>
      </c>
      <c r="EZ2491" s="160"/>
      <c r="FA2491" s="205"/>
    </row>
    <row r="2492" spans="131:157" ht="27.75" customHeight="1">
      <c r="EA2492" s="204"/>
      <c r="EB2492" s="160"/>
      <c r="EC2492" s="204"/>
      <c r="ED2492" s="160"/>
      <c r="EE2492" s="204"/>
      <c r="EF2492" s="160"/>
      <c r="EG2492" s="160"/>
      <c r="EH2492" s="204"/>
      <c r="EI2492" s="160"/>
      <c r="EJ2492" s="160"/>
      <c r="EK2492" s="160"/>
      <c r="EL2492" s="160"/>
      <c r="EM2492" s="204"/>
      <c r="EN2492" s="160"/>
      <c r="EP2492" s="160"/>
      <c r="EQ2492" s="160"/>
      <c r="ET2492" s="180" t="str">
        <f t="shared" ca="1" si="124"/>
        <v/>
      </c>
      <c r="EU2492" s="180" t="str">
        <f ca="1">IFERROR(IF(OFFSET($D$6,MATCH(VALUE(SUBSTITUTE(EQ2492,EG2492,"")),$A$6:$A$287,0)-1,MATCH($EG2492,$D$6:$CC$6,0)-1+7,1,1)&gt;0,OFFSET($D$6,MATCH(VALUE(SUBSTITUTE(EQ2492,EG2492,"")),$A$6:$A$287,0)-1,MATCH($EG2492,$D$6:$CC$6,0)-1+7,1,1),""),"")</f>
        <v/>
      </c>
      <c r="EV2492" s="180" t="str">
        <f ca="1">IF($EU2492&lt;&gt;"",IF(OFFSET($D$6,MATCH(VALUE(SUBSTITUTE($EQ2492,$EG2492,"")),$A$6:$A$287,0)-1,MATCH($EG2492,$D$6:$CC$6,0)-1+8,1,1)=0,"",OFFSET($D$6,MATCH(VALUE(SUBSTITUTE($EQ2492,$EG2492,"")),$A$6:$A$287,0)-1,MATCH($EG2492,$D$6:$CC$6,0)-1+8,1,1)),"")</f>
        <v/>
      </c>
      <c r="EW2492" s="180" t="str">
        <f t="shared" ca="1" si="125"/>
        <v/>
      </c>
      <c r="EX2492" s="180" t="str">
        <f t="shared" ca="1" si="126"/>
        <v/>
      </c>
      <c r="EY2492" s="180" t="str">
        <f ca="1">IF(EU2492="","",COUNTIF(EU$6:$EU2492,"&gt;"&amp;0))</f>
        <v/>
      </c>
      <c r="EZ2492" s="160"/>
      <c r="FA2492" s="205"/>
    </row>
    <row r="2493" spans="131:157" ht="27.75" customHeight="1">
      <c r="EA2493" s="204"/>
      <c r="EB2493" s="160"/>
      <c r="EC2493" s="204"/>
      <c r="ED2493" s="160"/>
      <c r="EE2493" s="204"/>
      <c r="EF2493" s="160"/>
      <c r="EG2493" s="160"/>
      <c r="EH2493" s="204"/>
      <c r="EI2493" s="160"/>
      <c r="EJ2493" s="160"/>
      <c r="EK2493" s="160"/>
      <c r="EL2493" s="160"/>
      <c r="EM2493" s="204"/>
      <c r="EN2493" s="160"/>
      <c r="EP2493" s="160"/>
      <c r="EQ2493" s="160"/>
      <c r="ET2493" s="180" t="str">
        <f t="shared" ca="1" si="124"/>
        <v/>
      </c>
      <c r="EU2493" s="180" t="str">
        <f ca="1">IFERROR(IF(OFFSET($D$6,MATCH(VALUE(SUBSTITUTE(EQ2493,EG2493,"")),$A$6:$A$287,0)-1,MATCH($EG2493,$D$6:$CC$6,0)-1+7,1,1)&gt;0,OFFSET($D$6,MATCH(VALUE(SUBSTITUTE(EQ2493,EG2493,"")),$A$6:$A$287,0)-1,MATCH($EG2493,$D$6:$CC$6,0)-1+7,1,1),""),"")</f>
        <v/>
      </c>
      <c r="EV2493" s="180" t="str">
        <f ca="1">IF($EU2493&lt;&gt;"",IF(OFFSET($D$6,MATCH(VALUE(SUBSTITUTE($EQ2493,$EG2493,"")),$A$6:$A$287,0)-1,MATCH($EG2493,$D$6:$CC$6,0)-1+8,1,1)=0,"",OFFSET($D$6,MATCH(VALUE(SUBSTITUTE($EQ2493,$EG2493,"")),$A$6:$A$287,0)-1,MATCH($EG2493,$D$6:$CC$6,0)-1+8,1,1)),"")</f>
        <v/>
      </c>
      <c r="EW2493" s="180" t="str">
        <f t="shared" ca="1" si="125"/>
        <v/>
      </c>
      <c r="EX2493" s="180" t="str">
        <f t="shared" ca="1" si="126"/>
        <v/>
      </c>
      <c r="EY2493" s="180" t="str">
        <f ca="1">IF(EU2493="","",COUNTIF(EU$6:$EU2493,"&gt;"&amp;0))</f>
        <v/>
      </c>
      <c r="EZ2493" s="160"/>
      <c r="FA2493" s="205"/>
    </row>
    <row r="2494" spans="131:157" ht="27.75" customHeight="1">
      <c r="EA2494" s="204"/>
      <c r="EB2494" s="160"/>
      <c r="EC2494" s="204"/>
      <c r="ED2494" s="160"/>
      <c r="EE2494" s="204"/>
      <c r="EF2494" s="160"/>
      <c r="EG2494" s="160"/>
      <c r="EH2494" s="204"/>
      <c r="EI2494" s="160"/>
      <c r="EJ2494" s="160"/>
      <c r="EK2494" s="160"/>
      <c r="EL2494" s="160"/>
      <c r="EM2494" s="204"/>
      <c r="EN2494" s="160"/>
      <c r="EP2494" s="160"/>
      <c r="EQ2494" s="160"/>
      <c r="ET2494" s="180" t="str">
        <f t="shared" ca="1" si="124"/>
        <v/>
      </c>
      <c r="EU2494" s="180" t="str">
        <f ca="1">IFERROR(IF(OFFSET($D$6,MATCH(VALUE(SUBSTITUTE(EQ2494,EG2494,"")),$A$6:$A$287,0)-1,MATCH($EG2494,$D$6:$CC$6,0)-1+7,1,1)&gt;0,OFFSET($D$6,MATCH(VALUE(SUBSTITUTE(EQ2494,EG2494,"")),$A$6:$A$287,0)-1,MATCH($EG2494,$D$6:$CC$6,0)-1+7,1,1),""),"")</f>
        <v/>
      </c>
      <c r="EV2494" s="180" t="str">
        <f ca="1">IF($EU2494&lt;&gt;"",IF(OFFSET($D$6,MATCH(VALUE(SUBSTITUTE($EQ2494,$EG2494,"")),$A$6:$A$287,0)-1,MATCH($EG2494,$D$6:$CC$6,0)-1+8,1,1)=0,"",OFFSET($D$6,MATCH(VALUE(SUBSTITUTE($EQ2494,$EG2494,"")),$A$6:$A$287,0)-1,MATCH($EG2494,$D$6:$CC$6,0)-1+8,1,1)),"")</f>
        <v/>
      </c>
      <c r="EW2494" s="180" t="str">
        <f t="shared" ca="1" si="125"/>
        <v/>
      </c>
      <c r="EX2494" s="180" t="str">
        <f t="shared" ca="1" si="126"/>
        <v/>
      </c>
      <c r="EY2494" s="180" t="str">
        <f ca="1">IF(EU2494="","",COUNTIF(EU$6:$EU2494,"&gt;"&amp;0))</f>
        <v/>
      </c>
      <c r="EZ2494" s="160"/>
      <c r="FA2494" s="205"/>
    </row>
    <row r="2495" spans="131:157" ht="27.75" customHeight="1">
      <c r="EA2495" s="204"/>
      <c r="EB2495" s="160"/>
      <c r="EC2495" s="204"/>
      <c r="ED2495" s="160"/>
      <c r="EE2495" s="204"/>
      <c r="EF2495" s="160"/>
      <c r="EG2495" s="160"/>
      <c r="EH2495" s="204"/>
      <c r="EI2495" s="160"/>
      <c r="EJ2495" s="160"/>
      <c r="EK2495" s="160"/>
      <c r="EL2495" s="160"/>
      <c r="EM2495" s="204"/>
      <c r="EN2495" s="160"/>
      <c r="EP2495" s="160"/>
      <c r="EQ2495" s="160"/>
      <c r="ET2495" s="180" t="str">
        <f t="shared" ca="1" si="124"/>
        <v/>
      </c>
      <c r="EU2495" s="180" t="str">
        <f ca="1">IFERROR(IF(OFFSET($D$6,MATCH(VALUE(SUBSTITUTE(EQ2495,EG2495,"")),$A$6:$A$287,0)-1,MATCH($EG2495,$D$6:$CC$6,0)-1+7,1,1)&gt;0,OFFSET($D$6,MATCH(VALUE(SUBSTITUTE(EQ2495,EG2495,"")),$A$6:$A$287,0)-1,MATCH($EG2495,$D$6:$CC$6,0)-1+7,1,1),""),"")</f>
        <v/>
      </c>
      <c r="EV2495" s="180" t="str">
        <f ca="1">IF($EU2495&lt;&gt;"",IF(OFFSET($D$6,MATCH(VALUE(SUBSTITUTE($EQ2495,$EG2495,"")),$A$6:$A$287,0)-1,MATCH($EG2495,$D$6:$CC$6,0)-1+8,1,1)=0,"",OFFSET($D$6,MATCH(VALUE(SUBSTITUTE($EQ2495,$EG2495,"")),$A$6:$A$287,0)-1,MATCH($EG2495,$D$6:$CC$6,0)-1+8,1,1)),"")</f>
        <v/>
      </c>
      <c r="EW2495" s="180" t="str">
        <f t="shared" ca="1" si="125"/>
        <v/>
      </c>
      <c r="EX2495" s="180" t="str">
        <f t="shared" ca="1" si="126"/>
        <v/>
      </c>
      <c r="EY2495" s="180" t="str">
        <f ca="1">IF(EU2495="","",COUNTIF(EU$6:$EU2495,"&gt;"&amp;0))</f>
        <v/>
      </c>
      <c r="EZ2495" s="160"/>
      <c r="FA2495" s="205"/>
    </row>
    <row r="2496" spans="131:157" ht="27.75" customHeight="1">
      <c r="EA2496" s="204"/>
      <c r="EB2496" s="160"/>
      <c r="EC2496" s="204"/>
      <c r="ED2496" s="160"/>
      <c r="EE2496" s="204"/>
      <c r="EF2496" s="160"/>
      <c r="EG2496" s="160"/>
      <c r="EH2496" s="204"/>
      <c r="EI2496" s="160"/>
      <c r="EJ2496" s="160"/>
      <c r="EK2496" s="160"/>
      <c r="EL2496" s="160"/>
      <c r="EM2496" s="204"/>
      <c r="EN2496" s="160"/>
      <c r="EP2496" s="160"/>
      <c r="EQ2496" s="160"/>
      <c r="ET2496" s="180" t="str">
        <f t="shared" ca="1" si="124"/>
        <v/>
      </c>
      <c r="EU2496" s="180" t="str">
        <f ca="1">IFERROR(IF(OFFSET($D$6,MATCH(VALUE(SUBSTITUTE(EQ2496,EG2496,"")),$A$6:$A$287,0)-1,MATCH($EG2496,$D$6:$CC$6,0)-1+7,1,1)&gt;0,OFFSET($D$6,MATCH(VALUE(SUBSTITUTE(EQ2496,EG2496,"")),$A$6:$A$287,0)-1,MATCH($EG2496,$D$6:$CC$6,0)-1+7,1,1),""),"")</f>
        <v/>
      </c>
      <c r="EV2496" s="180" t="str">
        <f ca="1">IF($EU2496&lt;&gt;"",IF(OFFSET($D$6,MATCH(VALUE(SUBSTITUTE($EQ2496,$EG2496,"")),$A$6:$A$287,0)-1,MATCH($EG2496,$D$6:$CC$6,0)-1+8,1,1)=0,"",OFFSET($D$6,MATCH(VALUE(SUBSTITUTE($EQ2496,$EG2496,"")),$A$6:$A$287,0)-1,MATCH($EG2496,$D$6:$CC$6,0)-1+8,1,1)),"")</f>
        <v/>
      </c>
      <c r="EW2496" s="180" t="str">
        <f t="shared" ca="1" si="125"/>
        <v/>
      </c>
      <c r="EX2496" s="180" t="str">
        <f t="shared" ca="1" si="126"/>
        <v/>
      </c>
      <c r="EY2496" s="180" t="str">
        <f ca="1">IF(EU2496="","",COUNTIF(EU$6:$EU2496,"&gt;"&amp;0))</f>
        <v/>
      </c>
      <c r="EZ2496" s="160"/>
      <c r="FA2496" s="205"/>
    </row>
    <row r="2497" spans="131:157" ht="27.75" customHeight="1">
      <c r="EA2497" s="204"/>
      <c r="EB2497" s="160"/>
      <c r="EC2497" s="204"/>
      <c r="ED2497" s="160"/>
      <c r="EE2497" s="204"/>
      <c r="EF2497" s="160"/>
      <c r="EG2497" s="160"/>
      <c r="EH2497" s="204"/>
      <c r="EI2497" s="160"/>
      <c r="EJ2497" s="160"/>
      <c r="EK2497" s="160"/>
      <c r="EL2497" s="160"/>
      <c r="EM2497" s="204"/>
      <c r="EN2497" s="160"/>
      <c r="EP2497" s="160"/>
      <c r="EQ2497" s="160"/>
      <c r="ET2497" s="180" t="str">
        <f t="shared" ca="1" si="124"/>
        <v/>
      </c>
      <c r="EU2497" s="180" t="str">
        <f ca="1">IFERROR(IF(OFFSET($D$6,MATCH(VALUE(SUBSTITUTE(EQ2497,EG2497,"")),$A$6:$A$287,0)-1,MATCH($EG2497,$D$6:$CC$6,0)-1+7,1,1)&gt;0,OFFSET($D$6,MATCH(VALUE(SUBSTITUTE(EQ2497,EG2497,"")),$A$6:$A$287,0)-1,MATCH($EG2497,$D$6:$CC$6,0)-1+7,1,1),""),"")</f>
        <v/>
      </c>
      <c r="EV2497" s="180" t="str">
        <f ca="1">IF($EU2497&lt;&gt;"",IF(OFFSET($D$6,MATCH(VALUE(SUBSTITUTE($EQ2497,$EG2497,"")),$A$6:$A$287,0)-1,MATCH($EG2497,$D$6:$CC$6,0)-1+8,1,1)=0,"",OFFSET($D$6,MATCH(VALUE(SUBSTITUTE($EQ2497,$EG2497,"")),$A$6:$A$287,0)-1,MATCH($EG2497,$D$6:$CC$6,0)-1+8,1,1)),"")</f>
        <v/>
      </c>
      <c r="EW2497" s="180" t="str">
        <f t="shared" ca="1" si="125"/>
        <v/>
      </c>
      <c r="EX2497" s="180" t="str">
        <f t="shared" ca="1" si="126"/>
        <v/>
      </c>
      <c r="EY2497" s="180" t="str">
        <f ca="1">IF(EU2497="","",COUNTIF(EU$6:$EU2497,"&gt;"&amp;0))</f>
        <v/>
      </c>
      <c r="EZ2497" s="160"/>
      <c r="FA2497" s="205"/>
    </row>
    <row r="2498" spans="131:157" ht="27.75" customHeight="1">
      <c r="EA2498" s="204"/>
      <c r="EB2498" s="160"/>
      <c r="EC2498" s="204"/>
      <c r="ED2498" s="160"/>
      <c r="EE2498" s="204"/>
      <c r="EF2498" s="160"/>
      <c r="EG2498" s="160"/>
      <c r="EH2498" s="204"/>
      <c r="EI2498" s="160"/>
      <c r="EJ2498" s="160"/>
      <c r="EK2498" s="160"/>
      <c r="EL2498" s="160"/>
      <c r="EM2498" s="204"/>
      <c r="EN2498" s="160"/>
      <c r="EP2498" s="160"/>
      <c r="EQ2498" s="160"/>
      <c r="ET2498" s="180" t="str">
        <f t="shared" ca="1" si="124"/>
        <v/>
      </c>
      <c r="EU2498" s="180" t="str">
        <f ca="1">IFERROR(IF(OFFSET($D$6,MATCH(VALUE(SUBSTITUTE(EQ2498,EG2498,"")),$A$6:$A$287,0)-1,MATCH($EG2498,$D$6:$CC$6,0)-1+7,1,1)&gt;0,OFFSET($D$6,MATCH(VALUE(SUBSTITUTE(EQ2498,EG2498,"")),$A$6:$A$287,0)-1,MATCH($EG2498,$D$6:$CC$6,0)-1+7,1,1),""),"")</f>
        <v/>
      </c>
      <c r="EV2498" s="180" t="str">
        <f ca="1">IF($EU2498&lt;&gt;"",IF(OFFSET($D$6,MATCH(VALUE(SUBSTITUTE($EQ2498,$EG2498,"")),$A$6:$A$287,0)-1,MATCH($EG2498,$D$6:$CC$6,0)-1+8,1,1)=0,"",OFFSET($D$6,MATCH(VALUE(SUBSTITUTE($EQ2498,$EG2498,"")),$A$6:$A$287,0)-1,MATCH($EG2498,$D$6:$CC$6,0)-1+8,1,1)),"")</f>
        <v/>
      </c>
      <c r="EW2498" s="180" t="str">
        <f t="shared" ca="1" si="125"/>
        <v/>
      </c>
      <c r="EX2498" s="180" t="str">
        <f t="shared" ca="1" si="126"/>
        <v/>
      </c>
      <c r="EY2498" s="180" t="str">
        <f ca="1">IF(EU2498="","",COUNTIF(EU$6:$EU2498,"&gt;"&amp;0))</f>
        <v/>
      </c>
      <c r="EZ2498" s="160"/>
      <c r="FA2498" s="205"/>
    </row>
    <row r="2499" spans="131:157" ht="27.75" customHeight="1">
      <c r="EA2499" s="204"/>
      <c r="EB2499" s="160"/>
      <c r="EC2499" s="204"/>
      <c r="ED2499" s="160"/>
      <c r="EE2499" s="204"/>
      <c r="EF2499" s="160"/>
      <c r="EG2499" s="160"/>
      <c r="EH2499" s="204"/>
      <c r="EI2499" s="160"/>
      <c r="EJ2499" s="160"/>
      <c r="EK2499" s="160"/>
      <c r="EL2499" s="160"/>
      <c r="EM2499" s="204"/>
      <c r="EN2499" s="160"/>
      <c r="EP2499" s="160"/>
      <c r="EQ2499" s="160"/>
      <c r="ET2499" s="180" t="str">
        <f t="shared" ca="1" si="124"/>
        <v/>
      </c>
      <c r="EU2499" s="180" t="str">
        <f ca="1">IFERROR(IF(OFFSET($D$6,MATCH(VALUE(SUBSTITUTE(EQ2499,EG2499,"")),$A$6:$A$287,0)-1,MATCH($EG2499,$D$6:$CC$6,0)-1+7,1,1)&gt;0,OFFSET($D$6,MATCH(VALUE(SUBSTITUTE(EQ2499,EG2499,"")),$A$6:$A$287,0)-1,MATCH($EG2499,$D$6:$CC$6,0)-1+7,1,1),""),"")</f>
        <v/>
      </c>
      <c r="EV2499" s="180" t="str">
        <f ca="1">IF($EU2499&lt;&gt;"",IF(OFFSET($D$6,MATCH(VALUE(SUBSTITUTE($EQ2499,$EG2499,"")),$A$6:$A$287,0)-1,MATCH($EG2499,$D$6:$CC$6,0)-1+8,1,1)=0,"",OFFSET($D$6,MATCH(VALUE(SUBSTITUTE($EQ2499,$EG2499,"")),$A$6:$A$287,0)-1,MATCH($EG2499,$D$6:$CC$6,0)-1+8,1,1)),"")</f>
        <v/>
      </c>
      <c r="EW2499" s="180" t="str">
        <f t="shared" ca="1" si="125"/>
        <v/>
      </c>
      <c r="EX2499" s="180" t="str">
        <f t="shared" ca="1" si="126"/>
        <v/>
      </c>
      <c r="EY2499" s="180" t="str">
        <f ca="1">IF(EU2499="","",COUNTIF(EU$6:$EU2499,"&gt;"&amp;0))</f>
        <v/>
      </c>
      <c r="EZ2499" s="160"/>
      <c r="FA2499" s="205"/>
    </row>
    <row r="2500" spans="131:157" ht="27.75" customHeight="1">
      <c r="EA2500" s="204"/>
      <c r="EB2500" s="160"/>
      <c r="EC2500" s="204"/>
      <c r="ED2500" s="160"/>
      <c r="EE2500" s="204"/>
      <c r="EF2500" s="160"/>
      <c r="EG2500" s="160"/>
      <c r="EH2500" s="204"/>
      <c r="EI2500" s="160"/>
      <c r="EJ2500" s="160"/>
      <c r="EK2500" s="160"/>
      <c r="EL2500" s="160"/>
      <c r="EM2500" s="204"/>
      <c r="EN2500" s="160"/>
      <c r="EP2500" s="160"/>
      <c r="EQ2500" s="160"/>
      <c r="ET2500" s="180" t="str">
        <f t="shared" ca="1" si="124"/>
        <v/>
      </c>
      <c r="EU2500" s="180" t="str">
        <f ca="1">IFERROR(IF(OFFSET($D$6,MATCH(VALUE(SUBSTITUTE(EQ2500,EG2500,"")),$A$6:$A$287,0)-1,MATCH($EG2500,$D$6:$CC$6,0)-1+7,1,1)&gt;0,OFFSET($D$6,MATCH(VALUE(SUBSTITUTE(EQ2500,EG2500,"")),$A$6:$A$287,0)-1,MATCH($EG2500,$D$6:$CC$6,0)-1+7,1,1),""),"")</f>
        <v/>
      </c>
      <c r="EV2500" s="180" t="str">
        <f ca="1">IF($EU2500&lt;&gt;"",IF(OFFSET($D$6,MATCH(VALUE(SUBSTITUTE($EQ2500,$EG2500,"")),$A$6:$A$287,0)-1,MATCH($EG2500,$D$6:$CC$6,0)-1+8,1,1)=0,"",OFFSET($D$6,MATCH(VALUE(SUBSTITUTE($EQ2500,$EG2500,"")),$A$6:$A$287,0)-1,MATCH($EG2500,$D$6:$CC$6,0)-1+8,1,1)),"")</f>
        <v/>
      </c>
      <c r="EW2500" s="180" t="str">
        <f t="shared" ca="1" si="125"/>
        <v/>
      </c>
      <c r="EX2500" s="180" t="str">
        <f t="shared" ca="1" si="126"/>
        <v/>
      </c>
      <c r="EY2500" s="180" t="str">
        <f ca="1">IF(EU2500="","",COUNTIF(EU$6:$EU2500,"&gt;"&amp;0))</f>
        <v/>
      </c>
      <c r="EZ2500" s="160"/>
      <c r="FA2500" s="205"/>
    </row>
    <row r="2501" spans="131:157" ht="27.75" customHeight="1">
      <c r="EA2501" s="204"/>
      <c r="EB2501" s="160"/>
      <c r="EC2501" s="204"/>
      <c r="ED2501" s="160"/>
      <c r="EE2501" s="204"/>
      <c r="EF2501" s="160"/>
      <c r="EG2501" s="160"/>
      <c r="EH2501" s="204"/>
      <c r="EI2501" s="160"/>
      <c r="EJ2501" s="160"/>
      <c r="EK2501" s="160"/>
      <c r="EL2501" s="160"/>
      <c r="EM2501" s="204"/>
      <c r="EN2501" s="160"/>
      <c r="EP2501" s="160"/>
      <c r="EQ2501" s="160"/>
      <c r="ET2501" s="180" t="str">
        <f t="shared" ca="1" si="124"/>
        <v/>
      </c>
      <c r="EU2501" s="180" t="str">
        <f ca="1">IFERROR(IF(OFFSET($D$6,MATCH(VALUE(SUBSTITUTE(EQ2501,EG2501,"")),$A$6:$A$287,0)-1,MATCH($EG2501,$D$6:$CC$6,0)-1+7,1,1)&gt;0,OFFSET($D$6,MATCH(VALUE(SUBSTITUTE(EQ2501,EG2501,"")),$A$6:$A$287,0)-1,MATCH($EG2501,$D$6:$CC$6,0)-1+7,1,1),""),"")</f>
        <v/>
      </c>
      <c r="EV2501" s="180" t="str">
        <f ca="1">IF($EU2501&lt;&gt;"",IF(OFFSET($D$6,MATCH(VALUE(SUBSTITUTE($EQ2501,$EG2501,"")),$A$6:$A$287,0)-1,MATCH($EG2501,$D$6:$CC$6,0)-1+8,1,1)=0,"",OFFSET($D$6,MATCH(VALUE(SUBSTITUTE($EQ2501,$EG2501,"")),$A$6:$A$287,0)-1,MATCH($EG2501,$D$6:$CC$6,0)-1+8,1,1)),"")</f>
        <v/>
      </c>
      <c r="EW2501" s="180" t="str">
        <f t="shared" ca="1" si="125"/>
        <v/>
      </c>
      <c r="EX2501" s="180" t="str">
        <f t="shared" ca="1" si="126"/>
        <v/>
      </c>
      <c r="EY2501" s="180" t="str">
        <f ca="1">IF(EU2501="","",COUNTIF(EU$6:$EU2501,"&gt;"&amp;0))</f>
        <v/>
      </c>
      <c r="EZ2501" s="160"/>
      <c r="FA2501" s="205"/>
    </row>
    <row r="2502" spans="131:157" ht="27.75" customHeight="1">
      <c r="EA2502" s="204"/>
      <c r="EB2502" s="160"/>
      <c r="EC2502" s="204"/>
      <c r="ED2502" s="160"/>
      <c r="EE2502" s="204"/>
      <c r="EF2502" s="160"/>
      <c r="EG2502" s="160"/>
      <c r="EH2502" s="204"/>
      <c r="EI2502" s="160"/>
      <c r="EJ2502" s="160"/>
      <c r="EK2502" s="160"/>
      <c r="EL2502" s="160"/>
      <c r="EM2502" s="204"/>
      <c r="EN2502" s="160"/>
      <c r="EP2502" s="160"/>
      <c r="EQ2502" s="160"/>
      <c r="ET2502" s="180" t="str">
        <f t="shared" ca="1" si="124"/>
        <v/>
      </c>
      <c r="EU2502" s="180" t="str">
        <f ca="1">IFERROR(IF(OFFSET($D$6,MATCH(VALUE(SUBSTITUTE(EQ2502,EG2502,"")),$A$6:$A$287,0)-1,MATCH($EG2502,$D$6:$CC$6,0)-1+7,1,1)&gt;0,OFFSET($D$6,MATCH(VALUE(SUBSTITUTE(EQ2502,EG2502,"")),$A$6:$A$287,0)-1,MATCH($EG2502,$D$6:$CC$6,0)-1+7,1,1),""),"")</f>
        <v/>
      </c>
      <c r="EV2502" s="180" t="str">
        <f ca="1">IF($EU2502&lt;&gt;"",IF(OFFSET($D$6,MATCH(VALUE(SUBSTITUTE($EQ2502,$EG2502,"")),$A$6:$A$287,0)-1,MATCH($EG2502,$D$6:$CC$6,0)-1+8,1,1)=0,"",OFFSET($D$6,MATCH(VALUE(SUBSTITUTE($EQ2502,$EG2502,"")),$A$6:$A$287,0)-1,MATCH($EG2502,$D$6:$CC$6,0)-1+8,1,1)),"")</f>
        <v/>
      </c>
      <c r="EW2502" s="180" t="str">
        <f t="shared" ca="1" si="125"/>
        <v/>
      </c>
      <c r="EX2502" s="180" t="str">
        <f t="shared" ca="1" si="126"/>
        <v/>
      </c>
      <c r="EY2502" s="180" t="str">
        <f ca="1">IF(EU2502="","",COUNTIF(EU$6:$EU2502,"&gt;"&amp;0))</f>
        <v/>
      </c>
      <c r="EZ2502" s="160"/>
      <c r="FA2502" s="205"/>
    </row>
    <row r="2503" spans="131:157" ht="27.75" customHeight="1">
      <c r="EA2503" s="204"/>
      <c r="EB2503" s="160"/>
      <c r="EC2503" s="204"/>
      <c r="ED2503" s="160"/>
      <c r="EE2503" s="204"/>
      <c r="EF2503" s="160"/>
      <c r="EG2503" s="160"/>
      <c r="EH2503" s="204"/>
      <c r="EI2503" s="160"/>
      <c r="EJ2503" s="160"/>
      <c r="EK2503" s="160"/>
      <c r="EL2503" s="160"/>
      <c r="EM2503" s="204"/>
      <c r="EN2503" s="160"/>
      <c r="EP2503" s="160"/>
      <c r="EQ2503" s="160"/>
      <c r="ET2503" s="180" t="str">
        <f t="shared" ref="ET2503:ET2566" ca="1" si="127">IF(EY2503="","",EN2503)</f>
        <v/>
      </c>
      <c r="EU2503" s="180" t="str">
        <f ca="1">IFERROR(IF(OFFSET($D$6,MATCH(VALUE(SUBSTITUTE(EQ2503,EG2503,"")),$A$6:$A$287,0)-1,MATCH($EG2503,$D$6:$CC$6,0)-1+7,1,1)&gt;0,OFFSET($D$6,MATCH(VALUE(SUBSTITUTE(EQ2503,EG2503,"")),$A$6:$A$287,0)-1,MATCH($EG2503,$D$6:$CC$6,0)-1+7,1,1),""),"")</f>
        <v/>
      </c>
      <c r="EV2503" s="180" t="str">
        <f ca="1">IF($EU2503&lt;&gt;"",IF(OFFSET($D$6,MATCH(VALUE(SUBSTITUTE($EQ2503,$EG2503,"")),$A$6:$A$287,0)-1,MATCH($EG2503,$D$6:$CC$6,0)-1+8,1,1)=0,"",OFFSET($D$6,MATCH(VALUE(SUBSTITUTE($EQ2503,$EG2503,"")),$A$6:$A$287,0)-1,MATCH($EG2503,$D$6:$CC$6,0)-1+8,1,1)),"")</f>
        <v/>
      </c>
      <c r="EW2503" s="180" t="str">
        <f t="shared" ref="EW2503:EW2566" ca="1" si="128">IF(EY2503="","","F")</f>
        <v/>
      </c>
      <c r="EX2503" s="180" t="str">
        <f t="shared" ref="EX2503:EX2566" ca="1" si="129">IF(EY2503="","",EM2503)</f>
        <v/>
      </c>
      <c r="EY2503" s="180" t="str">
        <f ca="1">IF(EU2503="","",COUNTIF(EU$6:$EU2503,"&gt;"&amp;0))</f>
        <v/>
      </c>
      <c r="EZ2503" s="160"/>
      <c r="FA2503" s="205"/>
    </row>
    <row r="2504" spans="131:157" ht="27.75" customHeight="1">
      <c r="EA2504" s="204"/>
      <c r="EB2504" s="160"/>
      <c r="EC2504" s="204"/>
      <c r="ED2504" s="160"/>
      <c r="EE2504" s="204"/>
      <c r="EF2504" s="160"/>
      <c r="EG2504" s="160"/>
      <c r="EH2504" s="204"/>
      <c r="EI2504" s="160"/>
      <c r="EJ2504" s="160"/>
      <c r="EK2504" s="160"/>
      <c r="EL2504" s="160"/>
      <c r="EM2504" s="204"/>
      <c r="EN2504" s="160"/>
      <c r="EP2504" s="160"/>
      <c r="EQ2504" s="160"/>
      <c r="ET2504" s="180" t="str">
        <f t="shared" ca="1" si="127"/>
        <v/>
      </c>
      <c r="EU2504" s="180" t="str">
        <f ca="1">IFERROR(IF(OFFSET($D$6,MATCH(VALUE(SUBSTITUTE(EQ2504,EG2504,"")),$A$6:$A$287,0)-1,MATCH($EG2504,$D$6:$CC$6,0)-1+7,1,1)&gt;0,OFFSET($D$6,MATCH(VALUE(SUBSTITUTE(EQ2504,EG2504,"")),$A$6:$A$287,0)-1,MATCH($EG2504,$D$6:$CC$6,0)-1+7,1,1),""),"")</f>
        <v/>
      </c>
      <c r="EV2504" s="180" t="str">
        <f ca="1">IF($EU2504&lt;&gt;"",IF(OFFSET($D$6,MATCH(VALUE(SUBSTITUTE($EQ2504,$EG2504,"")),$A$6:$A$287,0)-1,MATCH($EG2504,$D$6:$CC$6,0)-1+8,1,1)=0,"",OFFSET($D$6,MATCH(VALUE(SUBSTITUTE($EQ2504,$EG2504,"")),$A$6:$A$287,0)-1,MATCH($EG2504,$D$6:$CC$6,0)-1+8,1,1)),"")</f>
        <v/>
      </c>
      <c r="EW2504" s="180" t="str">
        <f t="shared" ca="1" si="128"/>
        <v/>
      </c>
      <c r="EX2504" s="180" t="str">
        <f t="shared" ca="1" si="129"/>
        <v/>
      </c>
      <c r="EY2504" s="180" t="str">
        <f ca="1">IF(EU2504="","",COUNTIF(EU$6:$EU2504,"&gt;"&amp;0))</f>
        <v/>
      </c>
      <c r="EZ2504" s="160"/>
      <c r="FA2504" s="205"/>
    </row>
    <row r="2505" spans="131:157" ht="27.75" customHeight="1">
      <c r="EA2505" s="204"/>
      <c r="EB2505" s="160"/>
      <c r="EC2505" s="204"/>
      <c r="ED2505" s="160"/>
      <c r="EE2505" s="204"/>
      <c r="EF2505" s="160"/>
      <c r="EG2505" s="160"/>
      <c r="EH2505" s="204"/>
      <c r="EI2505" s="160"/>
      <c r="EJ2505" s="160"/>
      <c r="EK2505" s="160"/>
      <c r="EL2505" s="160"/>
      <c r="EM2505" s="204"/>
      <c r="EN2505" s="160"/>
      <c r="EP2505" s="160"/>
      <c r="EQ2505" s="160"/>
      <c r="ET2505" s="180" t="str">
        <f t="shared" ca="1" si="127"/>
        <v/>
      </c>
      <c r="EU2505" s="180" t="str">
        <f ca="1">IFERROR(IF(OFFSET($D$6,MATCH(VALUE(SUBSTITUTE(EQ2505,EG2505,"")),$A$6:$A$287,0)-1,MATCH($EG2505,$D$6:$CC$6,0)-1+7,1,1)&gt;0,OFFSET($D$6,MATCH(VALUE(SUBSTITUTE(EQ2505,EG2505,"")),$A$6:$A$287,0)-1,MATCH($EG2505,$D$6:$CC$6,0)-1+7,1,1),""),"")</f>
        <v/>
      </c>
      <c r="EV2505" s="180" t="str">
        <f ca="1">IF($EU2505&lt;&gt;"",IF(OFFSET($D$6,MATCH(VALUE(SUBSTITUTE($EQ2505,$EG2505,"")),$A$6:$A$287,0)-1,MATCH($EG2505,$D$6:$CC$6,0)-1+8,1,1)=0,"",OFFSET($D$6,MATCH(VALUE(SUBSTITUTE($EQ2505,$EG2505,"")),$A$6:$A$287,0)-1,MATCH($EG2505,$D$6:$CC$6,0)-1+8,1,1)),"")</f>
        <v/>
      </c>
      <c r="EW2505" s="180" t="str">
        <f t="shared" ca="1" si="128"/>
        <v/>
      </c>
      <c r="EX2505" s="180" t="str">
        <f t="shared" ca="1" si="129"/>
        <v/>
      </c>
      <c r="EY2505" s="180" t="str">
        <f ca="1">IF(EU2505="","",COUNTIF(EU$6:$EU2505,"&gt;"&amp;0))</f>
        <v/>
      </c>
      <c r="EZ2505" s="160"/>
      <c r="FA2505" s="205"/>
    </row>
    <row r="2506" spans="131:157" ht="27.75" customHeight="1">
      <c r="EA2506" s="204"/>
      <c r="EB2506" s="160"/>
      <c r="EC2506" s="204"/>
      <c r="ED2506" s="160"/>
      <c r="EE2506" s="204"/>
      <c r="EF2506" s="160"/>
      <c r="EG2506" s="160"/>
      <c r="EH2506" s="204"/>
      <c r="EI2506" s="160"/>
      <c r="EJ2506" s="160"/>
      <c r="EK2506" s="160"/>
      <c r="EL2506" s="160"/>
      <c r="EM2506" s="204"/>
      <c r="EN2506" s="160"/>
      <c r="EP2506" s="160"/>
      <c r="EQ2506" s="160"/>
      <c r="ET2506" s="180" t="str">
        <f t="shared" ca="1" si="127"/>
        <v/>
      </c>
      <c r="EU2506" s="180" t="str">
        <f ca="1">IFERROR(IF(OFFSET($D$6,MATCH(VALUE(SUBSTITUTE(EQ2506,EG2506,"")),$A$6:$A$287,0)-1,MATCH($EG2506,$D$6:$CC$6,0)-1+7,1,1)&gt;0,OFFSET($D$6,MATCH(VALUE(SUBSTITUTE(EQ2506,EG2506,"")),$A$6:$A$287,0)-1,MATCH($EG2506,$D$6:$CC$6,0)-1+7,1,1),""),"")</f>
        <v/>
      </c>
      <c r="EV2506" s="180" t="str">
        <f ca="1">IF($EU2506&lt;&gt;"",IF(OFFSET($D$6,MATCH(VALUE(SUBSTITUTE($EQ2506,$EG2506,"")),$A$6:$A$287,0)-1,MATCH($EG2506,$D$6:$CC$6,0)-1+8,1,1)=0,"",OFFSET($D$6,MATCH(VALUE(SUBSTITUTE($EQ2506,$EG2506,"")),$A$6:$A$287,0)-1,MATCH($EG2506,$D$6:$CC$6,0)-1+8,1,1)),"")</f>
        <v/>
      </c>
      <c r="EW2506" s="180" t="str">
        <f t="shared" ca="1" si="128"/>
        <v/>
      </c>
      <c r="EX2506" s="180" t="str">
        <f t="shared" ca="1" si="129"/>
        <v/>
      </c>
      <c r="EY2506" s="180" t="str">
        <f ca="1">IF(EU2506="","",COUNTIF(EU$6:$EU2506,"&gt;"&amp;0))</f>
        <v/>
      </c>
      <c r="EZ2506" s="160"/>
      <c r="FA2506" s="205"/>
    </row>
    <row r="2507" spans="131:157" ht="27.75" customHeight="1">
      <c r="EA2507" s="204"/>
      <c r="EB2507" s="160"/>
      <c r="EC2507" s="204"/>
      <c r="ED2507" s="160"/>
      <c r="EE2507" s="204"/>
      <c r="EF2507" s="160"/>
      <c r="EG2507" s="160"/>
      <c r="EH2507" s="204"/>
      <c r="EI2507" s="160"/>
      <c r="EJ2507" s="160"/>
      <c r="EK2507" s="160"/>
      <c r="EL2507" s="160"/>
      <c r="EM2507" s="204"/>
      <c r="EN2507" s="160"/>
      <c r="EP2507" s="160"/>
      <c r="EQ2507" s="160"/>
      <c r="ET2507" s="180" t="str">
        <f t="shared" ca="1" si="127"/>
        <v/>
      </c>
      <c r="EU2507" s="180" t="str">
        <f ca="1">IFERROR(IF(OFFSET($D$6,MATCH(VALUE(SUBSTITUTE(EQ2507,EG2507,"")),$A$6:$A$287,0)-1,MATCH($EG2507,$D$6:$CC$6,0)-1+7,1,1)&gt;0,OFFSET($D$6,MATCH(VALUE(SUBSTITUTE(EQ2507,EG2507,"")),$A$6:$A$287,0)-1,MATCH($EG2507,$D$6:$CC$6,0)-1+7,1,1),""),"")</f>
        <v/>
      </c>
      <c r="EV2507" s="180" t="str">
        <f ca="1">IF($EU2507&lt;&gt;"",IF(OFFSET($D$6,MATCH(VALUE(SUBSTITUTE($EQ2507,$EG2507,"")),$A$6:$A$287,0)-1,MATCH($EG2507,$D$6:$CC$6,0)-1+8,1,1)=0,"",OFFSET($D$6,MATCH(VALUE(SUBSTITUTE($EQ2507,$EG2507,"")),$A$6:$A$287,0)-1,MATCH($EG2507,$D$6:$CC$6,0)-1+8,1,1)),"")</f>
        <v/>
      </c>
      <c r="EW2507" s="180" t="str">
        <f t="shared" ca="1" si="128"/>
        <v/>
      </c>
      <c r="EX2507" s="180" t="str">
        <f t="shared" ca="1" si="129"/>
        <v/>
      </c>
      <c r="EY2507" s="180" t="str">
        <f ca="1">IF(EU2507="","",COUNTIF(EU$6:$EU2507,"&gt;"&amp;0))</f>
        <v/>
      </c>
      <c r="EZ2507" s="160"/>
      <c r="FA2507" s="205"/>
    </row>
    <row r="2508" spans="131:157" ht="27.75" customHeight="1">
      <c r="EA2508" s="204"/>
      <c r="EB2508" s="160"/>
      <c r="EC2508" s="204"/>
      <c r="ED2508" s="160"/>
      <c r="EE2508" s="204"/>
      <c r="EF2508" s="160"/>
      <c r="EG2508" s="160"/>
      <c r="EH2508" s="204"/>
      <c r="EI2508" s="160"/>
      <c r="EJ2508" s="160"/>
      <c r="EK2508" s="160"/>
      <c r="EL2508" s="160"/>
      <c r="EM2508" s="204"/>
      <c r="EN2508" s="160"/>
      <c r="EP2508" s="160"/>
      <c r="EQ2508" s="160"/>
      <c r="ET2508" s="180" t="str">
        <f t="shared" ca="1" si="127"/>
        <v/>
      </c>
      <c r="EU2508" s="180" t="str">
        <f ca="1">IFERROR(IF(OFFSET($D$6,MATCH(VALUE(SUBSTITUTE(EQ2508,EG2508,"")),$A$6:$A$287,0)-1,MATCH($EG2508,$D$6:$CC$6,0)-1+7,1,1)&gt;0,OFFSET($D$6,MATCH(VALUE(SUBSTITUTE(EQ2508,EG2508,"")),$A$6:$A$287,0)-1,MATCH($EG2508,$D$6:$CC$6,0)-1+7,1,1),""),"")</f>
        <v/>
      </c>
      <c r="EV2508" s="180" t="str">
        <f ca="1">IF($EU2508&lt;&gt;"",IF(OFFSET($D$6,MATCH(VALUE(SUBSTITUTE($EQ2508,$EG2508,"")),$A$6:$A$287,0)-1,MATCH($EG2508,$D$6:$CC$6,0)-1+8,1,1)=0,"",OFFSET($D$6,MATCH(VALUE(SUBSTITUTE($EQ2508,$EG2508,"")),$A$6:$A$287,0)-1,MATCH($EG2508,$D$6:$CC$6,0)-1+8,1,1)),"")</f>
        <v/>
      </c>
      <c r="EW2508" s="180" t="str">
        <f t="shared" ca="1" si="128"/>
        <v/>
      </c>
      <c r="EX2508" s="180" t="str">
        <f t="shared" ca="1" si="129"/>
        <v/>
      </c>
      <c r="EY2508" s="180" t="str">
        <f ca="1">IF(EU2508="","",COUNTIF(EU$6:$EU2508,"&gt;"&amp;0))</f>
        <v/>
      </c>
      <c r="EZ2508" s="160"/>
      <c r="FA2508" s="205"/>
    </row>
    <row r="2509" spans="131:157" ht="27.75" customHeight="1">
      <c r="EA2509" s="204"/>
      <c r="EB2509" s="160"/>
      <c r="EC2509" s="204"/>
      <c r="ED2509" s="160"/>
      <c r="EE2509" s="204"/>
      <c r="EF2509" s="160"/>
      <c r="EG2509" s="160"/>
      <c r="EH2509" s="204"/>
      <c r="EI2509" s="160"/>
      <c r="EJ2509" s="160"/>
      <c r="EK2509" s="160"/>
      <c r="EL2509" s="160"/>
      <c r="EM2509" s="204"/>
      <c r="EN2509" s="160"/>
      <c r="EP2509" s="160"/>
      <c r="EQ2509" s="160"/>
      <c r="ET2509" s="180" t="str">
        <f t="shared" ca="1" si="127"/>
        <v/>
      </c>
      <c r="EU2509" s="180" t="str">
        <f ca="1">IFERROR(IF(OFFSET($D$6,MATCH(VALUE(SUBSTITUTE(EQ2509,EG2509,"")),$A$6:$A$287,0)-1,MATCH($EG2509,$D$6:$CC$6,0)-1+7,1,1)&gt;0,OFFSET($D$6,MATCH(VALUE(SUBSTITUTE(EQ2509,EG2509,"")),$A$6:$A$287,0)-1,MATCH($EG2509,$D$6:$CC$6,0)-1+7,1,1),""),"")</f>
        <v/>
      </c>
      <c r="EV2509" s="180" t="str">
        <f ca="1">IF($EU2509&lt;&gt;"",IF(OFFSET($D$6,MATCH(VALUE(SUBSTITUTE($EQ2509,$EG2509,"")),$A$6:$A$287,0)-1,MATCH($EG2509,$D$6:$CC$6,0)-1+8,1,1)=0,"",OFFSET($D$6,MATCH(VALUE(SUBSTITUTE($EQ2509,$EG2509,"")),$A$6:$A$287,0)-1,MATCH($EG2509,$D$6:$CC$6,0)-1+8,1,1)),"")</f>
        <v/>
      </c>
      <c r="EW2509" s="180" t="str">
        <f t="shared" ca="1" si="128"/>
        <v/>
      </c>
      <c r="EX2509" s="180" t="str">
        <f t="shared" ca="1" si="129"/>
        <v/>
      </c>
      <c r="EY2509" s="180" t="str">
        <f ca="1">IF(EU2509="","",COUNTIF(EU$6:$EU2509,"&gt;"&amp;0))</f>
        <v/>
      </c>
      <c r="EZ2509" s="160"/>
      <c r="FA2509" s="205"/>
    </row>
    <row r="2510" spans="131:157" ht="27.75" customHeight="1">
      <c r="EA2510" s="204"/>
      <c r="EB2510" s="160"/>
      <c r="EC2510" s="204"/>
      <c r="ED2510" s="160"/>
      <c r="EE2510" s="204"/>
      <c r="EF2510" s="160"/>
      <c r="EG2510" s="160"/>
      <c r="EH2510" s="204"/>
      <c r="EI2510" s="160"/>
      <c r="EJ2510" s="160"/>
      <c r="EK2510" s="160"/>
      <c r="EL2510" s="160"/>
      <c r="EM2510" s="204"/>
      <c r="EN2510" s="160"/>
      <c r="EP2510" s="160"/>
      <c r="EQ2510" s="160"/>
      <c r="ET2510" s="180" t="str">
        <f t="shared" ca="1" si="127"/>
        <v/>
      </c>
      <c r="EU2510" s="180" t="str">
        <f ca="1">IFERROR(IF(OFFSET($D$6,MATCH(VALUE(SUBSTITUTE(EQ2510,EG2510,"")),$A$6:$A$287,0)-1,MATCH($EG2510,$D$6:$CC$6,0)-1+7,1,1)&gt;0,OFFSET($D$6,MATCH(VALUE(SUBSTITUTE(EQ2510,EG2510,"")),$A$6:$A$287,0)-1,MATCH($EG2510,$D$6:$CC$6,0)-1+7,1,1),""),"")</f>
        <v/>
      </c>
      <c r="EV2510" s="180" t="str">
        <f ca="1">IF($EU2510&lt;&gt;"",IF(OFFSET($D$6,MATCH(VALUE(SUBSTITUTE($EQ2510,$EG2510,"")),$A$6:$A$287,0)-1,MATCH($EG2510,$D$6:$CC$6,0)-1+8,1,1)=0,"",OFFSET($D$6,MATCH(VALUE(SUBSTITUTE($EQ2510,$EG2510,"")),$A$6:$A$287,0)-1,MATCH($EG2510,$D$6:$CC$6,0)-1+8,1,1)),"")</f>
        <v/>
      </c>
      <c r="EW2510" s="180" t="str">
        <f t="shared" ca="1" si="128"/>
        <v/>
      </c>
      <c r="EX2510" s="180" t="str">
        <f t="shared" ca="1" si="129"/>
        <v/>
      </c>
      <c r="EY2510" s="180" t="str">
        <f ca="1">IF(EU2510="","",COUNTIF(EU$6:$EU2510,"&gt;"&amp;0))</f>
        <v/>
      </c>
      <c r="EZ2510" s="160"/>
      <c r="FA2510" s="205"/>
    </row>
    <row r="2511" spans="131:157" ht="27.75" customHeight="1">
      <c r="EA2511" s="204"/>
      <c r="EB2511" s="160"/>
      <c r="EC2511" s="204"/>
      <c r="ED2511" s="160"/>
      <c r="EE2511" s="204"/>
      <c r="EF2511" s="160"/>
      <c r="EG2511" s="160"/>
      <c r="EH2511" s="204"/>
      <c r="EI2511" s="160"/>
      <c r="EJ2511" s="160"/>
      <c r="EK2511" s="160"/>
      <c r="EL2511" s="160"/>
      <c r="EM2511" s="204"/>
      <c r="EN2511" s="160"/>
      <c r="EP2511" s="160"/>
      <c r="EQ2511" s="160"/>
      <c r="ET2511" s="180" t="str">
        <f t="shared" ca="1" si="127"/>
        <v/>
      </c>
      <c r="EU2511" s="180" t="str">
        <f ca="1">IFERROR(IF(OFFSET($D$6,MATCH(VALUE(SUBSTITUTE(EQ2511,EG2511,"")),$A$6:$A$287,0)-1,MATCH($EG2511,$D$6:$CC$6,0)-1+7,1,1)&gt;0,OFFSET($D$6,MATCH(VALUE(SUBSTITUTE(EQ2511,EG2511,"")),$A$6:$A$287,0)-1,MATCH($EG2511,$D$6:$CC$6,0)-1+7,1,1),""),"")</f>
        <v/>
      </c>
      <c r="EV2511" s="180" t="str">
        <f ca="1">IF($EU2511&lt;&gt;"",IF(OFFSET($D$6,MATCH(VALUE(SUBSTITUTE($EQ2511,$EG2511,"")),$A$6:$A$287,0)-1,MATCH($EG2511,$D$6:$CC$6,0)-1+8,1,1)=0,"",OFFSET($D$6,MATCH(VALUE(SUBSTITUTE($EQ2511,$EG2511,"")),$A$6:$A$287,0)-1,MATCH($EG2511,$D$6:$CC$6,0)-1+8,1,1)),"")</f>
        <v/>
      </c>
      <c r="EW2511" s="180" t="str">
        <f t="shared" ca="1" si="128"/>
        <v/>
      </c>
      <c r="EX2511" s="180" t="str">
        <f t="shared" ca="1" si="129"/>
        <v/>
      </c>
      <c r="EY2511" s="180" t="str">
        <f ca="1">IF(EU2511="","",COUNTIF(EU$6:$EU2511,"&gt;"&amp;0))</f>
        <v/>
      </c>
      <c r="EZ2511" s="160"/>
      <c r="FA2511" s="205"/>
    </row>
    <row r="2512" spans="131:157" ht="27.75" customHeight="1">
      <c r="EA2512" s="204"/>
      <c r="EB2512" s="160"/>
      <c r="EC2512" s="204"/>
      <c r="ED2512" s="160"/>
      <c r="EE2512" s="204"/>
      <c r="EF2512" s="160"/>
      <c r="EG2512" s="160"/>
      <c r="EH2512" s="204"/>
      <c r="EI2512" s="160"/>
      <c r="EJ2512" s="160"/>
      <c r="EK2512" s="160"/>
      <c r="EL2512" s="160"/>
      <c r="EM2512" s="204"/>
      <c r="EN2512" s="160"/>
      <c r="EP2512" s="160"/>
      <c r="EQ2512" s="160"/>
      <c r="ET2512" s="180" t="str">
        <f t="shared" ca="1" si="127"/>
        <v/>
      </c>
      <c r="EU2512" s="180" t="str">
        <f ca="1">IFERROR(IF(OFFSET($D$6,MATCH(VALUE(SUBSTITUTE(EQ2512,EG2512,"")),$A$6:$A$287,0)-1,MATCH($EG2512,$D$6:$CC$6,0)-1+7,1,1)&gt;0,OFFSET($D$6,MATCH(VALUE(SUBSTITUTE(EQ2512,EG2512,"")),$A$6:$A$287,0)-1,MATCH($EG2512,$D$6:$CC$6,0)-1+7,1,1),""),"")</f>
        <v/>
      </c>
      <c r="EV2512" s="180" t="str">
        <f ca="1">IF($EU2512&lt;&gt;"",IF(OFFSET($D$6,MATCH(VALUE(SUBSTITUTE($EQ2512,$EG2512,"")),$A$6:$A$287,0)-1,MATCH($EG2512,$D$6:$CC$6,0)-1+8,1,1)=0,"",OFFSET($D$6,MATCH(VALUE(SUBSTITUTE($EQ2512,$EG2512,"")),$A$6:$A$287,0)-1,MATCH($EG2512,$D$6:$CC$6,0)-1+8,1,1)),"")</f>
        <v/>
      </c>
      <c r="EW2512" s="180" t="str">
        <f t="shared" ca="1" si="128"/>
        <v/>
      </c>
      <c r="EX2512" s="180" t="str">
        <f t="shared" ca="1" si="129"/>
        <v/>
      </c>
      <c r="EY2512" s="180" t="str">
        <f ca="1">IF(EU2512="","",COUNTIF(EU$6:$EU2512,"&gt;"&amp;0))</f>
        <v/>
      </c>
      <c r="EZ2512" s="160"/>
      <c r="FA2512" s="205"/>
    </row>
    <row r="2513" spans="131:157" ht="27.75" customHeight="1">
      <c r="EA2513" s="204"/>
      <c r="EB2513" s="160"/>
      <c r="EC2513" s="204"/>
      <c r="ED2513" s="160"/>
      <c r="EE2513" s="204"/>
      <c r="EF2513" s="160"/>
      <c r="EG2513" s="160"/>
      <c r="EH2513" s="204"/>
      <c r="EI2513" s="160"/>
      <c r="EJ2513" s="160"/>
      <c r="EK2513" s="160"/>
      <c r="EL2513" s="160"/>
      <c r="EM2513" s="204"/>
      <c r="EN2513" s="160"/>
      <c r="EP2513" s="160"/>
      <c r="EQ2513" s="160"/>
      <c r="ET2513" s="180" t="str">
        <f t="shared" ca="1" si="127"/>
        <v/>
      </c>
      <c r="EU2513" s="180" t="str">
        <f ca="1">IFERROR(IF(OFFSET($D$6,MATCH(VALUE(SUBSTITUTE(EQ2513,EG2513,"")),$A$6:$A$287,0)-1,MATCH($EG2513,$D$6:$CC$6,0)-1+7,1,1)&gt;0,OFFSET($D$6,MATCH(VALUE(SUBSTITUTE(EQ2513,EG2513,"")),$A$6:$A$287,0)-1,MATCH($EG2513,$D$6:$CC$6,0)-1+7,1,1),""),"")</f>
        <v/>
      </c>
      <c r="EV2513" s="180" t="str">
        <f ca="1">IF($EU2513&lt;&gt;"",IF(OFFSET($D$6,MATCH(VALUE(SUBSTITUTE($EQ2513,$EG2513,"")),$A$6:$A$287,0)-1,MATCH($EG2513,$D$6:$CC$6,0)-1+8,1,1)=0,"",OFFSET($D$6,MATCH(VALUE(SUBSTITUTE($EQ2513,$EG2513,"")),$A$6:$A$287,0)-1,MATCH($EG2513,$D$6:$CC$6,0)-1+8,1,1)),"")</f>
        <v/>
      </c>
      <c r="EW2513" s="180" t="str">
        <f t="shared" ca="1" si="128"/>
        <v/>
      </c>
      <c r="EX2513" s="180" t="str">
        <f t="shared" ca="1" si="129"/>
        <v/>
      </c>
      <c r="EY2513" s="180" t="str">
        <f ca="1">IF(EU2513="","",COUNTIF(EU$6:$EU2513,"&gt;"&amp;0))</f>
        <v/>
      </c>
      <c r="EZ2513" s="160"/>
      <c r="FA2513" s="205"/>
    </row>
    <row r="2514" spans="131:157" ht="27.75" customHeight="1">
      <c r="EA2514" s="204"/>
      <c r="EB2514" s="160"/>
      <c r="EC2514" s="204"/>
      <c r="ED2514" s="160"/>
      <c r="EE2514" s="204"/>
      <c r="EF2514" s="160"/>
      <c r="EG2514" s="160"/>
      <c r="EH2514" s="204"/>
      <c r="EI2514" s="160"/>
      <c r="EJ2514" s="160"/>
      <c r="EK2514" s="160"/>
      <c r="EL2514" s="160"/>
      <c r="EM2514" s="204"/>
      <c r="EN2514" s="160"/>
      <c r="EP2514" s="160"/>
      <c r="EQ2514" s="160"/>
      <c r="ET2514" s="180" t="str">
        <f t="shared" ca="1" si="127"/>
        <v/>
      </c>
      <c r="EU2514" s="180" t="str">
        <f ca="1">IFERROR(IF(OFFSET($D$6,MATCH(VALUE(SUBSTITUTE(EQ2514,EG2514,"")),$A$6:$A$287,0)-1,MATCH($EG2514,$D$6:$CC$6,0)-1+7,1,1)&gt;0,OFFSET($D$6,MATCH(VALUE(SUBSTITUTE(EQ2514,EG2514,"")),$A$6:$A$287,0)-1,MATCH($EG2514,$D$6:$CC$6,0)-1+7,1,1),""),"")</f>
        <v/>
      </c>
      <c r="EV2514" s="180" t="str">
        <f ca="1">IF($EU2514&lt;&gt;"",IF(OFFSET($D$6,MATCH(VALUE(SUBSTITUTE($EQ2514,$EG2514,"")),$A$6:$A$287,0)-1,MATCH($EG2514,$D$6:$CC$6,0)-1+8,1,1)=0,"",OFFSET($D$6,MATCH(VALUE(SUBSTITUTE($EQ2514,$EG2514,"")),$A$6:$A$287,0)-1,MATCH($EG2514,$D$6:$CC$6,0)-1+8,1,1)),"")</f>
        <v/>
      </c>
      <c r="EW2514" s="180" t="str">
        <f t="shared" ca="1" si="128"/>
        <v/>
      </c>
      <c r="EX2514" s="180" t="str">
        <f t="shared" ca="1" si="129"/>
        <v/>
      </c>
      <c r="EY2514" s="180" t="str">
        <f ca="1">IF(EU2514="","",COUNTIF(EU$6:$EU2514,"&gt;"&amp;0))</f>
        <v/>
      </c>
      <c r="EZ2514" s="160"/>
      <c r="FA2514" s="205"/>
    </row>
    <row r="2515" spans="131:157" ht="27.75" customHeight="1">
      <c r="EA2515" s="204"/>
      <c r="EB2515" s="160"/>
      <c r="EC2515" s="204"/>
      <c r="ED2515" s="160"/>
      <c r="EE2515" s="204"/>
      <c r="EF2515" s="160"/>
      <c r="EG2515" s="160"/>
      <c r="EH2515" s="204"/>
      <c r="EI2515" s="160"/>
      <c r="EJ2515" s="160"/>
      <c r="EK2515" s="160"/>
      <c r="EL2515" s="160"/>
      <c r="EM2515" s="204"/>
      <c r="EN2515" s="160"/>
      <c r="EP2515" s="160"/>
      <c r="EQ2515" s="160"/>
      <c r="ET2515" s="180" t="str">
        <f t="shared" ca="1" si="127"/>
        <v/>
      </c>
      <c r="EU2515" s="180" t="str">
        <f ca="1">IFERROR(IF(OFFSET($D$6,MATCH(VALUE(SUBSTITUTE(EQ2515,EG2515,"")),$A$6:$A$287,0)-1,MATCH($EG2515,$D$6:$CC$6,0)-1+7,1,1)&gt;0,OFFSET($D$6,MATCH(VALUE(SUBSTITUTE(EQ2515,EG2515,"")),$A$6:$A$287,0)-1,MATCH($EG2515,$D$6:$CC$6,0)-1+7,1,1),""),"")</f>
        <v/>
      </c>
      <c r="EV2515" s="180" t="str">
        <f ca="1">IF($EU2515&lt;&gt;"",IF(OFFSET($D$6,MATCH(VALUE(SUBSTITUTE($EQ2515,$EG2515,"")),$A$6:$A$287,0)-1,MATCH($EG2515,$D$6:$CC$6,0)-1+8,1,1)=0,"",OFFSET($D$6,MATCH(VALUE(SUBSTITUTE($EQ2515,$EG2515,"")),$A$6:$A$287,0)-1,MATCH($EG2515,$D$6:$CC$6,0)-1+8,1,1)),"")</f>
        <v/>
      </c>
      <c r="EW2515" s="180" t="str">
        <f t="shared" ca="1" si="128"/>
        <v/>
      </c>
      <c r="EX2515" s="180" t="str">
        <f t="shared" ca="1" si="129"/>
        <v/>
      </c>
      <c r="EY2515" s="180" t="str">
        <f ca="1">IF(EU2515="","",COUNTIF(EU$6:$EU2515,"&gt;"&amp;0))</f>
        <v/>
      </c>
      <c r="EZ2515" s="160"/>
      <c r="FA2515" s="205"/>
    </row>
    <row r="2516" spans="131:157" ht="27.75" customHeight="1">
      <c r="EA2516" s="204"/>
      <c r="EB2516" s="160"/>
      <c r="EC2516" s="204"/>
      <c r="ED2516" s="160"/>
      <c r="EE2516" s="204"/>
      <c r="EF2516" s="160"/>
      <c r="EG2516" s="160"/>
      <c r="EH2516" s="204"/>
      <c r="EI2516" s="160"/>
      <c r="EJ2516" s="160"/>
      <c r="EK2516" s="160"/>
      <c r="EL2516" s="160"/>
      <c r="EM2516" s="204"/>
      <c r="EN2516" s="160"/>
      <c r="EP2516" s="160"/>
      <c r="EQ2516" s="160"/>
      <c r="ET2516" s="180" t="str">
        <f t="shared" ca="1" si="127"/>
        <v/>
      </c>
      <c r="EU2516" s="180" t="str">
        <f ca="1">IFERROR(IF(OFFSET($D$6,MATCH(VALUE(SUBSTITUTE(EQ2516,EG2516,"")),$A$6:$A$287,0)-1,MATCH($EG2516,$D$6:$CC$6,0)-1+7,1,1)&gt;0,OFFSET($D$6,MATCH(VALUE(SUBSTITUTE(EQ2516,EG2516,"")),$A$6:$A$287,0)-1,MATCH($EG2516,$D$6:$CC$6,0)-1+7,1,1),""),"")</f>
        <v/>
      </c>
      <c r="EV2516" s="180" t="str">
        <f ca="1">IF($EU2516&lt;&gt;"",IF(OFFSET($D$6,MATCH(VALUE(SUBSTITUTE($EQ2516,$EG2516,"")),$A$6:$A$287,0)-1,MATCH($EG2516,$D$6:$CC$6,0)-1+8,1,1)=0,"",OFFSET($D$6,MATCH(VALUE(SUBSTITUTE($EQ2516,$EG2516,"")),$A$6:$A$287,0)-1,MATCH($EG2516,$D$6:$CC$6,0)-1+8,1,1)),"")</f>
        <v/>
      </c>
      <c r="EW2516" s="180" t="str">
        <f t="shared" ca="1" si="128"/>
        <v/>
      </c>
      <c r="EX2516" s="180" t="str">
        <f t="shared" ca="1" si="129"/>
        <v/>
      </c>
      <c r="EY2516" s="180" t="str">
        <f ca="1">IF(EU2516="","",COUNTIF(EU$6:$EU2516,"&gt;"&amp;0))</f>
        <v/>
      </c>
      <c r="EZ2516" s="160"/>
      <c r="FA2516" s="205"/>
    </row>
    <row r="2517" spans="131:157" ht="27.75" customHeight="1">
      <c r="EA2517" s="204"/>
      <c r="EB2517" s="160"/>
      <c r="EC2517" s="204"/>
      <c r="ED2517" s="160"/>
      <c r="EE2517" s="204"/>
      <c r="EF2517" s="160"/>
      <c r="EG2517" s="160"/>
      <c r="EH2517" s="204"/>
      <c r="EI2517" s="160"/>
      <c r="EJ2517" s="160"/>
      <c r="EK2517" s="160"/>
      <c r="EL2517" s="160"/>
      <c r="EM2517" s="204"/>
      <c r="EN2517" s="160"/>
      <c r="EP2517" s="160"/>
      <c r="EQ2517" s="160"/>
      <c r="ET2517" s="180" t="str">
        <f t="shared" ca="1" si="127"/>
        <v/>
      </c>
      <c r="EU2517" s="180" t="str">
        <f ca="1">IFERROR(IF(OFFSET($D$6,MATCH(VALUE(SUBSTITUTE(EQ2517,EG2517,"")),$A$6:$A$287,0)-1,MATCH($EG2517,$D$6:$CC$6,0)-1+7,1,1)&gt;0,OFFSET($D$6,MATCH(VALUE(SUBSTITUTE(EQ2517,EG2517,"")),$A$6:$A$287,0)-1,MATCH($EG2517,$D$6:$CC$6,0)-1+7,1,1),""),"")</f>
        <v/>
      </c>
      <c r="EV2517" s="180" t="str">
        <f ca="1">IF($EU2517&lt;&gt;"",IF(OFFSET($D$6,MATCH(VALUE(SUBSTITUTE($EQ2517,$EG2517,"")),$A$6:$A$287,0)-1,MATCH($EG2517,$D$6:$CC$6,0)-1+8,1,1)=0,"",OFFSET($D$6,MATCH(VALUE(SUBSTITUTE($EQ2517,$EG2517,"")),$A$6:$A$287,0)-1,MATCH($EG2517,$D$6:$CC$6,0)-1+8,1,1)),"")</f>
        <v/>
      </c>
      <c r="EW2517" s="180" t="str">
        <f t="shared" ca="1" si="128"/>
        <v/>
      </c>
      <c r="EX2517" s="180" t="str">
        <f t="shared" ca="1" si="129"/>
        <v/>
      </c>
      <c r="EY2517" s="180" t="str">
        <f ca="1">IF(EU2517="","",COUNTIF(EU$6:$EU2517,"&gt;"&amp;0))</f>
        <v/>
      </c>
      <c r="EZ2517" s="160"/>
      <c r="FA2517" s="205"/>
    </row>
    <row r="2518" spans="131:157" ht="27.75" customHeight="1">
      <c r="EA2518" s="204"/>
      <c r="EB2518" s="160"/>
      <c r="EC2518" s="204"/>
      <c r="ED2518" s="160"/>
      <c r="EE2518" s="204"/>
      <c r="EF2518" s="160"/>
      <c r="EG2518" s="160"/>
      <c r="EH2518" s="204"/>
      <c r="EI2518" s="160"/>
      <c r="EJ2518" s="160"/>
      <c r="EK2518" s="160"/>
      <c r="EL2518" s="160"/>
      <c r="EM2518" s="204"/>
      <c r="EN2518" s="160"/>
      <c r="EP2518" s="160"/>
      <c r="EQ2518" s="160"/>
      <c r="ET2518" s="180" t="str">
        <f t="shared" ca="1" si="127"/>
        <v/>
      </c>
      <c r="EU2518" s="180" t="str">
        <f ca="1">IFERROR(IF(OFFSET($D$6,MATCH(VALUE(SUBSTITUTE(EQ2518,EG2518,"")),$A$6:$A$287,0)-1,MATCH($EG2518,$D$6:$CC$6,0)-1+7,1,1)&gt;0,OFFSET($D$6,MATCH(VALUE(SUBSTITUTE(EQ2518,EG2518,"")),$A$6:$A$287,0)-1,MATCH($EG2518,$D$6:$CC$6,0)-1+7,1,1),""),"")</f>
        <v/>
      </c>
      <c r="EV2518" s="180" t="str">
        <f ca="1">IF($EU2518&lt;&gt;"",IF(OFFSET($D$6,MATCH(VALUE(SUBSTITUTE($EQ2518,$EG2518,"")),$A$6:$A$287,0)-1,MATCH($EG2518,$D$6:$CC$6,0)-1+8,1,1)=0,"",OFFSET($D$6,MATCH(VALUE(SUBSTITUTE($EQ2518,$EG2518,"")),$A$6:$A$287,0)-1,MATCH($EG2518,$D$6:$CC$6,0)-1+8,1,1)),"")</f>
        <v/>
      </c>
      <c r="EW2518" s="180" t="str">
        <f t="shared" ca="1" si="128"/>
        <v/>
      </c>
      <c r="EX2518" s="180" t="str">
        <f t="shared" ca="1" si="129"/>
        <v/>
      </c>
      <c r="EY2518" s="180" t="str">
        <f ca="1">IF(EU2518="","",COUNTIF(EU$6:$EU2518,"&gt;"&amp;0))</f>
        <v/>
      </c>
      <c r="EZ2518" s="160"/>
      <c r="FA2518" s="205"/>
    </row>
    <row r="2519" spans="131:157" ht="27.75" customHeight="1">
      <c r="EA2519" s="204"/>
      <c r="EB2519" s="160"/>
      <c r="EC2519" s="204"/>
      <c r="ED2519" s="160"/>
      <c r="EE2519" s="204"/>
      <c r="EF2519" s="160"/>
      <c r="EG2519" s="160"/>
      <c r="EH2519" s="204"/>
      <c r="EI2519" s="160"/>
      <c r="EJ2519" s="160"/>
      <c r="EK2519" s="160"/>
      <c r="EL2519" s="160"/>
      <c r="EM2519" s="204"/>
      <c r="EN2519" s="160"/>
      <c r="EP2519" s="160"/>
      <c r="EQ2519" s="160"/>
      <c r="ET2519" s="180" t="str">
        <f t="shared" ca="1" si="127"/>
        <v/>
      </c>
      <c r="EU2519" s="180" t="str">
        <f ca="1">IFERROR(IF(OFFSET($D$6,MATCH(VALUE(SUBSTITUTE(EQ2519,EG2519,"")),$A$6:$A$287,0)-1,MATCH($EG2519,$D$6:$CC$6,0)-1+7,1,1)&gt;0,OFFSET($D$6,MATCH(VALUE(SUBSTITUTE(EQ2519,EG2519,"")),$A$6:$A$287,0)-1,MATCH($EG2519,$D$6:$CC$6,0)-1+7,1,1),""),"")</f>
        <v/>
      </c>
      <c r="EV2519" s="180" t="str">
        <f ca="1">IF($EU2519&lt;&gt;"",IF(OFFSET($D$6,MATCH(VALUE(SUBSTITUTE($EQ2519,$EG2519,"")),$A$6:$A$287,0)-1,MATCH($EG2519,$D$6:$CC$6,0)-1+8,1,1)=0,"",OFFSET($D$6,MATCH(VALUE(SUBSTITUTE($EQ2519,$EG2519,"")),$A$6:$A$287,0)-1,MATCH($EG2519,$D$6:$CC$6,0)-1+8,1,1)),"")</f>
        <v/>
      </c>
      <c r="EW2519" s="180" t="str">
        <f t="shared" ca="1" si="128"/>
        <v/>
      </c>
      <c r="EX2519" s="180" t="str">
        <f t="shared" ca="1" si="129"/>
        <v/>
      </c>
      <c r="EY2519" s="180" t="str">
        <f ca="1">IF(EU2519="","",COUNTIF(EU$6:$EU2519,"&gt;"&amp;0))</f>
        <v/>
      </c>
      <c r="EZ2519" s="160"/>
      <c r="FA2519" s="205"/>
    </row>
    <row r="2520" spans="131:157" ht="27.75" customHeight="1">
      <c r="EA2520" s="204"/>
      <c r="EB2520" s="160"/>
      <c r="EC2520" s="204"/>
      <c r="ED2520" s="160"/>
      <c r="EE2520" s="204"/>
      <c r="EF2520" s="160"/>
      <c r="EG2520" s="160"/>
      <c r="EH2520" s="204"/>
      <c r="EI2520" s="160"/>
      <c r="EJ2520" s="160"/>
      <c r="EK2520" s="160"/>
      <c r="EL2520" s="160"/>
      <c r="EM2520" s="204"/>
      <c r="EN2520" s="160"/>
      <c r="EP2520" s="160"/>
      <c r="EQ2520" s="160"/>
      <c r="ET2520" s="180" t="str">
        <f t="shared" ca="1" si="127"/>
        <v/>
      </c>
      <c r="EU2520" s="180" t="str">
        <f ca="1">IFERROR(IF(OFFSET($D$6,MATCH(VALUE(SUBSTITUTE(EQ2520,EG2520,"")),$A$6:$A$287,0)-1,MATCH($EG2520,$D$6:$CC$6,0)-1+7,1,1)&gt;0,OFFSET($D$6,MATCH(VALUE(SUBSTITUTE(EQ2520,EG2520,"")),$A$6:$A$287,0)-1,MATCH($EG2520,$D$6:$CC$6,0)-1+7,1,1),""),"")</f>
        <v/>
      </c>
      <c r="EV2520" s="180" t="str">
        <f ca="1">IF($EU2520&lt;&gt;"",IF(OFFSET($D$6,MATCH(VALUE(SUBSTITUTE($EQ2520,$EG2520,"")),$A$6:$A$287,0)-1,MATCH($EG2520,$D$6:$CC$6,0)-1+8,1,1)=0,"",OFFSET($D$6,MATCH(VALUE(SUBSTITUTE($EQ2520,$EG2520,"")),$A$6:$A$287,0)-1,MATCH($EG2520,$D$6:$CC$6,0)-1+8,1,1)),"")</f>
        <v/>
      </c>
      <c r="EW2520" s="180" t="str">
        <f t="shared" ca="1" si="128"/>
        <v/>
      </c>
      <c r="EX2520" s="180" t="str">
        <f t="shared" ca="1" si="129"/>
        <v/>
      </c>
      <c r="EY2520" s="180" t="str">
        <f ca="1">IF(EU2520="","",COUNTIF(EU$6:$EU2520,"&gt;"&amp;0))</f>
        <v/>
      </c>
      <c r="EZ2520" s="160"/>
      <c r="FA2520" s="205"/>
    </row>
    <row r="2521" spans="131:157" ht="27.75" customHeight="1">
      <c r="EA2521" s="204"/>
      <c r="EB2521" s="160"/>
      <c r="EC2521" s="204"/>
      <c r="ED2521" s="160"/>
      <c r="EE2521" s="204"/>
      <c r="EF2521" s="160"/>
      <c r="EG2521" s="160"/>
      <c r="EH2521" s="204"/>
      <c r="EI2521" s="160"/>
      <c r="EJ2521" s="160"/>
      <c r="EK2521" s="160"/>
      <c r="EL2521" s="160"/>
      <c r="EM2521" s="204"/>
      <c r="EN2521" s="160"/>
      <c r="EP2521" s="160"/>
      <c r="EQ2521" s="160"/>
      <c r="ET2521" s="180" t="str">
        <f t="shared" ca="1" si="127"/>
        <v/>
      </c>
      <c r="EU2521" s="180" t="str">
        <f ca="1">IFERROR(IF(OFFSET($D$6,MATCH(VALUE(SUBSTITUTE(EQ2521,EG2521,"")),$A$6:$A$287,0)-1,MATCH($EG2521,$D$6:$CC$6,0)-1+7,1,1)&gt;0,OFFSET($D$6,MATCH(VALUE(SUBSTITUTE(EQ2521,EG2521,"")),$A$6:$A$287,0)-1,MATCH($EG2521,$D$6:$CC$6,0)-1+7,1,1),""),"")</f>
        <v/>
      </c>
      <c r="EV2521" s="180" t="str">
        <f ca="1">IF($EU2521&lt;&gt;"",IF(OFFSET($D$6,MATCH(VALUE(SUBSTITUTE($EQ2521,$EG2521,"")),$A$6:$A$287,0)-1,MATCH($EG2521,$D$6:$CC$6,0)-1+8,1,1)=0,"",OFFSET($D$6,MATCH(VALUE(SUBSTITUTE($EQ2521,$EG2521,"")),$A$6:$A$287,0)-1,MATCH($EG2521,$D$6:$CC$6,0)-1+8,1,1)),"")</f>
        <v/>
      </c>
      <c r="EW2521" s="180" t="str">
        <f t="shared" ca="1" si="128"/>
        <v/>
      </c>
      <c r="EX2521" s="180" t="str">
        <f t="shared" ca="1" si="129"/>
        <v/>
      </c>
      <c r="EY2521" s="180" t="str">
        <f ca="1">IF(EU2521="","",COUNTIF(EU$6:$EU2521,"&gt;"&amp;0))</f>
        <v/>
      </c>
      <c r="EZ2521" s="160"/>
      <c r="FA2521" s="205"/>
    </row>
    <row r="2522" spans="131:157" ht="27.75" customHeight="1">
      <c r="EA2522" s="204"/>
      <c r="EB2522" s="160"/>
      <c r="EC2522" s="204"/>
      <c r="ED2522" s="160"/>
      <c r="EE2522" s="204"/>
      <c r="EF2522" s="160"/>
      <c r="EG2522" s="160"/>
      <c r="EH2522" s="204"/>
      <c r="EI2522" s="160"/>
      <c r="EJ2522" s="160"/>
      <c r="EK2522" s="160"/>
      <c r="EL2522" s="160"/>
      <c r="EM2522" s="204"/>
      <c r="EN2522" s="160"/>
      <c r="EP2522" s="160"/>
      <c r="EQ2522" s="160"/>
      <c r="ET2522" s="180" t="str">
        <f t="shared" ca="1" si="127"/>
        <v/>
      </c>
      <c r="EU2522" s="180" t="str">
        <f ca="1">IFERROR(IF(OFFSET($D$6,MATCH(VALUE(SUBSTITUTE(EQ2522,EG2522,"")),$A$6:$A$287,0)-1,MATCH($EG2522,$D$6:$CC$6,0)-1+7,1,1)&gt;0,OFFSET($D$6,MATCH(VALUE(SUBSTITUTE(EQ2522,EG2522,"")),$A$6:$A$287,0)-1,MATCH($EG2522,$D$6:$CC$6,0)-1+7,1,1),""),"")</f>
        <v/>
      </c>
      <c r="EV2522" s="180" t="str">
        <f ca="1">IF($EU2522&lt;&gt;"",IF(OFFSET($D$6,MATCH(VALUE(SUBSTITUTE($EQ2522,$EG2522,"")),$A$6:$A$287,0)-1,MATCH($EG2522,$D$6:$CC$6,0)-1+8,1,1)=0,"",OFFSET($D$6,MATCH(VALUE(SUBSTITUTE($EQ2522,$EG2522,"")),$A$6:$A$287,0)-1,MATCH($EG2522,$D$6:$CC$6,0)-1+8,1,1)),"")</f>
        <v/>
      </c>
      <c r="EW2522" s="180" t="str">
        <f t="shared" ca="1" si="128"/>
        <v/>
      </c>
      <c r="EX2522" s="180" t="str">
        <f t="shared" ca="1" si="129"/>
        <v/>
      </c>
      <c r="EY2522" s="180" t="str">
        <f ca="1">IF(EU2522="","",COUNTIF(EU$6:$EU2522,"&gt;"&amp;0))</f>
        <v/>
      </c>
      <c r="EZ2522" s="160"/>
      <c r="FA2522" s="205"/>
    </row>
    <row r="2523" spans="131:157" ht="27.75" customHeight="1">
      <c r="EA2523" s="204"/>
      <c r="EB2523" s="160"/>
      <c r="EC2523" s="204"/>
      <c r="ED2523" s="160"/>
      <c r="EE2523" s="204"/>
      <c r="EF2523" s="160"/>
      <c r="EG2523" s="160"/>
      <c r="EH2523" s="204"/>
      <c r="EI2523" s="160"/>
      <c r="EJ2523" s="160"/>
      <c r="EK2523" s="160"/>
      <c r="EL2523" s="160"/>
      <c r="EM2523" s="204"/>
      <c r="EN2523" s="160"/>
      <c r="EP2523" s="160"/>
      <c r="EQ2523" s="160"/>
      <c r="ET2523" s="180" t="str">
        <f t="shared" ca="1" si="127"/>
        <v/>
      </c>
      <c r="EU2523" s="180" t="str">
        <f ca="1">IFERROR(IF(OFFSET($D$6,MATCH(VALUE(SUBSTITUTE(EQ2523,EG2523,"")),$A$6:$A$287,0)-1,MATCH($EG2523,$D$6:$CC$6,0)-1+7,1,1)&gt;0,OFFSET($D$6,MATCH(VALUE(SUBSTITUTE(EQ2523,EG2523,"")),$A$6:$A$287,0)-1,MATCH($EG2523,$D$6:$CC$6,0)-1+7,1,1),""),"")</f>
        <v/>
      </c>
      <c r="EV2523" s="180" t="str">
        <f ca="1">IF($EU2523&lt;&gt;"",IF(OFFSET($D$6,MATCH(VALUE(SUBSTITUTE($EQ2523,$EG2523,"")),$A$6:$A$287,0)-1,MATCH($EG2523,$D$6:$CC$6,0)-1+8,1,1)=0,"",OFFSET($D$6,MATCH(VALUE(SUBSTITUTE($EQ2523,$EG2523,"")),$A$6:$A$287,0)-1,MATCH($EG2523,$D$6:$CC$6,0)-1+8,1,1)),"")</f>
        <v/>
      </c>
      <c r="EW2523" s="180" t="str">
        <f t="shared" ca="1" si="128"/>
        <v/>
      </c>
      <c r="EX2523" s="180" t="str">
        <f t="shared" ca="1" si="129"/>
        <v/>
      </c>
      <c r="EY2523" s="180" t="str">
        <f ca="1">IF(EU2523="","",COUNTIF(EU$6:$EU2523,"&gt;"&amp;0))</f>
        <v/>
      </c>
      <c r="EZ2523" s="160"/>
      <c r="FA2523" s="205"/>
    </row>
    <row r="2524" spans="131:157" ht="27.75" customHeight="1">
      <c r="EA2524" s="204"/>
      <c r="EB2524" s="160"/>
      <c r="EC2524" s="204"/>
      <c r="ED2524" s="160"/>
      <c r="EE2524" s="204"/>
      <c r="EF2524" s="160"/>
      <c r="EG2524" s="160"/>
      <c r="EH2524" s="204"/>
      <c r="EI2524" s="160"/>
      <c r="EJ2524" s="160"/>
      <c r="EK2524" s="160"/>
      <c r="EL2524" s="160"/>
      <c r="EM2524" s="204"/>
      <c r="EN2524" s="160"/>
      <c r="EP2524" s="160"/>
      <c r="EQ2524" s="160"/>
      <c r="ET2524" s="180" t="str">
        <f t="shared" ca="1" si="127"/>
        <v/>
      </c>
      <c r="EU2524" s="180" t="str">
        <f ca="1">IFERROR(IF(OFFSET($D$6,MATCH(VALUE(SUBSTITUTE(EQ2524,EG2524,"")),$A$6:$A$287,0)-1,MATCH($EG2524,$D$6:$CC$6,0)-1+7,1,1)&gt;0,OFFSET($D$6,MATCH(VALUE(SUBSTITUTE(EQ2524,EG2524,"")),$A$6:$A$287,0)-1,MATCH($EG2524,$D$6:$CC$6,0)-1+7,1,1),""),"")</f>
        <v/>
      </c>
      <c r="EV2524" s="180" t="str">
        <f ca="1">IF($EU2524&lt;&gt;"",IF(OFFSET($D$6,MATCH(VALUE(SUBSTITUTE($EQ2524,$EG2524,"")),$A$6:$A$287,0)-1,MATCH($EG2524,$D$6:$CC$6,0)-1+8,1,1)=0,"",OFFSET($D$6,MATCH(VALUE(SUBSTITUTE($EQ2524,$EG2524,"")),$A$6:$A$287,0)-1,MATCH($EG2524,$D$6:$CC$6,0)-1+8,1,1)),"")</f>
        <v/>
      </c>
      <c r="EW2524" s="180" t="str">
        <f t="shared" ca="1" si="128"/>
        <v/>
      </c>
      <c r="EX2524" s="180" t="str">
        <f t="shared" ca="1" si="129"/>
        <v/>
      </c>
      <c r="EY2524" s="180" t="str">
        <f ca="1">IF(EU2524="","",COUNTIF(EU$6:$EU2524,"&gt;"&amp;0))</f>
        <v/>
      </c>
      <c r="EZ2524" s="160"/>
      <c r="FA2524" s="205"/>
    </row>
    <row r="2525" spans="131:157" ht="27.75" customHeight="1">
      <c r="EA2525" s="204"/>
      <c r="EB2525" s="160"/>
      <c r="EC2525" s="204"/>
      <c r="ED2525" s="160"/>
      <c r="EE2525" s="204"/>
      <c r="EF2525" s="160"/>
      <c r="EG2525" s="160"/>
      <c r="EH2525" s="204"/>
      <c r="EI2525" s="160"/>
      <c r="EJ2525" s="160"/>
      <c r="EK2525" s="160"/>
      <c r="EL2525" s="160"/>
      <c r="EM2525" s="204"/>
      <c r="EN2525" s="160"/>
      <c r="EP2525" s="160"/>
      <c r="EQ2525" s="160"/>
      <c r="ET2525" s="180" t="str">
        <f t="shared" ca="1" si="127"/>
        <v/>
      </c>
      <c r="EU2525" s="180" t="str">
        <f ca="1">IFERROR(IF(OFFSET($D$6,MATCH(VALUE(SUBSTITUTE(EQ2525,EG2525,"")),$A$6:$A$287,0)-1,MATCH($EG2525,$D$6:$CC$6,0)-1+7,1,1)&gt;0,OFFSET($D$6,MATCH(VALUE(SUBSTITUTE(EQ2525,EG2525,"")),$A$6:$A$287,0)-1,MATCH($EG2525,$D$6:$CC$6,0)-1+7,1,1),""),"")</f>
        <v/>
      </c>
      <c r="EV2525" s="180" t="str">
        <f ca="1">IF($EU2525&lt;&gt;"",IF(OFFSET($D$6,MATCH(VALUE(SUBSTITUTE($EQ2525,$EG2525,"")),$A$6:$A$287,0)-1,MATCH($EG2525,$D$6:$CC$6,0)-1+8,1,1)=0,"",OFFSET($D$6,MATCH(VALUE(SUBSTITUTE($EQ2525,$EG2525,"")),$A$6:$A$287,0)-1,MATCH($EG2525,$D$6:$CC$6,0)-1+8,1,1)),"")</f>
        <v/>
      </c>
      <c r="EW2525" s="180" t="str">
        <f t="shared" ca="1" si="128"/>
        <v/>
      </c>
      <c r="EX2525" s="180" t="str">
        <f t="shared" ca="1" si="129"/>
        <v/>
      </c>
      <c r="EY2525" s="180" t="str">
        <f ca="1">IF(EU2525="","",COUNTIF(EU$6:$EU2525,"&gt;"&amp;0))</f>
        <v/>
      </c>
      <c r="EZ2525" s="160"/>
      <c r="FA2525" s="205"/>
    </row>
    <row r="2526" spans="131:157" ht="27.75" customHeight="1">
      <c r="EA2526" s="204"/>
      <c r="EB2526" s="160"/>
      <c r="EC2526" s="204"/>
      <c r="ED2526" s="160"/>
      <c r="EE2526" s="204"/>
      <c r="EF2526" s="160"/>
      <c r="EG2526" s="160"/>
      <c r="EH2526" s="204"/>
      <c r="EI2526" s="160"/>
      <c r="EJ2526" s="160"/>
      <c r="EK2526" s="160"/>
      <c r="EL2526" s="160"/>
      <c r="EM2526" s="204"/>
      <c r="EN2526" s="160"/>
      <c r="EP2526" s="160"/>
      <c r="EQ2526" s="160"/>
      <c r="ET2526" s="180" t="str">
        <f t="shared" ca="1" si="127"/>
        <v/>
      </c>
      <c r="EU2526" s="180" t="str">
        <f ca="1">IFERROR(IF(OFFSET($D$6,MATCH(VALUE(SUBSTITUTE(EQ2526,EG2526,"")),$A$6:$A$287,0)-1,MATCH($EG2526,$D$6:$CC$6,0)-1+7,1,1)&gt;0,OFFSET($D$6,MATCH(VALUE(SUBSTITUTE(EQ2526,EG2526,"")),$A$6:$A$287,0)-1,MATCH($EG2526,$D$6:$CC$6,0)-1+7,1,1),""),"")</f>
        <v/>
      </c>
      <c r="EV2526" s="180" t="str">
        <f ca="1">IF($EU2526&lt;&gt;"",IF(OFFSET($D$6,MATCH(VALUE(SUBSTITUTE($EQ2526,$EG2526,"")),$A$6:$A$287,0)-1,MATCH($EG2526,$D$6:$CC$6,0)-1+8,1,1)=0,"",OFFSET($D$6,MATCH(VALUE(SUBSTITUTE($EQ2526,$EG2526,"")),$A$6:$A$287,0)-1,MATCH($EG2526,$D$6:$CC$6,0)-1+8,1,1)),"")</f>
        <v/>
      </c>
      <c r="EW2526" s="180" t="str">
        <f t="shared" ca="1" si="128"/>
        <v/>
      </c>
      <c r="EX2526" s="180" t="str">
        <f t="shared" ca="1" si="129"/>
        <v/>
      </c>
      <c r="EY2526" s="180" t="str">
        <f ca="1">IF(EU2526="","",COUNTIF(EU$6:$EU2526,"&gt;"&amp;0))</f>
        <v/>
      </c>
      <c r="EZ2526" s="160"/>
      <c r="FA2526" s="205"/>
    </row>
    <row r="2527" spans="131:157" ht="27.75" customHeight="1">
      <c r="EA2527" s="204"/>
      <c r="EB2527" s="160"/>
      <c r="EC2527" s="204"/>
      <c r="ED2527" s="160"/>
      <c r="EE2527" s="204"/>
      <c r="EF2527" s="160"/>
      <c r="EG2527" s="160"/>
      <c r="EH2527" s="204"/>
      <c r="EI2527" s="160"/>
      <c r="EJ2527" s="160"/>
      <c r="EK2527" s="160"/>
      <c r="EL2527" s="160"/>
      <c r="EM2527" s="204"/>
      <c r="EN2527" s="160"/>
      <c r="EP2527" s="160"/>
      <c r="EQ2527" s="160"/>
      <c r="ET2527" s="180" t="str">
        <f t="shared" ca="1" si="127"/>
        <v/>
      </c>
      <c r="EU2527" s="180" t="str">
        <f ca="1">IFERROR(IF(OFFSET($D$6,MATCH(VALUE(SUBSTITUTE(EQ2527,EG2527,"")),$A$6:$A$287,0)-1,MATCH($EG2527,$D$6:$CC$6,0)-1+7,1,1)&gt;0,OFFSET($D$6,MATCH(VALUE(SUBSTITUTE(EQ2527,EG2527,"")),$A$6:$A$287,0)-1,MATCH($EG2527,$D$6:$CC$6,0)-1+7,1,1),""),"")</f>
        <v/>
      </c>
      <c r="EV2527" s="180" t="str">
        <f ca="1">IF($EU2527&lt;&gt;"",IF(OFFSET($D$6,MATCH(VALUE(SUBSTITUTE($EQ2527,$EG2527,"")),$A$6:$A$287,0)-1,MATCH($EG2527,$D$6:$CC$6,0)-1+8,1,1)=0,"",OFFSET($D$6,MATCH(VALUE(SUBSTITUTE($EQ2527,$EG2527,"")),$A$6:$A$287,0)-1,MATCH($EG2527,$D$6:$CC$6,0)-1+8,1,1)),"")</f>
        <v/>
      </c>
      <c r="EW2527" s="180" t="str">
        <f t="shared" ca="1" si="128"/>
        <v/>
      </c>
      <c r="EX2527" s="180" t="str">
        <f t="shared" ca="1" si="129"/>
        <v/>
      </c>
      <c r="EY2527" s="180" t="str">
        <f ca="1">IF(EU2527="","",COUNTIF(EU$6:$EU2527,"&gt;"&amp;0))</f>
        <v/>
      </c>
      <c r="EZ2527" s="160"/>
      <c r="FA2527" s="205"/>
    </row>
    <row r="2528" spans="131:157" ht="27.75" customHeight="1">
      <c r="EA2528" s="204"/>
      <c r="EB2528" s="160"/>
      <c r="EC2528" s="204"/>
      <c r="ED2528" s="160"/>
      <c r="EE2528" s="204"/>
      <c r="EF2528" s="160"/>
      <c r="EG2528" s="160"/>
      <c r="EH2528" s="204"/>
      <c r="EI2528" s="160"/>
      <c r="EJ2528" s="160"/>
      <c r="EK2528" s="160"/>
      <c r="EL2528" s="160"/>
      <c r="EM2528" s="204"/>
      <c r="EN2528" s="160"/>
      <c r="EP2528" s="160"/>
      <c r="EQ2528" s="160"/>
      <c r="ET2528" s="180" t="str">
        <f t="shared" ca="1" si="127"/>
        <v/>
      </c>
      <c r="EU2528" s="180" t="str">
        <f ca="1">IFERROR(IF(OFFSET($D$6,MATCH(VALUE(SUBSTITUTE(EQ2528,EG2528,"")),$A$6:$A$287,0)-1,MATCH($EG2528,$D$6:$CC$6,0)-1+7,1,1)&gt;0,OFFSET($D$6,MATCH(VALUE(SUBSTITUTE(EQ2528,EG2528,"")),$A$6:$A$287,0)-1,MATCH($EG2528,$D$6:$CC$6,0)-1+7,1,1),""),"")</f>
        <v/>
      </c>
      <c r="EV2528" s="180" t="str">
        <f ca="1">IF($EU2528&lt;&gt;"",IF(OFFSET($D$6,MATCH(VALUE(SUBSTITUTE($EQ2528,$EG2528,"")),$A$6:$A$287,0)-1,MATCH($EG2528,$D$6:$CC$6,0)-1+8,1,1)=0,"",OFFSET($D$6,MATCH(VALUE(SUBSTITUTE($EQ2528,$EG2528,"")),$A$6:$A$287,0)-1,MATCH($EG2528,$D$6:$CC$6,0)-1+8,1,1)),"")</f>
        <v/>
      </c>
      <c r="EW2528" s="180" t="str">
        <f t="shared" ca="1" si="128"/>
        <v/>
      </c>
      <c r="EX2528" s="180" t="str">
        <f t="shared" ca="1" si="129"/>
        <v/>
      </c>
      <c r="EY2528" s="180" t="str">
        <f ca="1">IF(EU2528="","",COUNTIF(EU$6:$EU2528,"&gt;"&amp;0))</f>
        <v/>
      </c>
      <c r="EZ2528" s="160"/>
      <c r="FA2528" s="205"/>
    </row>
    <row r="2529" spans="131:157" ht="27.75" customHeight="1">
      <c r="EA2529" s="204"/>
      <c r="EB2529" s="160"/>
      <c r="EC2529" s="204"/>
      <c r="ED2529" s="160"/>
      <c r="EE2529" s="204"/>
      <c r="EF2529" s="160"/>
      <c r="EG2529" s="160"/>
      <c r="EH2529" s="204"/>
      <c r="EI2529" s="160"/>
      <c r="EJ2529" s="160"/>
      <c r="EK2529" s="160"/>
      <c r="EL2529" s="160"/>
      <c r="EM2529" s="204"/>
      <c r="EN2529" s="160"/>
      <c r="EP2529" s="160"/>
      <c r="EQ2529" s="160"/>
      <c r="ET2529" s="180" t="str">
        <f t="shared" ca="1" si="127"/>
        <v/>
      </c>
      <c r="EU2529" s="180" t="str">
        <f ca="1">IFERROR(IF(OFFSET($D$6,MATCH(VALUE(SUBSTITUTE(EQ2529,EG2529,"")),$A$6:$A$287,0)-1,MATCH($EG2529,$D$6:$CC$6,0)-1+7,1,1)&gt;0,OFFSET($D$6,MATCH(VALUE(SUBSTITUTE(EQ2529,EG2529,"")),$A$6:$A$287,0)-1,MATCH($EG2529,$D$6:$CC$6,0)-1+7,1,1),""),"")</f>
        <v/>
      </c>
      <c r="EV2529" s="180" t="str">
        <f ca="1">IF($EU2529&lt;&gt;"",IF(OFFSET($D$6,MATCH(VALUE(SUBSTITUTE($EQ2529,$EG2529,"")),$A$6:$A$287,0)-1,MATCH($EG2529,$D$6:$CC$6,0)-1+8,1,1)=0,"",OFFSET($D$6,MATCH(VALUE(SUBSTITUTE($EQ2529,$EG2529,"")),$A$6:$A$287,0)-1,MATCH($EG2529,$D$6:$CC$6,0)-1+8,1,1)),"")</f>
        <v/>
      </c>
      <c r="EW2529" s="180" t="str">
        <f t="shared" ca="1" si="128"/>
        <v/>
      </c>
      <c r="EX2529" s="180" t="str">
        <f t="shared" ca="1" si="129"/>
        <v/>
      </c>
      <c r="EY2529" s="180" t="str">
        <f ca="1">IF(EU2529="","",COUNTIF(EU$6:$EU2529,"&gt;"&amp;0))</f>
        <v/>
      </c>
      <c r="EZ2529" s="160"/>
      <c r="FA2529" s="205"/>
    </row>
    <row r="2530" spans="131:157" ht="27.75" customHeight="1">
      <c r="EA2530" s="204"/>
      <c r="EB2530" s="160"/>
      <c r="EC2530" s="204"/>
      <c r="ED2530" s="160"/>
      <c r="EE2530" s="204"/>
      <c r="EF2530" s="160"/>
      <c r="EG2530" s="160"/>
      <c r="EH2530" s="204"/>
      <c r="EI2530" s="160"/>
      <c r="EJ2530" s="160"/>
      <c r="EK2530" s="160"/>
      <c r="EL2530" s="160"/>
      <c r="EM2530" s="204"/>
      <c r="EN2530" s="160"/>
      <c r="EP2530" s="160"/>
      <c r="EQ2530" s="160"/>
      <c r="ET2530" s="180" t="str">
        <f t="shared" ca="1" si="127"/>
        <v/>
      </c>
      <c r="EU2530" s="180" t="str">
        <f ca="1">IFERROR(IF(OFFSET($D$6,MATCH(VALUE(SUBSTITUTE(EQ2530,EG2530,"")),$A$6:$A$287,0)-1,MATCH($EG2530,$D$6:$CC$6,0)-1+7,1,1)&gt;0,OFFSET($D$6,MATCH(VALUE(SUBSTITUTE(EQ2530,EG2530,"")),$A$6:$A$287,0)-1,MATCH($EG2530,$D$6:$CC$6,0)-1+7,1,1),""),"")</f>
        <v/>
      </c>
      <c r="EV2530" s="180" t="str">
        <f ca="1">IF($EU2530&lt;&gt;"",IF(OFFSET($D$6,MATCH(VALUE(SUBSTITUTE($EQ2530,$EG2530,"")),$A$6:$A$287,0)-1,MATCH($EG2530,$D$6:$CC$6,0)-1+8,1,1)=0,"",OFFSET($D$6,MATCH(VALUE(SUBSTITUTE($EQ2530,$EG2530,"")),$A$6:$A$287,0)-1,MATCH($EG2530,$D$6:$CC$6,0)-1+8,1,1)),"")</f>
        <v/>
      </c>
      <c r="EW2530" s="180" t="str">
        <f t="shared" ca="1" si="128"/>
        <v/>
      </c>
      <c r="EX2530" s="180" t="str">
        <f t="shared" ca="1" si="129"/>
        <v/>
      </c>
      <c r="EY2530" s="180" t="str">
        <f ca="1">IF(EU2530="","",COUNTIF(EU$6:$EU2530,"&gt;"&amp;0))</f>
        <v/>
      </c>
      <c r="EZ2530" s="160"/>
      <c r="FA2530" s="205"/>
    </row>
    <row r="2531" spans="131:157" ht="27.75" customHeight="1">
      <c r="EA2531" s="204"/>
      <c r="EB2531" s="160"/>
      <c r="EC2531" s="204"/>
      <c r="ED2531" s="160"/>
      <c r="EE2531" s="204"/>
      <c r="EF2531" s="160"/>
      <c r="EG2531" s="160"/>
      <c r="EH2531" s="204"/>
      <c r="EI2531" s="160"/>
      <c r="EJ2531" s="160"/>
      <c r="EK2531" s="160"/>
      <c r="EL2531" s="160"/>
      <c r="EM2531" s="204"/>
      <c r="EN2531" s="160"/>
      <c r="EP2531" s="160"/>
      <c r="EQ2531" s="160"/>
      <c r="ET2531" s="180" t="str">
        <f t="shared" ca="1" si="127"/>
        <v/>
      </c>
      <c r="EU2531" s="180" t="str">
        <f ca="1">IFERROR(IF(OFFSET($D$6,MATCH(VALUE(SUBSTITUTE(EQ2531,EG2531,"")),$A$6:$A$287,0)-1,MATCH($EG2531,$D$6:$CC$6,0)-1+7,1,1)&gt;0,OFFSET($D$6,MATCH(VALUE(SUBSTITUTE(EQ2531,EG2531,"")),$A$6:$A$287,0)-1,MATCH($EG2531,$D$6:$CC$6,0)-1+7,1,1),""),"")</f>
        <v/>
      </c>
      <c r="EV2531" s="180" t="str">
        <f ca="1">IF($EU2531&lt;&gt;"",IF(OFFSET($D$6,MATCH(VALUE(SUBSTITUTE($EQ2531,$EG2531,"")),$A$6:$A$287,0)-1,MATCH($EG2531,$D$6:$CC$6,0)-1+8,1,1)=0,"",OFFSET($D$6,MATCH(VALUE(SUBSTITUTE($EQ2531,$EG2531,"")),$A$6:$A$287,0)-1,MATCH($EG2531,$D$6:$CC$6,0)-1+8,1,1)),"")</f>
        <v/>
      </c>
      <c r="EW2531" s="180" t="str">
        <f t="shared" ca="1" si="128"/>
        <v/>
      </c>
      <c r="EX2531" s="180" t="str">
        <f t="shared" ca="1" si="129"/>
        <v/>
      </c>
      <c r="EY2531" s="180" t="str">
        <f ca="1">IF(EU2531="","",COUNTIF(EU$6:$EU2531,"&gt;"&amp;0))</f>
        <v/>
      </c>
      <c r="EZ2531" s="160"/>
      <c r="FA2531" s="205"/>
    </row>
    <row r="2532" spans="131:157" ht="27.75" customHeight="1">
      <c r="EA2532" s="204"/>
      <c r="EB2532" s="160"/>
      <c r="EC2532" s="204"/>
      <c r="ED2532" s="160"/>
      <c r="EE2532" s="204"/>
      <c r="EF2532" s="160"/>
      <c r="EG2532" s="160"/>
      <c r="EH2532" s="204"/>
      <c r="EI2532" s="160"/>
      <c r="EJ2532" s="160"/>
      <c r="EK2532" s="160"/>
      <c r="EL2532" s="160"/>
      <c r="EM2532" s="204"/>
      <c r="EN2532" s="160"/>
      <c r="EP2532" s="160"/>
      <c r="EQ2532" s="160"/>
      <c r="ET2532" s="180" t="str">
        <f t="shared" ca="1" si="127"/>
        <v/>
      </c>
      <c r="EU2532" s="180" t="str">
        <f ca="1">IFERROR(IF(OFFSET($D$6,MATCH(VALUE(SUBSTITUTE(EQ2532,EG2532,"")),$A$6:$A$287,0)-1,MATCH($EG2532,$D$6:$CC$6,0)-1+7,1,1)&gt;0,OFFSET($D$6,MATCH(VALUE(SUBSTITUTE(EQ2532,EG2532,"")),$A$6:$A$287,0)-1,MATCH($EG2532,$D$6:$CC$6,0)-1+7,1,1),""),"")</f>
        <v/>
      </c>
      <c r="EV2532" s="180" t="str">
        <f ca="1">IF($EU2532&lt;&gt;"",IF(OFFSET($D$6,MATCH(VALUE(SUBSTITUTE($EQ2532,$EG2532,"")),$A$6:$A$287,0)-1,MATCH($EG2532,$D$6:$CC$6,0)-1+8,1,1)=0,"",OFFSET($D$6,MATCH(VALUE(SUBSTITUTE($EQ2532,$EG2532,"")),$A$6:$A$287,0)-1,MATCH($EG2532,$D$6:$CC$6,0)-1+8,1,1)),"")</f>
        <v/>
      </c>
      <c r="EW2532" s="180" t="str">
        <f t="shared" ca="1" si="128"/>
        <v/>
      </c>
      <c r="EX2532" s="180" t="str">
        <f t="shared" ca="1" si="129"/>
        <v/>
      </c>
      <c r="EY2532" s="180" t="str">
        <f ca="1">IF(EU2532="","",COUNTIF(EU$6:$EU2532,"&gt;"&amp;0))</f>
        <v/>
      </c>
      <c r="EZ2532" s="160"/>
      <c r="FA2532" s="205"/>
    </row>
    <row r="2533" spans="131:157" ht="27.75" customHeight="1">
      <c r="EA2533" s="204"/>
      <c r="EB2533" s="160"/>
      <c r="EC2533" s="204"/>
      <c r="ED2533" s="160"/>
      <c r="EE2533" s="204"/>
      <c r="EF2533" s="160"/>
      <c r="EG2533" s="160"/>
      <c r="EH2533" s="204"/>
      <c r="EI2533" s="160"/>
      <c r="EJ2533" s="160"/>
      <c r="EK2533" s="160"/>
      <c r="EL2533" s="160"/>
      <c r="EM2533" s="204"/>
      <c r="EN2533" s="160"/>
      <c r="EP2533" s="160"/>
      <c r="EQ2533" s="160"/>
      <c r="ET2533" s="180" t="str">
        <f t="shared" ca="1" si="127"/>
        <v/>
      </c>
      <c r="EU2533" s="180" t="str">
        <f ca="1">IFERROR(IF(OFFSET($D$6,MATCH(VALUE(SUBSTITUTE(EQ2533,EG2533,"")),$A$6:$A$287,0)-1,MATCH($EG2533,$D$6:$CC$6,0)-1+7,1,1)&gt;0,OFFSET($D$6,MATCH(VALUE(SUBSTITUTE(EQ2533,EG2533,"")),$A$6:$A$287,0)-1,MATCH($EG2533,$D$6:$CC$6,0)-1+7,1,1),""),"")</f>
        <v/>
      </c>
      <c r="EV2533" s="180" t="str">
        <f ca="1">IF($EU2533&lt;&gt;"",IF(OFFSET($D$6,MATCH(VALUE(SUBSTITUTE($EQ2533,$EG2533,"")),$A$6:$A$287,0)-1,MATCH($EG2533,$D$6:$CC$6,0)-1+8,1,1)=0,"",OFFSET($D$6,MATCH(VALUE(SUBSTITUTE($EQ2533,$EG2533,"")),$A$6:$A$287,0)-1,MATCH($EG2533,$D$6:$CC$6,0)-1+8,1,1)),"")</f>
        <v/>
      </c>
      <c r="EW2533" s="180" t="str">
        <f t="shared" ca="1" si="128"/>
        <v/>
      </c>
      <c r="EX2533" s="180" t="str">
        <f t="shared" ca="1" si="129"/>
        <v/>
      </c>
      <c r="EY2533" s="180" t="str">
        <f ca="1">IF(EU2533="","",COUNTIF(EU$6:$EU2533,"&gt;"&amp;0))</f>
        <v/>
      </c>
      <c r="EZ2533" s="160"/>
      <c r="FA2533" s="205"/>
    </row>
    <row r="2534" spans="131:157" ht="27.75" customHeight="1">
      <c r="EA2534" s="204"/>
      <c r="EB2534" s="160"/>
      <c r="EC2534" s="204"/>
      <c r="ED2534" s="160"/>
      <c r="EE2534" s="204"/>
      <c r="EF2534" s="160"/>
      <c r="EG2534" s="160"/>
      <c r="EH2534" s="204"/>
      <c r="EI2534" s="160"/>
      <c r="EJ2534" s="160"/>
      <c r="EK2534" s="160"/>
      <c r="EL2534" s="160"/>
      <c r="EM2534" s="204"/>
      <c r="EN2534" s="160"/>
      <c r="EP2534" s="160"/>
      <c r="EQ2534" s="160"/>
      <c r="ET2534" s="180" t="str">
        <f t="shared" ca="1" si="127"/>
        <v/>
      </c>
      <c r="EU2534" s="180" t="str">
        <f ca="1">IFERROR(IF(OFFSET($D$6,MATCH(VALUE(SUBSTITUTE(EQ2534,EG2534,"")),$A$6:$A$287,0)-1,MATCH($EG2534,$D$6:$CC$6,0)-1+7,1,1)&gt;0,OFFSET($D$6,MATCH(VALUE(SUBSTITUTE(EQ2534,EG2534,"")),$A$6:$A$287,0)-1,MATCH($EG2534,$D$6:$CC$6,0)-1+7,1,1),""),"")</f>
        <v/>
      </c>
      <c r="EV2534" s="180" t="str">
        <f ca="1">IF($EU2534&lt;&gt;"",IF(OFFSET($D$6,MATCH(VALUE(SUBSTITUTE($EQ2534,$EG2534,"")),$A$6:$A$287,0)-1,MATCH($EG2534,$D$6:$CC$6,0)-1+8,1,1)=0,"",OFFSET($D$6,MATCH(VALUE(SUBSTITUTE($EQ2534,$EG2534,"")),$A$6:$A$287,0)-1,MATCH($EG2534,$D$6:$CC$6,0)-1+8,1,1)),"")</f>
        <v/>
      </c>
      <c r="EW2534" s="180" t="str">
        <f t="shared" ca="1" si="128"/>
        <v/>
      </c>
      <c r="EX2534" s="180" t="str">
        <f t="shared" ca="1" si="129"/>
        <v/>
      </c>
      <c r="EY2534" s="180" t="str">
        <f ca="1">IF(EU2534="","",COUNTIF(EU$6:$EU2534,"&gt;"&amp;0))</f>
        <v/>
      </c>
      <c r="EZ2534" s="160"/>
      <c r="FA2534" s="205"/>
    </row>
    <row r="2535" spans="131:157" ht="27.75" customHeight="1">
      <c r="EA2535" s="204"/>
      <c r="EB2535" s="160"/>
      <c r="EC2535" s="204"/>
      <c r="ED2535" s="160"/>
      <c r="EE2535" s="204"/>
      <c r="EF2535" s="160"/>
      <c r="EG2535" s="160"/>
      <c r="EH2535" s="204"/>
      <c r="EI2535" s="160"/>
      <c r="EJ2535" s="160"/>
      <c r="EK2535" s="160"/>
      <c r="EL2535" s="160"/>
      <c r="EM2535" s="204"/>
      <c r="EN2535" s="160"/>
      <c r="EP2535" s="160"/>
      <c r="EQ2535" s="160"/>
      <c r="ET2535" s="180" t="str">
        <f t="shared" ca="1" si="127"/>
        <v/>
      </c>
      <c r="EU2535" s="180" t="str">
        <f ca="1">IFERROR(IF(OFFSET($D$6,MATCH(VALUE(SUBSTITUTE(EQ2535,EG2535,"")),$A$6:$A$287,0)-1,MATCH($EG2535,$D$6:$CC$6,0)-1+7,1,1)&gt;0,OFFSET($D$6,MATCH(VALUE(SUBSTITUTE(EQ2535,EG2535,"")),$A$6:$A$287,0)-1,MATCH($EG2535,$D$6:$CC$6,0)-1+7,1,1),""),"")</f>
        <v/>
      </c>
      <c r="EV2535" s="180" t="str">
        <f ca="1">IF($EU2535&lt;&gt;"",IF(OFFSET($D$6,MATCH(VALUE(SUBSTITUTE($EQ2535,$EG2535,"")),$A$6:$A$287,0)-1,MATCH($EG2535,$D$6:$CC$6,0)-1+8,1,1)=0,"",OFFSET($D$6,MATCH(VALUE(SUBSTITUTE($EQ2535,$EG2535,"")),$A$6:$A$287,0)-1,MATCH($EG2535,$D$6:$CC$6,0)-1+8,1,1)),"")</f>
        <v/>
      </c>
      <c r="EW2535" s="180" t="str">
        <f t="shared" ca="1" si="128"/>
        <v/>
      </c>
      <c r="EX2535" s="180" t="str">
        <f t="shared" ca="1" si="129"/>
        <v/>
      </c>
      <c r="EY2535" s="180" t="str">
        <f ca="1">IF(EU2535="","",COUNTIF(EU$6:$EU2535,"&gt;"&amp;0))</f>
        <v/>
      </c>
      <c r="EZ2535" s="160"/>
      <c r="FA2535" s="205"/>
    </row>
    <row r="2536" spans="131:157" ht="27.75" customHeight="1">
      <c r="EA2536" s="204"/>
      <c r="EB2536" s="160"/>
      <c r="EC2536" s="204"/>
      <c r="ED2536" s="160"/>
      <c r="EE2536" s="204"/>
      <c r="EF2536" s="160"/>
      <c r="EG2536" s="160"/>
      <c r="EH2536" s="204"/>
      <c r="EI2536" s="160"/>
      <c r="EJ2536" s="160"/>
      <c r="EK2536" s="160"/>
      <c r="EL2536" s="160"/>
      <c r="EM2536" s="204"/>
      <c r="EN2536" s="160"/>
      <c r="EP2536" s="160"/>
      <c r="EQ2536" s="160"/>
      <c r="ET2536" s="180" t="str">
        <f t="shared" ca="1" si="127"/>
        <v/>
      </c>
      <c r="EU2536" s="180" t="str">
        <f ca="1">IFERROR(IF(OFFSET($D$6,MATCH(VALUE(SUBSTITUTE(EQ2536,EG2536,"")),$A$6:$A$287,0)-1,MATCH($EG2536,$D$6:$CC$6,0)-1+7,1,1)&gt;0,OFFSET($D$6,MATCH(VALUE(SUBSTITUTE(EQ2536,EG2536,"")),$A$6:$A$287,0)-1,MATCH($EG2536,$D$6:$CC$6,0)-1+7,1,1),""),"")</f>
        <v/>
      </c>
      <c r="EV2536" s="180" t="str">
        <f ca="1">IF($EU2536&lt;&gt;"",IF(OFFSET($D$6,MATCH(VALUE(SUBSTITUTE($EQ2536,$EG2536,"")),$A$6:$A$287,0)-1,MATCH($EG2536,$D$6:$CC$6,0)-1+8,1,1)=0,"",OFFSET($D$6,MATCH(VALUE(SUBSTITUTE($EQ2536,$EG2536,"")),$A$6:$A$287,0)-1,MATCH($EG2536,$D$6:$CC$6,0)-1+8,1,1)),"")</f>
        <v/>
      </c>
      <c r="EW2536" s="180" t="str">
        <f t="shared" ca="1" si="128"/>
        <v/>
      </c>
      <c r="EX2536" s="180" t="str">
        <f t="shared" ca="1" si="129"/>
        <v/>
      </c>
      <c r="EY2536" s="180" t="str">
        <f ca="1">IF(EU2536="","",COUNTIF(EU$6:$EU2536,"&gt;"&amp;0))</f>
        <v/>
      </c>
      <c r="EZ2536" s="160"/>
      <c r="FA2536" s="205"/>
    </row>
    <row r="2537" spans="131:157" ht="27.75" customHeight="1">
      <c r="EA2537" s="204"/>
      <c r="EB2537" s="160"/>
      <c r="EC2537" s="204"/>
      <c r="ED2537" s="160"/>
      <c r="EE2537" s="204"/>
      <c r="EF2537" s="160"/>
      <c r="EG2537" s="160"/>
      <c r="EH2537" s="204"/>
      <c r="EI2537" s="160"/>
      <c r="EJ2537" s="160"/>
      <c r="EK2537" s="160"/>
      <c r="EL2537" s="160"/>
      <c r="EM2537" s="204"/>
      <c r="EN2537" s="160"/>
      <c r="EP2537" s="160"/>
      <c r="EQ2537" s="160"/>
      <c r="ET2537" s="180" t="str">
        <f t="shared" ca="1" si="127"/>
        <v/>
      </c>
      <c r="EU2537" s="180" t="str">
        <f ca="1">IFERROR(IF(OFFSET($D$6,MATCH(VALUE(SUBSTITUTE(EQ2537,EG2537,"")),$A$6:$A$287,0)-1,MATCH($EG2537,$D$6:$CC$6,0)-1+7,1,1)&gt;0,OFFSET($D$6,MATCH(VALUE(SUBSTITUTE(EQ2537,EG2537,"")),$A$6:$A$287,0)-1,MATCH($EG2537,$D$6:$CC$6,0)-1+7,1,1),""),"")</f>
        <v/>
      </c>
      <c r="EV2537" s="180" t="str">
        <f ca="1">IF($EU2537&lt;&gt;"",IF(OFFSET($D$6,MATCH(VALUE(SUBSTITUTE($EQ2537,$EG2537,"")),$A$6:$A$287,0)-1,MATCH($EG2537,$D$6:$CC$6,0)-1+8,1,1)=0,"",OFFSET($D$6,MATCH(VALUE(SUBSTITUTE($EQ2537,$EG2537,"")),$A$6:$A$287,0)-1,MATCH($EG2537,$D$6:$CC$6,0)-1+8,1,1)),"")</f>
        <v/>
      </c>
      <c r="EW2537" s="180" t="str">
        <f t="shared" ca="1" si="128"/>
        <v/>
      </c>
      <c r="EX2537" s="180" t="str">
        <f t="shared" ca="1" si="129"/>
        <v/>
      </c>
      <c r="EY2537" s="180" t="str">
        <f ca="1">IF(EU2537="","",COUNTIF(EU$6:$EU2537,"&gt;"&amp;0))</f>
        <v/>
      </c>
      <c r="EZ2537" s="160"/>
      <c r="FA2537" s="205"/>
    </row>
    <row r="2538" spans="131:157" ht="27.75" customHeight="1">
      <c r="EA2538" s="204"/>
      <c r="EB2538" s="160"/>
      <c r="EC2538" s="204"/>
      <c r="ED2538" s="160"/>
      <c r="EE2538" s="204"/>
      <c r="EF2538" s="160"/>
      <c r="EG2538" s="160"/>
      <c r="EH2538" s="204"/>
      <c r="EI2538" s="160"/>
      <c r="EJ2538" s="160"/>
      <c r="EK2538" s="160"/>
      <c r="EL2538" s="160"/>
      <c r="EM2538" s="204"/>
      <c r="EN2538" s="160"/>
      <c r="EP2538" s="160"/>
      <c r="EQ2538" s="160"/>
      <c r="ET2538" s="180" t="str">
        <f t="shared" ca="1" si="127"/>
        <v/>
      </c>
      <c r="EU2538" s="180" t="str">
        <f ca="1">IFERROR(IF(OFFSET($D$6,MATCH(VALUE(SUBSTITUTE(EQ2538,EG2538,"")),$A$6:$A$287,0)-1,MATCH($EG2538,$D$6:$CC$6,0)-1+7,1,1)&gt;0,OFFSET($D$6,MATCH(VALUE(SUBSTITUTE(EQ2538,EG2538,"")),$A$6:$A$287,0)-1,MATCH($EG2538,$D$6:$CC$6,0)-1+7,1,1),""),"")</f>
        <v/>
      </c>
      <c r="EV2538" s="180" t="str">
        <f ca="1">IF($EU2538&lt;&gt;"",IF(OFFSET($D$6,MATCH(VALUE(SUBSTITUTE($EQ2538,$EG2538,"")),$A$6:$A$287,0)-1,MATCH($EG2538,$D$6:$CC$6,0)-1+8,1,1)=0,"",OFFSET($D$6,MATCH(VALUE(SUBSTITUTE($EQ2538,$EG2538,"")),$A$6:$A$287,0)-1,MATCH($EG2538,$D$6:$CC$6,0)-1+8,1,1)),"")</f>
        <v/>
      </c>
      <c r="EW2538" s="180" t="str">
        <f t="shared" ca="1" si="128"/>
        <v/>
      </c>
      <c r="EX2538" s="180" t="str">
        <f t="shared" ca="1" si="129"/>
        <v/>
      </c>
      <c r="EY2538" s="180" t="str">
        <f ca="1">IF(EU2538="","",COUNTIF(EU$6:$EU2538,"&gt;"&amp;0))</f>
        <v/>
      </c>
      <c r="EZ2538" s="160"/>
      <c r="FA2538" s="205"/>
    </row>
    <row r="2539" spans="131:157" ht="27.75" customHeight="1">
      <c r="EA2539" s="204"/>
      <c r="EB2539" s="160"/>
      <c r="EC2539" s="204"/>
      <c r="ED2539" s="160"/>
      <c r="EE2539" s="204"/>
      <c r="EF2539" s="160"/>
      <c r="EG2539" s="160"/>
      <c r="EH2539" s="204"/>
      <c r="EI2539" s="160"/>
      <c r="EJ2539" s="160"/>
      <c r="EK2539" s="160"/>
      <c r="EL2539" s="160"/>
      <c r="EM2539" s="204"/>
      <c r="EN2539" s="160"/>
      <c r="EP2539" s="160"/>
      <c r="EQ2539" s="160"/>
      <c r="ET2539" s="180" t="str">
        <f t="shared" ca="1" si="127"/>
        <v/>
      </c>
      <c r="EU2539" s="180" t="str">
        <f ca="1">IFERROR(IF(OFFSET($D$6,MATCH(VALUE(SUBSTITUTE(EQ2539,EG2539,"")),$A$6:$A$287,0)-1,MATCH($EG2539,$D$6:$CC$6,0)-1+7,1,1)&gt;0,OFFSET($D$6,MATCH(VALUE(SUBSTITUTE(EQ2539,EG2539,"")),$A$6:$A$287,0)-1,MATCH($EG2539,$D$6:$CC$6,0)-1+7,1,1),""),"")</f>
        <v/>
      </c>
      <c r="EV2539" s="180" t="str">
        <f ca="1">IF($EU2539&lt;&gt;"",IF(OFFSET($D$6,MATCH(VALUE(SUBSTITUTE($EQ2539,$EG2539,"")),$A$6:$A$287,0)-1,MATCH($EG2539,$D$6:$CC$6,0)-1+8,1,1)=0,"",OFFSET($D$6,MATCH(VALUE(SUBSTITUTE($EQ2539,$EG2539,"")),$A$6:$A$287,0)-1,MATCH($EG2539,$D$6:$CC$6,0)-1+8,1,1)),"")</f>
        <v/>
      </c>
      <c r="EW2539" s="180" t="str">
        <f t="shared" ca="1" si="128"/>
        <v/>
      </c>
      <c r="EX2539" s="180" t="str">
        <f t="shared" ca="1" si="129"/>
        <v/>
      </c>
      <c r="EY2539" s="180" t="str">
        <f ca="1">IF(EU2539="","",COUNTIF(EU$6:$EU2539,"&gt;"&amp;0))</f>
        <v/>
      </c>
      <c r="EZ2539" s="160"/>
      <c r="FA2539" s="205"/>
    </row>
    <row r="2540" spans="131:157" ht="27.75" customHeight="1">
      <c r="EA2540" s="204"/>
      <c r="EB2540" s="160"/>
      <c r="EC2540" s="204"/>
      <c r="ED2540" s="160"/>
      <c r="EE2540" s="204"/>
      <c r="EF2540" s="160"/>
      <c r="EG2540" s="160"/>
      <c r="EH2540" s="204"/>
      <c r="EI2540" s="160"/>
      <c r="EJ2540" s="160"/>
      <c r="EK2540" s="160"/>
      <c r="EL2540" s="160"/>
      <c r="EM2540" s="204"/>
      <c r="EN2540" s="160"/>
      <c r="EP2540" s="160"/>
      <c r="EQ2540" s="160"/>
      <c r="ET2540" s="180" t="str">
        <f t="shared" ca="1" si="127"/>
        <v/>
      </c>
      <c r="EU2540" s="180" t="str">
        <f ca="1">IFERROR(IF(OFFSET($D$6,MATCH(VALUE(SUBSTITUTE(EQ2540,EG2540,"")),$A$6:$A$287,0)-1,MATCH($EG2540,$D$6:$CC$6,0)-1+7,1,1)&gt;0,OFFSET($D$6,MATCH(VALUE(SUBSTITUTE(EQ2540,EG2540,"")),$A$6:$A$287,0)-1,MATCH($EG2540,$D$6:$CC$6,0)-1+7,1,1),""),"")</f>
        <v/>
      </c>
      <c r="EV2540" s="180" t="str">
        <f ca="1">IF($EU2540&lt;&gt;"",IF(OFFSET($D$6,MATCH(VALUE(SUBSTITUTE($EQ2540,$EG2540,"")),$A$6:$A$287,0)-1,MATCH($EG2540,$D$6:$CC$6,0)-1+8,1,1)=0,"",OFFSET($D$6,MATCH(VALUE(SUBSTITUTE($EQ2540,$EG2540,"")),$A$6:$A$287,0)-1,MATCH($EG2540,$D$6:$CC$6,0)-1+8,1,1)),"")</f>
        <v/>
      </c>
      <c r="EW2540" s="180" t="str">
        <f t="shared" ca="1" si="128"/>
        <v/>
      </c>
      <c r="EX2540" s="180" t="str">
        <f t="shared" ca="1" si="129"/>
        <v/>
      </c>
      <c r="EY2540" s="180" t="str">
        <f ca="1">IF(EU2540="","",COUNTIF(EU$6:$EU2540,"&gt;"&amp;0))</f>
        <v/>
      </c>
      <c r="EZ2540" s="160"/>
      <c r="FA2540" s="205"/>
    </row>
    <row r="2541" spans="131:157" ht="27.75" customHeight="1">
      <c r="EA2541" s="204"/>
      <c r="EB2541" s="160"/>
      <c r="EC2541" s="204"/>
      <c r="ED2541" s="160"/>
      <c r="EE2541" s="204"/>
      <c r="EF2541" s="160"/>
      <c r="EG2541" s="160"/>
      <c r="EH2541" s="204"/>
      <c r="EI2541" s="160"/>
      <c r="EJ2541" s="160"/>
      <c r="EK2541" s="160"/>
      <c r="EL2541" s="160"/>
      <c r="EM2541" s="204"/>
      <c r="EN2541" s="160"/>
      <c r="EP2541" s="160"/>
      <c r="EQ2541" s="160"/>
      <c r="ET2541" s="180" t="str">
        <f t="shared" ca="1" si="127"/>
        <v/>
      </c>
      <c r="EU2541" s="180" t="str">
        <f ca="1">IFERROR(IF(OFFSET($D$6,MATCH(VALUE(SUBSTITUTE(EQ2541,EG2541,"")),$A$6:$A$287,0)-1,MATCH($EG2541,$D$6:$CC$6,0)-1+7,1,1)&gt;0,OFFSET($D$6,MATCH(VALUE(SUBSTITUTE(EQ2541,EG2541,"")),$A$6:$A$287,0)-1,MATCH($EG2541,$D$6:$CC$6,0)-1+7,1,1),""),"")</f>
        <v/>
      </c>
      <c r="EV2541" s="180" t="str">
        <f ca="1">IF($EU2541&lt;&gt;"",IF(OFFSET($D$6,MATCH(VALUE(SUBSTITUTE($EQ2541,$EG2541,"")),$A$6:$A$287,0)-1,MATCH($EG2541,$D$6:$CC$6,0)-1+8,1,1)=0,"",OFFSET($D$6,MATCH(VALUE(SUBSTITUTE($EQ2541,$EG2541,"")),$A$6:$A$287,0)-1,MATCH($EG2541,$D$6:$CC$6,0)-1+8,1,1)),"")</f>
        <v/>
      </c>
      <c r="EW2541" s="180" t="str">
        <f t="shared" ca="1" si="128"/>
        <v/>
      </c>
      <c r="EX2541" s="180" t="str">
        <f t="shared" ca="1" si="129"/>
        <v/>
      </c>
      <c r="EY2541" s="180" t="str">
        <f ca="1">IF(EU2541="","",COUNTIF(EU$6:$EU2541,"&gt;"&amp;0))</f>
        <v/>
      </c>
      <c r="EZ2541" s="160"/>
      <c r="FA2541" s="205"/>
    </row>
    <row r="2542" spans="131:157" ht="27.75" customHeight="1">
      <c r="EA2542" s="204"/>
      <c r="EB2542" s="160"/>
      <c r="EC2542" s="204"/>
      <c r="ED2542" s="160"/>
      <c r="EE2542" s="204"/>
      <c r="EF2542" s="160"/>
      <c r="EG2542" s="160"/>
      <c r="EH2542" s="204"/>
      <c r="EI2542" s="160"/>
      <c r="EJ2542" s="160"/>
      <c r="EK2542" s="160"/>
      <c r="EL2542" s="160"/>
      <c r="EM2542" s="204"/>
      <c r="EN2542" s="160"/>
      <c r="EP2542" s="160"/>
      <c r="EQ2542" s="160"/>
      <c r="ET2542" s="180" t="str">
        <f t="shared" ca="1" si="127"/>
        <v/>
      </c>
      <c r="EU2542" s="180" t="str">
        <f ca="1">IFERROR(IF(OFFSET($D$6,MATCH(VALUE(SUBSTITUTE(EQ2542,EG2542,"")),$A$6:$A$287,0)-1,MATCH($EG2542,$D$6:$CC$6,0)-1+7,1,1)&gt;0,OFFSET($D$6,MATCH(VALUE(SUBSTITUTE(EQ2542,EG2542,"")),$A$6:$A$287,0)-1,MATCH($EG2542,$D$6:$CC$6,0)-1+7,1,1),""),"")</f>
        <v/>
      </c>
      <c r="EV2542" s="180" t="str">
        <f ca="1">IF($EU2542&lt;&gt;"",IF(OFFSET($D$6,MATCH(VALUE(SUBSTITUTE($EQ2542,$EG2542,"")),$A$6:$A$287,0)-1,MATCH($EG2542,$D$6:$CC$6,0)-1+8,1,1)=0,"",OFFSET($D$6,MATCH(VALUE(SUBSTITUTE($EQ2542,$EG2542,"")),$A$6:$A$287,0)-1,MATCH($EG2542,$D$6:$CC$6,0)-1+8,1,1)),"")</f>
        <v/>
      </c>
      <c r="EW2542" s="180" t="str">
        <f t="shared" ca="1" si="128"/>
        <v/>
      </c>
      <c r="EX2542" s="180" t="str">
        <f t="shared" ca="1" si="129"/>
        <v/>
      </c>
      <c r="EY2542" s="180" t="str">
        <f ca="1">IF(EU2542="","",COUNTIF(EU$6:$EU2542,"&gt;"&amp;0))</f>
        <v/>
      </c>
      <c r="EZ2542" s="160"/>
      <c r="FA2542" s="205"/>
    </row>
    <row r="2543" spans="131:157" ht="27.75" customHeight="1">
      <c r="EA2543" s="204"/>
      <c r="EB2543" s="160"/>
      <c r="EC2543" s="204"/>
      <c r="ED2543" s="160"/>
      <c r="EE2543" s="204"/>
      <c r="EF2543" s="160"/>
      <c r="EG2543" s="160"/>
      <c r="EH2543" s="204"/>
      <c r="EI2543" s="160"/>
      <c r="EJ2543" s="160"/>
      <c r="EK2543" s="160"/>
      <c r="EL2543" s="160"/>
      <c r="EM2543" s="204"/>
      <c r="EN2543" s="160"/>
      <c r="EP2543" s="160"/>
      <c r="EQ2543" s="160"/>
      <c r="ET2543" s="180" t="str">
        <f t="shared" ca="1" si="127"/>
        <v/>
      </c>
      <c r="EU2543" s="180" t="str">
        <f ca="1">IFERROR(IF(OFFSET($D$6,MATCH(VALUE(SUBSTITUTE(EQ2543,EG2543,"")),$A$6:$A$287,0)-1,MATCH($EG2543,$D$6:$CC$6,0)-1+7,1,1)&gt;0,OFFSET($D$6,MATCH(VALUE(SUBSTITUTE(EQ2543,EG2543,"")),$A$6:$A$287,0)-1,MATCH($EG2543,$D$6:$CC$6,0)-1+7,1,1),""),"")</f>
        <v/>
      </c>
      <c r="EV2543" s="180" t="str">
        <f ca="1">IF($EU2543&lt;&gt;"",IF(OFFSET($D$6,MATCH(VALUE(SUBSTITUTE($EQ2543,$EG2543,"")),$A$6:$A$287,0)-1,MATCH($EG2543,$D$6:$CC$6,0)-1+8,1,1)=0,"",OFFSET($D$6,MATCH(VALUE(SUBSTITUTE($EQ2543,$EG2543,"")),$A$6:$A$287,0)-1,MATCH($EG2543,$D$6:$CC$6,0)-1+8,1,1)),"")</f>
        <v/>
      </c>
      <c r="EW2543" s="180" t="str">
        <f t="shared" ca="1" si="128"/>
        <v/>
      </c>
      <c r="EX2543" s="180" t="str">
        <f t="shared" ca="1" si="129"/>
        <v/>
      </c>
      <c r="EY2543" s="180" t="str">
        <f ca="1">IF(EU2543="","",COUNTIF(EU$6:$EU2543,"&gt;"&amp;0))</f>
        <v/>
      </c>
      <c r="EZ2543" s="160"/>
      <c r="FA2543" s="205"/>
    </row>
    <row r="2544" spans="131:157" ht="27.75" customHeight="1">
      <c r="EA2544" s="204"/>
      <c r="EB2544" s="160"/>
      <c r="EC2544" s="204"/>
      <c r="ED2544" s="160"/>
      <c r="EE2544" s="204"/>
      <c r="EF2544" s="160"/>
      <c r="EG2544" s="160"/>
      <c r="EH2544" s="204"/>
      <c r="EI2544" s="160"/>
      <c r="EJ2544" s="160"/>
      <c r="EK2544" s="160"/>
      <c r="EL2544" s="160"/>
      <c r="EM2544" s="204"/>
      <c r="EN2544" s="160"/>
      <c r="EP2544" s="160"/>
      <c r="EQ2544" s="160"/>
      <c r="ET2544" s="180" t="str">
        <f t="shared" ca="1" si="127"/>
        <v/>
      </c>
      <c r="EU2544" s="180" t="str">
        <f ca="1">IFERROR(IF(OFFSET($D$6,MATCH(VALUE(SUBSTITUTE(EQ2544,EG2544,"")),$A$6:$A$287,0)-1,MATCH($EG2544,$D$6:$CC$6,0)-1+7,1,1)&gt;0,OFFSET($D$6,MATCH(VALUE(SUBSTITUTE(EQ2544,EG2544,"")),$A$6:$A$287,0)-1,MATCH($EG2544,$D$6:$CC$6,0)-1+7,1,1),""),"")</f>
        <v/>
      </c>
      <c r="EV2544" s="180" t="str">
        <f ca="1">IF($EU2544&lt;&gt;"",IF(OFFSET($D$6,MATCH(VALUE(SUBSTITUTE($EQ2544,$EG2544,"")),$A$6:$A$287,0)-1,MATCH($EG2544,$D$6:$CC$6,0)-1+8,1,1)=0,"",OFFSET($D$6,MATCH(VALUE(SUBSTITUTE($EQ2544,$EG2544,"")),$A$6:$A$287,0)-1,MATCH($EG2544,$D$6:$CC$6,0)-1+8,1,1)),"")</f>
        <v/>
      </c>
      <c r="EW2544" s="180" t="str">
        <f t="shared" ca="1" si="128"/>
        <v/>
      </c>
      <c r="EX2544" s="180" t="str">
        <f t="shared" ca="1" si="129"/>
        <v/>
      </c>
      <c r="EY2544" s="180" t="str">
        <f ca="1">IF(EU2544="","",COUNTIF(EU$6:$EU2544,"&gt;"&amp;0))</f>
        <v/>
      </c>
      <c r="EZ2544" s="160"/>
      <c r="FA2544" s="205"/>
    </row>
    <row r="2545" spans="131:157" ht="27.75" customHeight="1">
      <c r="EA2545" s="204"/>
      <c r="EB2545" s="160"/>
      <c r="EC2545" s="204"/>
      <c r="ED2545" s="160"/>
      <c r="EE2545" s="204"/>
      <c r="EF2545" s="160"/>
      <c r="EG2545" s="160"/>
      <c r="EH2545" s="204"/>
      <c r="EI2545" s="160"/>
      <c r="EJ2545" s="160"/>
      <c r="EK2545" s="160"/>
      <c r="EL2545" s="160"/>
      <c r="EM2545" s="204"/>
      <c r="EN2545" s="160"/>
      <c r="EP2545" s="160"/>
      <c r="EQ2545" s="160"/>
      <c r="ET2545" s="180" t="str">
        <f t="shared" ca="1" si="127"/>
        <v/>
      </c>
      <c r="EU2545" s="180" t="str">
        <f ca="1">IFERROR(IF(OFFSET($D$6,MATCH(VALUE(SUBSTITUTE(EQ2545,EG2545,"")),$A$6:$A$287,0)-1,MATCH($EG2545,$D$6:$CC$6,0)-1+7,1,1)&gt;0,OFFSET($D$6,MATCH(VALUE(SUBSTITUTE(EQ2545,EG2545,"")),$A$6:$A$287,0)-1,MATCH($EG2545,$D$6:$CC$6,0)-1+7,1,1),""),"")</f>
        <v/>
      </c>
      <c r="EV2545" s="180" t="str">
        <f ca="1">IF($EU2545&lt;&gt;"",IF(OFFSET($D$6,MATCH(VALUE(SUBSTITUTE($EQ2545,$EG2545,"")),$A$6:$A$287,0)-1,MATCH($EG2545,$D$6:$CC$6,0)-1+8,1,1)=0,"",OFFSET($D$6,MATCH(VALUE(SUBSTITUTE($EQ2545,$EG2545,"")),$A$6:$A$287,0)-1,MATCH($EG2545,$D$6:$CC$6,0)-1+8,1,1)),"")</f>
        <v/>
      </c>
      <c r="EW2545" s="180" t="str">
        <f t="shared" ca="1" si="128"/>
        <v/>
      </c>
      <c r="EX2545" s="180" t="str">
        <f t="shared" ca="1" si="129"/>
        <v/>
      </c>
      <c r="EY2545" s="180" t="str">
        <f ca="1">IF(EU2545="","",COUNTIF(EU$6:$EU2545,"&gt;"&amp;0))</f>
        <v/>
      </c>
      <c r="EZ2545" s="160"/>
      <c r="FA2545" s="205"/>
    </row>
    <row r="2546" spans="131:157" ht="27.75" customHeight="1">
      <c r="EA2546" s="204"/>
      <c r="EB2546" s="160"/>
      <c r="EC2546" s="204"/>
      <c r="ED2546" s="160"/>
      <c r="EE2546" s="204"/>
      <c r="EF2546" s="160"/>
      <c r="EG2546" s="160"/>
      <c r="EH2546" s="204"/>
      <c r="EI2546" s="160"/>
      <c r="EJ2546" s="160"/>
      <c r="EK2546" s="160"/>
      <c r="EL2546" s="160"/>
      <c r="EM2546" s="204"/>
      <c r="EN2546" s="160"/>
      <c r="EP2546" s="160"/>
      <c r="EQ2546" s="160"/>
      <c r="ET2546" s="180" t="str">
        <f t="shared" ca="1" si="127"/>
        <v/>
      </c>
      <c r="EU2546" s="180" t="str">
        <f ca="1">IFERROR(IF(OFFSET($D$6,MATCH(VALUE(SUBSTITUTE(EQ2546,EG2546,"")),$A$6:$A$287,0)-1,MATCH($EG2546,$D$6:$CC$6,0)-1+7,1,1)&gt;0,OFFSET($D$6,MATCH(VALUE(SUBSTITUTE(EQ2546,EG2546,"")),$A$6:$A$287,0)-1,MATCH($EG2546,$D$6:$CC$6,0)-1+7,1,1),""),"")</f>
        <v/>
      </c>
      <c r="EV2546" s="180" t="str">
        <f ca="1">IF($EU2546&lt;&gt;"",IF(OFFSET($D$6,MATCH(VALUE(SUBSTITUTE($EQ2546,$EG2546,"")),$A$6:$A$287,0)-1,MATCH($EG2546,$D$6:$CC$6,0)-1+8,1,1)=0,"",OFFSET($D$6,MATCH(VALUE(SUBSTITUTE($EQ2546,$EG2546,"")),$A$6:$A$287,0)-1,MATCH($EG2546,$D$6:$CC$6,0)-1+8,1,1)),"")</f>
        <v/>
      </c>
      <c r="EW2546" s="180" t="str">
        <f t="shared" ca="1" si="128"/>
        <v/>
      </c>
      <c r="EX2546" s="180" t="str">
        <f t="shared" ca="1" si="129"/>
        <v/>
      </c>
      <c r="EY2546" s="180" t="str">
        <f ca="1">IF(EU2546="","",COUNTIF(EU$6:$EU2546,"&gt;"&amp;0))</f>
        <v/>
      </c>
      <c r="EZ2546" s="160"/>
      <c r="FA2546" s="205"/>
    </row>
    <row r="2547" spans="131:157" ht="27.75" customHeight="1">
      <c r="EA2547" s="204"/>
      <c r="EB2547" s="160"/>
      <c r="EC2547" s="204"/>
      <c r="ED2547" s="160"/>
      <c r="EE2547" s="204"/>
      <c r="EF2547" s="160"/>
      <c r="EG2547" s="160"/>
      <c r="EH2547" s="204"/>
      <c r="EI2547" s="160"/>
      <c r="EJ2547" s="160"/>
      <c r="EK2547" s="160"/>
      <c r="EL2547" s="160"/>
      <c r="EM2547" s="204"/>
      <c r="EN2547" s="160"/>
      <c r="EP2547" s="160"/>
      <c r="EQ2547" s="160"/>
      <c r="ET2547" s="180" t="str">
        <f t="shared" ca="1" si="127"/>
        <v/>
      </c>
      <c r="EU2547" s="180" t="str">
        <f ca="1">IFERROR(IF(OFFSET($D$6,MATCH(VALUE(SUBSTITUTE(EQ2547,EG2547,"")),$A$6:$A$287,0)-1,MATCH($EG2547,$D$6:$CC$6,0)-1+7,1,1)&gt;0,OFFSET($D$6,MATCH(VALUE(SUBSTITUTE(EQ2547,EG2547,"")),$A$6:$A$287,0)-1,MATCH($EG2547,$D$6:$CC$6,0)-1+7,1,1),""),"")</f>
        <v/>
      </c>
      <c r="EV2547" s="180" t="str">
        <f ca="1">IF($EU2547&lt;&gt;"",IF(OFFSET($D$6,MATCH(VALUE(SUBSTITUTE($EQ2547,$EG2547,"")),$A$6:$A$287,0)-1,MATCH($EG2547,$D$6:$CC$6,0)-1+8,1,1)=0,"",OFFSET($D$6,MATCH(VALUE(SUBSTITUTE($EQ2547,$EG2547,"")),$A$6:$A$287,0)-1,MATCH($EG2547,$D$6:$CC$6,0)-1+8,1,1)),"")</f>
        <v/>
      </c>
      <c r="EW2547" s="180" t="str">
        <f t="shared" ca="1" si="128"/>
        <v/>
      </c>
      <c r="EX2547" s="180" t="str">
        <f t="shared" ca="1" si="129"/>
        <v/>
      </c>
      <c r="EY2547" s="180" t="str">
        <f ca="1">IF(EU2547="","",COUNTIF(EU$6:$EU2547,"&gt;"&amp;0))</f>
        <v/>
      </c>
      <c r="EZ2547" s="160"/>
      <c r="FA2547" s="205"/>
    </row>
    <row r="2548" spans="131:157" ht="27.75" customHeight="1">
      <c r="EA2548" s="204"/>
      <c r="EB2548" s="160"/>
      <c r="EC2548" s="204"/>
      <c r="ED2548" s="160"/>
      <c r="EE2548" s="204"/>
      <c r="EF2548" s="160"/>
      <c r="EG2548" s="160"/>
      <c r="EH2548" s="204"/>
      <c r="EI2548" s="160"/>
      <c r="EJ2548" s="160"/>
      <c r="EK2548" s="160"/>
      <c r="EL2548" s="160"/>
      <c r="EM2548" s="204"/>
      <c r="EN2548" s="160"/>
      <c r="EP2548" s="160"/>
      <c r="EQ2548" s="160"/>
      <c r="ET2548" s="180" t="str">
        <f t="shared" ca="1" si="127"/>
        <v/>
      </c>
      <c r="EU2548" s="180" t="str">
        <f ca="1">IFERROR(IF(OFFSET($D$6,MATCH(VALUE(SUBSTITUTE(EQ2548,EG2548,"")),$A$6:$A$287,0)-1,MATCH($EG2548,$D$6:$CC$6,0)-1+7,1,1)&gt;0,OFFSET($D$6,MATCH(VALUE(SUBSTITUTE(EQ2548,EG2548,"")),$A$6:$A$287,0)-1,MATCH($EG2548,$D$6:$CC$6,0)-1+7,1,1),""),"")</f>
        <v/>
      </c>
      <c r="EV2548" s="180" t="str">
        <f ca="1">IF($EU2548&lt;&gt;"",IF(OFFSET($D$6,MATCH(VALUE(SUBSTITUTE($EQ2548,$EG2548,"")),$A$6:$A$287,0)-1,MATCH($EG2548,$D$6:$CC$6,0)-1+8,1,1)=0,"",OFFSET($D$6,MATCH(VALUE(SUBSTITUTE($EQ2548,$EG2548,"")),$A$6:$A$287,0)-1,MATCH($EG2548,$D$6:$CC$6,0)-1+8,1,1)),"")</f>
        <v/>
      </c>
      <c r="EW2548" s="180" t="str">
        <f t="shared" ca="1" si="128"/>
        <v/>
      </c>
      <c r="EX2548" s="180" t="str">
        <f t="shared" ca="1" si="129"/>
        <v/>
      </c>
      <c r="EY2548" s="180" t="str">
        <f ca="1">IF(EU2548="","",COUNTIF(EU$6:$EU2548,"&gt;"&amp;0))</f>
        <v/>
      </c>
      <c r="EZ2548" s="160"/>
      <c r="FA2548" s="205"/>
    </row>
    <row r="2549" spans="131:157" ht="27.75" customHeight="1">
      <c r="EA2549" s="204"/>
      <c r="EB2549" s="160"/>
      <c r="EC2549" s="204"/>
      <c r="ED2549" s="160"/>
      <c r="EE2549" s="204"/>
      <c r="EF2549" s="160"/>
      <c r="EG2549" s="160"/>
      <c r="EH2549" s="204"/>
      <c r="EI2549" s="160"/>
      <c r="EJ2549" s="160"/>
      <c r="EK2549" s="160"/>
      <c r="EL2549" s="160"/>
      <c r="EM2549" s="204"/>
      <c r="EN2549" s="160"/>
      <c r="EP2549" s="160"/>
      <c r="EQ2549" s="160"/>
      <c r="ET2549" s="180" t="str">
        <f t="shared" ca="1" si="127"/>
        <v/>
      </c>
      <c r="EU2549" s="180" t="str">
        <f ca="1">IFERROR(IF(OFFSET($D$6,MATCH(VALUE(SUBSTITUTE(EQ2549,EG2549,"")),$A$6:$A$287,0)-1,MATCH($EG2549,$D$6:$CC$6,0)-1+7,1,1)&gt;0,OFFSET($D$6,MATCH(VALUE(SUBSTITUTE(EQ2549,EG2549,"")),$A$6:$A$287,0)-1,MATCH($EG2549,$D$6:$CC$6,0)-1+7,1,1),""),"")</f>
        <v/>
      </c>
      <c r="EV2549" s="180" t="str">
        <f ca="1">IF($EU2549&lt;&gt;"",IF(OFFSET($D$6,MATCH(VALUE(SUBSTITUTE($EQ2549,$EG2549,"")),$A$6:$A$287,0)-1,MATCH($EG2549,$D$6:$CC$6,0)-1+8,1,1)=0,"",OFFSET($D$6,MATCH(VALUE(SUBSTITUTE($EQ2549,$EG2549,"")),$A$6:$A$287,0)-1,MATCH($EG2549,$D$6:$CC$6,0)-1+8,1,1)),"")</f>
        <v/>
      </c>
      <c r="EW2549" s="180" t="str">
        <f t="shared" ca="1" si="128"/>
        <v/>
      </c>
      <c r="EX2549" s="180" t="str">
        <f t="shared" ca="1" si="129"/>
        <v/>
      </c>
      <c r="EY2549" s="180" t="str">
        <f ca="1">IF(EU2549="","",COUNTIF(EU$6:$EU2549,"&gt;"&amp;0))</f>
        <v/>
      </c>
      <c r="EZ2549" s="160"/>
      <c r="FA2549" s="205"/>
    </row>
    <row r="2550" spans="131:157" ht="27.75" customHeight="1">
      <c r="EA2550" s="204"/>
      <c r="EB2550" s="160"/>
      <c r="EC2550" s="204"/>
      <c r="ED2550" s="160"/>
      <c r="EE2550" s="204"/>
      <c r="EF2550" s="160"/>
      <c r="EG2550" s="160"/>
      <c r="EH2550" s="204"/>
      <c r="EI2550" s="160"/>
      <c r="EJ2550" s="160"/>
      <c r="EK2550" s="160"/>
      <c r="EL2550" s="160"/>
      <c r="EM2550" s="204"/>
      <c r="EN2550" s="160"/>
      <c r="EP2550" s="160"/>
      <c r="EQ2550" s="160"/>
      <c r="ET2550" s="180" t="str">
        <f t="shared" ca="1" si="127"/>
        <v/>
      </c>
      <c r="EU2550" s="180" t="str">
        <f ca="1">IFERROR(IF(OFFSET($D$6,MATCH(VALUE(SUBSTITUTE(EQ2550,EG2550,"")),$A$6:$A$287,0)-1,MATCH($EG2550,$D$6:$CC$6,0)-1+7,1,1)&gt;0,OFFSET($D$6,MATCH(VALUE(SUBSTITUTE(EQ2550,EG2550,"")),$A$6:$A$287,0)-1,MATCH($EG2550,$D$6:$CC$6,0)-1+7,1,1),""),"")</f>
        <v/>
      </c>
      <c r="EV2550" s="180" t="str">
        <f ca="1">IF($EU2550&lt;&gt;"",IF(OFFSET($D$6,MATCH(VALUE(SUBSTITUTE($EQ2550,$EG2550,"")),$A$6:$A$287,0)-1,MATCH($EG2550,$D$6:$CC$6,0)-1+8,1,1)=0,"",OFFSET($D$6,MATCH(VALUE(SUBSTITUTE($EQ2550,$EG2550,"")),$A$6:$A$287,0)-1,MATCH($EG2550,$D$6:$CC$6,0)-1+8,1,1)),"")</f>
        <v/>
      </c>
      <c r="EW2550" s="180" t="str">
        <f t="shared" ca="1" si="128"/>
        <v/>
      </c>
      <c r="EX2550" s="180" t="str">
        <f t="shared" ca="1" si="129"/>
        <v/>
      </c>
      <c r="EY2550" s="180" t="str">
        <f ca="1">IF(EU2550="","",COUNTIF(EU$6:$EU2550,"&gt;"&amp;0))</f>
        <v/>
      </c>
      <c r="EZ2550" s="160"/>
      <c r="FA2550" s="205"/>
    </row>
    <row r="2551" spans="131:157" ht="27.75" customHeight="1">
      <c r="EA2551" s="204"/>
      <c r="EB2551" s="160"/>
      <c r="EC2551" s="204"/>
      <c r="ED2551" s="160"/>
      <c r="EE2551" s="204"/>
      <c r="EF2551" s="160"/>
      <c r="EG2551" s="160"/>
      <c r="EH2551" s="204"/>
      <c r="EI2551" s="160"/>
      <c r="EJ2551" s="160"/>
      <c r="EK2551" s="160"/>
      <c r="EL2551" s="160"/>
      <c r="EM2551" s="204"/>
      <c r="EN2551" s="160"/>
      <c r="EP2551" s="160"/>
      <c r="EQ2551" s="160"/>
      <c r="ET2551" s="180" t="str">
        <f t="shared" ca="1" si="127"/>
        <v/>
      </c>
      <c r="EU2551" s="180" t="str">
        <f ca="1">IFERROR(IF(OFFSET($D$6,MATCH(VALUE(SUBSTITUTE(EQ2551,EG2551,"")),$A$6:$A$287,0)-1,MATCH($EG2551,$D$6:$CC$6,0)-1+7,1,1)&gt;0,OFFSET($D$6,MATCH(VALUE(SUBSTITUTE(EQ2551,EG2551,"")),$A$6:$A$287,0)-1,MATCH($EG2551,$D$6:$CC$6,0)-1+7,1,1),""),"")</f>
        <v/>
      </c>
      <c r="EV2551" s="180" t="str">
        <f ca="1">IF($EU2551&lt;&gt;"",IF(OFFSET($D$6,MATCH(VALUE(SUBSTITUTE($EQ2551,$EG2551,"")),$A$6:$A$287,0)-1,MATCH($EG2551,$D$6:$CC$6,0)-1+8,1,1)=0,"",OFFSET($D$6,MATCH(VALUE(SUBSTITUTE($EQ2551,$EG2551,"")),$A$6:$A$287,0)-1,MATCH($EG2551,$D$6:$CC$6,0)-1+8,1,1)),"")</f>
        <v/>
      </c>
      <c r="EW2551" s="180" t="str">
        <f t="shared" ca="1" si="128"/>
        <v/>
      </c>
      <c r="EX2551" s="180" t="str">
        <f t="shared" ca="1" si="129"/>
        <v/>
      </c>
      <c r="EY2551" s="180" t="str">
        <f ca="1">IF(EU2551="","",COUNTIF(EU$6:$EU2551,"&gt;"&amp;0))</f>
        <v/>
      </c>
      <c r="EZ2551" s="160"/>
      <c r="FA2551" s="205"/>
    </row>
    <row r="2552" spans="131:157" ht="27.75" customHeight="1">
      <c r="EA2552" s="204"/>
      <c r="EB2552" s="160"/>
      <c r="EC2552" s="204"/>
      <c r="ED2552" s="160"/>
      <c r="EE2552" s="204"/>
      <c r="EF2552" s="160"/>
      <c r="EG2552" s="160"/>
      <c r="EH2552" s="204"/>
      <c r="EI2552" s="160"/>
      <c r="EJ2552" s="160"/>
      <c r="EK2552" s="160"/>
      <c r="EL2552" s="160"/>
      <c r="EM2552" s="204"/>
      <c r="EN2552" s="160"/>
      <c r="EP2552" s="160"/>
      <c r="EQ2552" s="160"/>
      <c r="ET2552" s="180" t="str">
        <f t="shared" ca="1" si="127"/>
        <v/>
      </c>
      <c r="EU2552" s="180" t="str">
        <f ca="1">IFERROR(IF(OFFSET($D$6,MATCH(VALUE(SUBSTITUTE(EQ2552,EG2552,"")),$A$6:$A$287,0)-1,MATCH($EG2552,$D$6:$CC$6,0)-1+7,1,1)&gt;0,OFFSET($D$6,MATCH(VALUE(SUBSTITUTE(EQ2552,EG2552,"")),$A$6:$A$287,0)-1,MATCH($EG2552,$D$6:$CC$6,0)-1+7,1,1),""),"")</f>
        <v/>
      </c>
      <c r="EV2552" s="180" t="str">
        <f ca="1">IF($EU2552&lt;&gt;"",IF(OFFSET($D$6,MATCH(VALUE(SUBSTITUTE($EQ2552,$EG2552,"")),$A$6:$A$287,0)-1,MATCH($EG2552,$D$6:$CC$6,0)-1+8,1,1)=0,"",OFFSET($D$6,MATCH(VALUE(SUBSTITUTE($EQ2552,$EG2552,"")),$A$6:$A$287,0)-1,MATCH($EG2552,$D$6:$CC$6,0)-1+8,1,1)),"")</f>
        <v/>
      </c>
      <c r="EW2552" s="180" t="str">
        <f t="shared" ca="1" si="128"/>
        <v/>
      </c>
      <c r="EX2552" s="180" t="str">
        <f t="shared" ca="1" si="129"/>
        <v/>
      </c>
      <c r="EY2552" s="180" t="str">
        <f ca="1">IF(EU2552="","",COUNTIF(EU$6:$EU2552,"&gt;"&amp;0))</f>
        <v/>
      </c>
      <c r="EZ2552" s="160"/>
      <c r="FA2552" s="205"/>
    </row>
    <row r="2553" spans="131:157" ht="27.75" customHeight="1">
      <c r="EA2553" s="204"/>
      <c r="EB2553" s="160"/>
      <c r="EC2553" s="204"/>
      <c r="ED2553" s="160"/>
      <c r="EE2553" s="204"/>
      <c r="EF2553" s="160"/>
      <c r="EG2553" s="160"/>
      <c r="EH2553" s="204"/>
      <c r="EI2553" s="160"/>
      <c r="EJ2553" s="160"/>
      <c r="EK2553" s="160"/>
      <c r="EL2553" s="160"/>
      <c r="EM2553" s="204"/>
      <c r="EN2553" s="160"/>
      <c r="EP2553" s="160"/>
      <c r="EQ2553" s="160"/>
      <c r="ET2553" s="180" t="str">
        <f t="shared" ca="1" si="127"/>
        <v/>
      </c>
      <c r="EU2553" s="180" t="str">
        <f ca="1">IFERROR(IF(OFFSET($D$6,MATCH(VALUE(SUBSTITUTE(EQ2553,EG2553,"")),$A$6:$A$287,0)-1,MATCH($EG2553,$D$6:$CC$6,0)-1+7,1,1)&gt;0,OFFSET($D$6,MATCH(VALUE(SUBSTITUTE(EQ2553,EG2553,"")),$A$6:$A$287,0)-1,MATCH($EG2553,$D$6:$CC$6,0)-1+7,1,1),""),"")</f>
        <v/>
      </c>
      <c r="EV2553" s="180" t="str">
        <f ca="1">IF($EU2553&lt;&gt;"",IF(OFFSET($D$6,MATCH(VALUE(SUBSTITUTE($EQ2553,$EG2553,"")),$A$6:$A$287,0)-1,MATCH($EG2553,$D$6:$CC$6,0)-1+8,1,1)=0,"",OFFSET($D$6,MATCH(VALUE(SUBSTITUTE($EQ2553,$EG2553,"")),$A$6:$A$287,0)-1,MATCH($EG2553,$D$6:$CC$6,0)-1+8,1,1)),"")</f>
        <v/>
      </c>
      <c r="EW2553" s="180" t="str">
        <f t="shared" ca="1" si="128"/>
        <v/>
      </c>
      <c r="EX2553" s="180" t="str">
        <f t="shared" ca="1" si="129"/>
        <v/>
      </c>
      <c r="EY2553" s="180" t="str">
        <f ca="1">IF(EU2553="","",COUNTIF(EU$6:$EU2553,"&gt;"&amp;0))</f>
        <v/>
      </c>
      <c r="EZ2553" s="160"/>
      <c r="FA2553" s="205"/>
    </row>
    <row r="2554" spans="131:157" ht="27.75" customHeight="1">
      <c r="EA2554" s="204"/>
      <c r="EB2554" s="160"/>
      <c r="EC2554" s="204"/>
      <c r="ED2554" s="160"/>
      <c r="EE2554" s="204"/>
      <c r="EF2554" s="160"/>
      <c r="EG2554" s="160"/>
      <c r="EH2554" s="204"/>
      <c r="EI2554" s="160"/>
      <c r="EJ2554" s="160"/>
      <c r="EK2554" s="160"/>
      <c r="EL2554" s="160"/>
      <c r="EM2554" s="204"/>
      <c r="EN2554" s="160"/>
      <c r="EP2554" s="160"/>
      <c r="EQ2554" s="160"/>
      <c r="ET2554" s="180" t="str">
        <f t="shared" ca="1" si="127"/>
        <v/>
      </c>
      <c r="EU2554" s="180" t="str">
        <f ca="1">IFERROR(IF(OFFSET($D$6,MATCH(VALUE(SUBSTITUTE(EQ2554,EG2554,"")),$A$6:$A$287,0)-1,MATCH($EG2554,$D$6:$CC$6,0)-1+7,1,1)&gt;0,OFFSET($D$6,MATCH(VALUE(SUBSTITUTE(EQ2554,EG2554,"")),$A$6:$A$287,0)-1,MATCH($EG2554,$D$6:$CC$6,0)-1+7,1,1),""),"")</f>
        <v/>
      </c>
      <c r="EV2554" s="180" t="str">
        <f ca="1">IF($EU2554&lt;&gt;"",IF(OFFSET($D$6,MATCH(VALUE(SUBSTITUTE($EQ2554,$EG2554,"")),$A$6:$A$287,0)-1,MATCH($EG2554,$D$6:$CC$6,0)-1+8,1,1)=0,"",OFFSET($D$6,MATCH(VALUE(SUBSTITUTE($EQ2554,$EG2554,"")),$A$6:$A$287,0)-1,MATCH($EG2554,$D$6:$CC$6,0)-1+8,1,1)),"")</f>
        <v/>
      </c>
      <c r="EW2554" s="180" t="str">
        <f t="shared" ca="1" si="128"/>
        <v/>
      </c>
      <c r="EX2554" s="180" t="str">
        <f t="shared" ca="1" si="129"/>
        <v/>
      </c>
      <c r="EY2554" s="180" t="str">
        <f ca="1">IF(EU2554="","",COUNTIF(EU$6:$EU2554,"&gt;"&amp;0))</f>
        <v/>
      </c>
      <c r="EZ2554" s="160"/>
      <c r="FA2554" s="205"/>
    </row>
    <row r="2555" spans="131:157" ht="27.75" customHeight="1">
      <c r="EA2555" s="204"/>
      <c r="EB2555" s="160"/>
      <c r="EC2555" s="204"/>
      <c r="ED2555" s="160"/>
      <c r="EE2555" s="204"/>
      <c r="EF2555" s="160"/>
      <c r="EG2555" s="160"/>
      <c r="EH2555" s="204"/>
      <c r="EI2555" s="160"/>
      <c r="EJ2555" s="160"/>
      <c r="EK2555" s="160"/>
      <c r="EL2555" s="160"/>
      <c r="EM2555" s="204"/>
      <c r="EN2555" s="160"/>
      <c r="EP2555" s="160"/>
      <c r="EQ2555" s="160"/>
      <c r="ET2555" s="180" t="str">
        <f t="shared" ca="1" si="127"/>
        <v/>
      </c>
      <c r="EU2555" s="180" t="str">
        <f ca="1">IFERROR(IF(OFFSET($D$6,MATCH(VALUE(SUBSTITUTE(EQ2555,EG2555,"")),$A$6:$A$287,0)-1,MATCH($EG2555,$D$6:$CC$6,0)-1+7,1,1)&gt;0,OFFSET($D$6,MATCH(VALUE(SUBSTITUTE(EQ2555,EG2555,"")),$A$6:$A$287,0)-1,MATCH($EG2555,$D$6:$CC$6,0)-1+7,1,1),""),"")</f>
        <v/>
      </c>
      <c r="EV2555" s="180" t="str">
        <f ca="1">IF($EU2555&lt;&gt;"",IF(OFFSET($D$6,MATCH(VALUE(SUBSTITUTE($EQ2555,$EG2555,"")),$A$6:$A$287,0)-1,MATCH($EG2555,$D$6:$CC$6,0)-1+8,1,1)=0,"",OFFSET($D$6,MATCH(VALUE(SUBSTITUTE($EQ2555,$EG2555,"")),$A$6:$A$287,0)-1,MATCH($EG2555,$D$6:$CC$6,0)-1+8,1,1)),"")</f>
        <v/>
      </c>
      <c r="EW2555" s="180" t="str">
        <f t="shared" ca="1" si="128"/>
        <v/>
      </c>
      <c r="EX2555" s="180" t="str">
        <f t="shared" ca="1" si="129"/>
        <v/>
      </c>
      <c r="EY2555" s="180" t="str">
        <f ca="1">IF(EU2555="","",COUNTIF(EU$6:$EU2555,"&gt;"&amp;0))</f>
        <v/>
      </c>
      <c r="EZ2555" s="160"/>
      <c r="FA2555" s="205"/>
    </row>
    <row r="2556" spans="131:157" ht="27.75" customHeight="1">
      <c r="EA2556" s="204"/>
      <c r="EB2556" s="160"/>
      <c r="EC2556" s="204"/>
      <c r="ED2556" s="160"/>
      <c r="EE2556" s="204"/>
      <c r="EF2556" s="160"/>
      <c r="EG2556" s="160"/>
      <c r="EH2556" s="204"/>
      <c r="EI2556" s="160"/>
      <c r="EJ2556" s="160"/>
      <c r="EK2556" s="160"/>
      <c r="EL2556" s="160"/>
      <c r="EM2556" s="204"/>
      <c r="EN2556" s="160"/>
      <c r="EP2556" s="160"/>
      <c r="EQ2556" s="160"/>
      <c r="ET2556" s="180" t="str">
        <f t="shared" ca="1" si="127"/>
        <v/>
      </c>
      <c r="EU2556" s="180" t="str">
        <f ca="1">IFERROR(IF(OFFSET($D$6,MATCH(VALUE(SUBSTITUTE(EQ2556,EG2556,"")),$A$6:$A$287,0)-1,MATCH($EG2556,$D$6:$CC$6,0)-1+7,1,1)&gt;0,OFFSET($D$6,MATCH(VALUE(SUBSTITUTE(EQ2556,EG2556,"")),$A$6:$A$287,0)-1,MATCH($EG2556,$D$6:$CC$6,0)-1+7,1,1),""),"")</f>
        <v/>
      </c>
      <c r="EV2556" s="180" t="str">
        <f ca="1">IF($EU2556&lt;&gt;"",IF(OFFSET($D$6,MATCH(VALUE(SUBSTITUTE($EQ2556,$EG2556,"")),$A$6:$A$287,0)-1,MATCH($EG2556,$D$6:$CC$6,0)-1+8,1,1)=0,"",OFFSET($D$6,MATCH(VALUE(SUBSTITUTE($EQ2556,$EG2556,"")),$A$6:$A$287,0)-1,MATCH($EG2556,$D$6:$CC$6,0)-1+8,1,1)),"")</f>
        <v/>
      </c>
      <c r="EW2556" s="180" t="str">
        <f t="shared" ca="1" si="128"/>
        <v/>
      </c>
      <c r="EX2556" s="180" t="str">
        <f t="shared" ca="1" si="129"/>
        <v/>
      </c>
      <c r="EY2556" s="180" t="str">
        <f ca="1">IF(EU2556="","",COUNTIF(EU$6:$EU2556,"&gt;"&amp;0))</f>
        <v/>
      </c>
      <c r="EZ2556" s="160"/>
      <c r="FA2556" s="205"/>
    </row>
    <row r="2557" spans="131:157" ht="27.75" customHeight="1">
      <c r="EA2557" s="204"/>
      <c r="EB2557" s="160"/>
      <c r="EC2557" s="204"/>
      <c r="ED2557" s="160"/>
      <c r="EE2557" s="204"/>
      <c r="EF2557" s="160"/>
      <c r="EG2557" s="160"/>
      <c r="EH2557" s="204"/>
      <c r="EI2557" s="160"/>
      <c r="EJ2557" s="160"/>
      <c r="EK2557" s="160"/>
      <c r="EL2557" s="160"/>
      <c r="EM2557" s="204"/>
      <c r="EN2557" s="160"/>
      <c r="EP2557" s="160"/>
      <c r="EQ2557" s="160"/>
      <c r="ET2557" s="180" t="str">
        <f t="shared" ca="1" si="127"/>
        <v/>
      </c>
      <c r="EU2557" s="180" t="str">
        <f ca="1">IFERROR(IF(OFFSET($D$6,MATCH(VALUE(SUBSTITUTE(EQ2557,EG2557,"")),$A$6:$A$287,0)-1,MATCH($EG2557,$D$6:$CC$6,0)-1+7,1,1)&gt;0,OFFSET($D$6,MATCH(VALUE(SUBSTITUTE(EQ2557,EG2557,"")),$A$6:$A$287,0)-1,MATCH($EG2557,$D$6:$CC$6,0)-1+7,1,1),""),"")</f>
        <v/>
      </c>
      <c r="EV2557" s="180" t="str">
        <f ca="1">IF($EU2557&lt;&gt;"",IF(OFFSET($D$6,MATCH(VALUE(SUBSTITUTE($EQ2557,$EG2557,"")),$A$6:$A$287,0)-1,MATCH($EG2557,$D$6:$CC$6,0)-1+8,1,1)=0,"",OFFSET($D$6,MATCH(VALUE(SUBSTITUTE($EQ2557,$EG2557,"")),$A$6:$A$287,0)-1,MATCH($EG2557,$D$6:$CC$6,0)-1+8,1,1)),"")</f>
        <v/>
      </c>
      <c r="EW2557" s="180" t="str">
        <f t="shared" ca="1" si="128"/>
        <v/>
      </c>
      <c r="EX2557" s="180" t="str">
        <f t="shared" ca="1" si="129"/>
        <v/>
      </c>
      <c r="EY2557" s="180" t="str">
        <f ca="1">IF(EU2557="","",COUNTIF(EU$6:$EU2557,"&gt;"&amp;0))</f>
        <v/>
      </c>
      <c r="EZ2557" s="160"/>
      <c r="FA2557" s="205"/>
    </row>
    <row r="2558" spans="131:157" ht="27.75" customHeight="1">
      <c r="EA2558" s="204"/>
      <c r="EB2558" s="160"/>
      <c r="EC2558" s="204"/>
      <c r="ED2558" s="160"/>
      <c r="EE2558" s="204"/>
      <c r="EF2558" s="160"/>
      <c r="EG2558" s="160"/>
      <c r="EH2558" s="204"/>
      <c r="EI2558" s="160"/>
      <c r="EJ2558" s="160"/>
      <c r="EK2558" s="160"/>
      <c r="EL2558" s="160"/>
      <c r="EM2558" s="204"/>
      <c r="EN2558" s="160"/>
      <c r="EP2558" s="160"/>
      <c r="EQ2558" s="160"/>
      <c r="ET2558" s="180" t="str">
        <f t="shared" ca="1" si="127"/>
        <v/>
      </c>
      <c r="EU2558" s="180" t="str">
        <f ca="1">IFERROR(IF(OFFSET($D$6,MATCH(VALUE(SUBSTITUTE(EQ2558,EG2558,"")),$A$6:$A$287,0)-1,MATCH($EG2558,$D$6:$CC$6,0)-1+7,1,1)&gt;0,OFFSET($D$6,MATCH(VALUE(SUBSTITUTE(EQ2558,EG2558,"")),$A$6:$A$287,0)-1,MATCH($EG2558,$D$6:$CC$6,0)-1+7,1,1),""),"")</f>
        <v/>
      </c>
      <c r="EV2558" s="180" t="str">
        <f ca="1">IF($EU2558&lt;&gt;"",IF(OFFSET($D$6,MATCH(VALUE(SUBSTITUTE($EQ2558,$EG2558,"")),$A$6:$A$287,0)-1,MATCH($EG2558,$D$6:$CC$6,0)-1+8,1,1)=0,"",OFFSET($D$6,MATCH(VALUE(SUBSTITUTE($EQ2558,$EG2558,"")),$A$6:$A$287,0)-1,MATCH($EG2558,$D$6:$CC$6,0)-1+8,1,1)),"")</f>
        <v/>
      </c>
      <c r="EW2558" s="180" t="str">
        <f t="shared" ca="1" si="128"/>
        <v/>
      </c>
      <c r="EX2558" s="180" t="str">
        <f t="shared" ca="1" si="129"/>
        <v/>
      </c>
      <c r="EY2558" s="180" t="str">
        <f ca="1">IF(EU2558="","",COUNTIF(EU$6:$EU2558,"&gt;"&amp;0))</f>
        <v/>
      </c>
      <c r="EZ2558" s="160"/>
      <c r="FA2558" s="205"/>
    </row>
    <row r="2559" spans="131:157" ht="27.75" customHeight="1">
      <c r="EA2559" s="204"/>
      <c r="EB2559" s="160"/>
      <c r="EC2559" s="204"/>
      <c r="ED2559" s="160"/>
      <c r="EE2559" s="204"/>
      <c r="EF2559" s="160"/>
      <c r="EG2559" s="160"/>
      <c r="EH2559" s="204"/>
      <c r="EI2559" s="160"/>
      <c r="EJ2559" s="160"/>
      <c r="EK2559" s="160"/>
      <c r="EL2559" s="160"/>
      <c r="EM2559" s="204"/>
      <c r="EN2559" s="160"/>
      <c r="EP2559" s="160"/>
      <c r="EQ2559" s="160"/>
      <c r="ET2559" s="180" t="str">
        <f t="shared" ca="1" si="127"/>
        <v/>
      </c>
      <c r="EU2559" s="180" t="str">
        <f ca="1">IFERROR(IF(OFFSET($D$6,MATCH(VALUE(SUBSTITUTE(EQ2559,EG2559,"")),$A$6:$A$287,0)-1,MATCH($EG2559,$D$6:$CC$6,0)-1+7,1,1)&gt;0,OFFSET($D$6,MATCH(VALUE(SUBSTITUTE(EQ2559,EG2559,"")),$A$6:$A$287,0)-1,MATCH($EG2559,$D$6:$CC$6,0)-1+7,1,1),""),"")</f>
        <v/>
      </c>
      <c r="EV2559" s="180" t="str">
        <f ca="1">IF($EU2559&lt;&gt;"",IF(OFFSET($D$6,MATCH(VALUE(SUBSTITUTE($EQ2559,$EG2559,"")),$A$6:$A$287,0)-1,MATCH($EG2559,$D$6:$CC$6,0)-1+8,1,1)=0,"",OFFSET($D$6,MATCH(VALUE(SUBSTITUTE($EQ2559,$EG2559,"")),$A$6:$A$287,0)-1,MATCH($EG2559,$D$6:$CC$6,0)-1+8,1,1)),"")</f>
        <v/>
      </c>
      <c r="EW2559" s="180" t="str">
        <f t="shared" ca="1" si="128"/>
        <v/>
      </c>
      <c r="EX2559" s="180" t="str">
        <f t="shared" ca="1" si="129"/>
        <v/>
      </c>
      <c r="EY2559" s="180" t="str">
        <f ca="1">IF(EU2559="","",COUNTIF(EU$6:$EU2559,"&gt;"&amp;0))</f>
        <v/>
      </c>
      <c r="EZ2559" s="160"/>
      <c r="FA2559" s="205"/>
    </row>
    <row r="2560" spans="131:157" ht="27.75" customHeight="1">
      <c r="EA2560" s="204"/>
      <c r="EB2560" s="160"/>
      <c r="EC2560" s="204"/>
      <c r="ED2560" s="160"/>
      <c r="EE2560" s="204"/>
      <c r="EF2560" s="160"/>
      <c r="EG2560" s="160"/>
      <c r="EH2560" s="204"/>
      <c r="EI2560" s="160"/>
      <c r="EJ2560" s="160"/>
      <c r="EK2560" s="160"/>
      <c r="EL2560" s="160"/>
      <c r="EM2560" s="204"/>
      <c r="EN2560" s="160"/>
      <c r="EP2560" s="160"/>
      <c r="EQ2560" s="160"/>
      <c r="ET2560" s="180" t="str">
        <f t="shared" ca="1" si="127"/>
        <v/>
      </c>
      <c r="EU2560" s="180" t="str">
        <f ca="1">IFERROR(IF(OFFSET($D$6,MATCH(VALUE(SUBSTITUTE(EQ2560,EG2560,"")),$A$6:$A$287,0)-1,MATCH($EG2560,$D$6:$CC$6,0)-1+7,1,1)&gt;0,OFFSET($D$6,MATCH(VALUE(SUBSTITUTE(EQ2560,EG2560,"")),$A$6:$A$287,0)-1,MATCH($EG2560,$D$6:$CC$6,0)-1+7,1,1),""),"")</f>
        <v/>
      </c>
      <c r="EV2560" s="180" t="str">
        <f ca="1">IF($EU2560&lt;&gt;"",IF(OFFSET($D$6,MATCH(VALUE(SUBSTITUTE($EQ2560,$EG2560,"")),$A$6:$A$287,0)-1,MATCH($EG2560,$D$6:$CC$6,0)-1+8,1,1)=0,"",OFFSET($D$6,MATCH(VALUE(SUBSTITUTE($EQ2560,$EG2560,"")),$A$6:$A$287,0)-1,MATCH($EG2560,$D$6:$CC$6,0)-1+8,1,1)),"")</f>
        <v/>
      </c>
      <c r="EW2560" s="180" t="str">
        <f t="shared" ca="1" si="128"/>
        <v/>
      </c>
      <c r="EX2560" s="180" t="str">
        <f t="shared" ca="1" si="129"/>
        <v/>
      </c>
      <c r="EY2560" s="180" t="str">
        <f ca="1">IF(EU2560="","",COUNTIF(EU$6:$EU2560,"&gt;"&amp;0))</f>
        <v/>
      </c>
      <c r="EZ2560" s="160"/>
      <c r="FA2560" s="205"/>
    </row>
    <row r="2561" spans="131:157" ht="27.75" customHeight="1">
      <c r="EA2561" s="204"/>
      <c r="EB2561" s="160"/>
      <c r="EC2561" s="204"/>
      <c r="ED2561" s="160"/>
      <c r="EE2561" s="204"/>
      <c r="EF2561" s="160"/>
      <c r="EG2561" s="160"/>
      <c r="EH2561" s="204"/>
      <c r="EI2561" s="160"/>
      <c r="EJ2561" s="160"/>
      <c r="EK2561" s="160"/>
      <c r="EL2561" s="160"/>
      <c r="EM2561" s="204"/>
      <c r="EN2561" s="160"/>
      <c r="EP2561" s="160"/>
      <c r="EQ2561" s="160"/>
      <c r="ET2561" s="180" t="str">
        <f t="shared" ca="1" si="127"/>
        <v/>
      </c>
      <c r="EU2561" s="180" t="str">
        <f ca="1">IFERROR(IF(OFFSET($D$6,MATCH(VALUE(SUBSTITUTE(EQ2561,EG2561,"")),$A$6:$A$287,0)-1,MATCH($EG2561,$D$6:$CC$6,0)-1+7,1,1)&gt;0,OFFSET($D$6,MATCH(VALUE(SUBSTITUTE(EQ2561,EG2561,"")),$A$6:$A$287,0)-1,MATCH($EG2561,$D$6:$CC$6,0)-1+7,1,1),""),"")</f>
        <v/>
      </c>
      <c r="EV2561" s="180" t="str">
        <f ca="1">IF($EU2561&lt;&gt;"",IF(OFFSET($D$6,MATCH(VALUE(SUBSTITUTE($EQ2561,$EG2561,"")),$A$6:$A$287,0)-1,MATCH($EG2561,$D$6:$CC$6,0)-1+8,1,1)=0,"",OFFSET($D$6,MATCH(VALUE(SUBSTITUTE($EQ2561,$EG2561,"")),$A$6:$A$287,0)-1,MATCH($EG2561,$D$6:$CC$6,0)-1+8,1,1)),"")</f>
        <v/>
      </c>
      <c r="EW2561" s="180" t="str">
        <f t="shared" ca="1" si="128"/>
        <v/>
      </c>
      <c r="EX2561" s="180" t="str">
        <f t="shared" ca="1" si="129"/>
        <v/>
      </c>
      <c r="EY2561" s="180" t="str">
        <f ca="1">IF(EU2561="","",COUNTIF(EU$6:$EU2561,"&gt;"&amp;0))</f>
        <v/>
      </c>
      <c r="EZ2561" s="160"/>
      <c r="FA2561" s="205"/>
    </row>
    <row r="2562" spans="131:157" ht="27.75" customHeight="1">
      <c r="EA2562" s="204"/>
      <c r="EB2562" s="160"/>
      <c r="EC2562" s="204"/>
      <c r="ED2562" s="160"/>
      <c r="EE2562" s="204"/>
      <c r="EF2562" s="160"/>
      <c r="EG2562" s="160"/>
      <c r="EH2562" s="204"/>
      <c r="EI2562" s="160"/>
      <c r="EJ2562" s="160"/>
      <c r="EK2562" s="160"/>
      <c r="EL2562" s="160"/>
      <c r="EM2562" s="204"/>
      <c r="EN2562" s="160"/>
      <c r="EP2562" s="160"/>
      <c r="EQ2562" s="160"/>
      <c r="ET2562" s="180" t="str">
        <f t="shared" ca="1" si="127"/>
        <v/>
      </c>
      <c r="EU2562" s="180" t="str">
        <f ca="1">IFERROR(IF(OFFSET($D$6,MATCH(VALUE(SUBSTITUTE(EQ2562,EG2562,"")),$A$6:$A$287,0)-1,MATCH($EG2562,$D$6:$CC$6,0)-1+7,1,1)&gt;0,OFFSET($D$6,MATCH(VALUE(SUBSTITUTE(EQ2562,EG2562,"")),$A$6:$A$287,0)-1,MATCH($EG2562,$D$6:$CC$6,0)-1+7,1,1),""),"")</f>
        <v/>
      </c>
      <c r="EV2562" s="180" t="str">
        <f ca="1">IF($EU2562&lt;&gt;"",IF(OFFSET($D$6,MATCH(VALUE(SUBSTITUTE($EQ2562,$EG2562,"")),$A$6:$A$287,0)-1,MATCH($EG2562,$D$6:$CC$6,0)-1+8,1,1)=0,"",OFFSET($D$6,MATCH(VALUE(SUBSTITUTE($EQ2562,$EG2562,"")),$A$6:$A$287,0)-1,MATCH($EG2562,$D$6:$CC$6,0)-1+8,1,1)),"")</f>
        <v/>
      </c>
      <c r="EW2562" s="180" t="str">
        <f t="shared" ca="1" si="128"/>
        <v/>
      </c>
      <c r="EX2562" s="180" t="str">
        <f t="shared" ca="1" si="129"/>
        <v/>
      </c>
      <c r="EY2562" s="180" t="str">
        <f ca="1">IF(EU2562="","",COUNTIF(EU$6:$EU2562,"&gt;"&amp;0))</f>
        <v/>
      </c>
      <c r="EZ2562" s="160"/>
      <c r="FA2562" s="205"/>
    </row>
    <row r="2563" spans="131:157" ht="27.75" customHeight="1">
      <c r="EA2563" s="204"/>
      <c r="EB2563" s="160"/>
      <c r="EC2563" s="204"/>
      <c r="ED2563" s="160"/>
      <c r="EE2563" s="204"/>
      <c r="EF2563" s="160"/>
      <c r="EG2563" s="160"/>
      <c r="EH2563" s="204"/>
      <c r="EI2563" s="160"/>
      <c r="EJ2563" s="160"/>
      <c r="EK2563" s="160"/>
      <c r="EL2563" s="160"/>
      <c r="EM2563" s="204"/>
      <c r="EN2563" s="160"/>
      <c r="EP2563" s="160"/>
      <c r="EQ2563" s="160"/>
      <c r="ET2563" s="180" t="str">
        <f t="shared" ca="1" si="127"/>
        <v/>
      </c>
      <c r="EU2563" s="180" t="str">
        <f ca="1">IFERROR(IF(OFFSET($D$6,MATCH(VALUE(SUBSTITUTE(EQ2563,EG2563,"")),$A$6:$A$287,0)-1,MATCH($EG2563,$D$6:$CC$6,0)-1+7,1,1)&gt;0,OFFSET($D$6,MATCH(VALUE(SUBSTITUTE(EQ2563,EG2563,"")),$A$6:$A$287,0)-1,MATCH($EG2563,$D$6:$CC$6,0)-1+7,1,1),""),"")</f>
        <v/>
      </c>
      <c r="EV2563" s="180" t="str">
        <f ca="1">IF($EU2563&lt;&gt;"",IF(OFFSET($D$6,MATCH(VALUE(SUBSTITUTE($EQ2563,$EG2563,"")),$A$6:$A$287,0)-1,MATCH($EG2563,$D$6:$CC$6,0)-1+8,1,1)=0,"",OFFSET($D$6,MATCH(VALUE(SUBSTITUTE($EQ2563,$EG2563,"")),$A$6:$A$287,0)-1,MATCH($EG2563,$D$6:$CC$6,0)-1+8,1,1)),"")</f>
        <v/>
      </c>
      <c r="EW2563" s="180" t="str">
        <f t="shared" ca="1" si="128"/>
        <v/>
      </c>
      <c r="EX2563" s="180" t="str">
        <f t="shared" ca="1" si="129"/>
        <v/>
      </c>
      <c r="EY2563" s="180" t="str">
        <f ca="1">IF(EU2563="","",COUNTIF(EU$6:$EU2563,"&gt;"&amp;0))</f>
        <v/>
      </c>
      <c r="EZ2563" s="160"/>
      <c r="FA2563" s="205"/>
    </row>
    <row r="2564" spans="131:157" ht="27.75" customHeight="1">
      <c r="EA2564" s="204"/>
      <c r="EB2564" s="160"/>
      <c r="EC2564" s="204"/>
      <c r="ED2564" s="160"/>
      <c r="EE2564" s="204"/>
      <c r="EF2564" s="160"/>
      <c r="EG2564" s="160"/>
      <c r="EH2564" s="204"/>
      <c r="EI2564" s="160"/>
      <c r="EJ2564" s="160"/>
      <c r="EK2564" s="160"/>
      <c r="EL2564" s="160"/>
      <c r="EM2564" s="204"/>
      <c r="EN2564" s="160"/>
      <c r="EP2564" s="160"/>
      <c r="EQ2564" s="160"/>
      <c r="ET2564" s="180" t="str">
        <f t="shared" ca="1" si="127"/>
        <v/>
      </c>
      <c r="EU2564" s="180" t="str">
        <f ca="1">IFERROR(IF(OFFSET($D$6,MATCH(VALUE(SUBSTITUTE(EQ2564,EG2564,"")),$A$6:$A$287,0)-1,MATCH($EG2564,$D$6:$CC$6,0)-1+7,1,1)&gt;0,OFFSET($D$6,MATCH(VALUE(SUBSTITUTE(EQ2564,EG2564,"")),$A$6:$A$287,0)-1,MATCH($EG2564,$D$6:$CC$6,0)-1+7,1,1),""),"")</f>
        <v/>
      </c>
      <c r="EV2564" s="180" t="str">
        <f ca="1">IF($EU2564&lt;&gt;"",IF(OFFSET($D$6,MATCH(VALUE(SUBSTITUTE($EQ2564,$EG2564,"")),$A$6:$A$287,0)-1,MATCH($EG2564,$D$6:$CC$6,0)-1+8,1,1)=0,"",OFFSET($D$6,MATCH(VALUE(SUBSTITUTE($EQ2564,$EG2564,"")),$A$6:$A$287,0)-1,MATCH($EG2564,$D$6:$CC$6,0)-1+8,1,1)),"")</f>
        <v/>
      </c>
      <c r="EW2564" s="180" t="str">
        <f t="shared" ca="1" si="128"/>
        <v/>
      </c>
      <c r="EX2564" s="180" t="str">
        <f t="shared" ca="1" si="129"/>
        <v/>
      </c>
      <c r="EY2564" s="180" t="str">
        <f ca="1">IF(EU2564="","",COUNTIF(EU$6:$EU2564,"&gt;"&amp;0))</f>
        <v/>
      </c>
      <c r="EZ2564" s="160"/>
      <c r="FA2564" s="205"/>
    </row>
    <row r="2565" spans="131:157" ht="27.75" customHeight="1">
      <c r="EA2565" s="204"/>
      <c r="EB2565" s="160"/>
      <c r="EC2565" s="204"/>
      <c r="ED2565" s="160"/>
      <c r="EE2565" s="204"/>
      <c r="EF2565" s="160"/>
      <c r="EG2565" s="160"/>
      <c r="EH2565" s="204"/>
      <c r="EI2565" s="160"/>
      <c r="EJ2565" s="160"/>
      <c r="EK2565" s="160"/>
      <c r="EL2565" s="160"/>
      <c r="EM2565" s="204"/>
      <c r="EN2565" s="160"/>
      <c r="EP2565" s="160"/>
      <c r="EQ2565" s="160"/>
      <c r="ET2565" s="180" t="str">
        <f t="shared" ca="1" si="127"/>
        <v/>
      </c>
      <c r="EU2565" s="180" t="str">
        <f ca="1">IFERROR(IF(OFFSET($D$6,MATCH(VALUE(SUBSTITUTE(EQ2565,EG2565,"")),$A$6:$A$287,0)-1,MATCH($EG2565,$D$6:$CC$6,0)-1+7,1,1)&gt;0,OFFSET($D$6,MATCH(VALUE(SUBSTITUTE(EQ2565,EG2565,"")),$A$6:$A$287,0)-1,MATCH($EG2565,$D$6:$CC$6,0)-1+7,1,1),""),"")</f>
        <v/>
      </c>
      <c r="EV2565" s="180" t="str">
        <f ca="1">IF($EU2565&lt;&gt;"",IF(OFFSET($D$6,MATCH(VALUE(SUBSTITUTE($EQ2565,$EG2565,"")),$A$6:$A$287,0)-1,MATCH($EG2565,$D$6:$CC$6,0)-1+8,1,1)=0,"",OFFSET($D$6,MATCH(VALUE(SUBSTITUTE($EQ2565,$EG2565,"")),$A$6:$A$287,0)-1,MATCH($EG2565,$D$6:$CC$6,0)-1+8,1,1)),"")</f>
        <v/>
      </c>
      <c r="EW2565" s="180" t="str">
        <f t="shared" ca="1" si="128"/>
        <v/>
      </c>
      <c r="EX2565" s="180" t="str">
        <f t="shared" ca="1" si="129"/>
        <v/>
      </c>
      <c r="EY2565" s="180" t="str">
        <f ca="1">IF(EU2565="","",COUNTIF(EU$6:$EU2565,"&gt;"&amp;0))</f>
        <v/>
      </c>
      <c r="EZ2565" s="160"/>
      <c r="FA2565" s="205"/>
    </row>
    <row r="2566" spans="131:157" ht="27.75" customHeight="1">
      <c r="EA2566" s="204"/>
      <c r="EB2566" s="160"/>
      <c r="EC2566" s="204"/>
      <c r="ED2566" s="160"/>
      <c r="EE2566" s="204"/>
      <c r="EF2566" s="160"/>
      <c r="EG2566" s="160"/>
      <c r="EH2566" s="204"/>
      <c r="EI2566" s="160"/>
      <c r="EJ2566" s="160"/>
      <c r="EK2566" s="160"/>
      <c r="EL2566" s="160"/>
      <c r="EM2566" s="204"/>
      <c r="EN2566" s="160"/>
      <c r="EP2566" s="160"/>
      <c r="EQ2566" s="160"/>
      <c r="ET2566" s="180" t="str">
        <f t="shared" ca="1" si="127"/>
        <v/>
      </c>
      <c r="EU2566" s="180" t="str">
        <f ca="1">IFERROR(IF(OFFSET($D$6,MATCH(VALUE(SUBSTITUTE(EQ2566,EG2566,"")),$A$6:$A$287,0)-1,MATCH($EG2566,$D$6:$CC$6,0)-1+7,1,1)&gt;0,OFFSET($D$6,MATCH(VALUE(SUBSTITUTE(EQ2566,EG2566,"")),$A$6:$A$287,0)-1,MATCH($EG2566,$D$6:$CC$6,0)-1+7,1,1),""),"")</f>
        <v/>
      </c>
      <c r="EV2566" s="180" t="str">
        <f ca="1">IF($EU2566&lt;&gt;"",IF(OFFSET($D$6,MATCH(VALUE(SUBSTITUTE($EQ2566,$EG2566,"")),$A$6:$A$287,0)-1,MATCH($EG2566,$D$6:$CC$6,0)-1+8,1,1)=0,"",OFFSET($D$6,MATCH(VALUE(SUBSTITUTE($EQ2566,$EG2566,"")),$A$6:$A$287,0)-1,MATCH($EG2566,$D$6:$CC$6,0)-1+8,1,1)),"")</f>
        <v/>
      </c>
      <c r="EW2566" s="180" t="str">
        <f t="shared" ca="1" si="128"/>
        <v/>
      </c>
      <c r="EX2566" s="180" t="str">
        <f t="shared" ca="1" si="129"/>
        <v/>
      </c>
      <c r="EY2566" s="180" t="str">
        <f ca="1">IF(EU2566="","",COUNTIF(EU$6:$EU2566,"&gt;"&amp;0))</f>
        <v/>
      </c>
      <c r="EZ2566" s="160"/>
      <c r="FA2566" s="205"/>
    </row>
    <row r="2567" spans="131:157" ht="27.75" customHeight="1">
      <c r="EA2567" s="204"/>
      <c r="EB2567" s="160"/>
      <c r="EC2567" s="204"/>
      <c r="ED2567" s="160"/>
      <c r="EE2567" s="204"/>
      <c r="EF2567" s="160"/>
      <c r="EG2567" s="160"/>
      <c r="EH2567" s="204"/>
      <c r="EI2567" s="160"/>
      <c r="EJ2567" s="160"/>
      <c r="EK2567" s="160"/>
      <c r="EL2567" s="160"/>
      <c r="EM2567" s="204"/>
      <c r="EN2567" s="160"/>
      <c r="EP2567" s="160"/>
      <c r="EQ2567" s="160"/>
      <c r="ET2567" s="180" t="str">
        <f t="shared" ref="ET2567:ET2630" ca="1" si="130">IF(EY2567="","",EN2567)</f>
        <v/>
      </c>
      <c r="EU2567" s="180" t="str">
        <f ca="1">IFERROR(IF(OFFSET($D$6,MATCH(VALUE(SUBSTITUTE(EQ2567,EG2567,"")),$A$6:$A$287,0)-1,MATCH($EG2567,$D$6:$CC$6,0)-1+7,1,1)&gt;0,OFFSET($D$6,MATCH(VALUE(SUBSTITUTE(EQ2567,EG2567,"")),$A$6:$A$287,0)-1,MATCH($EG2567,$D$6:$CC$6,0)-1+7,1,1),""),"")</f>
        <v/>
      </c>
      <c r="EV2567" s="180" t="str">
        <f ca="1">IF($EU2567&lt;&gt;"",IF(OFFSET($D$6,MATCH(VALUE(SUBSTITUTE($EQ2567,$EG2567,"")),$A$6:$A$287,0)-1,MATCH($EG2567,$D$6:$CC$6,0)-1+8,1,1)=0,"",OFFSET($D$6,MATCH(VALUE(SUBSTITUTE($EQ2567,$EG2567,"")),$A$6:$A$287,0)-1,MATCH($EG2567,$D$6:$CC$6,0)-1+8,1,1)),"")</f>
        <v/>
      </c>
      <c r="EW2567" s="180" t="str">
        <f t="shared" ref="EW2567:EW2630" ca="1" si="131">IF(EY2567="","","F")</f>
        <v/>
      </c>
      <c r="EX2567" s="180" t="str">
        <f t="shared" ref="EX2567:EX2630" ca="1" si="132">IF(EY2567="","",EM2567)</f>
        <v/>
      </c>
      <c r="EY2567" s="180" t="str">
        <f ca="1">IF(EU2567="","",COUNTIF(EU$6:$EU2567,"&gt;"&amp;0))</f>
        <v/>
      </c>
      <c r="EZ2567" s="160"/>
      <c r="FA2567" s="205"/>
    </row>
    <row r="2568" spans="131:157" ht="27.75" customHeight="1">
      <c r="EA2568" s="204"/>
      <c r="EB2568" s="160"/>
      <c r="EC2568" s="204"/>
      <c r="ED2568" s="160"/>
      <c r="EE2568" s="204"/>
      <c r="EF2568" s="160"/>
      <c r="EG2568" s="160"/>
      <c r="EH2568" s="204"/>
      <c r="EI2568" s="160"/>
      <c r="EJ2568" s="160"/>
      <c r="EK2568" s="160"/>
      <c r="EL2568" s="160"/>
      <c r="EM2568" s="204"/>
      <c r="EN2568" s="160"/>
      <c r="EP2568" s="160"/>
      <c r="EQ2568" s="160"/>
      <c r="ET2568" s="180" t="str">
        <f t="shared" ca="1" si="130"/>
        <v/>
      </c>
      <c r="EU2568" s="180" t="str">
        <f ca="1">IFERROR(IF(OFFSET($D$6,MATCH(VALUE(SUBSTITUTE(EQ2568,EG2568,"")),$A$6:$A$287,0)-1,MATCH($EG2568,$D$6:$CC$6,0)-1+7,1,1)&gt;0,OFFSET($D$6,MATCH(VALUE(SUBSTITUTE(EQ2568,EG2568,"")),$A$6:$A$287,0)-1,MATCH($EG2568,$D$6:$CC$6,0)-1+7,1,1),""),"")</f>
        <v/>
      </c>
      <c r="EV2568" s="180" t="str">
        <f ca="1">IF($EU2568&lt;&gt;"",IF(OFFSET($D$6,MATCH(VALUE(SUBSTITUTE($EQ2568,$EG2568,"")),$A$6:$A$287,0)-1,MATCH($EG2568,$D$6:$CC$6,0)-1+8,1,1)=0,"",OFFSET($D$6,MATCH(VALUE(SUBSTITUTE($EQ2568,$EG2568,"")),$A$6:$A$287,0)-1,MATCH($EG2568,$D$6:$CC$6,0)-1+8,1,1)),"")</f>
        <v/>
      </c>
      <c r="EW2568" s="180" t="str">
        <f t="shared" ca="1" si="131"/>
        <v/>
      </c>
      <c r="EX2568" s="180" t="str">
        <f t="shared" ca="1" si="132"/>
        <v/>
      </c>
      <c r="EY2568" s="180" t="str">
        <f ca="1">IF(EU2568="","",COUNTIF(EU$6:$EU2568,"&gt;"&amp;0))</f>
        <v/>
      </c>
      <c r="EZ2568" s="160"/>
      <c r="FA2568" s="205"/>
    </row>
    <row r="2569" spans="131:157" ht="27.75" customHeight="1">
      <c r="EA2569" s="204"/>
      <c r="EB2569" s="160"/>
      <c r="EC2569" s="204"/>
      <c r="ED2569" s="160"/>
      <c r="EE2569" s="204"/>
      <c r="EF2569" s="160"/>
      <c r="EG2569" s="160"/>
      <c r="EH2569" s="204"/>
      <c r="EI2569" s="160"/>
      <c r="EJ2569" s="160"/>
      <c r="EK2569" s="160"/>
      <c r="EL2569" s="160"/>
      <c r="EM2569" s="204"/>
      <c r="EN2569" s="160"/>
      <c r="EP2569" s="160"/>
      <c r="EQ2569" s="160"/>
      <c r="ET2569" s="180" t="str">
        <f t="shared" ca="1" si="130"/>
        <v/>
      </c>
      <c r="EU2569" s="180" t="str">
        <f ca="1">IFERROR(IF(OFFSET($D$6,MATCH(VALUE(SUBSTITUTE(EQ2569,EG2569,"")),$A$6:$A$287,0)-1,MATCH($EG2569,$D$6:$CC$6,0)-1+7,1,1)&gt;0,OFFSET($D$6,MATCH(VALUE(SUBSTITUTE(EQ2569,EG2569,"")),$A$6:$A$287,0)-1,MATCH($EG2569,$D$6:$CC$6,0)-1+7,1,1),""),"")</f>
        <v/>
      </c>
      <c r="EV2569" s="180" t="str">
        <f ca="1">IF($EU2569&lt;&gt;"",IF(OFFSET($D$6,MATCH(VALUE(SUBSTITUTE($EQ2569,$EG2569,"")),$A$6:$A$287,0)-1,MATCH($EG2569,$D$6:$CC$6,0)-1+8,1,1)=0,"",OFFSET($D$6,MATCH(VALUE(SUBSTITUTE($EQ2569,$EG2569,"")),$A$6:$A$287,0)-1,MATCH($EG2569,$D$6:$CC$6,0)-1+8,1,1)),"")</f>
        <v/>
      </c>
      <c r="EW2569" s="180" t="str">
        <f t="shared" ca="1" si="131"/>
        <v/>
      </c>
      <c r="EX2569" s="180" t="str">
        <f t="shared" ca="1" si="132"/>
        <v/>
      </c>
      <c r="EY2569" s="180" t="str">
        <f ca="1">IF(EU2569="","",COUNTIF(EU$6:$EU2569,"&gt;"&amp;0))</f>
        <v/>
      </c>
      <c r="EZ2569" s="160"/>
      <c r="FA2569" s="205"/>
    </row>
    <row r="2570" spans="131:157" ht="27.75" customHeight="1">
      <c r="EA2570" s="204"/>
      <c r="EB2570" s="160"/>
      <c r="EC2570" s="204"/>
      <c r="ED2570" s="160"/>
      <c r="EE2570" s="204"/>
      <c r="EF2570" s="160"/>
      <c r="EG2570" s="160"/>
      <c r="EH2570" s="204"/>
      <c r="EI2570" s="160"/>
      <c r="EJ2570" s="160"/>
      <c r="EK2570" s="160"/>
      <c r="EL2570" s="160"/>
      <c r="EM2570" s="204"/>
      <c r="EN2570" s="160"/>
      <c r="EP2570" s="160"/>
      <c r="EQ2570" s="160"/>
      <c r="ET2570" s="180" t="str">
        <f t="shared" ca="1" si="130"/>
        <v/>
      </c>
      <c r="EU2570" s="180" t="str">
        <f ca="1">IFERROR(IF(OFFSET($D$6,MATCH(VALUE(SUBSTITUTE(EQ2570,EG2570,"")),$A$6:$A$287,0)-1,MATCH($EG2570,$D$6:$CC$6,0)-1+7,1,1)&gt;0,OFFSET($D$6,MATCH(VALUE(SUBSTITUTE(EQ2570,EG2570,"")),$A$6:$A$287,0)-1,MATCH($EG2570,$D$6:$CC$6,0)-1+7,1,1),""),"")</f>
        <v/>
      </c>
      <c r="EV2570" s="180" t="str">
        <f ca="1">IF($EU2570&lt;&gt;"",IF(OFFSET($D$6,MATCH(VALUE(SUBSTITUTE($EQ2570,$EG2570,"")),$A$6:$A$287,0)-1,MATCH($EG2570,$D$6:$CC$6,0)-1+8,1,1)=0,"",OFFSET($D$6,MATCH(VALUE(SUBSTITUTE($EQ2570,$EG2570,"")),$A$6:$A$287,0)-1,MATCH($EG2570,$D$6:$CC$6,0)-1+8,1,1)),"")</f>
        <v/>
      </c>
      <c r="EW2570" s="180" t="str">
        <f t="shared" ca="1" si="131"/>
        <v/>
      </c>
      <c r="EX2570" s="180" t="str">
        <f t="shared" ca="1" si="132"/>
        <v/>
      </c>
      <c r="EY2570" s="180" t="str">
        <f ca="1">IF(EU2570="","",COUNTIF(EU$6:$EU2570,"&gt;"&amp;0))</f>
        <v/>
      </c>
      <c r="EZ2570" s="160"/>
      <c r="FA2570" s="205"/>
    </row>
    <row r="2571" spans="131:157" ht="27.75" customHeight="1">
      <c r="EA2571" s="204"/>
      <c r="EB2571" s="160"/>
      <c r="EC2571" s="204"/>
      <c r="ED2571" s="160"/>
      <c r="EE2571" s="204"/>
      <c r="EF2571" s="160"/>
      <c r="EG2571" s="160"/>
      <c r="EH2571" s="204"/>
      <c r="EI2571" s="160"/>
      <c r="EJ2571" s="160"/>
      <c r="EK2571" s="160"/>
      <c r="EL2571" s="160"/>
      <c r="EM2571" s="204"/>
      <c r="EN2571" s="160"/>
      <c r="EP2571" s="160"/>
      <c r="EQ2571" s="160"/>
      <c r="ET2571" s="180" t="str">
        <f t="shared" ca="1" si="130"/>
        <v/>
      </c>
      <c r="EU2571" s="180" t="str">
        <f ca="1">IFERROR(IF(OFFSET($D$6,MATCH(VALUE(SUBSTITUTE(EQ2571,EG2571,"")),$A$6:$A$287,0)-1,MATCH($EG2571,$D$6:$CC$6,0)-1+7,1,1)&gt;0,OFFSET($D$6,MATCH(VALUE(SUBSTITUTE(EQ2571,EG2571,"")),$A$6:$A$287,0)-1,MATCH($EG2571,$D$6:$CC$6,0)-1+7,1,1),""),"")</f>
        <v/>
      </c>
      <c r="EV2571" s="180" t="str">
        <f ca="1">IF($EU2571&lt;&gt;"",IF(OFFSET($D$6,MATCH(VALUE(SUBSTITUTE($EQ2571,$EG2571,"")),$A$6:$A$287,0)-1,MATCH($EG2571,$D$6:$CC$6,0)-1+8,1,1)=0,"",OFFSET($D$6,MATCH(VALUE(SUBSTITUTE($EQ2571,$EG2571,"")),$A$6:$A$287,0)-1,MATCH($EG2571,$D$6:$CC$6,0)-1+8,1,1)),"")</f>
        <v/>
      </c>
      <c r="EW2571" s="180" t="str">
        <f t="shared" ca="1" si="131"/>
        <v/>
      </c>
      <c r="EX2571" s="180" t="str">
        <f t="shared" ca="1" si="132"/>
        <v/>
      </c>
      <c r="EY2571" s="180" t="str">
        <f ca="1">IF(EU2571="","",COUNTIF(EU$6:$EU2571,"&gt;"&amp;0))</f>
        <v/>
      </c>
      <c r="EZ2571" s="160"/>
      <c r="FA2571" s="205"/>
    </row>
    <row r="2572" spans="131:157" ht="27.75" customHeight="1">
      <c r="EA2572" s="204"/>
      <c r="EB2572" s="160"/>
      <c r="EC2572" s="204"/>
      <c r="ED2572" s="160"/>
      <c r="EE2572" s="204"/>
      <c r="EF2572" s="160"/>
      <c r="EG2572" s="160"/>
      <c r="EH2572" s="204"/>
      <c r="EI2572" s="160"/>
      <c r="EJ2572" s="160"/>
      <c r="EK2572" s="160"/>
      <c r="EL2572" s="160"/>
      <c r="EM2572" s="204"/>
      <c r="EN2572" s="160"/>
      <c r="EP2572" s="160"/>
      <c r="EQ2572" s="160"/>
      <c r="ET2572" s="180" t="str">
        <f t="shared" ca="1" si="130"/>
        <v/>
      </c>
      <c r="EU2572" s="180" t="str">
        <f ca="1">IFERROR(IF(OFFSET($D$6,MATCH(VALUE(SUBSTITUTE(EQ2572,EG2572,"")),$A$6:$A$287,0)-1,MATCH($EG2572,$D$6:$CC$6,0)-1+7,1,1)&gt;0,OFFSET($D$6,MATCH(VALUE(SUBSTITUTE(EQ2572,EG2572,"")),$A$6:$A$287,0)-1,MATCH($EG2572,$D$6:$CC$6,0)-1+7,1,1),""),"")</f>
        <v/>
      </c>
      <c r="EV2572" s="180" t="str">
        <f ca="1">IF($EU2572&lt;&gt;"",IF(OFFSET($D$6,MATCH(VALUE(SUBSTITUTE($EQ2572,$EG2572,"")),$A$6:$A$287,0)-1,MATCH($EG2572,$D$6:$CC$6,0)-1+8,1,1)=0,"",OFFSET($D$6,MATCH(VALUE(SUBSTITUTE($EQ2572,$EG2572,"")),$A$6:$A$287,0)-1,MATCH($EG2572,$D$6:$CC$6,0)-1+8,1,1)),"")</f>
        <v/>
      </c>
      <c r="EW2572" s="180" t="str">
        <f t="shared" ca="1" si="131"/>
        <v/>
      </c>
      <c r="EX2572" s="180" t="str">
        <f t="shared" ca="1" si="132"/>
        <v/>
      </c>
      <c r="EY2572" s="180" t="str">
        <f ca="1">IF(EU2572="","",COUNTIF(EU$6:$EU2572,"&gt;"&amp;0))</f>
        <v/>
      </c>
      <c r="EZ2572" s="160"/>
      <c r="FA2572" s="205"/>
    </row>
    <row r="2573" spans="131:157" ht="27.75" customHeight="1">
      <c r="EA2573" s="204"/>
      <c r="EB2573" s="160"/>
      <c r="EC2573" s="204"/>
      <c r="ED2573" s="160"/>
      <c r="EE2573" s="204"/>
      <c r="EF2573" s="160"/>
      <c r="EG2573" s="160"/>
      <c r="EH2573" s="204"/>
      <c r="EI2573" s="160"/>
      <c r="EJ2573" s="160"/>
      <c r="EK2573" s="160"/>
      <c r="EL2573" s="160"/>
      <c r="EM2573" s="204"/>
      <c r="EN2573" s="160"/>
      <c r="EP2573" s="160"/>
      <c r="EQ2573" s="160"/>
      <c r="ET2573" s="180" t="str">
        <f t="shared" ca="1" si="130"/>
        <v/>
      </c>
      <c r="EU2573" s="180" t="str">
        <f ca="1">IFERROR(IF(OFFSET($D$6,MATCH(VALUE(SUBSTITUTE(EQ2573,EG2573,"")),$A$6:$A$287,0)-1,MATCH($EG2573,$D$6:$CC$6,0)-1+7,1,1)&gt;0,OFFSET($D$6,MATCH(VALUE(SUBSTITUTE(EQ2573,EG2573,"")),$A$6:$A$287,0)-1,MATCH($EG2573,$D$6:$CC$6,0)-1+7,1,1),""),"")</f>
        <v/>
      </c>
      <c r="EV2573" s="180" t="str">
        <f ca="1">IF($EU2573&lt;&gt;"",IF(OFFSET($D$6,MATCH(VALUE(SUBSTITUTE($EQ2573,$EG2573,"")),$A$6:$A$287,0)-1,MATCH($EG2573,$D$6:$CC$6,0)-1+8,1,1)=0,"",OFFSET($D$6,MATCH(VALUE(SUBSTITUTE($EQ2573,$EG2573,"")),$A$6:$A$287,0)-1,MATCH($EG2573,$D$6:$CC$6,0)-1+8,1,1)),"")</f>
        <v/>
      </c>
      <c r="EW2573" s="180" t="str">
        <f t="shared" ca="1" si="131"/>
        <v/>
      </c>
      <c r="EX2573" s="180" t="str">
        <f t="shared" ca="1" si="132"/>
        <v/>
      </c>
      <c r="EY2573" s="180" t="str">
        <f ca="1">IF(EU2573="","",COUNTIF(EU$6:$EU2573,"&gt;"&amp;0))</f>
        <v/>
      </c>
      <c r="EZ2573" s="160"/>
      <c r="FA2573" s="205"/>
    </row>
    <row r="2574" spans="131:157" ht="27.75" customHeight="1">
      <c r="EA2574" s="204"/>
      <c r="EB2574" s="160"/>
      <c r="EC2574" s="204"/>
      <c r="ED2574" s="160"/>
      <c r="EE2574" s="204"/>
      <c r="EF2574" s="160"/>
      <c r="EG2574" s="160"/>
      <c r="EH2574" s="204"/>
      <c r="EI2574" s="160"/>
      <c r="EJ2574" s="160"/>
      <c r="EK2574" s="160"/>
      <c r="EL2574" s="160"/>
      <c r="EM2574" s="204"/>
      <c r="EN2574" s="160"/>
      <c r="EP2574" s="160"/>
      <c r="EQ2574" s="160"/>
      <c r="ET2574" s="180" t="str">
        <f t="shared" ca="1" si="130"/>
        <v/>
      </c>
      <c r="EU2574" s="180" t="str">
        <f ca="1">IFERROR(IF(OFFSET($D$6,MATCH(VALUE(SUBSTITUTE(EQ2574,EG2574,"")),$A$6:$A$287,0)-1,MATCH($EG2574,$D$6:$CC$6,0)-1+7,1,1)&gt;0,OFFSET($D$6,MATCH(VALUE(SUBSTITUTE(EQ2574,EG2574,"")),$A$6:$A$287,0)-1,MATCH($EG2574,$D$6:$CC$6,0)-1+7,1,1),""),"")</f>
        <v/>
      </c>
      <c r="EV2574" s="180" t="str">
        <f ca="1">IF($EU2574&lt;&gt;"",IF(OFFSET($D$6,MATCH(VALUE(SUBSTITUTE($EQ2574,$EG2574,"")),$A$6:$A$287,0)-1,MATCH($EG2574,$D$6:$CC$6,0)-1+8,1,1)=0,"",OFFSET($D$6,MATCH(VALUE(SUBSTITUTE($EQ2574,$EG2574,"")),$A$6:$A$287,0)-1,MATCH($EG2574,$D$6:$CC$6,0)-1+8,1,1)),"")</f>
        <v/>
      </c>
      <c r="EW2574" s="180" t="str">
        <f t="shared" ca="1" si="131"/>
        <v/>
      </c>
      <c r="EX2574" s="180" t="str">
        <f t="shared" ca="1" si="132"/>
        <v/>
      </c>
      <c r="EY2574" s="180" t="str">
        <f ca="1">IF(EU2574="","",COUNTIF(EU$6:$EU2574,"&gt;"&amp;0))</f>
        <v/>
      </c>
      <c r="EZ2574" s="160"/>
      <c r="FA2574" s="205"/>
    </row>
    <row r="2575" spans="131:157" ht="27.75" customHeight="1">
      <c r="EA2575" s="204"/>
      <c r="EB2575" s="160"/>
      <c r="EC2575" s="204"/>
      <c r="ED2575" s="160"/>
      <c r="EE2575" s="204"/>
      <c r="EF2575" s="160"/>
      <c r="EG2575" s="160"/>
      <c r="EH2575" s="204"/>
      <c r="EI2575" s="160"/>
      <c r="EJ2575" s="160"/>
      <c r="EK2575" s="160"/>
      <c r="EL2575" s="160"/>
      <c r="EM2575" s="204"/>
      <c r="EN2575" s="160"/>
      <c r="EP2575" s="160"/>
      <c r="EQ2575" s="160"/>
      <c r="ET2575" s="180" t="str">
        <f t="shared" ca="1" si="130"/>
        <v/>
      </c>
      <c r="EU2575" s="180" t="str">
        <f ca="1">IFERROR(IF(OFFSET($D$6,MATCH(VALUE(SUBSTITUTE(EQ2575,EG2575,"")),$A$6:$A$287,0)-1,MATCH($EG2575,$D$6:$CC$6,0)-1+7,1,1)&gt;0,OFFSET($D$6,MATCH(VALUE(SUBSTITUTE(EQ2575,EG2575,"")),$A$6:$A$287,0)-1,MATCH($EG2575,$D$6:$CC$6,0)-1+7,1,1),""),"")</f>
        <v/>
      </c>
      <c r="EV2575" s="180" t="str">
        <f ca="1">IF($EU2575&lt;&gt;"",IF(OFFSET($D$6,MATCH(VALUE(SUBSTITUTE($EQ2575,$EG2575,"")),$A$6:$A$287,0)-1,MATCH($EG2575,$D$6:$CC$6,0)-1+8,1,1)=0,"",OFFSET($D$6,MATCH(VALUE(SUBSTITUTE($EQ2575,$EG2575,"")),$A$6:$A$287,0)-1,MATCH($EG2575,$D$6:$CC$6,0)-1+8,1,1)),"")</f>
        <v/>
      </c>
      <c r="EW2575" s="180" t="str">
        <f t="shared" ca="1" si="131"/>
        <v/>
      </c>
      <c r="EX2575" s="180" t="str">
        <f t="shared" ca="1" si="132"/>
        <v/>
      </c>
      <c r="EY2575" s="180" t="str">
        <f ca="1">IF(EU2575="","",COUNTIF(EU$6:$EU2575,"&gt;"&amp;0))</f>
        <v/>
      </c>
      <c r="EZ2575" s="160"/>
      <c r="FA2575" s="205"/>
    </row>
    <row r="2576" spans="131:157" ht="27.75" customHeight="1">
      <c r="EA2576" s="204"/>
      <c r="EB2576" s="160"/>
      <c r="EC2576" s="204"/>
      <c r="ED2576" s="160"/>
      <c r="EE2576" s="204"/>
      <c r="EF2576" s="160"/>
      <c r="EG2576" s="160"/>
      <c r="EH2576" s="204"/>
      <c r="EI2576" s="160"/>
      <c r="EJ2576" s="160"/>
      <c r="EK2576" s="160"/>
      <c r="EL2576" s="160"/>
      <c r="EM2576" s="204"/>
      <c r="EN2576" s="160"/>
      <c r="EP2576" s="160"/>
      <c r="EQ2576" s="160"/>
      <c r="ET2576" s="180" t="str">
        <f t="shared" ca="1" si="130"/>
        <v/>
      </c>
      <c r="EU2576" s="180" t="str">
        <f ca="1">IFERROR(IF(OFFSET($D$6,MATCH(VALUE(SUBSTITUTE(EQ2576,EG2576,"")),$A$6:$A$287,0)-1,MATCH($EG2576,$D$6:$CC$6,0)-1+7,1,1)&gt;0,OFFSET($D$6,MATCH(VALUE(SUBSTITUTE(EQ2576,EG2576,"")),$A$6:$A$287,0)-1,MATCH($EG2576,$D$6:$CC$6,0)-1+7,1,1),""),"")</f>
        <v/>
      </c>
      <c r="EV2576" s="180" t="str">
        <f ca="1">IF($EU2576&lt;&gt;"",IF(OFFSET($D$6,MATCH(VALUE(SUBSTITUTE($EQ2576,$EG2576,"")),$A$6:$A$287,0)-1,MATCH($EG2576,$D$6:$CC$6,0)-1+8,1,1)=0,"",OFFSET($D$6,MATCH(VALUE(SUBSTITUTE($EQ2576,$EG2576,"")),$A$6:$A$287,0)-1,MATCH($EG2576,$D$6:$CC$6,0)-1+8,1,1)),"")</f>
        <v/>
      </c>
      <c r="EW2576" s="180" t="str">
        <f t="shared" ca="1" si="131"/>
        <v/>
      </c>
      <c r="EX2576" s="180" t="str">
        <f t="shared" ca="1" si="132"/>
        <v/>
      </c>
      <c r="EY2576" s="180" t="str">
        <f ca="1">IF(EU2576="","",COUNTIF(EU$6:$EU2576,"&gt;"&amp;0))</f>
        <v/>
      </c>
      <c r="EZ2576" s="160"/>
      <c r="FA2576" s="205"/>
    </row>
    <row r="2577" spans="131:157" ht="27.75" customHeight="1">
      <c r="EA2577" s="204"/>
      <c r="EB2577" s="160"/>
      <c r="EC2577" s="204"/>
      <c r="ED2577" s="160"/>
      <c r="EE2577" s="204"/>
      <c r="EF2577" s="160"/>
      <c r="EG2577" s="160"/>
      <c r="EH2577" s="204"/>
      <c r="EI2577" s="160"/>
      <c r="EJ2577" s="160"/>
      <c r="EK2577" s="160"/>
      <c r="EL2577" s="160"/>
      <c r="EM2577" s="204"/>
      <c r="EN2577" s="160"/>
      <c r="EP2577" s="160"/>
      <c r="EQ2577" s="160"/>
      <c r="ET2577" s="180" t="str">
        <f t="shared" ca="1" si="130"/>
        <v/>
      </c>
      <c r="EU2577" s="180" t="str">
        <f ca="1">IFERROR(IF(OFFSET($D$6,MATCH(VALUE(SUBSTITUTE(EQ2577,EG2577,"")),$A$6:$A$287,0)-1,MATCH($EG2577,$D$6:$CC$6,0)-1+7,1,1)&gt;0,OFFSET($D$6,MATCH(VALUE(SUBSTITUTE(EQ2577,EG2577,"")),$A$6:$A$287,0)-1,MATCH($EG2577,$D$6:$CC$6,0)-1+7,1,1),""),"")</f>
        <v/>
      </c>
      <c r="EV2577" s="180" t="str">
        <f ca="1">IF($EU2577&lt;&gt;"",IF(OFFSET($D$6,MATCH(VALUE(SUBSTITUTE($EQ2577,$EG2577,"")),$A$6:$A$287,0)-1,MATCH($EG2577,$D$6:$CC$6,0)-1+8,1,1)=0,"",OFFSET($D$6,MATCH(VALUE(SUBSTITUTE($EQ2577,$EG2577,"")),$A$6:$A$287,0)-1,MATCH($EG2577,$D$6:$CC$6,0)-1+8,1,1)),"")</f>
        <v/>
      </c>
      <c r="EW2577" s="180" t="str">
        <f t="shared" ca="1" si="131"/>
        <v/>
      </c>
      <c r="EX2577" s="180" t="str">
        <f t="shared" ca="1" si="132"/>
        <v/>
      </c>
      <c r="EY2577" s="180" t="str">
        <f ca="1">IF(EU2577="","",COUNTIF(EU$6:$EU2577,"&gt;"&amp;0))</f>
        <v/>
      </c>
      <c r="EZ2577" s="160"/>
      <c r="FA2577" s="205"/>
    </row>
    <row r="2578" spans="131:157" ht="27.75" customHeight="1">
      <c r="EA2578" s="204"/>
      <c r="EB2578" s="160"/>
      <c r="EC2578" s="204"/>
      <c r="ED2578" s="160"/>
      <c r="EE2578" s="204"/>
      <c r="EF2578" s="160"/>
      <c r="EG2578" s="160"/>
      <c r="EH2578" s="204"/>
      <c r="EI2578" s="160"/>
      <c r="EJ2578" s="160"/>
      <c r="EK2578" s="160"/>
      <c r="EL2578" s="160"/>
      <c r="EM2578" s="204"/>
      <c r="EN2578" s="160"/>
      <c r="EP2578" s="160"/>
      <c r="EQ2578" s="160"/>
      <c r="ET2578" s="180" t="str">
        <f t="shared" ca="1" si="130"/>
        <v/>
      </c>
      <c r="EU2578" s="180" t="str">
        <f ca="1">IFERROR(IF(OFFSET($D$6,MATCH(VALUE(SUBSTITUTE(EQ2578,EG2578,"")),$A$6:$A$287,0)-1,MATCH($EG2578,$D$6:$CC$6,0)-1+7,1,1)&gt;0,OFFSET($D$6,MATCH(VALUE(SUBSTITUTE(EQ2578,EG2578,"")),$A$6:$A$287,0)-1,MATCH($EG2578,$D$6:$CC$6,0)-1+7,1,1),""),"")</f>
        <v/>
      </c>
      <c r="EV2578" s="180" t="str">
        <f ca="1">IF($EU2578&lt;&gt;"",IF(OFFSET($D$6,MATCH(VALUE(SUBSTITUTE($EQ2578,$EG2578,"")),$A$6:$A$287,0)-1,MATCH($EG2578,$D$6:$CC$6,0)-1+8,1,1)=0,"",OFFSET($D$6,MATCH(VALUE(SUBSTITUTE($EQ2578,$EG2578,"")),$A$6:$A$287,0)-1,MATCH($EG2578,$D$6:$CC$6,0)-1+8,1,1)),"")</f>
        <v/>
      </c>
      <c r="EW2578" s="180" t="str">
        <f t="shared" ca="1" si="131"/>
        <v/>
      </c>
      <c r="EX2578" s="180" t="str">
        <f t="shared" ca="1" si="132"/>
        <v/>
      </c>
      <c r="EY2578" s="180" t="str">
        <f ca="1">IF(EU2578="","",COUNTIF(EU$6:$EU2578,"&gt;"&amp;0))</f>
        <v/>
      </c>
      <c r="EZ2578" s="160"/>
      <c r="FA2578" s="205"/>
    </row>
    <row r="2579" spans="131:157" ht="27.75" customHeight="1">
      <c r="EA2579" s="204"/>
      <c r="EB2579" s="160"/>
      <c r="EC2579" s="204"/>
      <c r="ED2579" s="160"/>
      <c r="EE2579" s="204"/>
      <c r="EF2579" s="160"/>
      <c r="EG2579" s="160"/>
      <c r="EH2579" s="204"/>
      <c r="EI2579" s="160"/>
      <c r="EJ2579" s="160"/>
      <c r="EK2579" s="160"/>
      <c r="EL2579" s="160"/>
      <c r="EM2579" s="204"/>
      <c r="EN2579" s="160"/>
      <c r="EP2579" s="160"/>
      <c r="EQ2579" s="160"/>
      <c r="ET2579" s="180" t="str">
        <f t="shared" ca="1" si="130"/>
        <v/>
      </c>
      <c r="EU2579" s="180" t="str">
        <f ca="1">IFERROR(IF(OFFSET($D$6,MATCH(VALUE(SUBSTITUTE(EQ2579,EG2579,"")),$A$6:$A$287,0)-1,MATCH($EG2579,$D$6:$CC$6,0)-1+7,1,1)&gt;0,OFFSET($D$6,MATCH(VALUE(SUBSTITUTE(EQ2579,EG2579,"")),$A$6:$A$287,0)-1,MATCH($EG2579,$D$6:$CC$6,0)-1+7,1,1),""),"")</f>
        <v/>
      </c>
      <c r="EV2579" s="180" t="str">
        <f ca="1">IF($EU2579&lt;&gt;"",IF(OFFSET($D$6,MATCH(VALUE(SUBSTITUTE($EQ2579,$EG2579,"")),$A$6:$A$287,0)-1,MATCH($EG2579,$D$6:$CC$6,0)-1+8,1,1)=0,"",OFFSET($D$6,MATCH(VALUE(SUBSTITUTE($EQ2579,$EG2579,"")),$A$6:$A$287,0)-1,MATCH($EG2579,$D$6:$CC$6,0)-1+8,1,1)),"")</f>
        <v/>
      </c>
      <c r="EW2579" s="180" t="str">
        <f t="shared" ca="1" si="131"/>
        <v/>
      </c>
      <c r="EX2579" s="180" t="str">
        <f t="shared" ca="1" si="132"/>
        <v/>
      </c>
      <c r="EY2579" s="180" t="str">
        <f ca="1">IF(EU2579="","",COUNTIF(EU$6:$EU2579,"&gt;"&amp;0))</f>
        <v/>
      </c>
      <c r="EZ2579" s="160"/>
      <c r="FA2579" s="205"/>
    </row>
    <row r="2580" spans="131:157" ht="27.75" customHeight="1">
      <c r="EA2580" s="204"/>
      <c r="EB2580" s="160"/>
      <c r="EC2580" s="204"/>
      <c r="ED2580" s="160"/>
      <c r="EE2580" s="204"/>
      <c r="EF2580" s="160"/>
      <c r="EG2580" s="160"/>
      <c r="EH2580" s="204"/>
      <c r="EI2580" s="160"/>
      <c r="EJ2580" s="160"/>
      <c r="EK2580" s="160"/>
      <c r="EL2580" s="160"/>
      <c r="EM2580" s="204"/>
      <c r="EN2580" s="160"/>
      <c r="EP2580" s="160"/>
      <c r="EQ2580" s="160"/>
      <c r="ET2580" s="180" t="str">
        <f t="shared" ca="1" si="130"/>
        <v/>
      </c>
      <c r="EU2580" s="180" t="str">
        <f ca="1">IFERROR(IF(OFFSET($D$6,MATCH(VALUE(SUBSTITUTE(EQ2580,EG2580,"")),$A$6:$A$287,0)-1,MATCH($EG2580,$D$6:$CC$6,0)-1+7,1,1)&gt;0,OFFSET($D$6,MATCH(VALUE(SUBSTITUTE(EQ2580,EG2580,"")),$A$6:$A$287,0)-1,MATCH($EG2580,$D$6:$CC$6,0)-1+7,1,1),""),"")</f>
        <v/>
      </c>
      <c r="EV2580" s="180" t="str">
        <f ca="1">IF($EU2580&lt;&gt;"",IF(OFFSET($D$6,MATCH(VALUE(SUBSTITUTE($EQ2580,$EG2580,"")),$A$6:$A$287,0)-1,MATCH($EG2580,$D$6:$CC$6,0)-1+8,1,1)=0,"",OFFSET($D$6,MATCH(VALUE(SUBSTITUTE($EQ2580,$EG2580,"")),$A$6:$A$287,0)-1,MATCH($EG2580,$D$6:$CC$6,0)-1+8,1,1)),"")</f>
        <v/>
      </c>
      <c r="EW2580" s="180" t="str">
        <f t="shared" ca="1" si="131"/>
        <v/>
      </c>
      <c r="EX2580" s="180" t="str">
        <f t="shared" ca="1" si="132"/>
        <v/>
      </c>
      <c r="EY2580" s="180" t="str">
        <f ca="1">IF(EU2580="","",COUNTIF(EU$6:$EU2580,"&gt;"&amp;0))</f>
        <v/>
      </c>
      <c r="EZ2580" s="160"/>
      <c r="FA2580" s="205"/>
    </row>
    <row r="2581" spans="131:157" ht="27.75" customHeight="1">
      <c r="EA2581" s="204"/>
      <c r="EB2581" s="160"/>
      <c r="EC2581" s="204"/>
      <c r="ED2581" s="160"/>
      <c r="EE2581" s="204"/>
      <c r="EF2581" s="160"/>
      <c r="EG2581" s="160"/>
      <c r="EH2581" s="204"/>
      <c r="EI2581" s="160"/>
      <c r="EJ2581" s="160"/>
      <c r="EK2581" s="160"/>
      <c r="EL2581" s="160"/>
      <c r="EM2581" s="204"/>
      <c r="EN2581" s="160"/>
      <c r="EP2581" s="160"/>
      <c r="EQ2581" s="160"/>
      <c r="ET2581" s="180" t="str">
        <f t="shared" ca="1" si="130"/>
        <v/>
      </c>
      <c r="EU2581" s="180" t="str">
        <f ca="1">IFERROR(IF(OFFSET($D$6,MATCH(VALUE(SUBSTITUTE(EQ2581,EG2581,"")),$A$6:$A$287,0)-1,MATCH($EG2581,$D$6:$CC$6,0)-1+7,1,1)&gt;0,OFFSET($D$6,MATCH(VALUE(SUBSTITUTE(EQ2581,EG2581,"")),$A$6:$A$287,0)-1,MATCH($EG2581,$D$6:$CC$6,0)-1+7,1,1),""),"")</f>
        <v/>
      </c>
      <c r="EV2581" s="180" t="str">
        <f ca="1">IF($EU2581&lt;&gt;"",IF(OFFSET($D$6,MATCH(VALUE(SUBSTITUTE($EQ2581,$EG2581,"")),$A$6:$A$287,0)-1,MATCH($EG2581,$D$6:$CC$6,0)-1+8,1,1)=0,"",OFFSET($D$6,MATCH(VALUE(SUBSTITUTE($EQ2581,$EG2581,"")),$A$6:$A$287,0)-1,MATCH($EG2581,$D$6:$CC$6,0)-1+8,1,1)),"")</f>
        <v/>
      </c>
      <c r="EW2581" s="180" t="str">
        <f t="shared" ca="1" si="131"/>
        <v/>
      </c>
      <c r="EX2581" s="180" t="str">
        <f t="shared" ca="1" si="132"/>
        <v/>
      </c>
      <c r="EY2581" s="180" t="str">
        <f ca="1">IF(EU2581="","",COUNTIF(EU$6:$EU2581,"&gt;"&amp;0))</f>
        <v/>
      </c>
      <c r="EZ2581" s="160"/>
      <c r="FA2581" s="205"/>
    </row>
    <row r="2582" spans="131:157" ht="27.75" customHeight="1">
      <c r="EA2582" s="204"/>
      <c r="EB2582" s="160"/>
      <c r="EC2582" s="204"/>
      <c r="ED2582" s="160"/>
      <c r="EE2582" s="204"/>
      <c r="EF2582" s="160"/>
      <c r="EG2582" s="160"/>
      <c r="EH2582" s="204"/>
      <c r="EI2582" s="160"/>
      <c r="EJ2582" s="160"/>
      <c r="EK2582" s="160"/>
      <c r="EL2582" s="160"/>
      <c r="EM2582" s="204"/>
      <c r="EN2582" s="160"/>
      <c r="EP2582" s="160"/>
      <c r="EQ2582" s="160"/>
      <c r="ET2582" s="180" t="str">
        <f t="shared" ca="1" si="130"/>
        <v/>
      </c>
      <c r="EU2582" s="180" t="str">
        <f ca="1">IFERROR(IF(OFFSET($D$6,MATCH(VALUE(SUBSTITUTE(EQ2582,EG2582,"")),$A$6:$A$287,0)-1,MATCH($EG2582,$D$6:$CC$6,0)-1+7,1,1)&gt;0,OFFSET($D$6,MATCH(VALUE(SUBSTITUTE(EQ2582,EG2582,"")),$A$6:$A$287,0)-1,MATCH($EG2582,$D$6:$CC$6,0)-1+7,1,1),""),"")</f>
        <v/>
      </c>
      <c r="EV2582" s="180" t="str">
        <f ca="1">IF($EU2582&lt;&gt;"",IF(OFFSET($D$6,MATCH(VALUE(SUBSTITUTE($EQ2582,$EG2582,"")),$A$6:$A$287,0)-1,MATCH($EG2582,$D$6:$CC$6,0)-1+8,1,1)=0,"",OFFSET($D$6,MATCH(VALUE(SUBSTITUTE($EQ2582,$EG2582,"")),$A$6:$A$287,0)-1,MATCH($EG2582,$D$6:$CC$6,0)-1+8,1,1)),"")</f>
        <v/>
      </c>
      <c r="EW2582" s="180" t="str">
        <f t="shared" ca="1" si="131"/>
        <v/>
      </c>
      <c r="EX2582" s="180" t="str">
        <f t="shared" ca="1" si="132"/>
        <v/>
      </c>
      <c r="EY2582" s="180" t="str">
        <f ca="1">IF(EU2582="","",COUNTIF(EU$6:$EU2582,"&gt;"&amp;0))</f>
        <v/>
      </c>
      <c r="EZ2582" s="160"/>
      <c r="FA2582" s="205"/>
    </row>
    <row r="2583" spans="131:157" ht="27.75" customHeight="1">
      <c r="EA2583" s="204"/>
      <c r="EB2583" s="160"/>
      <c r="EC2583" s="204"/>
      <c r="ED2583" s="160"/>
      <c r="EE2583" s="204"/>
      <c r="EF2583" s="160"/>
      <c r="EG2583" s="160"/>
      <c r="EH2583" s="204"/>
      <c r="EI2583" s="160"/>
      <c r="EJ2583" s="160"/>
      <c r="EK2583" s="160"/>
      <c r="EL2583" s="160"/>
      <c r="EM2583" s="204"/>
      <c r="EN2583" s="160"/>
      <c r="EP2583" s="160"/>
      <c r="EQ2583" s="160"/>
      <c r="ET2583" s="180" t="str">
        <f t="shared" ca="1" si="130"/>
        <v/>
      </c>
      <c r="EU2583" s="180" t="str">
        <f ca="1">IFERROR(IF(OFFSET($D$6,MATCH(VALUE(SUBSTITUTE(EQ2583,EG2583,"")),$A$6:$A$287,0)-1,MATCH($EG2583,$D$6:$CC$6,0)-1+7,1,1)&gt;0,OFFSET($D$6,MATCH(VALUE(SUBSTITUTE(EQ2583,EG2583,"")),$A$6:$A$287,0)-1,MATCH($EG2583,$D$6:$CC$6,0)-1+7,1,1),""),"")</f>
        <v/>
      </c>
      <c r="EV2583" s="180" t="str">
        <f ca="1">IF($EU2583&lt;&gt;"",IF(OFFSET($D$6,MATCH(VALUE(SUBSTITUTE($EQ2583,$EG2583,"")),$A$6:$A$287,0)-1,MATCH($EG2583,$D$6:$CC$6,0)-1+8,1,1)=0,"",OFFSET($D$6,MATCH(VALUE(SUBSTITUTE($EQ2583,$EG2583,"")),$A$6:$A$287,0)-1,MATCH($EG2583,$D$6:$CC$6,0)-1+8,1,1)),"")</f>
        <v/>
      </c>
      <c r="EW2583" s="180" t="str">
        <f t="shared" ca="1" si="131"/>
        <v/>
      </c>
      <c r="EX2583" s="180" t="str">
        <f t="shared" ca="1" si="132"/>
        <v/>
      </c>
      <c r="EY2583" s="180" t="str">
        <f ca="1">IF(EU2583="","",COUNTIF(EU$6:$EU2583,"&gt;"&amp;0))</f>
        <v/>
      </c>
      <c r="EZ2583" s="160"/>
      <c r="FA2583" s="205"/>
    </row>
    <row r="2584" spans="131:157" ht="27.75" customHeight="1">
      <c r="EA2584" s="204"/>
      <c r="EB2584" s="160"/>
      <c r="EC2584" s="204"/>
      <c r="ED2584" s="160"/>
      <c r="EE2584" s="204"/>
      <c r="EF2584" s="160"/>
      <c r="EG2584" s="160"/>
      <c r="EH2584" s="204"/>
      <c r="EI2584" s="160"/>
      <c r="EJ2584" s="160"/>
      <c r="EK2584" s="160"/>
      <c r="EL2584" s="160"/>
      <c r="EM2584" s="204"/>
      <c r="EN2584" s="160"/>
      <c r="EP2584" s="160"/>
      <c r="EQ2584" s="160"/>
      <c r="ET2584" s="180" t="str">
        <f t="shared" ca="1" si="130"/>
        <v/>
      </c>
      <c r="EU2584" s="180" t="str">
        <f ca="1">IFERROR(IF(OFFSET($D$6,MATCH(VALUE(SUBSTITUTE(EQ2584,EG2584,"")),$A$6:$A$287,0)-1,MATCH($EG2584,$D$6:$CC$6,0)-1+7,1,1)&gt;0,OFFSET($D$6,MATCH(VALUE(SUBSTITUTE(EQ2584,EG2584,"")),$A$6:$A$287,0)-1,MATCH($EG2584,$D$6:$CC$6,0)-1+7,1,1),""),"")</f>
        <v/>
      </c>
      <c r="EV2584" s="180" t="str">
        <f ca="1">IF($EU2584&lt;&gt;"",IF(OFFSET($D$6,MATCH(VALUE(SUBSTITUTE($EQ2584,$EG2584,"")),$A$6:$A$287,0)-1,MATCH($EG2584,$D$6:$CC$6,0)-1+8,1,1)=0,"",OFFSET($D$6,MATCH(VALUE(SUBSTITUTE($EQ2584,$EG2584,"")),$A$6:$A$287,0)-1,MATCH($EG2584,$D$6:$CC$6,0)-1+8,1,1)),"")</f>
        <v/>
      </c>
      <c r="EW2584" s="180" t="str">
        <f t="shared" ca="1" si="131"/>
        <v/>
      </c>
      <c r="EX2584" s="180" t="str">
        <f t="shared" ca="1" si="132"/>
        <v/>
      </c>
      <c r="EY2584" s="180" t="str">
        <f ca="1">IF(EU2584="","",COUNTIF(EU$6:$EU2584,"&gt;"&amp;0))</f>
        <v/>
      </c>
      <c r="EZ2584" s="160"/>
      <c r="FA2584" s="205"/>
    </row>
    <row r="2585" spans="131:157" ht="27.75" customHeight="1">
      <c r="EA2585" s="204"/>
      <c r="EB2585" s="160"/>
      <c r="EC2585" s="204"/>
      <c r="ED2585" s="160"/>
      <c r="EE2585" s="204"/>
      <c r="EF2585" s="160"/>
      <c r="EG2585" s="160"/>
      <c r="EH2585" s="204"/>
      <c r="EI2585" s="160"/>
      <c r="EJ2585" s="160"/>
      <c r="EK2585" s="160"/>
      <c r="EL2585" s="160"/>
      <c r="EM2585" s="204"/>
      <c r="EN2585" s="160"/>
      <c r="EP2585" s="160"/>
      <c r="EQ2585" s="160"/>
      <c r="ET2585" s="180" t="str">
        <f t="shared" ca="1" si="130"/>
        <v/>
      </c>
      <c r="EU2585" s="180" t="str">
        <f ca="1">IFERROR(IF(OFFSET($D$6,MATCH(VALUE(SUBSTITUTE(EQ2585,EG2585,"")),$A$6:$A$287,0)-1,MATCH($EG2585,$D$6:$CC$6,0)-1+7,1,1)&gt;0,OFFSET($D$6,MATCH(VALUE(SUBSTITUTE(EQ2585,EG2585,"")),$A$6:$A$287,0)-1,MATCH($EG2585,$D$6:$CC$6,0)-1+7,1,1),""),"")</f>
        <v/>
      </c>
      <c r="EV2585" s="180" t="str">
        <f ca="1">IF($EU2585&lt;&gt;"",IF(OFFSET($D$6,MATCH(VALUE(SUBSTITUTE($EQ2585,$EG2585,"")),$A$6:$A$287,0)-1,MATCH($EG2585,$D$6:$CC$6,0)-1+8,1,1)=0,"",OFFSET($D$6,MATCH(VALUE(SUBSTITUTE($EQ2585,$EG2585,"")),$A$6:$A$287,0)-1,MATCH($EG2585,$D$6:$CC$6,0)-1+8,1,1)),"")</f>
        <v/>
      </c>
      <c r="EW2585" s="180" t="str">
        <f t="shared" ca="1" si="131"/>
        <v/>
      </c>
      <c r="EX2585" s="180" t="str">
        <f t="shared" ca="1" si="132"/>
        <v/>
      </c>
      <c r="EY2585" s="180" t="str">
        <f ca="1">IF(EU2585="","",COUNTIF(EU$6:$EU2585,"&gt;"&amp;0))</f>
        <v/>
      </c>
      <c r="EZ2585" s="160"/>
      <c r="FA2585" s="205"/>
    </row>
    <row r="2586" spans="131:157" ht="27.75" customHeight="1">
      <c r="EA2586" s="204"/>
      <c r="EB2586" s="160"/>
      <c r="EC2586" s="204"/>
      <c r="ED2586" s="160"/>
      <c r="EE2586" s="204"/>
      <c r="EF2586" s="160"/>
      <c r="EG2586" s="160"/>
      <c r="EH2586" s="204"/>
      <c r="EI2586" s="160"/>
      <c r="EJ2586" s="160"/>
      <c r="EK2586" s="160"/>
      <c r="EL2586" s="160"/>
      <c r="EM2586" s="204"/>
      <c r="EN2586" s="160"/>
      <c r="EP2586" s="160"/>
      <c r="EQ2586" s="160"/>
      <c r="ET2586" s="180" t="str">
        <f t="shared" ca="1" si="130"/>
        <v/>
      </c>
      <c r="EU2586" s="180" t="str">
        <f ca="1">IFERROR(IF(OFFSET($D$6,MATCH(VALUE(SUBSTITUTE(EQ2586,EG2586,"")),$A$6:$A$287,0)-1,MATCH($EG2586,$D$6:$CC$6,0)-1+7,1,1)&gt;0,OFFSET($D$6,MATCH(VALUE(SUBSTITUTE(EQ2586,EG2586,"")),$A$6:$A$287,0)-1,MATCH($EG2586,$D$6:$CC$6,0)-1+7,1,1),""),"")</f>
        <v/>
      </c>
      <c r="EV2586" s="180" t="str">
        <f ca="1">IF($EU2586&lt;&gt;"",IF(OFFSET($D$6,MATCH(VALUE(SUBSTITUTE($EQ2586,$EG2586,"")),$A$6:$A$287,0)-1,MATCH($EG2586,$D$6:$CC$6,0)-1+8,1,1)=0,"",OFFSET($D$6,MATCH(VALUE(SUBSTITUTE($EQ2586,$EG2586,"")),$A$6:$A$287,0)-1,MATCH($EG2586,$D$6:$CC$6,0)-1+8,1,1)),"")</f>
        <v/>
      </c>
      <c r="EW2586" s="180" t="str">
        <f t="shared" ca="1" si="131"/>
        <v/>
      </c>
      <c r="EX2586" s="180" t="str">
        <f t="shared" ca="1" si="132"/>
        <v/>
      </c>
      <c r="EY2586" s="180" t="str">
        <f ca="1">IF(EU2586="","",COUNTIF(EU$6:$EU2586,"&gt;"&amp;0))</f>
        <v/>
      </c>
      <c r="EZ2586" s="160"/>
      <c r="FA2586" s="205"/>
    </row>
    <row r="2587" spans="131:157" ht="27.75" customHeight="1">
      <c r="EA2587" s="204"/>
      <c r="EB2587" s="160"/>
      <c r="EC2587" s="204"/>
      <c r="ED2587" s="160"/>
      <c r="EE2587" s="204"/>
      <c r="EF2587" s="160"/>
      <c r="EG2587" s="160"/>
      <c r="EH2587" s="204"/>
      <c r="EI2587" s="160"/>
      <c r="EJ2587" s="160"/>
      <c r="EK2587" s="160"/>
      <c r="EL2587" s="160"/>
      <c r="EM2587" s="204"/>
      <c r="EN2587" s="160"/>
      <c r="EP2587" s="160"/>
      <c r="EQ2587" s="160"/>
      <c r="ET2587" s="180" t="str">
        <f t="shared" ca="1" si="130"/>
        <v/>
      </c>
      <c r="EU2587" s="180" t="str">
        <f ca="1">IFERROR(IF(OFFSET($D$6,MATCH(VALUE(SUBSTITUTE(EQ2587,EG2587,"")),$A$6:$A$287,0)-1,MATCH($EG2587,$D$6:$CC$6,0)-1+7,1,1)&gt;0,OFFSET($D$6,MATCH(VALUE(SUBSTITUTE(EQ2587,EG2587,"")),$A$6:$A$287,0)-1,MATCH($EG2587,$D$6:$CC$6,0)-1+7,1,1),""),"")</f>
        <v/>
      </c>
      <c r="EV2587" s="180" t="str">
        <f ca="1">IF($EU2587&lt;&gt;"",IF(OFFSET($D$6,MATCH(VALUE(SUBSTITUTE($EQ2587,$EG2587,"")),$A$6:$A$287,0)-1,MATCH($EG2587,$D$6:$CC$6,0)-1+8,1,1)=0,"",OFFSET($D$6,MATCH(VALUE(SUBSTITUTE($EQ2587,$EG2587,"")),$A$6:$A$287,0)-1,MATCH($EG2587,$D$6:$CC$6,0)-1+8,1,1)),"")</f>
        <v/>
      </c>
      <c r="EW2587" s="180" t="str">
        <f t="shared" ca="1" si="131"/>
        <v/>
      </c>
      <c r="EX2587" s="180" t="str">
        <f t="shared" ca="1" si="132"/>
        <v/>
      </c>
      <c r="EY2587" s="180" t="str">
        <f ca="1">IF(EU2587="","",COUNTIF(EU$6:$EU2587,"&gt;"&amp;0))</f>
        <v/>
      </c>
      <c r="EZ2587" s="160"/>
      <c r="FA2587" s="205"/>
    </row>
    <row r="2588" spans="131:157" ht="27.75" customHeight="1">
      <c r="EA2588" s="204"/>
      <c r="EB2588" s="160"/>
      <c r="EC2588" s="204"/>
      <c r="ED2588" s="160"/>
      <c r="EE2588" s="204"/>
      <c r="EF2588" s="160"/>
      <c r="EG2588" s="160"/>
      <c r="EH2588" s="204"/>
      <c r="EI2588" s="160"/>
      <c r="EJ2588" s="160"/>
      <c r="EK2588" s="160"/>
      <c r="EL2588" s="160"/>
      <c r="EM2588" s="204"/>
      <c r="EN2588" s="160"/>
      <c r="EP2588" s="160"/>
      <c r="EQ2588" s="160"/>
      <c r="ET2588" s="180" t="str">
        <f t="shared" ca="1" si="130"/>
        <v/>
      </c>
      <c r="EU2588" s="180" t="str">
        <f ca="1">IFERROR(IF(OFFSET($D$6,MATCH(VALUE(SUBSTITUTE(EQ2588,EG2588,"")),$A$6:$A$287,0)-1,MATCH($EG2588,$D$6:$CC$6,0)-1+7,1,1)&gt;0,OFFSET($D$6,MATCH(VALUE(SUBSTITUTE(EQ2588,EG2588,"")),$A$6:$A$287,0)-1,MATCH($EG2588,$D$6:$CC$6,0)-1+7,1,1),""),"")</f>
        <v/>
      </c>
      <c r="EV2588" s="180" t="str">
        <f ca="1">IF($EU2588&lt;&gt;"",IF(OFFSET($D$6,MATCH(VALUE(SUBSTITUTE($EQ2588,$EG2588,"")),$A$6:$A$287,0)-1,MATCH($EG2588,$D$6:$CC$6,0)-1+8,1,1)=0,"",OFFSET($D$6,MATCH(VALUE(SUBSTITUTE($EQ2588,$EG2588,"")),$A$6:$A$287,0)-1,MATCH($EG2588,$D$6:$CC$6,0)-1+8,1,1)),"")</f>
        <v/>
      </c>
      <c r="EW2588" s="180" t="str">
        <f t="shared" ca="1" si="131"/>
        <v/>
      </c>
      <c r="EX2588" s="180" t="str">
        <f t="shared" ca="1" si="132"/>
        <v/>
      </c>
      <c r="EY2588" s="180" t="str">
        <f ca="1">IF(EU2588="","",COUNTIF(EU$6:$EU2588,"&gt;"&amp;0))</f>
        <v/>
      </c>
      <c r="EZ2588" s="160"/>
      <c r="FA2588" s="205"/>
    </row>
    <row r="2589" spans="131:157" ht="27.75" customHeight="1">
      <c r="EA2589" s="204"/>
      <c r="EB2589" s="160"/>
      <c r="EC2589" s="204"/>
      <c r="ED2589" s="160"/>
      <c r="EE2589" s="204"/>
      <c r="EF2589" s="160"/>
      <c r="EG2589" s="160"/>
      <c r="EH2589" s="204"/>
      <c r="EI2589" s="160"/>
      <c r="EJ2589" s="160"/>
      <c r="EK2589" s="160"/>
      <c r="EL2589" s="160"/>
      <c r="EM2589" s="204"/>
      <c r="EN2589" s="160"/>
      <c r="EP2589" s="160"/>
      <c r="EQ2589" s="160"/>
      <c r="ET2589" s="180" t="str">
        <f t="shared" ca="1" si="130"/>
        <v/>
      </c>
      <c r="EU2589" s="180" t="str">
        <f ca="1">IFERROR(IF(OFFSET($D$6,MATCH(VALUE(SUBSTITUTE(EQ2589,EG2589,"")),$A$6:$A$287,0)-1,MATCH($EG2589,$D$6:$CC$6,0)-1+7,1,1)&gt;0,OFFSET($D$6,MATCH(VALUE(SUBSTITUTE(EQ2589,EG2589,"")),$A$6:$A$287,0)-1,MATCH($EG2589,$D$6:$CC$6,0)-1+7,1,1),""),"")</f>
        <v/>
      </c>
      <c r="EV2589" s="180" t="str">
        <f ca="1">IF($EU2589&lt;&gt;"",IF(OFFSET($D$6,MATCH(VALUE(SUBSTITUTE($EQ2589,$EG2589,"")),$A$6:$A$287,0)-1,MATCH($EG2589,$D$6:$CC$6,0)-1+8,1,1)=0,"",OFFSET($D$6,MATCH(VALUE(SUBSTITUTE($EQ2589,$EG2589,"")),$A$6:$A$287,0)-1,MATCH($EG2589,$D$6:$CC$6,0)-1+8,1,1)),"")</f>
        <v/>
      </c>
      <c r="EW2589" s="180" t="str">
        <f t="shared" ca="1" si="131"/>
        <v/>
      </c>
      <c r="EX2589" s="180" t="str">
        <f t="shared" ca="1" si="132"/>
        <v/>
      </c>
      <c r="EY2589" s="180" t="str">
        <f ca="1">IF(EU2589="","",COUNTIF(EU$6:$EU2589,"&gt;"&amp;0))</f>
        <v/>
      </c>
      <c r="EZ2589" s="160"/>
      <c r="FA2589" s="205"/>
    </row>
    <row r="2590" spans="131:157" ht="27.75" customHeight="1">
      <c r="EA2590" s="204"/>
      <c r="EB2590" s="160"/>
      <c r="EC2590" s="204"/>
      <c r="ED2590" s="160"/>
      <c r="EE2590" s="204"/>
      <c r="EF2590" s="160"/>
      <c r="EG2590" s="160"/>
      <c r="EH2590" s="204"/>
      <c r="EI2590" s="160"/>
      <c r="EJ2590" s="160"/>
      <c r="EK2590" s="160"/>
      <c r="EL2590" s="160"/>
      <c r="EM2590" s="204"/>
      <c r="EN2590" s="160"/>
      <c r="EP2590" s="160"/>
      <c r="EQ2590" s="160"/>
      <c r="ET2590" s="180" t="str">
        <f t="shared" ca="1" si="130"/>
        <v/>
      </c>
      <c r="EU2590" s="180" t="str">
        <f ca="1">IFERROR(IF(OFFSET($D$6,MATCH(VALUE(SUBSTITUTE(EQ2590,EG2590,"")),$A$6:$A$287,0)-1,MATCH($EG2590,$D$6:$CC$6,0)-1+7,1,1)&gt;0,OFFSET($D$6,MATCH(VALUE(SUBSTITUTE(EQ2590,EG2590,"")),$A$6:$A$287,0)-1,MATCH($EG2590,$D$6:$CC$6,0)-1+7,1,1),""),"")</f>
        <v/>
      </c>
      <c r="EV2590" s="180" t="str">
        <f ca="1">IF($EU2590&lt;&gt;"",IF(OFFSET($D$6,MATCH(VALUE(SUBSTITUTE($EQ2590,$EG2590,"")),$A$6:$A$287,0)-1,MATCH($EG2590,$D$6:$CC$6,0)-1+8,1,1)=0,"",OFFSET($D$6,MATCH(VALUE(SUBSTITUTE($EQ2590,$EG2590,"")),$A$6:$A$287,0)-1,MATCH($EG2590,$D$6:$CC$6,0)-1+8,1,1)),"")</f>
        <v/>
      </c>
      <c r="EW2590" s="180" t="str">
        <f t="shared" ca="1" si="131"/>
        <v/>
      </c>
      <c r="EX2590" s="180" t="str">
        <f t="shared" ca="1" si="132"/>
        <v/>
      </c>
      <c r="EY2590" s="180" t="str">
        <f ca="1">IF(EU2590="","",COUNTIF(EU$6:$EU2590,"&gt;"&amp;0))</f>
        <v/>
      </c>
      <c r="EZ2590" s="160"/>
      <c r="FA2590" s="205"/>
    </row>
    <row r="2591" spans="131:157" ht="27.75" customHeight="1">
      <c r="EA2591" s="204"/>
      <c r="EB2591" s="160"/>
      <c r="EC2591" s="204"/>
      <c r="ED2591" s="160"/>
      <c r="EE2591" s="204"/>
      <c r="EF2591" s="160"/>
      <c r="EG2591" s="160"/>
      <c r="EH2591" s="204"/>
      <c r="EI2591" s="160"/>
      <c r="EJ2591" s="160"/>
      <c r="EK2591" s="160"/>
      <c r="EL2591" s="160"/>
      <c r="EM2591" s="204"/>
      <c r="EN2591" s="160"/>
      <c r="EP2591" s="160"/>
      <c r="EQ2591" s="160"/>
      <c r="ET2591" s="180" t="str">
        <f t="shared" ca="1" si="130"/>
        <v/>
      </c>
      <c r="EU2591" s="180" t="str">
        <f ca="1">IFERROR(IF(OFFSET($D$6,MATCH(VALUE(SUBSTITUTE(EQ2591,EG2591,"")),$A$6:$A$287,0)-1,MATCH($EG2591,$D$6:$CC$6,0)-1+7,1,1)&gt;0,OFFSET($D$6,MATCH(VALUE(SUBSTITUTE(EQ2591,EG2591,"")),$A$6:$A$287,0)-1,MATCH($EG2591,$D$6:$CC$6,0)-1+7,1,1),""),"")</f>
        <v/>
      </c>
      <c r="EV2591" s="180" t="str">
        <f ca="1">IF($EU2591&lt;&gt;"",IF(OFFSET($D$6,MATCH(VALUE(SUBSTITUTE($EQ2591,$EG2591,"")),$A$6:$A$287,0)-1,MATCH($EG2591,$D$6:$CC$6,0)-1+8,1,1)=0,"",OFFSET($D$6,MATCH(VALUE(SUBSTITUTE($EQ2591,$EG2591,"")),$A$6:$A$287,0)-1,MATCH($EG2591,$D$6:$CC$6,0)-1+8,1,1)),"")</f>
        <v/>
      </c>
      <c r="EW2591" s="180" t="str">
        <f t="shared" ca="1" si="131"/>
        <v/>
      </c>
      <c r="EX2591" s="180" t="str">
        <f t="shared" ca="1" si="132"/>
        <v/>
      </c>
      <c r="EY2591" s="180" t="str">
        <f ca="1">IF(EU2591="","",COUNTIF(EU$6:$EU2591,"&gt;"&amp;0))</f>
        <v/>
      </c>
      <c r="EZ2591" s="160"/>
      <c r="FA2591" s="205"/>
    </row>
    <row r="2592" spans="131:157" ht="27.75" customHeight="1">
      <c r="EA2592" s="204"/>
      <c r="EB2592" s="160"/>
      <c r="EC2592" s="204"/>
      <c r="ED2592" s="160"/>
      <c r="EE2592" s="204"/>
      <c r="EF2592" s="160"/>
      <c r="EG2592" s="160"/>
      <c r="EH2592" s="204"/>
      <c r="EI2592" s="160"/>
      <c r="EJ2592" s="160"/>
      <c r="EK2592" s="160"/>
      <c r="EL2592" s="160"/>
      <c r="EM2592" s="204"/>
      <c r="EN2592" s="160"/>
      <c r="EP2592" s="160"/>
      <c r="EQ2592" s="160"/>
      <c r="ET2592" s="180" t="str">
        <f t="shared" ca="1" si="130"/>
        <v/>
      </c>
      <c r="EU2592" s="180" t="str">
        <f ca="1">IFERROR(IF(OFFSET($D$6,MATCH(VALUE(SUBSTITUTE(EQ2592,EG2592,"")),$A$6:$A$287,0)-1,MATCH($EG2592,$D$6:$CC$6,0)-1+7,1,1)&gt;0,OFFSET($D$6,MATCH(VALUE(SUBSTITUTE(EQ2592,EG2592,"")),$A$6:$A$287,0)-1,MATCH($EG2592,$D$6:$CC$6,0)-1+7,1,1),""),"")</f>
        <v/>
      </c>
      <c r="EV2592" s="180" t="str">
        <f ca="1">IF($EU2592&lt;&gt;"",IF(OFFSET($D$6,MATCH(VALUE(SUBSTITUTE($EQ2592,$EG2592,"")),$A$6:$A$287,0)-1,MATCH($EG2592,$D$6:$CC$6,0)-1+8,1,1)=0,"",OFFSET($D$6,MATCH(VALUE(SUBSTITUTE($EQ2592,$EG2592,"")),$A$6:$A$287,0)-1,MATCH($EG2592,$D$6:$CC$6,0)-1+8,1,1)),"")</f>
        <v/>
      </c>
      <c r="EW2592" s="180" t="str">
        <f t="shared" ca="1" si="131"/>
        <v/>
      </c>
      <c r="EX2592" s="180" t="str">
        <f t="shared" ca="1" si="132"/>
        <v/>
      </c>
      <c r="EY2592" s="180" t="str">
        <f ca="1">IF(EU2592="","",COUNTIF(EU$6:$EU2592,"&gt;"&amp;0))</f>
        <v/>
      </c>
      <c r="EZ2592" s="160"/>
      <c r="FA2592" s="205"/>
    </row>
    <row r="2593" spans="131:157" ht="27.75" customHeight="1">
      <c r="EA2593" s="204"/>
      <c r="EB2593" s="160"/>
      <c r="EC2593" s="204"/>
      <c r="ED2593" s="160"/>
      <c r="EE2593" s="204"/>
      <c r="EF2593" s="160"/>
      <c r="EG2593" s="160"/>
      <c r="EH2593" s="204"/>
      <c r="EI2593" s="160"/>
      <c r="EJ2593" s="160"/>
      <c r="EK2593" s="160"/>
      <c r="EL2593" s="160"/>
      <c r="EM2593" s="204"/>
      <c r="EN2593" s="160"/>
      <c r="EP2593" s="160"/>
      <c r="EQ2593" s="160"/>
      <c r="ET2593" s="180" t="str">
        <f t="shared" ca="1" si="130"/>
        <v/>
      </c>
      <c r="EU2593" s="180" t="str">
        <f ca="1">IFERROR(IF(OFFSET($D$6,MATCH(VALUE(SUBSTITUTE(EQ2593,EG2593,"")),$A$6:$A$287,0)-1,MATCH($EG2593,$D$6:$CC$6,0)-1+7,1,1)&gt;0,OFFSET($D$6,MATCH(VALUE(SUBSTITUTE(EQ2593,EG2593,"")),$A$6:$A$287,0)-1,MATCH($EG2593,$D$6:$CC$6,0)-1+7,1,1),""),"")</f>
        <v/>
      </c>
      <c r="EV2593" s="180" t="str">
        <f ca="1">IF($EU2593&lt;&gt;"",IF(OFFSET($D$6,MATCH(VALUE(SUBSTITUTE($EQ2593,$EG2593,"")),$A$6:$A$287,0)-1,MATCH($EG2593,$D$6:$CC$6,0)-1+8,1,1)=0,"",OFFSET($D$6,MATCH(VALUE(SUBSTITUTE($EQ2593,$EG2593,"")),$A$6:$A$287,0)-1,MATCH($EG2593,$D$6:$CC$6,0)-1+8,1,1)),"")</f>
        <v/>
      </c>
      <c r="EW2593" s="180" t="str">
        <f t="shared" ca="1" si="131"/>
        <v/>
      </c>
      <c r="EX2593" s="180" t="str">
        <f t="shared" ca="1" si="132"/>
        <v/>
      </c>
      <c r="EY2593" s="180" t="str">
        <f ca="1">IF(EU2593="","",COUNTIF(EU$6:$EU2593,"&gt;"&amp;0))</f>
        <v/>
      </c>
      <c r="EZ2593" s="160"/>
      <c r="FA2593" s="205"/>
    </row>
    <row r="2594" spans="131:157" ht="27.75" customHeight="1">
      <c r="EA2594" s="204"/>
      <c r="EB2594" s="160"/>
      <c r="EC2594" s="204"/>
      <c r="ED2594" s="160"/>
      <c r="EE2594" s="204"/>
      <c r="EF2594" s="160"/>
      <c r="EG2594" s="160"/>
      <c r="EH2594" s="204"/>
      <c r="EI2594" s="160"/>
      <c r="EJ2594" s="160"/>
      <c r="EK2594" s="160"/>
      <c r="EL2594" s="160"/>
      <c r="EM2594" s="204"/>
      <c r="EN2594" s="160"/>
      <c r="EP2594" s="160"/>
      <c r="EQ2594" s="160"/>
      <c r="ET2594" s="180" t="str">
        <f t="shared" ca="1" si="130"/>
        <v/>
      </c>
      <c r="EU2594" s="180" t="str">
        <f ca="1">IFERROR(IF(OFFSET($D$6,MATCH(VALUE(SUBSTITUTE(EQ2594,EG2594,"")),$A$6:$A$287,0)-1,MATCH($EG2594,$D$6:$CC$6,0)-1+7,1,1)&gt;0,OFFSET($D$6,MATCH(VALUE(SUBSTITUTE(EQ2594,EG2594,"")),$A$6:$A$287,0)-1,MATCH($EG2594,$D$6:$CC$6,0)-1+7,1,1),""),"")</f>
        <v/>
      </c>
      <c r="EV2594" s="180" t="str">
        <f ca="1">IF($EU2594&lt;&gt;"",IF(OFFSET($D$6,MATCH(VALUE(SUBSTITUTE($EQ2594,$EG2594,"")),$A$6:$A$287,0)-1,MATCH($EG2594,$D$6:$CC$6,0)-1+8,1,1)=0,"",OFFSET($D$6,MATCH(VALUE(SUBSTITUTE($EQ2594,$EG2594,"")),$A$6:$A$287,0)-1,MATCH($EG2594,$D$6:$CC$6,0)-1+8,1,1)),"")</f>
        <v/>
      </c>
      <c r="EW2594" s="180" t="str">
        <f t="shared" ca="1" si="131"/>
        <v/>
      </c>
      <c r="EX2594" s="180" t="str">
        <f t="shared" ca="1" si="132"/>
        <v/>
      </c>
      <c r="EY2594" s="180" t="str">
        <f ca="1">IF(EU2594="","",COUNTIF(EU$6:$EU2594,"&gt;"&amp;0))</f>
        <v/>
      </c>
      <c r="EZ2594" s="160"/>
      <c r="FA2594" s="205"/>
    </row>
    <row r="2595" spans="131:157" ht="27.75" customHeight="1">
      <c r="EA2595" s="204"/>
      <c r="EB2595" s="160"/>
      <c r="EC2595" s="204"/>
      <c r="ED2595" s="160"/>
      <c r="EE2595" s="204"/>
      <c r="EF2595" s="160"/>
      <c r="EG2595" s="160"/>
      <c r="EH2595" s="204"/>
      <c r="EI2595" s="160"/>
      <c r="EJ2595" s="160"/>
      <c r="EK2595" s="160"/>
      <c r="EL2595" s="160"/>
      <c r="EM2595" s="204"/>
      <c r="EN2595" s="160"/>
      <c r="EP2595" s="160"/>
      <c r="EQ2595" s="160"/>
      <c r="ET2595" s="180" t="str">
        <f t="shared" ca="1" si="130"/>
        <v/>
      </c>
      <c r="EU2595" s="180" t="str">
        <f ca="1">IFERROR(IF(OFFSET($D$6,MATCH(VALUE(SUBSTITUTE(EQ2595,EG2595,"")),$A$6:$A$287,0)-1,MATCH($EG2595,$D$6:$CC$6,0)-1+7,1,1)&gt;0,OFFSET($D$6,MATCH(VALUE(SUBSTITUTE(EQ2595,EG2595,"")),$A$6:$A$287,0)-1,MATCH($EG2595,$D$6:$CC$6,0)-1+7,1,1),""),"")</f>
        <v/>
      </c>
      <c r="EV2595" s="180" t="str">
        <f ca="1">IF($EU2595&lt;&gt;"",IF(OFFSET($D$6,MATCH(VALUE(SUBSTITUTE($EQ2595,$EG2595,"")),$A$6:$A$287,0)-1,MATCH($EG2595,$D$6:$CC$6,0)-1+8,1,1)=0,"",OFFSET($D$6,MATCH(VALUE(SUBSTITUTE($EQ2595,$EG2595,"")),$A$6:$A$287,0)-1,MATCH($EG2595,$D$6:$CC$6,0)-1+8,1,1)),"")</f>
        <v/>
      </c>
      <c r="EW2595" s="180" t="str">
        <f t="shared" ca="1" si="131"/>
        <v/>
      </c>
      <c r="EX2595" s="180" t="str">
        <f t="shared" ca="1" si="132"/>
        <v/>
      </c>
      <c r="EY2595" s="180" t="str">
        <f ca="1">IF(EU2595="","",COUNTIF(EU$6:$EU2595,"&gt;"&amp;0))</f>
        <v/>
      </c>
      <c r="EZ2595" s="160"/>
      <c r="FA2595" s="205"/>
    </row>
    <row r="2596" spans="131:157" ht="27.75" customHeight="1">
      <c r="EA2596" s="204"/>
      <c r="EB2596" s="160"/>
      <c r="EC2596" s="204"/>
      <c r="ED2596" s="160"/>
      <c r="EE2596" s="204"/>
      <c r="EF2596" s="160"/>
      <c r="EG2596" s="160"/>
      <c r="EH2596" s="204"/>
      <c r="EI2596" s="160"/>
      <c r="EJ2596" s="160"/>
      <c r="EK2596" s="160"/>
      <c r="EL2596" s="160"/>
      <c r="EM2596" s="204"/>
      <c r="EN2596" s="160"/>
      <c r="EP2596" s="160"/>
      <c r="EQ2596" s="160"/>
      <c r="ET2596" s="180" t="str">
        <f t="shared" ca="1" si="130"/>
        <v/>
      </c>
      <c r="EU2596" s="180" t="str">
        <f ca="1">IFERROR(IF(OFFSET($D$6,MATCH(VALUE(SUBSTITUTE(EQ2596,EG2596,"")),$A$6:$A$287,0)-1,MATCH($EG2596,$D$6:$CC$6,0)-1+7,1,1)&gt;0,OFFSET($D$6,MATCH(VALUE(SUBSTITUTE(EQ2596,EG2596,"")),$A$6:$A$287,0)-1,MATCH($EG2596,$D$6:$CC$6,0)-1+7,1,1),""),"")</f>
        <v/>
      </c>
      <c r="EV2596" s="180" t="str">
        <f ca="1">IF($EU2596&lt;&gt;"",IF(OFFSET($D$6,MATCH(VALUE(SUBSTITUTE($EQ2596,$EG2596,"")),$A$6:$A$287,0)-1,MATCH($EG2596,$D$6:$CC$6,0)-1+8,1,1)=0,"",OFFSET($D$6,MATCH(VALUE(SUBSTITUTE($EQ2596,$EG2596,"")),$A$6:$A$287,0)-1,MATCH($EG2596,$D$6:$CC$6,0)-1+8,1,1)),"")</f>
        <v/>
      </c>
      <c r="EW2596" s="180" t="str">
        <f t="shared" ca="1" si="131"/>
        <v/>
      </c>
      <c r="EX2596" s="180" t="str">
        <f t="shared" ca="1" si="132"/>
        <v/>
      </c>
      <c r="EY2596" s="180" t="str">
        <f ca="1">IF(EU2596="","",COUNTIF(EU$6:$EU2596,"&gt;"&amp;0))</f>
        <v/>
      </c>
      <c r="EZ2596" s="160"/>
      <c r="FA2596" s="205"/>
    </row>
    <row r="2597" spans="131:157" ht="27.75" customHeight="1">
      <c r="EA2597" s="204"/>
      <c r="EB2597" s="160"/>
      <c r="EC2597" s="204"/>
      <c r="ED2597" s="160"/>
      <c r="EE2597" s="204"/>
      <c r="EF2597" s="160"/>
      <c r="EG2597" s="160"/>
      <c r="EH2597" s="204"/>
      <c r="EI2597" s="160"/>
      <c r="EJ2597" s="160"/>
      <c r="EK2597" s="160"/>
      <c r="EL2597" s="160"/>
      <c r="EM2597" s="204"/>
      <c r="EN2597" s="160"/>
      <c r="EP2597" s="160"/>
      <c r="EQ2597" s="160"/>
      <c r="ET2597" s="180" t="str">
        <f t="shared" ca="1" si="130"/>
        <v/>
      </c>
      <c r="EU2597" s="180" t="str">
        <f ca="1">IFERROR(IF(OFFSET($D$6,MATCH(VALUE(SUBSTITUTE(EQ2597,EG2597,"")),$A$6:$A$287,0)-1,MATCH($EG2597,$D$6:$CC$6,0)-1+7,1,1)&gt;0,OFFSET($D$6,MATCH(VALUE(SUBSTITUTE(EQ2597,EG2597,"")),$A$6:$A$287,0)-1,MATCH($EG2597,$D$6:$CC$6,0)-1+7,1,1),""),"")</f>
        <v/>
      </c>
      <c r="EV2597" s="180" t="str">
        <f ca="1">IF($EU2597&lt;&gt;"",IF(OFFSET($D$6,MATCH(VALUE(SUBSTITUTE($EQ2597,$EG2597,"")),$A$6:$A$287,0)-1,MATCH($EG2597,$D$6:$CC$6,0)-1+8,1,1)=0,"",OFFSET($D$6,MATCH(VALUE(SUBSTITUTE($EQ2597,$EG2597,"")),$A$6:$A$287,0)-1,MATCH($EG2597,$D$6:$CC$6,0)-1+8,1,1)),"")</f>
        <v/>
      </c>
      <c r="EW2597" s="180" t="str">
        <f t="shared" ca="1" si="131"/>
        <v/>
      </c>
      <c r="EX2597" s="180" t="str">
        <f t="shared" ca="1" si="132"/>
        <v/>
      </c>
      <c r="EY2597" s="180" t="str">
        <f ca="1">IF(EU2597="","",COUNTIF(EU$6:$EU2597,"&gt;"&amp;0))</f>
        <v/>
      </c>
      <c r="EZ2597" s="160"/>
      <c r="FA2597" s="205"/>
    </row>
    <row r="2598" spans="131:157" ht="27.75" customHeight="1">
      <c r="EA2598" s="204"/>
      <c r="EB2598" s="160"/>
      <c r="EC2598" s="204"/>
      <c r="ED2598" s="160"/>
      <c r="EE2598" s="204"/>
      <c r="EF2598" s="160"/>
      <c r="EG2598" s="160"/>
      <c r="EH2598" s="204"/>
      <c r="EI2598" s="160"/>
      <c r="EJ2598" s="160"/>
      <c r="EK2598" s="160"/>
      <c r="EL2598" s="160"/>
      <c r="EM2598" s="204"/>
      <c r="EN2598" s="160"/>
      <c r="EP2598" s="160"/>
      <c r="EQ2598" s="160"/>
      <c r="ET2598" s="180" t="str">
        <f t="shared" ca="1" si="130"/>
        <v/>
      </c>
      <c r="EU2598" s="180" t="str">
        <f ca="1">IFERROR(IF(OFFSET($D$6,MATCH(VALUE(SUBSTITUTE(EQ2598,EG2598,"")),$A$6:$A$287,0)-1,MATCH($EG2598,$D$6:$CC$6,0)-1+7,1,1)&gt;0,OFFSET($D$6,MATCH(VALUE(SUBSTITUTE(EQ2598,EG2598,"")),$A$6:$A$287,0)-1,MATCH($EG2598,$D$6:$CC$6,0)-1+7,1,1),""),"")</f>
        <v/>
      </c>
      <c r="EV2598" s="180" t="str">
        <f ca="1">IF($EU2598&lt;&gt;"",IF(OFFSET($D$6,MATCH(VALUE(SUBSTITUTE($EQ2598,$EG2598,"")),$A$6:$A$287,0)-1,MATCH($EG2598,$D$6:$CC$6,0)-1+8,1,1)=0,"",OFFSET($D$6,MATCH(VALUE(SUBSTITUTE($EQ2598,$EG2598,"")),$A$6:$A$287,0)-1,MATCH($EG2598,$D$6:$CC$6,0)-1+8,1,1)),"")</f>
        <v/>
      </c>
      <c r="EW2598" s="180" t="str">
        <f t="shared" ca="1" si="131"/>
        <v/>
      </c>
      <c r="EX2598" s="180" t="str">
        <f t="shared" ca="1" si="132"/>
        <v/>
      </c>
      <c r="EY2598" s="180" t="str">
        <f ca="1">IF(EU2598="","",COUNTIF(EU$6:$EU2598,"&gt;"&amp;0))</f>
        <v/>
      </c>
      <c r="EZ2598" s="160"/>
      <c r="FA2598" s="205"/>
    </row>
    <row r="2599" spans="131:157" ht="27.75" customHeight="1">
      <c r="EA2599" s="204"/>
      <c r="EB2599" s="160"/>
      <c r="EC2599" s="204"/>
      <c r="ED2599" s="160"/>
      <c r="EE2599" s="204"/>
      <c r="EF2599" s="160"/>
      <c r="EG2599" s="160"/>
      <c r="EH2599" s="204"/>
      <c r="EI2599" s="160"/>
      <c r="EJ2599" s="160"/>
      <c r="EK2599" s="160"/>
      <c r="EL2599" s="160"/>
      <c r="EM2599" s="204"/>
      <c r="EN2599" s="160"/>
      <c r="EP2599" s="160"/>
      <c r="EQ2599" s="160"/>
      <c r="ET2599" s="180" t="str">
        <f t="shared" ca="1" si="130"/>
        <v/>
      </c>
      <c r="EU2599" s="180" t="str">
        <f ca="1">IFERROR(IF(OFFSET($D$6,MATCH(VALUE(SUBSTITUTE(EQ2599,EG2599,"")),$A$6:$A$287,0)-1,MATCH($EG2599,$D$6:$CC$6,0)-1+7,1,1)&gt;0,OFFSET($D$6,MATCH(VALUE(SUBSTITUTE(EQ2599,EG2599,"")),$A$6:$A$287,0)-1,MATCH($EG2599,$D$6:$CC$6,0)-1+7,1,1),""),"")</f>
        <v/>
      </c>
      <c r="EV2599" s="180" t="str">
        <f ca="1">IF($EU2599&lt;&gt;"",IF(OFFSET($D$6,MATCH(VALUE(SUBSTITUTE($EQ2599,$EG2599,"")),$A$6:$A$287,0)-1,MATCH($EG2599,$D$6:$CC$6,0)-1+8,1,1)=0,"",OFFSET($D$6,MATCH(VALUE(SUBSTITUTE($EQ2599,$EG2599,"")),$A$6:$A$287,0)-1,MATCH($EG2599,$D$6:$CC$6,0)-1+8,1,1)),"")</f>
        <v/>
      </c>
      <c r="EW2599" s="180" t="str">
        <f t="shared" ca="1" si="131"/>
        <v/>
      </c>
      <c r="EX2599" s="180" t="str">
        <f t="shared" ca="1" si="132"/>
        <v/>
      </c>
      <c r="EY2599" s="180" t="str">
        <f ca="1">IF(EU2599="","",COUNTIF(EU$6:$EU2599,"&gt;"&amp;0))</f>
        <v/>
      </c>
      <c r="EZ2599" s="160"/>
      <c r="FA2599" s="205"/>
    </row>
    <row r="2600" spans="131:157" ht="27.75" customHeight="1">
      <c r="EA2600" s="204"/>
      <c r="EB2600" s="160"/>
      <c r="EC2600" s="204"/>
      <c r="ED2600" s="160"/>
      <c r="EE2600" s="204"/>
      <c r="EF2600" s="160"/>
      <c r="EG2600" s="160"/>
      <c r="EH2600" s="204"/>
      <c r="EI2600" s="160"/>
      <c r="EJ2600" s="160"/>
      <c r="EK2600" s="160"/>
      <c r="EL2600" s="160"/>
      <c r="EM2600" s="204"/>
      <c r="EN2600" s="160"/>
      <c r="EP2600" s="160"/>
      <c r="EQ2600" s="160"/>
      <c r="ET2600" s="180" t="str">
        <f t="shared" ca="1" si="130"/>
        <v/>
      </c>
      <c r="EU2600" s="180" t="str">
        <f ca="1">IFERROR(IF(OFFSET($D$6,MATCH(VALUE(SUBSTITUTE(EQ2600,EG2600,"")),$A$6:$A$287,0)-1,MATCH($EG2600,$D$6:$CC$6,0)-1+7,1,1)&gt;0,OFFSET($D$6,MATCH(VALUE(SUBSTITUTE(EQ2600,EG2600,"")),$A$6:$A$287,0)-1,MATCH($EG2600,$D$6:$CC$6,0)-1+7,1,1),""),"")</f>
        <v/>
      </c>
      <c r="EV2600" s="180" t="str">
        <f ca="1">IF($EU2600&lt;&gt;"",IF(OFFSET($D$6,MATCH(VALUE(SUBSTITUTE($EQ2600,$EG2600,"")),$A$6:$A$287,0)-1,MATCH($EG2600,$D$6:$CC$6,0)-1+8,1,1)=0,"",OFFSET($D$6,MATCH(VALUE(SUBSTITUTE($EQ2600,$EG2600,"")),$A$6:$A$287,0)-1,MATCH($EG2600,$D$6:$CC$6,0)-1+8,1,1)),"")</f>
        <v/>
      </c>
      <c r="EW2600" s="180" t="str">
        <f t="shared" ca="1" si="131"/>
        <v/>
      </c>
      <c r="EX2600" s="180" t="str">
        <f t="shared" ca="1" si="132"/>
        <v/>
      </c>
      <c r="EY2600" s="180" t="str">
        <f ca="1">IF(EU2600="","",COUNTIF(EU$6:$EU2600,"&gt;"&amp;0))</f>
        <v/>
      </c>
      <c r="EZ2600" s="160"/>
      <c r="FA2600" s="205"/>
    </row>
    <row r="2601" spans="131:157" ht="27.75" customHeight="1">
      <c r="EA2601" s="204"/>
      <c r="EB2601" s="160"/>
      <c r="EC2601" s="204"/>
      <c r="ED2601" s="160"/>
      <c r="EE2601" s="204"/>
      <c r="EF2601" s="160"/>
      <c r="EG2601" s="160"/>
      <c r="EH2601" s="204"/>
      <c r="EI2601" s="160"/>
      <c r="EJ2601" s="160"/>
      <c r="EK2601" s="160"/>
      <c r="EL2601" s="160"/>
      <c r="EM2601" s="204"/>
      <c r="EN2601" s="160"/>
      <c r="EP2601" s="160"/>
      <c r="EQ2601" s="160"/>
      <c r="ET2601" s="180" t="str">
        <f t="shared" ca="1" si="130"/>
        <v/>
      </c>
      <c r="EU2601" s="180" t="str">
        <f ca="1">IFERROR(IF(OFFSET($D$6,MATCH(VALUE(SUBSTITUTE(EQ2601,EG2601,"")),$A$6:$A$287,0)-1,MATCH($EG2601,$D$6:$CC$6,0)-1+7,1,1)&gt;0,OFFSET($D$6,MATCH(VALUE(SUBSTITUTE(EQ2601,EG2601,"")),$A$6:$A$287,0)-1,MATCH($EG2601,$D$6:$CC$6,0)-1+7,1,1),""),"")</f>
        <v/>
      </c>
      <c r="EV2601" s="180" t="str">
        <f ca="1">IF($EU2601&lt;&gt;"",IF(OFFSET($D$6,MATCH(VALUE(SUBSTITUTE($EQ2601,$EG2601,"")),$A$6:$A$287,0)-1,MATCH($EG2601,$D$6:$CC$6,0)-1+8,1,1)=0,"",OFFSET($D$6,MATCH(VALUE(SUBSTITUTE($EQ2601,$EG2601,"")),$A$6:$A$287,0)-1,MATCH($EG2601,$D$6:$CC$6,0)-1+8,1,1)),"")</f>
        <v/>
      </c>
      <c r="EW2601" s="180" t="str">
        <f t="shared" ca="1" si="131"/>
        <v/>
      </c>
      <c r="EX2601" s="180" t="str">
        <f t="shared" ca="1" si="132"/>
        <v/>
      </c>
      <c r="EY2601" s="180" t="str">
        <f ca="1">IF(EU2601="","",COUNTIF(EU$6:$EU2601,"&gt;"&amp;0))</f>
        <v/>
      </c>
      <c r="EZ2601" s="160"/>
      <c r="FA2601" s="205"/>
    </row>
    <row r="2602" spans="131:157" ht="27.75" customHeight="1">
      <c r="EA2602" s="204"/>
      <c r="EB2602" s="160"/>
      <c r="EC2602" s="204"/>
      <c r="ED2602" s="160"/>
      <c r="EE2602" s="204"/>
      <c r="EF2602" s="160"/>
      <c r="EG2602" s="160"/>
      <c r="EH2602" s="204"/>
      <c r="EI2602" s="160"/>
      <c r="EJ2602" s="160"/>
      <c r="EK2602" s="160"/>
      <c r="EL2602" s="160"/>
      <c r="EM2602" s="204"/>
      <c r="EN2602" s="160"/>
      <c r="EP2602" s="160"/>
      <c r="EQ2602" s="160"/>
      <c r="ET2602" s="180" t="str">
        <f t="shared" ca="1" si="130"/>
        <v/>
      </c>
      <c r="EU2602" s="180" t="str">
        <f ca="1">IFERROR(IF(OFFSET($D$6,MATCH(VALUE(SUBSTITUTE(EQ2602,EG2602,"")),$A$6:$A$287,0)-1,MATCH($EG2602,$D$6:$CC$6,0)-1+7,1,1)&gt;0,OFFSET($D$6,MATCH(VALUE(SUBSTITUTE(EQ2602,EG2602,"")),$A$6:$A$287,0)-1,MATCH($EG2602,$D$6:$CC$6,0)-1+7,1,1),""),"")</f>
        <v/>
      </c>
      <c r="EV2602" s="180" t="str">
        <f ca="1">IF($EU2602&lt;&gt;"",IF(OFFSET($D$6,MATCH(VALUE(SUBSTITUTE($EQ2602,$EG2602,"")),$A$6:$A$287,0)-1,MATCH($EG2602,$D$6:$CC$6,0)-1+8,1,1)=0,"",OFFSET($D$6,MATCH(VALUE(SUBSTITUTE($EQ2602,$EG2602,"")),$A$6:$A$287,0)-1,MATCH($EG2602,$D$6:$CC$6,0)-1+8,1,1)),"")</f>
        <v/>
      </c>
      <c r="EW2602" s="180" t="str">
        <f t="shared" ca="1" si="131"/>
        <v/>
      </c>
      <c r="EX2602" s="180" t="str">
        <f t="shared" ca="1" si="132"/>
        <v/>
      </c>
      <c r="EY2602" s="180" t="str">
        <f ca="1">IF(EU2602="","",COUNTIF(EU$6:$EU2602,"&gt;"&amp;0))</f>
        <v/>
      </c>
      <c r="EZ2602" s="160"/>
      <c r="FA2602" s="205"/>
    </row>
    <row r="2603" spans="131:157" ht="27.75" customHeight="1">
      <c r="EA2603" s="204"/>
      <c r="EB2603" s="160"/>
      <c r="EC2603" s="204"/>
      <c r="ED2603" s="160"/>
      <c r="EE2603" s="204"/>
      <c r="EF2603" s="160"/>
      <c r="EG2603" s="160"/>
      <c r="EH2603" s="204"/>
      <c r="EI2603" s="160"/>
      <c r="EJ2603" s="160"/>
      <c r="EK2603" s="160"/>
      <c r="EL2603" s="160"/>
      <c r="EM2603" s="204"/>
      <c r="EN2603" s="160"/>
      <c r="EP2603" s="160"/>
      <c r="EQ2603" s="160"/>
      <c r="ET2603" s="180" t="str">
        <f t="shared" ca="1" si="130"/>
        <v/>
      </c>
      <c r="EU2603" s="180" t="str">
        <f ca="1">IFERROR(IF(OFFSET($D$6,MATCH(VALUE(SUBSTITUTE(EQ2603,EG2603,"")),$A$6:$A$287,0)-1,MATCH($EG2603,$D$6:$CC$6,0)-1+7,1,1)&gt;0,OFFSET($D$6,MATCH(VALUE(SUBSTITUTE(EQ2603,EG2603,"")),$A$6:$A$287,0)-1,MATCH($EG2603,$D$6:$CC$6,0)-1+7,1,1),""),"")</f>
        <v/>
      </c>
      <c r="EV2603" s="180" t="str">
        <f ca="1">IF($EU2603&lt;&gt;"",IF(OFFSET($D$6,MATCH(VALUE(SUBSTITUTE($EQ2603,$EG2603,"")),$A$6:$A$287,0)-1,MATCH($EG2603,$D$6:$CC$6,0)-1+8,1,1)=0,"",OFFSET($D$6,MATCH(VALUE(SUBSTITUTE($EQ2603,$EG2603,"")),$A$6:$A$287,0)-1,MATCH($EG2603,$D$6:$CC$6,0)-1+8,1,1)),"")</f>
        <v/>
      </c>
      <c r="EW2603" s="180" t="str">
        <f t="shared" ca="1" si="131"/>
        <v/>
      </c>
      <c r="EX2603" s="180" t="str">
        <f t="shared" ca="1" si="132"/>
        <v/>
      </c>
      <c r="EY2603" s="180" t="str">
        <f ca="1">IF(EU2603="","",COUNTIF(EU$6:$EU2603,"&gt;"&amp;0))</f>
        <v/>
      </c>
      <c r="EZ2603" s="160"/>
      <c r="FA2603" s="205"/>
    </row>
    <row r="2604" spans="131:157" ht="27.75" customHeight="1">
      <c r="EA2604" s="204"/>
      <c r="EB2604" s="160"/>
      <c r="EC2604" s="204"/>
      <c r="ED2604" s="160"/>
      <c r="EE2604" s="204"/>
      <c r="EF2604" s="160"/>
      <c r="EG2604" s="160"/>
      <c r="EH2604" s="204"/>
      <c r="EI2604" s="160"/>
      <c r="EJ2604" s="160"/>
      <c r="EK2604" s="160"/>
      <c r="EL2604" s="160"/>
      <c r="EM2604" s="204"/>
      <c r="EN2604" s="160"/>
      <c r="EP2604" s="160"/>
      <c r="EQ2604" s="160"/>
      <c r="ET2604" s="180" t="str">
        <f t="shared" ca="1" si="130"/>
        <v/>
      </c>
      <c r="EU2604" s="180" t="str">
        <f ca="1">IFERROR(IF(OFFSET($D$6,MATCH(VALUE(SUBSTITUTE(EQ2604,EG2604,"")),$A$6:$A$287,0)-1,MATCH($EG2604,$D$6:$CC$6,0)-1+7,1,1)&gt;0,OFFSET($D$6,MATCH(VALUE(SUBSTITUTE(EQ2604,EG2604,"")),$A$6:$A$287,0)-1,MATCH($EG2604,$D$6:$CC$6,0)-1+7,1,1),""),"")</f>
        <v/>
      </c>
      <c r="EV2604" s="180" t="str">
        <f ca="1">IF($EU2604&lt;&gt;"",IF(OFFSET($D$6,MATCH(VALUE(SUBSTITUTE($EQ2604,$EG2604,"")),$A$6:$A$287,0)-1,MATCH($EG2604,$D$6:$CC$6,0)-1+8,1,1)=0,"",OFFSET($D$6,MATCH(VALUE(SUBSTITUTE($EQ2604,$EG2604,"")),$A$6:$A$287,0)-1,MATCH($EG2604,$D$6:$CC$6,0)-1+8,1,1)),"")</f>
        <v/>
      </c>
      <c r="EW2604" s="180" t="str">
        <f t="shared" ca="1" si="131"/>
        <v/>
      </c>
      <c r="EX2604" s="180" t="str">
        <f t="shared" ca="1" si="132"/>
        <v/>
      </c>
      <c r="EY2604" s="180" t="str">
        <f ca="1">IF(EU2604="","",COUNTIF(EU$6:$EU2604,"&gt;"&amp;0))</f>
        <v/>
      </c>
      <c r="EZ2604" s="160"/>
      <c r="FA2604" s="205"/>
    </row>
    <row r="2605" spans="131:157" ht="27.75" customHeight="1">
      <c r="EA2605" s="204"/>
      <c r="EB2605" s="160"/>
      <c r="EC2605" s="204"/>
      <c r="ED2605" s="160"/>
      <c r="EE2605" s="204"/>
      <c r="EF2605" s="160"/>
      <c r="EG2605" s="160"/>
      <c r="EH2605" s="204"/>
      <c r="EI2605" s="160"/>
      <c r="EJ2605" s="160"/>
      <c r="EK2605" s="160"/>
      <c r="EL2605" s="160"/>
      <c r="EM2605" s="204"/>
      <c r="EN2605" s="160"/>
      <c r="EP2605" s="160"/>
      <c r="EQ2605" s="160"/>
      <c r="ET2605" s="180" t="str">
        <f t="shared" ca="1" si="130"/>
        <v/>
      </c>
      <c r="EU2605" s="180" t="str">
        <f ca="1">IFERROR(IF(OFFSET($D$6,MATCH(VALUE(SUBSTITUTE(EQ2605,EG2605,"")),$A$6:$A$287,0)-1,MATCH($EG2605,$D$6:$CC$6,0)-1+7,1,1)&gt;0,OFFSET($D$6,MATCH(VALUE(SUBSTITUTE(EQ2605,EG2605,"")),$A$6:$A$287,0)-1,MATCH($EG2605,$D$6:$CC$6,0)-1+7,1,1),""),"")</f>
        <v/>
      </c>
      <c r="EV2605" s="180" t="str">
        <f ca="1">IF($EU2605&lt;&gt;"",IF(OFFSET($D$6,MATCH(VALUE(SUBSTITUTE($EQ2605,$EG2605,"")),$A$6:$A$287,0)-1,MATCH($EG2605,$D$6:$CC$6,0)-1+8,1,1)=0,"",OFFSET($D$6,MATCH(VALUE(SUBSTITUTE($EQ2605,$EG2605,"")),$A$6:$A$287,0)-1,MATCH($EG2605,$D$6:$CC$6,0)-1+8,1,1)),"")</f>
        <v/>
      </c>
      <c r="EW2605" s="180" t="str">
        <f t="shared" ca="1" si="131"/>
        <v/>
      </c>
      <c r="EX2605" s="180" t="str">
        <f t="shared" ca="1" si="132"/>
        <v/>
      </c>
      <c r="EY2605" s="180" t="str">
        <f ca="1">IF(EU2605="","",COUNTIF(EU$6:$EU2605,"&gt;"&amp;0))</f>
        <v/>
      </c>
      <c r="EZ2605" s="160"/>
      <c r="FA2605" s="205"/>
    </row>
    <row r="2606" spans="131:157" ht="27.75" customHeight="1">
      <c r="EA2606" s="204"/>
      <c r="EB2606" s="160"/>
      <c r="EC2606" s="204"/>
      <c r="ED2606" s="160"/>
      <c r="EE2606" s="204"/>
      <c r="EF2606" s="160"/>
      <c r="EG2606" s="160"/>
      <c r="EH2606" s="204"/>
      <c r="EI2606" s="160"/>
      <c r="EJ2606" s="160"/>
      <c r="EK2606" s="160"/>
      <c r="EL2606" s="160"/>
      <c r="EM2606" s="204"/>
      <c r="EN2606" s="160"/>
      <c r="EP2606" s="160"/>
      <c r="EQ2606" s="160"/>
      <c r="ET2606" s="180" t="str">
        <f t="shared" ca="1" si="130"/>
        <v/>
      </c>
      <c r="EU2606" s="180" t="str">
        <f ca="1">IFERROR(IF(OFFSET($D$6,MATCH(VALUE(SUBSTITUTE(EQ2606,EG2606,"")),$A$6:$A$287,0)-1,MATCH($EG2606,$D$6:$CC$6,0)-1+7,1,1)&gt;0,OFFSET($D$6,MATCH(VALUE(SUBSTITUTE(EQ2606,EG2606,"")),$A$6:$A$287,0)-1,MATCH($EG2606,$D$6:$CC$6,0)-1+7,1,1),""),"")</f>
        <v/>
      </c>
      <c r="EV2606" s="180" t="str">
        <f ca="1">IF($EU2606&lt;&gt;"",IF(OFFSET($D$6,MATCH(VALUE(SUBSTITUTE($EQ2606,$EG2606,"")),$A$6:$A$287,0)-1,MATCH($EG2606,$D$6:$CC$6,0)-1+8,1,1)=0,"",OFFSET($D$6,MATCH(VALUE(SUBSTITUTE($EQ2606,$EG2606,"")),$A$6:$A$287,0)-1,MATCH($EG2606,$D$6:$CC$6,0)-1+8,1,1)),"")</f>
        <v/>
      </c>
      <c r="EW2606" s="180" t="str">
        <f t="shared" ca="1" si="131"/>
        <v/>
      </c>
      <c r="EX2606" s="180" t="str">
        <f t="shared" ca="1" si="132"/>
        <v/>
      </c>
      <c r="EY2606" s="180" t="str">
        <f ca="1">IF(EU2606="","",COUNTIF(EU$6:$EU2606,"&gt;"&amp;0))</f>
        <v/>
      </c>
      <c r="EZ2606" s="160"/>
      <c r="FA2606" s="205"/>
    </row>
    <row r="2607" spans="131:157" ht="27.75" customHeight="1">
      <c r="EA2607" s="204"/>
      <c r="EB2607" s="160"/>
      <c r="EC2607" s="204"/>
      <c r="ED2607" s="160"/>
      <c r="EE2607" s="204"/>
      <c r="EF2607" s="160"/>
      <c r="EG2607" s="160"/>
      <c r="EH2607" s="204"/>
      <c r="EI2607" s="160"/>
      <c r="EJ2607" s="160"/>
      <c r="EK2607" s="160"/>
      <c r="EL2607" s="160"/>
      <c r="EM2607" s="204"/>
      <c r="EN2607" s="160"/>
      <c r="EP2607" s="160"/>
      <c r="EQ2607" s="160"/>
      <c r="ET2607" s="180" t="str">
        <f t="shared" ca="1" si="130"/>
        <v/>
      </c>
      <c r="EU2607" s="180" t="str">
        <f ca="1">IFERROR(IF(OFFSET($D$6,MATCH(VALUE(SUBSTITUTE(EQ2607,EG2607,"")),$A$6:$A$287,0)-1,MATCH($EG2607,$D$6:$CC$6,0)-1+7,1,1)&gt;0,OFFSET($D$6,MATCH(VALUE(SUBSTITUTE(EQ2607,EG2607,"")),$A$6:$A$287,0)-1,MATCH($EG2607,$D$6:$CC$6,0)-1+7,1,1),""),"")</f>
        <v/>
      </c>
      <c r="EV2607" s="180" t="str">
        <f ca="1">IF($EU2607&lt;&gt;"",IF(OFFSET($D$6,MATCH(VALUE(SUBSTITUTE($EQ2607,$EG2607,"")),$A$6:$A$287,0)-1,MATCH($EG2607,$D$6:$CC$6,0)-1+8,1,1)=0,"",OFFSET($D$6,MATCH(VALUE(SUBSTITUTE($EQ2607,$EG2607,"")),$A$6:$A$287,0)-1,MATCH($EG2607,$D$6:$CC$6,0)-1+8,1,1)),"")</f>
        <v/>
      </c>
      <c r="EW2607" s="180" t="str">
        <f t="shared" ca="1" si="131"/>
        <v/>
      </c>
      <c r="EX2607" s="180" t="str">
        <f t="shared" ca="1" si="132"/>
        <v/>
      </c>
      <c r="EY2607" s="180" t="str">
        <f ca="1">IF(EU2607="","",COUNTIF(EU$6:$EU2607,"&gt;"&amp;0))</f>
        <v/>
      </c>
      <c r="EZ2607" s="160"/>
      <c r="FA2607" s="205"/>
    </row>
    <row r="2608" spans="131:157" ht="27.75" customHeight="1">
      <c r="EA2608" s="204"/>
      <c r="EB2608" s="160"/>
      <c r="EC2608" s="204"/>
      <c r="ED2608" s="160"/>
      <c r="EE2608" s="204"/>
      <c r="EF2608" s="160"/>
      <c r="EG2608" s="160"/>
      <c r="EH2608" s="204"/>
      <c r="EI2608" s="160"/>
      <c r="EJ2608" s="160"/>
      <c r="EK2608" s="160"/>
      <c r="EL2608" s="160"/>
      <c r="EM2608" s="204"/>
      <c r="EN2608" s="160"/>
      <c r="EP2608" s="160"/>
      <c r="EQ2608" s="160"/>
      <c r="ET2608" s="180" t="str">
        <f t="shared" ca="1" si="130"/>
        <v/>
      </c>
      <c r="EU2608" s="180" t="str">
        <f ca="1">IFERROR(IF(OFFSET($D$6,MATCH(VALUE(SUBSTITUTE(EQ2608,EG2608,"")),$A$6:$A$287,0)-1,MATCH($EG2608,$D$6:$CC$6,0)-1+7,1,1)&gt;0,OFFSET($D$6,MATCH(VALUE(SUBSTITUTE(EQ2608,EG2608,"")),$A$6:$A$287,0)-1,MATCH($EG2608,$D$6:$CC$6,0)-1+7,1,1),""),"")</f>
        <v/>
      </c>
      <c r="EV2608" s="180" t="str">
        <f ca="1">IF($EU2608&lt;&gt;"",IF(OFFSET($D$6,MATCH(VALUE(SUBSTITUTE($EQ2608,$EG2608,"")),$A$6:$A$287,0)-1,MATCH($EG2608,$D$6:$CC$6,0)-1+8,1,1)=0,"",OFFSET($D$6,MATCH(VALUE(SUBSTITUTE($EQ2608,$EG2608,"")),$A$6:$A$287,0)-1,MATCH($EG2608,$D$6:$CC$6,0)-1+8,1,1)),"")</f>
        <v/>
      </c>
      <c r="EW2608" s="180" t="str">
        <f t="shared" ca="1" si="131"/>
        <v/>
      </c>
      <c r="EX2608" s="180" t="str">
        <f t="shared" ca="1" si="132"/>
        <v/>
      </c>
      <c r="EY2608" s="180" t="str">
        <f ca="1">IF(EU2608="","",COUNTIF(EU$6:$EU2608,"&gt;"&amp;0))</f>
        <v/>
      </c>
      <c r="EZ2608" s="160"/>
      <c r="FA2608" s="205"/>
    </row>
    <row r="2609" spans="131:157" ht="27.75" customHeight="1">
      <c r="EA2609" s="204"/>
      <c r="EB2609" s="160"/>
      <c r="EC2609" s="204"/>
      <c r="ED2609" s="160"/>
      <c r="EE2609" s="204"/>
      <c r="EF2609" s="160"/>
      <c r="EG2609" s="160"/>
      <c r="EH2609" s="204"/>
      <c r="EI2609" s="160"/>
      <c r="EJ2609" s="160"/>
      <c r="EK2609" s="160"/>
      <c r="EL2609" s="160"/>
      <c r="EM2609" s="204"/>
      <c r="EN2609" s="160"/>
      <c r="EP2609" s="160"/>
      <c r="EQ2609" s="160"/>
      <c r="ET2609" s="180" t="str">
        <f t="shared" ca="1" si="130"/>
        <v/>
      </c>
      <c r="EU2609" s="180" t="str">
        <f ca="1">IFERROR(IF(OFFSET($D$6,MATCH(VALUE(SUBSTITUTE(EQ2609,EG2609,"")),$A$6:$A$287,0)-1,MATCH($EG2609,$D$6:$CC$6,0)-1+7,1,1)&gt;0,OFFSET($D$6,MATCH(VALUE(SUBSTITUTE(EQ2609,EG2609,"")),$A$6:$A$287,0)-1,MATCH($EG2609,$D$6:$CC$6,0)-1+7,1,1),""),"")</f>
        <v/>
      </c>
      <c r="EV2609" s="180" t="str">
        <f ca="1">IF($EU2609&lt;&gt;"",IF(OFFSET($D$6,MATCH(VALUE(SUBSTITUTE($EQ2609,$EG2609,"")),$A$6:$A$287,0)-1,MATCH($EG2609,$D$6:$CC$6,0)-1+8,1,1)=0,"",OFFSET($D$6,MATCH(VALUE(SUBSTITUTE($EQ2609,$EG2609,"")),$A$6:$A$287,0)-1,MATCH($EG2609,$D$6:$CC$6,0)-1+8,1,1)),"")</f>
        <v/>
      </c>
      <c r="EW2609" s="180" t="str">
        <f t="shared" ca="1" si="131"/>
        <v/>
      </c>
      <c r="EX2609" s="180" t="str">
        <f t="shared" ca="1" si="132"/>
        <v/>
      </c>
      <c r="EY2609" s="180" t="str">
        <f ca="1">IF(EU2609="","",COUNTIF(EU$6:$EU2609,"&gt;"&amp;0))</f>
        <v/>
      </c>
      <c r="EZ2609" s="160"/>
      <c r="FA2609" s="205"/>
    </row>
    <row r="2610" spans="131:157" ht="27.75" customHeight="1">
      <c r="EA2610" s="204"/>
      <c r="EB2610" s="160"/>
      <c r="EC2610" s="204"/>
      <c r="ED2610" s="160"/>
      <c r="EE2610" s="204"/>
      <c r="EF2610" s="160"/>
      <c r="EG2610" s="160"/>
      <c r="EH2610" s="204"/>
      <c r="EI2610" s="160"/>
      <c r="EJ2610" s="160"/>
      <c r="EK2610" s="160"/>
      <c r="EL2610" s="160"/>
      <c r="EM2610" s="204"/>
      <c r="EN2610" s="160"/>
      <c r="EP2610" s="160"/>
      <c r="EQ2610" s="160"/>
      <c r="ET2610" s="180" t="str">
        <f t="shared" ca="1" si="130"/>
        <v/>
      </c>
      <c r="EU2610" s="180" t="str">
        <f ca="1">IFERROR(IF(OFFSET($D$6,MATCH(VALUE(SUBSTITUTE(EQ2610,EG2610,"")),$A$6:$A$287,0)-1,MATCH($EG2610,$D$6:$CC$6,0)-1+7,1,1)&gt;0,OFFSET($D$6,MATCH(VALUE(SUBSTITUTE(EQ2610,EG2610,"")),$A$6:$A$287,0)-1,MATCH($EG2610,$D$6:$CC$6,0)-1+7,1,1),""),"")</f>
        <v/>
      </c>
      <c r="EV2610" s="180" t="str">
        <f ca="1">IF($EU2610&lt;&gt;"",IF(OFFSET($D$6,MATCH(VALUE(SUBSTITUTE($EQ2610,$EG2610,"")),$A$6:$A$287,0)-1,MATCH($EG2610,$D$6:$CC$6,0)-1+8,1,1)=0,"",OFFSET($D$6,MATCH(VALUE(SUBSTITUTE($EQ2610,$EG2610,"")),$A$6:$A$287,0)-1,MATCH($EG2610,$D$6:$CC$6,0)-1+8,1,1)),"")</f>
        <v/>
      </c>
      <c r="EW2610" s="180" t="str">
        <f t="shared" ca="1" si="131"/>
        <v/>
      </c>
      <c r="EX2610" s="180" t="str">
        <f t="shared" ca="1" si="132"/>
        <v/>
      </c>
      <c r="EY2610" s="180" t="str">
        <f ca="1">IF(EU2610="","",COUNTIF(EU$6:$EU2610,"&gt;"&amp;0))</f>
        <v/>
      </c>
      <c r="EZ2610" s="160"/>
      <c r="FA2610" s="205"/>
    </row>
    <row r="2611" spans="131:157" ht="27.75" customHeight="1">
      <c r="EA2611" s="204"/>
      <c r="EB2611" s="160"/>
      <c r="EC2611" s="204"/>
      <c r="ED2611" s="160"/>
      <c r="EE2611" s="204"/>
      <c r="EF2611" s="160"/>
      <c r="EG2611" s="160"/>
      <c r="EH2611" s="204"/>
      <c r="EI2611" s="160"/>
      <c r="EJ2611" s="160"/>
      <c r="EK2611" s="160"/>
      <c r="EL2611" s="160"/>
      <c r="EM2611" s="204"/>
      <c r="EN2611" s="160"/>
      <c r="EP2611" s="160"/>
      <c r="EQ2611" s="160"/>
      <c r="ET2611" s="180" t="str">
        <f t="shared" ca="1" si="130"/>
        <v/>
      </c>
      <c r="EU2611" s="180" t="str">
        <f ca="1">IFERROR(IF(OFFSET($D$6,MATCH(VALUE(SUBSTITUTE(EQ2611,EG2611,"")),$A$6:$A$287,0)-1,MATCH($EG2611,$D$6:$CC$6,0)-1+7,1,1)&gt;0,OFFSET($D$6,MATCH(VALUE(SUBSTITUTE(EQ2611,EG2611,"")),$A$6:$A$287,0)-1,MATCH($EG2611,$D$6:$CC$6,0)-1+7,1,1),""),"")</f>
        <v/>
      </c>
      <c r="EV2611" s="180" t="str">
        <f ca="1">IF($EU2611&lt;&gt;"",IF(OFFSET($D$6,MATCH(VALUE(SUBSTITUTE($EQ2611,$EG2611,"")),$A$6:$A$287,0)-1,MATCH($EG2611,$D$6:$CC$6,0)-1+8,1,1)=0,"",OFFSET($D$6,MATCH(VALUE(SUBSTITUTE($EQ2611,$EG2611,"")),$A$6:$A$287,0)-1,MATCH($EG2611,$D$6:$CC$6,0)-1+8,1,1)),"")</f>
        <v/>
      </c>
      <c r="EW2611" s="180" t="str">
        <f t="shared" ca="1" si="131"/>
        <v/>
      </c>
      <c r="EX2611" s="180" t="str">
        <f t="shared" ca="1" si="132"/>
        <v/>
      </c>
      <c r="EY2611" s="180" t="str">
        <f ca="1">IF(EU2611="","",COUNTIF(EU$6:$EU2611,"&gt;"&amp;0))</f>
        <v/>
      </c>
      <c r="EZ2611" s="160"/>
      <c r="FA2611" s="205"/>
    </row>
    <row r="2612" spans="131:157" ht="27.75" customHeight="1">
      <c r="EA2612" s="204"/>
      <c r="EB2612" s="160"/>
      <c r="EC2612" s="204"/>
      <c r="ED2612" s="160"/>
      <c r="EE2612" s="204"/>
      <c r="EF2612" s="160"/>
      <c r="EG2612" s="160"/>
      <c r="EH2612" s="204"/>
      <c r="EI2612" s="160"/>
      <c r="EJ2612" s="160"/>
      <c r="EK2612" s="160"/>
      <c r="EL2612" s="160"/>
      <c r="EM2612" s="204"/>
      <c r="EN2612" s="160"/>
      <c r="EP2612" s="160"/>
      <c r="EQ2612" s="160"/>
      <c r="ET2612" s="180" t="str">
        <f t="shared" ca="1" si="130"/>
        <v/>
      </c>
      <c r="EU2612" s="180" t="str">
        <f ca="1">IFERROR(IF(OFFSET($D$6,MATCH(VALUE(SUBSTITUTE(EQ2612,EG2612,"")),$A$6:$A$287,0)-1,MATCH($EG2612,$D$6:$CC$6,0)-1+7,1,1)&gt;0,OFFSET($D$6,MATCH(VALUE(SUBSTITUTE(EQ2612,EG2612,"")),$A$6:$A$287,0)-1,MATCH($EG2612,$D$6:$CC$6,0)-1+7,1,1),""),"")</f>
        <v/>
      </c>
      <c r="EV2612" s="180" t="str">
        <f ca="1">IF($EU2612&lt;&gt;"",IF(OFFSET($D$6,MATCH(VALUE(SUBSTITUTE($EQ2612,$EG2612,"")),$A$6:$A$287,0)-1,MATCH($EG2612,$D$6:$CC$6,0)-1+8,1,1)=0,"",OFFSET($D$6,MATCH(VALUE(SUBSTITUTE($EQ2612,$EG2612,"")),$A$6:$A$287,0)-1,MATCH($EG2612,$D$6:$CC$6,0)-1+8,1,1)),"")</f>
        <v/>
      </c>
      <c r="EW2612" s="180" t="str">
        <f t="shared" ca="1" si="131"/>
        <v/>
      </c>
      <c r="EX2612" s="180" t="str">
        <f t="shared" ca="1" si="132"/>
        <v/>
      </c>
      <c r="EY2612" s="180" t="str">
        <f ca="1">IF(EU2612="","",COUNTIF(EU$6:$EU2612,"&gt;"&amp;0))</f>
        <v/>
      </c>
      <c r="EZ2612" s="160"/>
      <c r="FA2612" s="205"/>
    </row>
    <row r="2613" spans="131:157" ht="27.75" customHeight="1">
      <c r="EA2613" s="204"/>
      <c r="EB2613" s="160"/>
      <c r="EC2613" s="204"/>
      <c r="ED2613" s="160"/>
      <c r="EE2613" s="204"/>
      <c r="EF2613" s="160"/>
      <c r="EG2613" s="160"/>
      <c r="EH2613" s="204"/>
      <c r="EI2613" s="160"/>
      <c r="EJ2613" s="160"/>
      <c r="EK2613" s="160"/>
      <c r="EL2613" s="160"/>
      <c r="EM2613" s="204"/>
      <c r="EN2613" s="160"/>
      <c r="EP2613" s="160"/>
      <c r="EQ2613" s="160"/>
      <c r="ET2613" s="180" t="str">
        <f t="shared" ca="1" si="130"/>
        <v/>
      </c>
      <c r="EU2613" s="180" t="str">
        <f ca="1">IFERROR(IF(OFFSET($D$6,MATCH(VALUE(SUBSTITUTE(EQ2613,EG2613,"")),$A$6:$A$287,0)-1,MATCH($EG2613,$D$6:$CC$6,0)-1+7,1,1)&gt;0,OFFSET($D$6,MATCH(VALUE(SUBSTITUTE(EQ2613,EG2613,"")),$A$6:$A$287,0)-1,MATCH($EG2613,$D$6:$CC$6,0)-1+7,1,1),""),"")</f>
        <v/>
      </c>
      <c r="EV2613" s="180" t="str">
        <f ca="1">IF($EU2613&lt;&gt;"",IF(OFFSET($D$6,MATCH(VALUE(SUBSTITUTE($EQ2613,$EG2613,"")),$A$6:$A$287,0)-1,MATCH($EG2613,$D$6:$CC$6,0)-1+8,1,1)=0,"",OFFSET($D$6,MATCH(VALUE(SUBSTITUTE($EQ2613,$EG2613,"")),$A$6:$A$287,0)-1,MATCH($EG2613,$D$6:$CC$6,0)-1+8,1,1)),"")</f>
        <v/>
      </c>
      <c r="EW2613" s="180" t="str">
        <f t="shared" ca="1" si="131"/>
        <v/>
      </c>
      <c r="EX2613" s="180" t="str">
        <f t="shared" ca="1" si="132"/>
        <v/>
      </c>
      <c r="EY2613" s="180" t="str">
        <f ca="1">IF(EU2613="","",COUNTIF(EU$6:$EU2613,"&gt;"&amp;0))</f>
        <v/>
      </c>
      <c r="EZ2613" s="160"/>
      <c r="FA2613" s="205"/>
    </row>
    <row r="2614" spans="131:157" ht="27.75" customHeight="1">
      <c r="EA2614" s="204"/>
      <c r="EB2614" s="160"/>
      <c r="EC2614" s="204"/>
      <c r="ED2614" s="160"/>
      <c r="EE2614" s="204"/>
      <c r="EF2614" s="160"/>
      <c r="EG2614" s="160"/>
      <c r="EH2614" s="204"/>
      <c r="EI2614" s="160"/>
      <c r="EJ2614" s="160"/>
      <c r="EK2614" s="160"/>
      <c r="EL2614" s="160"/>
      <c r="EM2614" s="204"/>
      <c r="EN2614" s="160"/>
      <c r="EP2614" s="160"/>
      <c r="EQ2614" s="160"/>
      <c r="ET2614" s="180" t="str">
        <f t="shared" ca="1" si="130"/>
        <v/>
      </c>
      <c r="EU2614" s="180" t="str">
        <f ca="1">IFERROR(IF(OFFSET($D$6,MATCH(VALUE(SUBSTITUTE(EQ2614,EG2614,"")),$A$6:$A$287,0)-1,MATCH($EG2614,$D$6:$CC$6,0)-1+7,1,1)&gt;0,OFFSET($D$6,MATCH(VALUE(SUBSTITUTE(EQ2614,EG2614,"")),$A$6:$A$287,0)-1,MATCH($EG2614,$D$6:$CC$6,0)-1+7,1,1),""),"")</f>
        <v/>
      </c>
      <c r="EV2614" s="180" t="str">
        <f ca="1">IF($EU2614&lt;&gt;"",IF(OFFSET($D$6,MATCH(VALUE(SUBSTITUTE($EQ2614,$EG2614,"")),$A$6:$A$287,0)-1,MATCH($EG2614,$D$6:$CC$6,0)-1+8,1,1)=0,"",OFFSET($D$6,MATCH(VALUE(SUBSTITUTE($EQ2614,$EG2614,"")),$A$6:$A$287,0)-1,MATCH($EG2614,$D$6:$CC$6,0)-1+8,1,1)),"")</f>
        <v/>
      </c>
      <c r="EW2614" s="180" t="str">
        <f t="shared" ca="1" si="131"/>
        <v/>
      </c>
      <c r="EX2614" s="180" t="str">
        <f t="shared" ca="1" si="132"/>
        <v/>
      </c>
      <c r="EY2614" s="180" t="str">
        <f ca="1">IF(EU2614="","",COUNTIF(EU$6:$EU2614,"&gt;"&amp;0))</f>
        <v/>
      </c>
      <c r="EZ2614" s="160"/>
      <c r="FA2614" s="205"/>
    </row>
    <row r="2615" spans="131:157" ht="27.75" customHeight="1">
      <c r="EA2615" s="204"/>
      <c r="EB2615" s="160"/>
      <c r="EC2615" s="204"/>
      <c r="ED2615" s="160"/>
      <c r="EE2615" s="204"/>
      <c r="EF2615" s="160"/>
      <c r="EG2615" s="160"/>
      <c r="EH2615" s="204"/>
      <c r="EI2615" s="160"/>
      <c r="EJ2615" s="160"/>
      <c r="EK2615" s="160"/>
      <c r="EL2615" s="160"/>
      <c r="EM2615" s="204"/>
      <c r="EN2615" s="160"/>
      <c r="EP2615" s="160"/>
      <c r="EQ2615" s="160"/>
      <c r="ET2615" s="180" t="str">
        <f t="shared" ca="1" si="130"/>
        <v/>
      </c>
      <c r="EU2615" s="180" t="str">
        <f ca="1">IFERROR(IF(OFFSET($D$6,MATCH(VALUE(SUBSTITUTE(EQ2615,EG2615,"")),$A$6:$A$287,0)-1,MATCH($EG2615,$D$6:$CC$6,0)-1+7,1,1)&gt;0,OFFSET($D$6,MATCH(VALUE(SUBSTITUTE(EQ2615,EG2615,"")),$A$6:$A$287,0)-1,MATCH($EG2615,$D$6:$CC$6,0)-1+7,1,1),""),"")</f>
        <v/>
      </c>
      <c r="EV2615" s="180" t="str">
        <f ca="1">IF($EU2615&lt;&gt;"",IF(OFFSET($D$6,MATCH(VALUE(SUBSTITUTE($EQ2615,$EG2615,"")),$A$6:$A$287,0)-1,MATCH($EG2615,$D$6:$CC$6,0)-1+8,1,1)=0,"",OFFSET($D$6,MATCH(VALUE(SUBSTITUTE($EQ2615,$EG2615,"")),$A$6:$A$287,0)-1,MATCH($EG2615,$D$6:$CC$6,0)-1+8,1,1)),"")</f>
        <v/>
      </c>
      <c r="EW2615" s="180" t="str">
        <f t="shared" ca="1" si="131"/>
        <v/>
      </c>
      <c r="EX2615" s="180" t="str">
        <f t="shared" ca="1" si="132"/>
        <v/>
      </c>
      <c r="EY2615" s="180" t="str">
        <f ca="1">IF(EU2615="","",COUNTIF(EU$6:$EU2615,"&gt;"&amp;0))</f>
        <v/>
      </c>
      <c r="EZ2615" s="160"/>
      <c r="FA2615" s="205"/>
    </row>
    <row r="2616" spans="131:157" ht="27.75" customHeight="1">
      <c r="EA2616" s="204"/>
      <c r="EB2616" s="160"/>
      <c r="EC2616" s="204"/>
      <c r="ED2616" s="160"/>
      <c r="EE2616" s="204"/>
      <c r="EF2616" s="160"/>
      <c r="EG2616" s="160"/>
      <c r="EH2616" s="204"/>
      <c r="EI2616" s="160"/>
      <c r="EJ2616" s="160"/>
      <c r="EK2616" s="160"/>
      <c r="EL2616" s="160"/>
      <c r="EM2616" s="204"/>
      <c r="EN2616" s="160"/>
      <c r="EP2616" s="160"/>
      <c r="EQ2616" s="160"/>
      <c r="ET2616" s="180" t="str">
        <f t="shared" ca="1" si="130"/>
        <v/>
      </c>
      <c r="EU2616" s="180" t="str">
        <f ca="1">IFERROR(IF(OFFSET($D$6,MATCH(VALUE(SUBSTITUTE(EQ2616,EG2616,"")),$A$6:$A$287,0)-1,MATCH($EG2616,$D$6:$CC$6,0)-1+7,1,1)&gt;0,OFFSET($D$6,MATCH(VALUE(SUBSTITUTE(EQ2616,EG2616,"")),$A$6:$A$287,0)-1,MATCH($EG2616,$D$6:$CC$6,0)-1+7,1,1),""),"")</f>
        <v/>
      </c>
      <c r="EV2616" s="180" t="str">
        <f ca="1">IF($EU2616&lt;&gt;"",IF(OFFSET($D$6,MATCH(VALUE(SUBSTITUTE($EQ2616,$EG2616,"")),$A$6:$A$287,0)-1,MATCH($EG2616,$D$6:$CC$6,0)-1+8,1,1)=0,"",OFFSET($D$6,MATCH(VALUE(SUBSTITUTE($EQ2616,$EG2616,"")),$A$6:$A$287,0)-1,MATCH($EG2616,$D$6:$CC$6,0)-1+8,1,1)),"")</f>
        <v/>
      </c>
      <c r="EW2616" s="180" t="str">
        <f t="shared" ca="1" si="131"/>
        <v/>
      </c>
      <c r="EX2616" s="180" t="str">
        <f t="shared" ca="1" si="132"/>
        <v/>
      </c>
      <c r="EY2616" s="180" t="str">
        <f ca="1">IF(EU2616="","",COUNTIF(EU$6:$EU2616,"&gt;"&amp;0))</f>
        <v/>
      </c>
      <c r="EZ2616" s="160"/>
      <c r="FA2616" s="205"/>
    </row>
    <row r="2617" spans="131:157" ht="27.75" customHeight="1">
      <c r="EA2617" s="204"/>
      <c r="EB2617" s="160"/>
      <c r="EC2617" s="204"/>
      <c r="ED2617" s="160"/>
      <c r="EE2617" s="204"/>
      <c r="EF2617" s="160"/>
      <c r="EG2617" s="160"/>
      <c r="EH2617" s="204"/>
      <c r="EI2617" s="160"/>
      <c r="EJ2617" s="160"/>
      <c r="EK2617" s="160"/>
      <c r="EL2617" s="160"/>
      <c r="EM2617" s="204"/>
      <c r="EN2617" s="160"/>
      <c r="EP2617" s="160"/>
      <c r="EQ2617" s="160"/>
      <c r="ET2617" s="180" t="str">
        <f t="shared" ca="1" si="130"/>
        <v/>
      </c>
      <c r="EU2617" s="180" t="str">
        <f ca="1">IFERROR(IF(OFFSET($D$6,MATCH(VALUE(SUBSTITUTE(EQ2617,EG2617,"")),$A$6:$A$287,0)-1,MATCH($EG2617,$D$6:$CC$6,0)-1+7,1,1)&gt;0,OFFSET($D$6,MATCH(VALUE(SUBSTITUTE(EQ2617,EG2617,"")),$A$6:$A$287,0)-1,MATCH($EG2617,$D$6:$CC$6,0)-1+7,1,1),""),"")</f>
        <v/>
      </c>
      <c r="EV2617" s="180" t="str">
        <f ca="1">IF($EU2617&lt;&gt;"",IF(OFFSET($D$6,MATCH(VALUE(SUBSTITUTE($EQ2617,$EG2617,"")),$A$6:$A$287,0)-1,MATCH($EG2617,$D$6:$CC$6,0)-1+8,1,1)=0,"",OFFSET($D$6,MATCH(VALUE(SUBSTITUTE($EQ2617,$EG2617,"")),$A$6:$A$287,0)-1,MATCH($EG2617,$D$6:$CC$6,0)-1+8,1,1)),"")</f>
        <v/>
      </c>
      <c r="EW2617" s="180" t="str">
        <f t="shared" ca="1" si="131"/>
        <v/>
      </c>
      <c r="EX2617" s="180" t="str">
        <f t="shared" ca="1" si="132"/>
        <v/>
      </c>
      <c r="EY2617" s="180" t="str">
        <f ca="1">IF(EU2617="","",COUNTIF(EU$6:$EU2617,"&gt;"&amp;0))</f>
        <v/>
      </c>
      <c r="EZ2617" s="160"/>
      <c r="FA2617" s="205"/>
    </row>
    <row r="2618" spans="131:157" ht="27.75" customHeight="1">
      <c r="EA2618" s="204"/>
      <c r="EB2618" s="160"/>
      <c r="EC2618" s="204"/>
      <c r="ED2618" s="160"/>
      <c r="EE2618" s="204"/>
      <c r="EF2618" s="160"/>
      <c r="EG2618" s="160"/>
      <c r="EH2618" s="204"/>
      <c r="EI2618" s="160"/>
      <c r="EJ2618" s="160"/>
      <c r="EK2618" s="160"/>
      <c r="EL2618" s="160"/>
      <c r="EM2618" s="204"/>
      <c r="EN2618" s="160"/>
      <c r="EP2618" s="160"/>
      <c r="EQ2618" s="160"/>
      <c r="ET2618" s="180" t="str">
        <f t="shared" ca="1" si="130"/>
        <v/>
      </c>
      <c r="EU2618" s="180" t="str">
        <f ca="1">IFERROR(IF(OFFSET($D$6,MATCH(VALUE(SUBSTITUTE(EQ2618,EG2618,"")),$A$6:$A$287,0)-1,MATCH($EG2618,$D$6:$CC$6,0)-1+7,1,1)&gt;0,OFFSET($D$6,MATCH(VALUE(SUBSTITUTE(EQ2618,EG2618,"")),$A$6:$A$287,0)-1,MATCH($EG2618,$D$6:$CC$6,0)-1+7,1,1),""),"")</f>
        <v/>
      </c>
      <c r="EV2618" s="180" t="str">
        <f ca="1">IF($EU2618&lt;&gt;"",IF(OFFSET($D$6,MATCH(VALUE(SUBSTITUTE($EQ2618,$EG2618,"")),$A$6:$A$287,0)-1,MATCH($EG2618,$D$6:$CC$6,0)-1+8,1,1)=0,"",OFFSET($D$6,MATCH(VALUE(SUBSTITUTE($EQ2618,$EG2618,"")),$A$6:$A$287,0)-1,MATCH($EG2618,$D$6:$CC$6,0)-1+8,1,1)),"")</f>
        <v/>
      </c>
      <c r="EW2618" s="180" t="str">
        <f t="shared" ca="1" si="131"/>
        <v/>
      </c>
      <c r="EX2618" s="180" t="str">
        <f t="shared" ca="1" si="132"/>
        <v/>
      </c>
      <c r="EY2618" s="180" t="str">
        <f ca="1">IF(EU2618="","",COUNTIF(EU$6:$EU2618,"&gt;"&amp;0))</f>
        <v/>
      </c>
      <c r="EZ2618" s="160"/>
      <c r="FA2618" s="205"/>
    </row>
    <row r="2619" spans="131:157" ht="27.75" customHeight="1">
      <c r="EA2619" s="204"/>
      <c r="EB2619" s="160"/>
      <c r="EC2619" s="204"/>
      <c r="ED2619" s="160"/>
      <c r="EE2619" s="204"/>
      <c r="EF2619" s="160"/>
      <c r="EG2619" s="160"/>
      <c r="EH2619" s="204"/>
      <c r="EI2619" s="160"/>
      <c r="EJ2619" s="160"/>
      <c r="EK2619" s="160"/>
      <c r="EL2619" s="160"/>
      <c r="EM2619" s="204"/>
      <c r="EN2619" s="160"/>
      <c r="EP2619" s="160"/>
      <c r="EQ2619" s="160"/>
      <c r="ET2619" s="180" t="str">
        <f t="shared" ca="1" si="130"/>
        <v/>
      </c>
      <c r="EU2619" s="180" t="str">
        <f ca="1">IFERROR(IF(OFFSET($D$6,MATCH(VALUE(SUBSTITUTE(EQ2619,EG2619,"")),$A$6:$A$287,0)-1,MATCH($EG2619,$D$6:$CC$6,0)-1+7,1,1)&gt;0,OFFSET($D$6,MATCH(VALUE(SUBSTITUTE(EQ2619,EG2619,"")),$A$6:$A$287,0)-1,MATCH($EG2619,$D$6:$CC$6,0)-1+7,1,1),""),"")</f>
        <v/>
      </c>
      <c r="EV2619" s="180" t="str">
        <f ca="1">IF($EU2619&lt;&gt;"",IF(OFFSET($D$6,MATCH(VALUE(SUBSTITUTE($EQ2619,$EG2619,"")),$A$6:$A$287,0)-1,MATCH($EG2619,$D$6:$CC$6,0)-1+8,1,1)=0,"",OFFSET($D$6,MATCH(VALUE(SUBSTITUTE($EQ2619,$EG2619,"")),$A$6:$A$287,0)-1,MATCH($EG2619,$D$6:$CC$6,0)-1+8,1,1)),"")</f>
        <v/>
      </c>
      <c r="EW2619" s="180" t="str">
        <f t="shared" ca="1" si="131"/>
        <v/>
      </c>
      <c r="EX2619" s="180" t="str">
        <f t="shared" ca="1" si="132"/>
        <v/>
      </c>
      <c r="EY2619" s="180" t="str">
        <f ca="1">IF(EU2619="","",COUNTIF(EU$6:$EU2619,"&gt;"&amp;0))</f>
        <v/>
      </c>
      <c r="EZ2619" s="160"/>
      <c r="FA2619" s="205"/>
    </row>
    <row r="2620" spans="131:157" ht="27.75" customHeight="1">
      <c r="EA2620" s="204"/>
      <c r="EB2620" s="160"/>
      <c r="EC2620" s="204"/>
      <c r="ED2620" s="160"/>
      <c r="EE2620" s="204"/>
      <c r="EF2620" s="160"/>
      <c r="EG2620" s="160"/>
      <c r="EH2620" s="204"/>
      <c r="EI2620" s="160"/>
      <c r="EJ2620" s="160"/>
      <c r="EK2620" s="160"/>
      <c r="EL2620" s="160"/>
      <c r="EM2620" s="204"/>
      <c r="EN2620" s="160"/>
      <c r="EP2620" s="160"/>
      <c r="EQ2620" s="160"/>
      <c r="ET2620" s="180" t="str">
        <f t="shared" ca="1" si="130"/>
        <v/>
      </c>
      <c r="EU2620" s="180" t="str">
        <f ca="1">IFERROR(IF(OFFSET($D$6,MATCH(VALUE(SUBSTITUTE(EQ2620,EG2620,"")),$A$6:$A$287,0)-1,MATCH($EG2620,$D$6:$CC$6,0)-1+7,1,1)&gt;0,OFFSET($D$6,MATCH(VALUE(SUBSTITUTE(EQ2620,EG2620,"")),$A$6:$A$287,0)-1,MATCH($EG2620,$D$6:$CC$6,0)-1+7,1,1),""),"")</f>
        <v/>
      </c>
      <c r="EV2620" s="180" t="str">
        <f ca="1">IF($EU2620&lt;&gt;"",IF(OFFSET($D$6,MATCH(VALUE(SUBSTITUTE($EQ2620,$EG2620,"")),$A$6:$A$287,0)-1,MATCH($EG2620,$D$6:$CC$6,0)-1+8,1,1)=0,"",OFFSET($D$6,MATCH(VALUE(SUBSTITUTE($EQ2620,$EG2620,"")),$A$6:$A$287,0)-1,MATCH($EG2620,$D$6:$CC$6,0)-1+8,1,1)),"")</f>
        <v/>
      </c>
      <c r="EW2620" s="180" t="str">
        <f t="shared" ca="1" si="131"/>
        <v/>
      </c>
      <c r="EX2620" s="180" t="str">
        <f t="shared" ca="1" si="132"/>
        <v/>
      </c>
      <c r="EY2620" s="180" t="str">
        <f ca="1">IF(EU2620="","",COUNTIF(EU$6:$EU2620,"&gt;"&amp;0))</f>
        <v/>
      </c>
      <c r="EZ2620" s="160"/>
      <c r="FA2620" s="205"/>
    </row>
    <row r="2621" spans="131:157" ht="27.75" customHeight="1">
      <c r="EA2621" s="204"/>
      <c r="EB2621" s="160"/>
      <c r="EC2621" s="204"/>
      <c r="ED2621" s="160"/>
      <c r="EE2621" s="204"/>
      <c r="EF2621" s="160"/>
      <c r="EG2621" s="160"/>
      <c r="EH2621" s="204"/>
      <c r="EI2621" s="160"/>
      <c r="EJ2621" s="160"/>
      <c r="EK2621" s="160"/>
      <c r="EL2621" s="160"/>
      <c r="EM2621" s="204"/>
      <c r="EN2621" s="160"/>
      <c r="EP2621" s="160"/>
      <c r="EQ2621" s="160"/>
      <c r="ET2621" s="180" t="str">
        <f t="shared" ca="1" si="130"/>
        <v/>
      </c>
      <c r="EU2621" s="180" t="str">
        <f ca="1">IFERROR(IF(OFFSET($D$6,MATCH(VALUE(SUBSTITUTE(EQ2621,EG2621,"")),$A$6:$A$287,0)-1,MATCH($EG2621,$D$6:$CC$6,0)-1+7,1,1)&gt;0,OFFSET($D$6,MATCH(VALUE(SUBSTITUTE(EQ2621,EG2621,"")),$A$6:$A$287,0)-1,MATCH($EG2621,$D$6:$CC$6,0)-1+7,1,1),""),"")</f>
        <v/>
      </c>
      <c r="EV2621" s="180" t="str">
        <f ca="1">IF($EU2621&lt;&gt;"",IF(OFFSET($D$6,MATCH(VALUE(SUBSTITUTE($EQ2621,$EG2621,"")),$A$6:$A$287,0)-1,MATCH($EG2621,$D$6:$CC$6,0)-1+8,1,1)=0,"",OFFSET($D$6,MATCH(VALUE(SUBSTITUTE($EQ2621,$EG2621,"")),$A$6:$A$287,0)-1,MATCH($EG2621,$D$6:$CC$6,0)-1+8,1,1)),"")</f>
        <v/>
      </c>
      <c r="EW2621" s="180" t="str">
        <f t="shared" ca="1" si="131"/>
        <v/>
      </c>
      <c r="EX2621" s="180" t="str">
        <f t="shared" ca="1" si="132"/>
        <v/>
      </c>
      <c r="EY2621" s="180" t="str">
        <f ca="1">IF(EU2621="","",COUNTIF(EU$6:$EU2621,"&gt;"&amp;0))</f>
        <v/>
      </c>
      <c r="EZ2621" s="160"/>
      <c r="FA2621" s="205"/>
    </row>
    <row r="2622" spans="131:157" ht="27.75" customHeight="1">
      <c r="EA2622" s="204"/>
      <c r="EB2622" s="160"/>
      <c r="EC2622" s="204"/>
      <c r="ED2622" s="160"/>
      <c r="EE2622" s="204"/>
      <c r="EF2622" s="160"/>
      <c r="EG2622" s="160"/>
      <c r="EH2622" s="204"/>
      <c r="EI2622" s="160"/>
      <c r="EJ2622" s="160"/>
      <c r="EK2622" s="160"/>
      <c r="EL2622" s="160"/>
      <c r="EM2622" s="204"/>
      <c r="EN2622" s="160"/>
      <c r="EP2622" s="160"/>
      <c r="EQ2622" s="160"/>
      <c r="ET2622" s="180" t="str">
        <f t="shared" ca="1" si="130"/>
        <v/>
      </c>
      <c r="EU2622" s="180" t="str">
        <f ca="1">IFERROR(IF(OFFSET($D$6,MATCH(VALUE(SUBSTITUTE(EQ2622,EG2622,"")),$A$6:$A$287,0)-1,MATCH($EG2622,$D$6:$CC$6,0)-1+7,1,1)&gt;0,OFFSET($D$6,MATCH(VALUE(SUBSTITUTE(EQ2622,EG2622,"")),$A$6:$A$287,0)-1,MATCH($EG2622,$D$6:$CC$6,0)-1+7,1,1),""),"")</f>
        <v/>
      </c>
      <c r="EV2622" s="180" t="str">
        <f ca="1">IF($EU2622&lt;&gt;"",IF(OFFSET($D$6,MATCH(VALUE(SUBSTITUTE($EQ2622,$EG2622,"")),$A$6:$A$287,0)-1,MATCH($EG2622,$D$6:$CC$6,0)-1+8,1,1)=0,"",OFFSET($D$6,MATCH(VALUE(SUBSTITUTE($EQ2622,$EG2622,"")),$A$6:$A$287,0)-1,MATCH($EG2622,$D$6:$CC$6,0)-1+8,1,1)),"")</f>
        <v/>
      </c>
      <c r="EW2622" s="180" t="str">
        <f t="shared" ca="1" si="131"/>
        <v/>
      </c>
      <c r="EX2622" s="180" t="str">
        <f t="shared" ca="1" si="132"/>
        <v/>
      </c>
      <c r="EY2622" s="180" t="str">
        <f ca="1">IF(EU2622="","",COUNTIF(EU$6:$EU2622,"&gt;"&amp;0))</f>
        <v/>
      </c>
      <c r="EZ2622" s="160"/>
      <c r="FA2622" s="205"/>
    </row>
    <row r="2623" spans="131:157" ht="27.75" customHeight="1">
      <c r="EA2623" s="204"/>
      <c r="EB2623" s="160"/>
      <c r="EC2623" s="204"/>
      <c r="ED2623" s="160"/>
      <c r="EE2623" s="204"/>
      <c r="EF2623" s="160"/>
      <c r="EG2623" s="160"/>
      <c r="EH2623" s="204"/>
      <c r="EI2623" s="160"/>
      <c r="EJ2623" s="160"/>
      <c r="EK2623" s="160"/>
      <c r="EL2623" s="160"/>
      <c r="EM2623" s="204"/>
      <c r="EN2623" s="160"/>
      <c r="EP2623" s="160"/>
      <c r="EQ2623" s="160"/>
      <c r="ET2623" s="180" t="str">
        <f t="shared" ca="1" si="130"/>
        <v/>
      </c>
      <c r="EU2623" s="180" t="str">
        <f ca="1">IFERROR(IF(OFFSET($D$6,MATCH(VALUE(SUBSTITUTE(EQ2623,EG2623,"")),$A$6:$A$287,0)-1,MATCH($EG2623,$D$6:$CC$6,0)-1+7,1,1)&gt;0,OFFSET($D$6,MATCH(VALUE(SUBSTITUTE(EQ2623,EG2623,"")),$A$6:$A$287,0)-1,MATCH($EG2623,$D$6:$CC$6,0)-1+7,1,1),""),"")</f>
        <v/>
      </c>
      <c r="EV2623" s="180" t="str">
        <f ca="1">IF($EU2623&lt;&gt;"",IF(OFFSET($D$6,MATCH(VALUE(SUBSTITUTE($EQ2623,$EG2623,"")),$A$6:$A$287,0)-1,MATCH($EG2623,$D$6:$CC$6,0)-1+8,1,1)=0,"",OFFSET($D$6,MATCH(VALUE(SUBSTITUTE($EQ2623,$EG2623,"")),$A$6:$A$287,0)-1,MATCH($EG2623,$D$6:$CC$6,0)-1+8,1,1)),"")</f>
        <v/>
      </c>
      <c r="EW2623" s="180" t="str">
        <f t="shared" ca="1" si="131"/>
        <v/>
      </c>
      <c r="EX2623" s="180" t="str">
        <f t="shared" ca="1" si="132"/>
        <v/>
      </c>
      <c r="EY2623" s="180" t="str">
        <f ca="1">IF(EU2623="","",COUNTIF(EU$6:$EU2623,"&gt;"&amp;0))</f>
        <v/>
      </c>
      <c r="EZ2623" s="160"/>
      <c r="FA2623" s="205"/>
    </row>
    <row r="2624" spans="131:157" ht="27.75" customHeight="1">
      <c r="EA2624" s="204"/>
      <c r="EB2624" s="160"/>
      <c r="EC2624" s="204"/>
      <c r="ED2624" s="160"/>
      <c r="EE2624" s="204"/>
      <c r="EF2624" s="160"/>
      <c r="EG2624" s="160"/>
      <c r="EH2624" s="204"/>
      <c r="EI2624" s="160"/>
      <c r="EJ2624" s="160"/>
      <c r="EK2624" s="160"/>
      <c r="EL2624" s="160"/>
      <c r="EM2624" s="204"/>
      <c r="EN2624" s="160"/>
      <c r="EP2624" s="160"/>
      <c r="EQ2624" s="160"/>
      <c r="ET2624" s="180" t="str">
        <f t="shared" ca="1" si="130"/>
        <v/>
      </c>
      <c r="EU2624" s="180" t="str">
        <f ca="1">IFERROR(IF(OFFSET($D$6,MATCH(VALUE(SUBSTITUTE(EQ2624,EG2624,"")),$A$6:$A$287,0)-1,MATCH($EG2624,$D$6:$CC$6,0)-1+7,1,1)&gt;0,OFFSET($D$6,MATCH(VALUE(SUBSTITUTE(EQ2624,EG2624,"")),$A$6:$A$287,0)-1,MATCH($EG2624,$D$6:$CC$6,0)-1+7,1,1),""),"")</f>
        <v/>
      </c>
      <c r="EV2624" s="180" t="str">
        <f ca="1">IF($EU2624&lt;&gt;"",IF(OFFSET($D$6,MATCH(VALUE(SUBSTITUTE($EQ2624,$EG2624,"")),$A$6:$A$287,0)-1,MATCH($EG2624,$D$6:$CC$6,0)-1+8,1,1)=0,"",OFFSET($D$6,MATCH(VALUE(SUBSTITUTE($EQ2624,$EG2624,"")),$A$6:$A$287,0)-1,MATCH($EG2624,$D$6:$CC$6,0)-1+8,1,1)),"")</f>
        <v/>
      </c>
      <c r="EW2624" s="180" t="str">
        <f t="shared" ca="1" si="131"/>
        <v/>
      </c>
      <c r="EX2624" s="180" t="str">
        <f t="shared" ca="1" si="132"/>
        <v/>
      </c>
      <c r="EY2624" s="180" t="str">
        <f ca="1">IF(EU2624="","",COUNTIF(EU$6:$EU2624,"&gt;"&amp;0))</f>
        <v/>
      </c>
      <c r="EZ2624" s="160"/>
      <c r="FA2624" s="205"/>
    </row>
    <row r="2625" spans="131:157" ht="27.75" customHeight="1">
      <c r="EA2625" s="204"/>
      <c r="EB2625" s="160"/>
      <c r="EC2625" s="204"/>
      <c r="ED2625" s="160"/>
      <c r="EE2625" s="204"/>
      <c r="EF2625" s="160"/>
      <c r="EG2625" s="160"/>
      <c r="EH2625" s="204"/>
      <c r="EI2625" s="160"/>
      <c r="EJ2625" s="160"/>
      <c r="EK2625" s="160"/>
      <c r="EL2625" s="160"/>
      <c r="EM2625" s="204"/>
      <c r="EN2625" s="160"/>
      <c r="EP2625" s="160"/>
      <c r="EQ2625" s="160"/>
      <c r="ET2625" s="180" t="str">
        <f t="shared" ca="1" si="130"/>
        <v/>
      </c>
      <c r="EU2625" s="180" t="str">
        <f ca="1">IFERROR(IF(OFFSET($D$6,MATCH(VALUE(SUBSTITUTE(EQ2625,EG2625,"")),$A$6:$A$287,0)-1,MATCH($EG2625,$D$6:$CC$6,0)-1+7,1,1)&gt;0,OFFSET($D$6,MATCH(VALUE(SUBSTITUTE(EQ2625,EG2625,"")),$A$6:$A$287,0)-1,MATCH($EG2625,$D$6:$CC$6,0)-1+7,1,1),""),"")</f>
        <v/>
      </c>
      <c r="EV2625" s="180" t="str">
        <f ca="1">IF($EU2625&lt;&gt;"",IF(OFFSET($D$6,MATCH(VALUE(SUBSTITUTE($EQ2625,$EG2625,"")),$A$6:$A$287,0)-1,MATCH($EG2625,$D$6:$CC$6,0)-1+8,1,1)=0,"",OFFSET($D$6,MATCH(VALUE(SUBSTITUTE($EQ2625,$EG2625,"")),$A$6:$A$287,0)-1,MATCH($EG2625,$D$6:$CC$6,0)-1+8,1,1)),"")</f>
        <v/>
      </c>
      <c r="EW2625" s="180" t="str">
        <f t="shared" ca="1" si="131"/>
        <v/>
      </c>
      <c r="EX2625" s="180" t="str">
        <f t="shared" ca="1" si="132"/>
        <v/>
      </c>
      <c r="EY2625" s="180" t="str">
        <f ca="1">IF(EU2625="","",COUNTIF(EU$6:$EU2625,"&gt;"&amp;0))</f>
        <v/>
      </c>
      <c r="EZ2625" s="160"/>
      <c r="FA2625" s="205"/>
    </row>
    <row r="2626" spans="131:157" ht="27.75" customHeight="1">
      <c r="EA2626" s="204"/>
      <c r="EB2626" s="160"/>
      <c r="EC2626" s="204"/>
      <c r="ED2626" s="160"/>
      <c r="EE2626" s="204"/>
      <c r="EF2626" s="160"/>
      <c r="EG2626" s="160"/>
      <c r="EH2626" s="204"/>
      <c r="EI2626" s="160"/>
      <c r="EJ2626" s="160"/>
      <c r="EK2626" s="160"/>
      <c r="EL2626" s="160"/>
      <c r="EM2626" s="204"/>
      <c r="EN2626" s="160"/>
      <c r="EP2626" s="160"/>
      <c r="EQ2626" s="160"/>
      <c r="ET2626" s="180" t="str">
        <f t="shared" ca="1" si="130"/>
        <v/>
      </c>
      <c r="EU2626" s="180" t="str">
        <f ca="1">IFERROR(IF(OFFSET($D$6,MATCH(VALUE(SUBSTITUTE(EQ2626,EG2626,"")),$A$6:$A$287,0)-1,MATCH($EG2626,$D$6:$CC$6,0)-1+7,1,1)&gt;0,OFFSET($D$6,MATCH(VALUE(SUBSTITUTE(EQ2626,EG2626,"")),$A$6:$A$287,0)-1,MATCH($EG2626,$D$6:$CC$6,0)-1+7,1,1),""),"")</f>
        <v/>
      </c>
      <c r="EV2626" s="180" t="str">
        <f ca="1">IF($EU2626&lt;&gt;"",IF(OFFSET($D$6,MATCH(VALUE(SUBSTITUTE($EQ2626,$EG2626,"")),$A$6:$A$287,0)-1,MATCH($EG2626,$D$6:$CC$6,0)-1+8,1,1)=0,"",OFFSET($D$6,MATCH(VALUE(SUBSTITUTE($EQ2626,$EG2626,"")),$A$6:$A$287,0)-1,MATCH($EG2626,$D$6:$CC$6,0)-1+8,1,1)),"")</f>
        <v/>
      </c>
      <c r="EW2626" s="180" t="str">
        <f t="shared" ca="1" si="131"/>
        <v/>
      </c>
      <c r="EX2626" s="180" t="str">
        <f t="shared" ca="1" si="132"/>
        <v/>
      </c>
      <c r="EY2626" s="180" t="str">
        <f ca="1">IF(EU2626="","",COUNTIF(EU$6:$EU2626,"&gt;"&amp;0))</f>
        <v/>
      </c>
      <c r="EZ2626" s="160"/>
      <c r="FA2626" s="205"/>
    </row>
    <row r="2627" spans="131:157" ht="27.75" customHeight="1">
      <c r="EA2627" s="204"/>
      <c r="EB2627" s="160"/>
      <c r="EC2627" s="204"/>
      <c r="ED2627" s="160"/>
      <c r="EE2627" s="204"/>
      <c r="EF2627" s="160"/>
      <c r="EG2627" s="160"/>
      <c r="EH2627" s="204"/>
      <c r="EI2627" s="160"/>
      <c r="EJ2627" s="160"/>
      <c r="EK2627" s="160"/>
      <c r="EL2627" s="160"/>
      <c r="EM2627" s="204"/>
      <c r="EN2627" s="160"/>
      <c r="EP2627" s="160"/>
      <c r="EQ2627" s="160"/>
      <c r="ET2627" s="180" t="str">
        <f t="shared" ca="1" si="130"/>
        <v/>
      </c>
      <c r="EU2627" s="180" t="str">
        <f ca="1">IFERROR(IF(OFFSET($D$6,MATCH(VALUE(SUBSTITUTE(EQ2627,EG2627,"")),$A$6:$A$287,0)-1,MATCH($EG2627,$D$6:$CC$6,0)-1+7,1,1)&gt;0,OFFSET($D$6,MATCH(VALUE(SUBSTITUTE(EQ2627,EG2627,"")),$A$6:$A$287,0)-1,MATCH($EG2627,$D$6:$CC$6,0)-1+7,1,1),""),"")</f>
        <v/>
      </c>
      <c r="EV2627" s="180" t="str">
        <f ca="1">IF($EU2627&lt;&gt;"",IF(OFFSET($D$6,MATCH(VALUE(SUBSTITUTE($EQ2627,$EG2627,"")),$A$6:$A$287,0)-1,MATCH($EG2627,$D$6:$CC$6,0)-1+8,1,1)=0,"",OFFSET($D$6,MATCH(VALUE(SUBSTITUTE($EQ2627,$EG2627,"")),$A$6:$A$287,0)-1,MATCH($EG2627,$D$6:$CC$6,0)-1+8,1,1)),"")</f>
        <v/>
      </c>
      <c r="EW2627" s="180" t="str">
        <f t="shared" ca="1" si="131"/>
        <v/>
      </c>
      <c r="EX2627" s="180" t="str">
        <f t="shared" ca="1" si="132"/>
        <v/>
      </c>
      <c r="EY2627" s="180" t="str">
        <f ca="1">IF(EU2627="","",COUNTIF(EU$6:$EU2627,"&gt;"&amp;0))</f>
        <v/>
      </c>
      <c r="EZ2627" s="160"/>
      <c r="FA2627" s="205"/>
    </row>
    <row r="2628" spans="131:157" ht="27.75" customHeight="1">
      <c r="EA2628" s="204"/>
      <c r="EB2628" s="160"/>
      <c r="EC2628" s="204"/>
      <c r="ED2628" s="160"/>
      <c r="EE2628" s="204"/>
      <c r="EF2628" s="160"/>
      <c r="EG2628" s="160"/>
      <c r="EH2628" s="204"/>
      <c r="EI2628" s="160"/>
      <c r="EJ2628" s="160"/>
      <c r="EK2628" s="160"/>
      <c r="EL2628" s="160"/>
      <c r="EM2628" s="204"/>
      <c r="EN2628" s="160"/>
      <c r="EP2628" s="160"/>
      <c r="EQ2628" s="160"/>
      <c r="ET2628" s="180" t="str">
        <f t="shared" ca="1" si="130"/>
        <v/>
      </c>
      <c r="EU2628" s="180" t="str">
        <f ca="1">IFERROR(IF(OFFSET($D$6,MATCH(VALUE(SUBSTITUTE(EQ2628,EG2628,"")),$A$6:$A$287,0)-1,MATCH($EG2628,$D$6:$CC$6,0)-1+7,1,1)&gt;0,OFFSET($D$6,MATCH(VALUE(SUBSTITUTE(EQ2628,EG2628,"")),$A$6:$A$287,0)-1,MATCH($EG2628,$D$6:$CC$6,0)-1+7,1,1),""),"")</f>
        <v/>
      </c>
      <c r="EV2628" s="180" t="str">
        <f ca="1">IF($EU2628&lt;&gt;"",IF(OFFSET($D$6,MATCH(VALUE(SUBSTITUTE($EQ2628,$EG2628,"")),$A$6:$A$287,0)-1,MATCH($EG2628,$D$6:$CC$6,0)-1+8,1,1)=0,"",OFFSET($D$6,MATCH(VALUE(SUBSTITUTE($EQ2628,$EG2628,"")),$A$6:$A$287,0)-1,MATCH($EG2628,$D$6:$CC$6,0)-1+8,1,1)),"")</f>
        <v/>
      </c>
      <c r="EW2628" s="180" t="str">
        <f t="shared" ca="1" si="131"/>
        <v/>
      </c>
      <c r="EX2628" s="180" t="str">
        <f t="shared" ca="1" si="132"/>
        <v/>
      </c>
      <c r="EY2628" s="180" t="str">
        <f ca="1">IF(EU2628="","",COUNTIF(EU$6:$EU2628,"&gt;"&amp;0))</f>
        <v/>
      </c>
      <c r="EZ2628" s="160"/>
      <c r="FA2628" s="205"/>
    </row>
    <row r="2629" spans="131:157" ht="27.75" customHeight="1">
      <c r="EA2629" s="204"/>
      <c r="EB2629" s="160"/>
      <c r="EC2629" s="204"/>
      <c r="ED2629" s="160"/>
      <c r="EE2629" s="204"/>
      <c r="EF2629" s="160"/>
      <c r="EG2629" s="160"/>
      <c r="EH2629" s="204"/>
      <c r="EI2629" s="160"/>
      <c r="EJ2629" s="160"/>
      <c r="EK2629" s="160"/>
      <c r="EL2629" s="160"/>
      <c r="EM2629" s="204"/>
      <c r="EN2629" s="160"/>
      <c r="EP2629" s="160"/>
      <c r="EQ2629" s="160"/>
      <c r="ET2629" s="180" t="str">
        <f t="shared" ca="1" si="130"/>
        <v/>
      </c>
      <c r="EU2629" s="180" t="str">
        <f ca="1">IFERROR(IF(OFFSET($D$6,MATCH(VALUE(SUBSTITUTE(EQ2629,EG2629,"")),$A$6:$A$287,0)-1,MATCH($EG2629,$D$6:$CC$6,0)-1+7,1,1)&gt;0,OFFSET($D$6,MATCH(VALUE(SUBSTITUTE(EQ2629,EG2629,"")),$A$6:$A$287,0)-1,MATCH($EG2629,$D$6:$CC$6,0)-1+7,1,1),""),"")</f>
        <v/>
      </c>
      <c r="EV2629" s="180" t="str">
        <f ca="1">IF($EU2629&lt;&gt;"",IF(OFFSET($D$6,MATCH(VALUE(SUBSTITUTE($EQ2629,$EG2629,"")),$A$6:$A$287,0)-1,MATCH($EG2629,$D$6:$CC$6,0)-1+8,1,1)=0,"",OFFSET($D$6,MATCH(VALUE(SUBSTITUTE($EQ2629,$EG2629,"")),$A$6:$A$287,0)-1,MATCH($EG2629,$D$6:$CC$6,0)-1+8,1,1)),"")</f>
        <v/>
      </c>
      <c r="EW2629" s="180" t="str">
        <f t="shared" ca="1" si="131"/>
        <v/>
      </c>
      <c r="EX2629" s="180" t="str">
        <f t="shared" ca="1" si="132"/>
        <v/>
      </c>
      <c r="EY2629" s="180" t="str">
        <f ca="1">IF(EU2629="","",COUNTIF(EU$6:$EU2629,"&gt;"&amp;0))</f>
        <v/>
      </c>
      <c r="EZ2629" s="160"/>
      <c r="FA2629" s="205"/>
    </row>
    <row r="2630" spans="131:157" ht="27.75" customHeight="1">
      <c r="EA2630" s="204"/>
      <c r="EB2630" s="160"/>
      <c r="EC2630" s="204"/>
      <c r="ED2630" s="160"/>
      <c r="EE2630" s="204"/>
      <c r="EF2630" s="160"/>
      <c r="EG2630" s="160"/>
      <c r="EH2630" s="204"/>
      <c r="EI2630" s="160"/>
      <c r="EJ2630" s="160"/>
      <c r="EK2630" s="160"/>
      <c r="EL2630" s="160"/>
      <c r="EM2630" s="204"/>
      <c r="EN2630" s="160"/>
      <c r="EP2630" s="160"/>
      <c r="EQ2630" s="160"/>
      <c r="ET2630" s="180" t="str">
        <f t="shared" ca="1" si="130"/>
        <v/>
      </c>
      <c r="EU2630" s="180" t="str">
        <f ca="1">IFERROR(IF(OFFSET($D$6,MATCH(VALUE(SUBSTITUTE(EQ2630,EG2630,"")),$A$6:$A$287,0)-1,MATCH($EG2630,$D$6:$CC$6,0)-1+7,1,1)&gt;0,OFFSET($D$6,MATCH(VALUE(SUBSTITUTE(EQ2630,EG2630,"")),$A$6:$A$287,0)-1,MATCH($EG2630,$D$6:$CC$6,0)-1+7,1,1),""),"")</f>
        <v/>
      </c>
      <c r="EV2630" s="180" t="str">
        <f ca="1">IF($EU2630&lt;&gt;"",IF(OFFSET($D$6,MATCH(VALUE(SUBSTITUTE($EQ2630,$EG2630,"")),$A$6:$A$287,0)-1,MATCH($EG2630,$D$6:$CC$6,0)-1+8,1,1)=0,"",OFFSET($D$6,MATCH(VALUE(SUBSTITUTE($EQ2630,$EG2630,"")),$A$6:$A$287,0)-1,MATCH($EG2630,$D$6:$CC$6,0)-1+8,1,1)),"")</f>
        <v/>
      </c>
      <c r="EW2630" s="180" t="str">
        <f t="shared" ca="1" si="131"/>
        <v/>
      </c>
      <c r="EX2630" s="180" t="str">
        <f t="shared" ca="1" si="132"/>
        <v/>
      </c>
      <c r="EY2630" s="180" t="str">
        <f ca="1">IF(EU2630="","",COUNTIF(EU$6:$EU2630,"&gt;"&amp;0))</f>
        <v/>
      </c>
      <c r="EZ2630" s="160"/>
      <c r="FA2630" s="205"/>
    </row>
    <row r="2631" spans="131:157" ht="27.75" customHeight="1">
      <c r="EA2631" s="204"/>
      <c r="EB2631" s="160"/>
      <c r="EC2631" s="204"/>
      <c r="ED2631" s="160"/>
      <c r="EE2631" s="204"/>
      <c r="EF2631" s="160"/>
      <c r="EG2631" s="160"/>
      <c r="EH2631" s="204"/>
      <c r="EI2631" s="160"/>
      <c r="EJ2631" s="160"/>
      <c r="EK2631" s="160"/>
      <c r="EL2631" s="160"/>
      <c r="EM2631" s="204"/>
      <c r="EN2631" s="160"/>
      <c r="EP2631" s="160"/>
      <c r="EQ2631" s="160"/>
      <c r="ET2631" s="180" t="str">
        <f t="shared" ref="ET2631:ET2636" ca="1" si="133">IF(EY2631="","",EN2631)</f>
        <v/>
      </c>
      <c r="EU2631" s="180" t="str">
        <f ca="1">IFERROR(IF(OFFSET($D$6,MATCH(VALUE(SUBSTITUTE(EQ2631,EG2631,"")),$A$6:$A$287,0)-1,MATCH($EG2631,$D$6:$CC$6,0)-1+7,1,1)&gt;0,OFFSET($D$6,MATCH(VALUE(SUBSTITUTE(EQ2631,EG2631,"")),$A$6:$A$287,0)-1,MATCH($EG2631,$D$6:$CC$6,0)-1+7,1,1),""),"")</f>
        <v/>
      </c>
      <c r="EV2631" s="180" t="str">
        <f ca="1">IF($EU2631&lt;&gt;"",IF(OFFSET($D$6,MATCH(VALUE(SUBSTITUTE($EQ2631,$EG2631,"")),$A$6:$A$287,0)-1,MATCH($EG2631,$D$6:$CC$6,0)-1+8,1,1)=0,"",OFFSET($D$6,MATCH(VALUE(SUBSTITUTE($EQ2631,$EG2631,"")),$A$6:$A$287,0)-1,MATCH($EG2631,$D$6:$CC$6,0)-1+8,1,1)),"")</f>
        <v/>
      </c>
      <c r="EW2631" s="180" t="str">
        <f t="shared" ref="EW2631:EW2636" ca="1" si="134">IF(EY2631="","","F")</f>
        <v/>
      </c>
      <c r="EX2631" s="180" t="str">
        <f t="shared" ref="EX2631:EX2636" ca="1" si="135">IF(EY2631="","",EM2631)</f>
        <v/>
      </c>
      <c r="EY2631" s="180" t="str">
        <f ca="1">IF(EU2631="","",COUNTIF(EU$6:$EU2631,"&gt;"&amp;0))</f>
        <v/>
      </c>
      <c r="EZ2631" s="160"/>
      <c r="FA2631" s="205"/>
    </row>
    <row r="2632" spans="131:157" ht="27.75" customHeight="1">
      <c r="EA2632" s="204"/>
      <c r="EB2632" s="160"/>
      <c r="EC2632" s="204"/>
      <c r="ED2632" s="160"/>
      <c r="EE2632" s="204"/>
      <c r="EF2632" s="160"/>
      <c r="EG2632" s="160"/>
      <c r="EH2632" s="204"/>
      <c r="EI2632" s="160"/>
      <c r="EJ2632" s="160"/>
      <c r="EK2632" s="160"/>
      <c r="EL2632" s="160"/>
      <c r="EM2632" s="204"/>
      <c r="EN2632" s="160"/>
      <c r="EP2632" s="160"/>
      <c r="EQ2632" s="160"/>
      <c r="ET2632" s="180" t="str">
        <f ca="1">IF(EY2632="","",EN2632)</f>
        <v/>
      </c>
      <c r="EU2632" s="180" t="str">
        <f ca="1">IFERROR(IF(OFFSET($D$6,MATCH(VALUE(SUBSTITUTE(EQ2632,EG2632,"")),$A$6:$A$287,0)-1,MATCH($EG2632,$D$6:$CC$6,0)-1+7,1,1)&gt;0,OFFSET($D$6,MATCH(VALUE(SUBSTITUTE(EQ2632,EG2632,"")),$A$6:$A$287,0)-1,MATCH($EG2632,$D$6:$CC$6,0)-1+7,1,1),""),"")</f>
        <v/>
      </c>
      <c r="EV2632" s="180" t="str">
        <f ca="1">IF($EU2632&lt;&gt;"",IF(OFFSET($D$6,MATCH(VALUE(SUBSTITUTE($EQ2632,$EG2632,"")),$A$6:$A$287,0)-1,MATCH($EG2632,$D$6:$CC$6,0)-1+8,1,1)=0,"",OFFSET($D$6,MATCH(VALUE(SUBSTITUTE($EQ2632,$EG2632,"")),$A$6:$A$287,0)-1,MATCH($EG2632,$D$6:$CC$6,0)-1+8,1,1)),"")</f>
        <v/>
      </c>
      <c r="EW2632" s="180" t="str">
        <f ca="1">IF(EY2632="","","F")</f>
        <v/>
      </c>
      <c r="EX2632" s="180" t="str">
        <f ca="1">IF(EY2632="","",EM2632)</f>
        <v/>
      </c>
      <c r="EY2632" s="180" t="str">
        <f ca="1">IF(EU2632="","",COUNTIF(EU$6:$EU2632,"&gt;"&amp;0))</f>
        <v/>
      </c>
      <c r="EZ2632" s="160"/>
      <c r="FA2632" s="205"/>
    </row>
    <row r="2633" spans="131:157" ht="27.75" customHeight="1">
      <c r="EA2633" s="204"/>
      <c r="EB2633" s="160"/>
      <c r="EC2633" s="204"/>
      <c r="ED2633" s="160"/>
      <c r="EE2633" s="204"/>
      <c r="EF2633" s="160"/>
      <c r="EG2633" s="160"/>
      <c r="EH2633" s="204"/>
      <c r="EI2633" s="160"/>
      <c r="EJ2633" s="160"/>
      <c r="EK2633" s="160"/>
      <c r="EL2633" s="160"/>
      <c r="EM2633" s="204"/>
      <c r="EN2633" s="160"/>
      <c r="EP2633" s="160"/>
      <c r="EQ2633" s="160"/>
      <c r="ET2633" s="180" t="str">
        <f ca="1">IF(EY2633="","",EN2633)</f>
        <v/>
      </c>
      <c r="EU2633" s="180" t="str">
        <f ca="1">IFERROR(IF(OFFSET($D$6,MATCH(VALUE(SUBSTITUTE(EQ2633,EG2633,"")),$A$6:$A$287,0)-1,MATCH($EG2633,$D$6:$CC$6,0)-1+7,1,1)&gt;0,OFFSET($D$6,MATCH(VALUE(SUBSTITUTE(EQ2633,EG2633,"")),$A$6:$A$287,0)-1,MATCH($EG2633,$D$6:$CC$6,0)-1+7,1,1),""),"")</f>
        <v/>
      </c>
      <c r="EV2633" s="180" t="str">
        <f ca="1">IF($EU2633&lt;&gt;"",IF(OFFSET($D$6,MATCH(VALUE(SUBSTITUTE($EQ2633,$EG2633,"")),$A$6:$A$287,0)-1,MATCH($EG2633,$D$6:$CC$6,0)-1+8,1,1)=0,"",OFFSET($D$6,MATCH(VALUE(SUBSTITUTE($EQ2633,$EG2633,"")),$A$6:$A$287,0)-1,MATCH($EG2633,$D$6:$CC$6,0)-1+8,1,1)),"")</f>
        <v/>
      </c>
      <c r="EW2633" s="180" t="str">
        <f ca="1">IF(EY2633="","","F")</f>
        <v/>
      </c>
      <c r="EX2633" s="180" t="str">
        <f ca="1">IF(EY2633="","",EM2633)</f>
        <v/>
      </c>
      <c r="EY2633" s="180" t="str">
        <f ca="1">IF(EU2633="","",COUNTIF(EU$6:$EU2633,"&gt;"&amp;0))</f>
        <v/>
      </c>
      <c r="EZ2633" s="160"/>
      <c r="FA2633" s="205"/>
    </row>
    <row r="2634" spans="131:157" ht="27.75" customHeight="1">
      <c r="EA2634" s="204"/>
      <c r="EB2634" s="160"/>
      <c r="EC2634" s="204"/>
      <c r="ED2634" s="160"/>
      <c r="EE2634" s="204"/>
      <c r="EF2634" s="160"/>
      <c r="EG2634" s="160"/>
      <c r="EH2634" s="204"/>
      <c r="EI2634" s="160"/>
      <c r="EJ2634" s="160"/>
      <c r="EK2634" s="160"/>
      <c r="EL2634" s="160"/>
      <c r="EM2634" s="204"/>
      <c r="EN2634" s="160"/>
      <c r="EP2634" s="160"/>
      <c r="EQ2634" s="160"/>
      <c r="ET2634" s="180" t="str">
        <f ca="1">IF(EY2634="","",EN2634)</f>
        <v/>
      </c>
      <c r="EU2634" s="180" t="str">
        <f ca="1">IFERROR(IF(OFFSET($D$6,MATCH(VALUE(SUBSTITUTE(EQ2634,EG2634,"")),$A$6:$A$287,0)-1,MATCH($EG2634,$D$6:$CC$6,0)-1+7,1,1)&gt;0,OFFSET($D$6,MATCH(VALUE(SUBSTITUTE(EQ2634,EG2634,"")),$A$6:$A$287,0)-1,MATCH($EG2634,$D$6:$CC$6,0)-1+7,1,1),""),"")</f>
        <v/>
      </c>
      <c r="EV2634" s="180" t="str">
        <f ca="1">IF($EU2634&lt;&gt;"",IF(OFFSET($D$6,MATCH(VALUE(SUBSTITUTE($EQ2634,$EG2634,"")),$A$6:$A$287,0)-1,MATCH($EG2634,$D$6:$CC$6,0)-1+8,1,1)=0,"",OFFSET($D$6,MATCH(VALUE(SUBSTITUTE($EQ2634,$EG2634,"")),$A$6:$A$287,0)-1,MATCH($EG2634,$D$6:$CC$6,0)-1+8,1,1)),"")</f>
        <v/>
      </c>
      <c r="EW2634" s="180" t="str">
        <f ca="1">IF(EY2634="","","F")</f>
        <v/>
      </c>
      <c r="EX2634" s="180" t="str">
        <f ca="1">IF(EY2634="","",EM2634)</f>
        <v/>
      </c>
      <c r="EY2634" s="180" t="str">
        <f ca="1">IF(EU2634="","",COUNTIF(EU$6:$EU2634,"&gt;"&amp;0))</f>
        <v/>
      </c>
      <c r="EZ2634" s="160"/>
      <c r="FA2634" s="205"/>
    </row>
    <row r="2635" spans="131:157" ht="27.75" customHeight="1">
      <c r="EA2635" s="204"/>
      <c r="EB2635" s="160"/>
      <c r="EC2635" s="204"/>
      <c r="ED2635" s="160"/>
      <c r="EE2635" s="204"/>
      <c r="EF2635" s="160"/>
      <c r="EG2635" s="160"/>
      <c r="EH2635" s="204"/>
      <c r="EI2635" s="160"/>
      <c r="EJ2635" s="160"/>
      <c r="EK2635" s="160"/>
      <c r="EL2635" s="160"/>
      <c r="EM2635" s="204"/>
      <c r="EN2635" s="160"/>
      <c r="EP2635" s="160"/>
      <c r="EQ2635" s="160"/>
      <c r="ET2635" s="180" t="str">
        <f ca="1">IF(EY2635="","",EN2635)</f>
        <v/>
      </c>
      <c r="EU2635" s="180" t="str">
        <f ca="1">IFERROR(IF(OFFSET($D$6,MATCH(VALUE(SUBSTITUTE(EQ2635,EG2635,"")),$A$6:$A$287,0)-1,MATCH($EG2635,$D$6:$CC$6,0)-1+7,1,1)&gt;0,OFFSET($D$6,MATCH(VALUE(SUBSTITUTE(EQ2635,EG2635,"")),$A$6:$A$287,0)-1,MATCH($EG2635,$D$6:$CC$6,0)-1+7,1,1),""),"")</f>
        <v/>
      </c>
      <c r="EV2635" s="180" t="str">
        <f ca="1">IF($EU2635&lt;&gt;"",IF(OFFSET($D$6,MATCH(VALUE(SUBSTITUTE($EQ2635,$EG2635,"")),$A$6:$A$287,0)-1,MATCH($EG2635,$D$6:$CC$6,0)-1+8,1,1)=0,"",OFFSET($D$6,MATCH(VALUE(SUBSTITUTE($EQ2635,$EG2635,"")),$A$6:$A$287,0)-1,MATCH($EG2635,$D$6:$CC$6,0)-1+8,1,1)),"")</f>
        <v/>
      </c>
      <c r="EW2635" s="180" t="str">
        <f ca="1">IF(EY2635="","","F")</f>
        <v/>
      </c>
      <c r="EX2635" s="180" t="str">
        <f ca="1">IF(EY2635="","",EM2635)</f>
        <v/>
      </c>
      <c r="EY2635" s="180" t="str">
        <f ca="1">IF(EU2635="","",COUNTIF(EU$6:$EU2635,"&gt;"&amp;0))</f>
        <v/>
      </c>
      <c r="EZ2635" s="160"/>
      <c r="FA2635" s="205"/>
    </row>
    <row r="2636" spans="131:157" ht="27.75" customHeight="1">
      <c r="EA2636" s="204"/>
      <c r="EB2636" s="160"/>
      <c r="EC2636" s="204"/>
      <c r="ED2636" s="160"/>
      <c r="EE2636" s="204"/>
      <c r="EF2636" s="160"/>
      <c r="EG2636" s="160"/>
      <c r="EH2636" s="204"/>
      <c r="EI2636" s="160"/>
      <c r="EJ2636" s="160"/>
      <c r="EK2636" s="160"/>
      <c r="EL2636" s="160"/>
      <c r="EM2636" s="204"/>
      <c r="EN2636" s="160"/>
      <c r="EP2636" s="160"/>
      <c r="EQ2636" s="160"/>
      <c r="ET2636" s="180" t="str">
        <f t="shared" ref="ET2636:ET2641" ca="1" si="136">IF(EY2636="","",EN2636)</f>
        <v/>
      </c>
      <c r="EU2636" s="180" t="str">
        <f ca="1">IFERROR(IF(OFFSET($D$6,MATCH(VALUE(SUBSTITUTE(EQ2636,EG2636,"")),$A$6:$A$287,0)-1,MATCH($EG2636,$D$6:$CC$6,0)-1+7,1,1)&gt;0,OFFSET($D$6,MATCH(VALUE(SUBSTITUTE(EQ2636,EG2636,"")),$A$6:$A$287,0)-1,MATCH($EG2636,$D$6:$CC$6,0)-1+7,1,1),""),"")</f>
        <v/>
      </c>
      <c r="EV2636" s="180" t="str">
        <f ca="1">IF($EU2636&lt;&gt;"",IF(OFFSET($D$6,MATCH(VALUE(SUBSTITUTE($EQ2636,$EG2636,"")),$A$6:$A$287,0)-1,MATCH($EG2636,$D$6:$CC$6,0)-1+8,1,1)=0,"",OFFSET($D$6,MATCH(VALUE(SUBSTITUTE($EQ2636,$EG2636,"")),$A$6:$A$287,0)-1,MATCH($EG2636,$D$6:$CC$6,0)-1+8,1,1)),"")</f>
        <v/>
      </c>
      <c r="EW2636" s="180" t="str">
        <f t="shared" ref="EW2636:EW2641" ca="1" si="137">IF(EY2636="","","F")</f>
        <v/>
      </c>
      <c r="EX2636" s="180" t="str">
        <f t="shared" ref="EX2636:EX2641" ca="1" si="138">IF(EY2636="","",EM2636)</f>
        <v/>
      </c>
      <c r="EY2636" s="180" t="str">
        <f ca="1">IF(EU2636="","",COUNTIF(EU$6:$EU2636,"&gt;"&amp;0))</f>
        <v/>
      </c>
      <c r="EZ2636" s="160"/>
      <c r="FA2636" s="205"/>
    </row>
    <row r="2637" spans="131:157" ht="27.75" customHeight="1">
      <c r="EA2637" s="204"/>
      <c r="EB2637" s="160"/>
      <c r="EC2637" s="204"/>
      <c r="ED2637" s="160"/>
      <c r="EE2637" s="204"/>
      <c r="EF2637" s="160"/>
      <c r="EG2637" s="160"/>
      <c r="EH2637" s="204"/>
      <c r="EI2637" s="160"/>
      <c r="EJ2637" s="160"/>
      <c r="EK2637" s="160"/>
      <c r="EL2637" s="160"/>
      <c r="EM2637" s="204"/>
      <c r="EN2637" s="160"/>
      <c r="EP2637" s="160"/>
      <c r="EQ2637" s="160"/>
      <c r="ET2637" s="180" t="str">
        <f t="shared" ca="1" si="136"/>
        <v/>
      </c>
      <c r="EU2637" s="180" t="str">
        <f ca="1">IFERROR(IF(OFFSET($D$6,MATCH(VALUE(SUBSTITUTE(EQ2637,EG2637,"")),$A$6:$A$287,0)-1,MATCH($EG2637,$D$6:$CC$6,0)-1+7,1,1)&gt;0,OFFSET($D$6,MATCH(VALUE(SUBSTITUTE(EQ2637,EG2637,"")),$A$6:$A$287,0)-1,MATCH($EG2637,$D$6:$CC$6,0)-1+7,1,1),""),"")</f>
        <v/>
      </c>
      <c r="EV2637" s="180" t="str">
        <f ca="1">IF($EU2637&lt;&gt;"",IF(OFFSET($D$6,MATCH(VALUE(SUBSTITUTE($EQ2637,$EG2637,"")),$A$6:$A$287,0)-1,MATCH($EG2637,$D$6:$CC$6,0)-1+8,1,1)=0,"",OFFSET($D$6,MATCH(VALUE(SUBSTITUTE($EQ2637,$EG2637,"")),$A$6:$A$287,0)-1,MATCH($EG2637,$D$6:$CC$6,0)-1+8,1,1)),"")</f>
        <v/>
      </c>
      <c r="EW2637" s="180" t="str">
        <f t="shared" ca="1" si="137"/>
        <v/>
      </c>
      <c r="EX2637" s="180" t="str">
        <f t="shared" ca="1" si="138"/>
        <v/>
      </c>
      <c r="EY2637" s="180" t="str">
        <f ca="1">IF(EU2637="","",COUNTIF(EU$6:$EU2637,"&gt;"&amp;0))</f>
        <v/>
      </c>
      <c r="EZ2637" s="160"/>
      <c r="FA2637" s="205"/>
    </row>
    <row r="2638" spans="131:157" ht="27.75" customHeight="1">
      <c r="EA2638" s="204"/>
      <c r="EB2638" s="160"/>
      <c r="EC2638" s="204"/>
      <c r="ED2638" s="160"/>
      <c r="EE2638" s="204"/>
      <c r="EF2638" s="160"/>
      <c r="EG2638" s="160"/>
      <c r="EH2638" s="204"/>
      <c r="EI2638" s="160"/>
      <c r="EJ2638" s="160"/>
      <c r="EK2638" s="160"/>
      <c r="EL2638" s="160"/>
      <c r="EM2638" s="204"/>
      <c r="EN2638" s="160"/>
      <c r="EP2638" s="160"/>
      <c r="EQ2638" s="160"/>
      <c r="ET2638" s="180" t="str">
        <f t="shared" ca="1" si="136"/>
        <v/>
      </c>
      <c r="EU2638" s="180" t="str">
        <f ca="1">IFERROR(IF(OFFSET($D$6,MATCH(VALUE(SUBSTITUTE(EQ2638,EG2638,"")),$A$6:$A$287,0)-1,MATCH($EG2638,$D$6:$CC$6,0)-1+7,1,1)&gt;0,OFFSET($D$6,MATCH(VALUE(SUBSTITUTE(EQ2638,EG2638,"")),$A$6:$A$287,0)-1,MATCH($EG2638,$D$6:$CC$6,0)-1+7,1,1),""),"")</f>
        <v/>
      </c>
      <c r="EV2638" s="180" t="str">
        <f ca="1">IF($EU2638&lt;&gt;"",IF(OFFSET($D$6,MATCH(VALUE(SUBSTITUTE($EQ2638,$EG2638,"")),$A$6:$A$287,0)-1,MATCH($EG2638,$D$6:$CC$6,0)-1+8,1,1)=0,"",OFFSET($D$6,MATCH(VALUE(SUBSTITUTE($EQ2638,$EG2638,"")),$A$6:$A$287,0)-1,MATCH($EG2638,$D$6:$CC$6,0)-1+8,1,1)),"")</f>
        <v/>
      </c>
      <c r="EW2638" s="180" t="str">
        <f t="shared" ca="1" si="137"/>
        <v/>
      </c>
      <c r="EX2638" s="180" t="str">
        <f t="shared" ca="1" si="138"/>
        <v/>
      </c>
      <c r="EY2638" s="180" t="str">
        <f ca="1">IF(EU2638="","",COUNTIF(EU$6:$EU2638,"&gt;"&amp;0))</f>
        <v/>
      </c>
      <c r="EZ2638" s="160"/>
      <c r="FA2638" s="205"/>
    </row>
    <row r="2639" spans="131:157" ht="27.75" customHeight="1">
      <c r="EA2639" s="204"/>
      <c r="EB2639" s="160"/>
      <c r="EC2639" s="204"/>
      <c r="ED2639" s="160"/>
      <c r="EE2639" s="204"/>
      <c r="EF2639" s="160"/>
      <c r="EG2639" s="160"/>
      <c r="EH2639" s="204"/>
      <c r="EI2639" s="160"/>
      <c r="EJ2639" s="160"/>
      <c r="EK2639" s="160"/>
      <c r="EL2639" s="160"/>
      <c r="EM2639" s="204"/>
      <c r="EN2639" s="160"/>
      <c r="EP2639" s="160"/>
      <c r="EQ2639" s="160"/>
      <c r="ET2639" s="180" t="str">
        <f t="shared" ca="1" si="136"/>
        <v/>
      </c>
      <c r="EU2639" s="180" t="str">
        <f ca="1">IFERROR(IF(OFFSET($D$6,MATCH(VALUE(SUBSTITUTE(EQ2639,EG2639,"")),$A$6:$A$287,0)-1,MATCH($EG2639,$D$6:$CC$6,0)-1+7,1,1)&gt;0,OFFSET($D$6,MATCH(VALUE(SUBSTITUTE(EQ2639,EG2639,"")),$A$6:$A$287,0)-1,MATCH($EG2639,$D$6:$CC$6,0)-1+7,1,1),""),"")</f>
        <v/>
      </c>
      <c r="EV2639" s="180" t="str">
        <f ca="1">IF($EU2639&lt;&gt;"",IF(OFFSET($D$6,MATCH(VALUE(SUBSTITUTE($EQ2639,$EG2639,"")),$A$6:$A$287,0)-1,MATCH($EG2639,$D$6:$CC$6,0)-1+8,1,1)=0,"",OFFSET($D$6,MATCH(VALUE(SUBSTITUTE($EQ2639,$EG2639,"")),$A$6:$A$287,0)-1,MATCH($EG2639,$D$6:$CC$6,0)-1+8,1,1)),"")</f>
        <v/>
      </c>
      <c r="EW2639" s="180" t="str">
        <f t="shared" ca="1" si="137"/>
        <v/>
      </c>
      <c r="EX2639" s="180" t="str">
        <f t="shared" ca="1" si="138"/>
        <v/>
      </c>
      <c r="EY2639" s="180" t="str">
        <f ca="1">IF(EU2639="","",COUNTIF(EU$6:$EU2639,"&gt;"&amp;0))</f>
        <v/>
      </c>
      <c r="EZ2639" s="160"/>
      <c r="FA2639" s="205"/>
    </row>
    <row r="2640" spans="131:157" ht="27.75" customHeight="1">
      <c r="EA2640" s="204"/>
      <c r="EB2640" s="160"/>
      <c r="EC2640" s="204"/>
      <c r="ED2640" s="160"/>
      <c r="EE2640" s="204"/>
      <c r="EF2640" s="160"/>
      <c r="EG2640" s="160"/>
      <c r="EH2640" s="204"/>
      <c r="EI2640" s="160"/>
      <c r="EJ2640" s="160"/>
      <c r="EK2640" s="160"/>
      <c r="EL2640" s="160"/>
      <c r="EM2640" s="204"/>
      <c r="EN2640" s="160"/>
      <c r="EP2640" s="160"/>
      <c r="EQ2640" s="160"/>
      <c r="ET2640" s="180" t="str">
        <f t="shared" ca="1" si="136"/>
        <v/>
      </c>
      <c r="EU2640" s="180" t="str">
        <f ca="1">IFERROR(IF(OFFSET($D$6,MATCH(VALUE(SUBSTITUTE(EQ2640,EG2640,"")),$A$6:$A$287,0)-1,MATCH($EG2640,$D$6:$CC$6,0)-1+7,1,1)&gt;0,OFFSET($D$6,MATCH(VALUE(SUBSTITUTE(EQ2640,EG2640,"")),$A$6:$A$287,0)-1,MATCH($EG2640,$D$6:$CC$6,0)-1+7,1,1),""),"")</f>
        <v/>
      </c>
      <c r="EV2640" s="180" t="str">
        <f ca="1">IF($EU2640&lt;&gt;"",IF(OFFSET($D$6,MATCH(VALUE(SUBSTITUTE($EQ2640,$EG2640,"")),$A$6:$A$287,0)-1,MATCH($EG2640,$D$6:$CC$6,0)-1+8,1,1)=0,"",OFFSET($D$6,MATCH(VALUE(SUBSTITUTE($EQ2640,$EG2640,"")),$A$6:$A$287,0)-1,MATCH($EG2640,$D$6:$CC$6,0)-1+8,1,1)),"")</f>
        <v/>
      </c>
      <c r="EW2640" s="180" t="str">
        <f t="shared" ca="1" si="137"/>
        <v/>
      </c>
      <c r="EX2640" s="180" t="str">
        <f t="shared" ca="1" si="138"/>
        <v/>
      </c>
      <c r="EY2640" s="180" t="str">
        <f ca="1">IF(EU2640="","",COUNTIF(EU$6:$EU2640,"&gt;"&amp;0))</f>
        <v/>
      </c>
      <c r="EZ2640" s="160"/>
      <c r="FA2640" s="205"/>
    </row>
    <row r="2641" spans="131:157" ht="27.75" customHeight="1">
      <c r="EA2641" s="204"/>
      <c r="EB2641" s="160"/>
      <c r="EC2641" s="204"/>
      <c r="ED2641" s="160"/>
      <c r="EE2641" s="204"/>
      <c r="EF2641" s="160"/>
      <c r="EG2641" s="160"/>
      <c r="EH2641" s="204"/>
      <c r="EI2641" s="160"/>
      <c r="EJ2641" s="160"/>
      <c r="EK2641" s="160"/>
      <c r="EL2641" s="160"/>
      <c r="EM2641" s="204"/>
      <c r="EN2641" s="160"/>
      <c r="EP2641" s="160"/>
      <c r="EQ2641" s="160"/>
      <c r="ET2641" s="180" t="str">
        <f t="shared" ca="1" si="136"/>
        <v/>
      </c>
      <c r="EU2641" s="180" t="str">
        <f ca="1">IFERROR(IF(OFFSET($D$6,MATCH(VALUE(SUBSTITUTE(EQ2641,EG2641,"")),$A$6:$A$287,0)-1,MATCH($EG2641,$D$6:$CC$6,0)-1+7,1,1)&gt;0,OFFSET($D$6,MATCH(VALUE(SUBSTITUTE(EQ2641,EG2641,"")),$A$6:$A$287,0)-1,MATCH($EG2641,$D$6:$CC$6,0)-1+7,1,1),""),"")</f>
        <v/>
      </c>
      <c r="EV2641" s="180" t="str">
        <f ca="1">IF($EU2641&lt;&gt;"",IF(OFFSET($D$6,MATCH(VALUE(SUBSTITUTE($EQ2641,$EG2641,"")),$A$6:$A$287,0)-1,MATCH($EG2641,$D$6:$CC$6,0)-1+8,1,1)=0,"",OFFSET($D$6,MATCH(VALUE(SUBSTITUTE($EQ2641,$EG2641,"")),$A$6:$A$287,0)-1,MATCH($EG2641,$D$6:$CC$6,0)-1+8,1,1)),"")</f>
        <v/>
      </c>
      <c r="EW2641" s="180" t="str">
        <f t="shared" ca="1" si="137"/>
        <v/>
      </c>
      <c r="EX2641" s="180" t="str">
        <f t="shared" ca="1" si="138"/>
        <v/>
      </c>
      <c r="EY2641" s="180" t="str">
        <f ca="1">IF(EU2641="","",COUNTIF(EU$6:$EU2641,"&gt;"&amp;0))</f>
        <v/>
      </c>
      <c r="EZ2641" s="160"/>
      <c r="FA2641" s="205"/>
    </row>
    <row r="5001" spans="137:144" ht="27.75" customHeight="1">
      <c r="EG5001" s="180" t="s">
        <v>765</v>
      </c>
      <c r="EH5001" s="180" t="s">
        <v>883</v>
      </c>
      <c r="EI5001" s="180" t="s">
        <v>884</v>
      </c>
      <c r="EM5001" s="180" t="s">
        <v>766</v>
      </c>
      <c r="EN5001" s="180">
        <v>250</v>
      </c>
    </row>
    <row r="5002" spans="137:144" ht="27.75" customHeight="1">
      <c r="EG5002" s="180" t="s">
        <v>765</v>
      </c>
      <c r="EH5002" s="180" t="s">
        <v>885</v>
      </c>
      <c r="EI5002" s="180" t="s">
        <v>886</v>
      </c>
      <c r="EM5002" s="180" t="s">
        <v>766</v>
      </c>
      <c r="EN5002" s="180">
        <v>200</v>
      </c>
    </row>
    <row r="5003" spans="137:144" ht="27.75" customHeight="1">
      <c r="EG5003" s="180" t="s">
        <v>765</v>
      </c>
      <c r="EH5003" s="180" t="s">
        <v>887</v>
      </c>
      <c r="EI5003" s="180" t="s">
        <v>888</v>
      </c>
      <c r="EM5003" s="180" t="s">
        <v>766</v>
      </c>
      <c r="EN5003" s="180">
        <v>50</v>
      </c>
    </row>
    <row r="5004" spans="137:144" ht="27.75" customHeight="1">
      <c r="EG5004" s="180" t="s">
        <v>765</v>
      </c>
      <c r="EH5004" s="180" t="s">
        <v>889</v>
      </c>
      <c r="EI5004" s="180" t="s">
        <v>890</v>
      </c>
      <c r="EM5004" s="180" t="s">
        <v>766</v>
      </c>
      <c r="EN5004" s="180">
        <v>900</v>
      </c>
    </row>
    <row r="5005" spans="137:144" ht="27.75" customHeight="1">
      <c r="EG5005" s="180" t="s">
        <v>765</v>
      </c>
      <c r="EH5005" s="180" t="s">
        <v>891</v>
      </c>
      <c r="EI5005" s="180" t="s">
        <v>892</v>
      </c>
      <c r="EM5005" s="180" t="s">
        <v>766</v>
      </c>
      <c r="EN5005" s="180">
        <v>700</v>
      </c>
    </row>
    <row r="5006" spans="137:144" ht="27.75" customHeight="1">
      <c r="EG5006" s="180" t="s">
        <v>765</v>
      </c>
      <c r="EH5006" s="180" t="s">
        <v>893</v>
      </c>
      <c r="EI5006" s="180" t="s">
        <v>894</v>
      </c>
      <c r="EM5006" s="180" t="s">
        <v>766</v>
      </c>
      <c r="EN5006" s="180">
        <v>250</v>
      </c>
    </row>
    <row r="5007" spans="137:144" ht="27.75" customHeight="1">
      <c r="EG5007" s="180" t="s">
        <v>765</v>
      </c>
      <c r="EH5007" s="180" t="s">
        <v>895</v>
      </c>
      <c r="EI5007" s="180" t="s">
        <v>896</v>
      </c>
      <c r="EM5007" s="180" t="s">
        <v>766</v>
      </c>
      <c r="EN5007" s="180">
        <v>1200</v>
      </c>
    </row>
    <row r="5008" spans="137:144" ht="27.75" customHeight="1">
      <c r="EG5008" s="180" t="s">
        <v>765</v>
      </c>
      <c r="EH5008" s="180" t="s">
        <v>897</v>
      </c>
      <c r="EI5008" s="180" t="s">
        <v>898</v>
      </c>
      <c r="EM5008" s="180" t="s">
        <v>766</v>
      </c>
      <c r="EN5008" s="180">
        <v>300</v>
      </c>
    </row>
    <row r="5009" spans="137:144" ht="27.75" customHeight="1">
      <c r="EG5009" s="180" t="s">
        <v>765</v>
      </c>
      <c r="EH5009" s="180" t="s">
        <v>899</v>
      </c>
      <c r="EI5009" s="180" t="s">
        <v>900</v>
      </c>
      <c r="EM5009" s="180" t="s">
        <v>766</v>
      </c>
      <c r="EN5009" s="180">
        <v>350</v>
      </c>
    </row>
    <row r="5010" spans="137:144" ht="27.75" customHeight="1">
      <c r="EG5010" s="180" t="s">
        <v>765</v>
      </c>
      <c r="EH5010" s="180" t="s">
        <v>901</v>
      </c>
      <c r="EI5010" s="180" t="s">
        <v>902</v>
      </c>
      <c r="EM5010" s="180" t="s">
        <v>766</v>
      </c>
      <c r="EN5010" s="180">
        <v>1200</v>
      </c>
    </row>
    <row r="5011" spans="137:144" ht="27.75" customHeight="1">
      <c r="EG5011" s="180" t="s">
        <v>765</v>
      </c>
      <c r="EH5011" s="180" t="s">
        <v>903</v>
      </c>
      <c r="EI5011" s="180" t="s">
        <v>904</v>
      </c>
      <c r="EM5011" s="180" t="s">
        <v>766</v>
      </c>
      <c r="EN5011" s="180">
        <v>150</v>
      </c>
    </row>
    <row r="5012" spans="137:144" ht="27.75" customHeight="1">
      <c r="EG5012" s="180" t="s">
        <v>765</v>
      </c>
      <c r="EH5012" s="180" t="s">
        <v>905</v>
      </c>
      <c r="EI5012" s="180" t="s">
        <v>906</v>
      </c>
      <c r="EM5012" s="180" t="s">
        <v>766</v>
      </c>
      <c r="EN5012" s="180">
        <v>350</v>
      </c>
    </row>
    <row r="5013" spans="137:144" ht="27.75" customHeight="1">
      <c r="EG5013" s="180" t="s">
        <v>765</v>
      </c>
      <c r="EH5013" s="180" t="s">
        <v>907</v>
      </c>
      <c r="EI5013" s="180" t="s">
        <v>908</v>
      </c>
      <c r="EM5013" s="180" t="s">
        <v>766</v>
      </c>
      <c r="EN5013" s="180">
        <v>1150</v>
      </c>
    </row>
    <row r="5014" spans="137:144" ht="27.75" customHeight="1">
      <c r="EG5014" s="180" t="s">
        <v>765</v>
      </c>
      <c r="EH5014" s="180" t="s">
        <v>909</v>
      </c>
      <c r="EI5014" s="180" t="s">
        <v>910</v>
      </c>
      <c r="EM5014" s="180" t="s">
        <v>766</v>
      </c>
      <c r="EN5014" s="180">
        <v>150</v>
      </c>
    </row>
    <row r="5015" spans="137:144" ht="27.75" customHeight="1">
      <c r="EG5015" s="180" t="s">
        <v>765</v>
      </c>
      <c r="EH5015" s="180" t="s">
        <v>911</v>
      </c>
      <c r="EI5015" s="180" t="s">
        <v>912</v>
      </c>
      <c r="EM5015" s="180" t="s">
        <v>766</v>
      </c>
      <c r="EN5015" s="180">
        <v>150</v>
      </c>
    </row>
    <row r="5016" spans="137:144" ht="27.75" customHeight="1">
      <c r="EG5016" s="180" t="s">
        <v>765</v>
      </c>
      <c r="EH5016" s="180" t="s">
        <v>913</v>
      </c>
      <c r="EI5016" s="180" t="s">
        <v>914</v>
      </c>
      <c r="EM5016" s="180" t="s">
        <v>766</v>
      </c>
      <c r="EN5016" s="180">
        <v>150</v>
      </c>
    </row>
    <row r="5017" spans="137:144" ht="27.75" customHeight="1">
      <c r="EG5017" s="180" t="s">
        <v>765</v>
      </c>
      <c r="EH5017" s="180" t="s">
        <v>915</v>
      </c>
      <c r="EI5017" s="180" t="s">
        <v>916</v>
      </c>
      <c r="EM5017" s="180" t="s">
        <v>766</v>
      </c>
      <c r="EN5017" s="180">
        <v>100</v>
      </c>
    </row>
    <row r="5018" spans="137:144" ht="27.75" customHeight="1">
      <c r="EG5018" s="180" t="s">
        <v>765</v>
      </c>
      <c r="EH5018" s="180" t="s">
        <v>917</v>
      </c>
      <c r="EI5018" s="180" t="s">
        <v>918</v>
      </c>
      <c r="EM5018" s="180" t="s">
        <v>766</v>
      </c>
      <c r="EN5018" s="180">
        <v>1050</v>
      </c>
    </row>
    <row r="5019" spans="137:144" ht="27.75" customHeight="1">
      <c r="EG5019" s="180" t="s">
        <v>765</v>
      </c>
      <c r="EH5019" s="180" t="s">
        <v>919</v>
      </c>
      <c r="EI5019" s="180" t="s">
        <v>920</v>
      </c>
      <c r="EM5019" s="180" t="s">
        <v>766</v>
      </c>
      <c r="EN5019" s="180">
        <v>1100</v>
      </c>
    </row>
    <row r="5020" spans="137:144" ht="27.75" customHeight="1">
      <c r="EG5020" s="180" t="s">
        <v>765</v>
      </c>
      <c r="EH5020" s="180" t="s">
        <v>921</v>
      </c>
      <c r="EI5020" s="180" t="s">
        <v>922</v>
      </c>
      <c r="EM5020" s="180" t="s">
        <v>766</v>
      </c>
      <c r="EN5020" s="180">
        <v>1700</v>
      </c>
    </row>
    <row r="5021" spans="137:144" ht="27.75" customHeight="1">
      <c r="EG5021" s="180" t="s">
        <v>765</v>
      </c>
      <c r="EH5021" s="180" t="s">
        <v>923</v>
      </c>
      <c r="EI5021" s="180" t="s">
        <v>924</v>
      </c>
      <c r="EM5021" s="180" t="s">
        <v>766</v>
      </c>
      <c r="EN5021" s="180">
        <v>100</v>
      </c>
    </row>
    <row r="5022" spans="137:144" ht="27.75" customHeight="1">
      <c r="EG5022" s="180" t="s">
        <v>765</v>
      </c>
      <c r="EH5022" s="180" t="s">
        <v>925</v>
      </c>
      <c r="EI5022" s="180" t="s">
        <v>926</v>
      </c>
      <c r="EM5022" s="180" t="s">
        <v>766</v>
      </c>
      <c r="EN5022" s="180">
        <v>1000</v>
      </c>
    </row>
    <row r="5023" spans="137:144" ht="27.75" customHeight="1">
      <c r="EG5023" s="180" t="s">
        <v>765</v>
      </c>
      <c r="EH5023" s="180" t="s">
        <v>927</v>
      </c>
      <c r="EI5023" s="180" t="s">
        <v>928</v>
      </c>
      <c r="EM5023" s="180" t="s">
        <v>766</v>
      </c>
      <c r="EN5023" s="180">
        <v>150</v>
      </c>
    </row>
    <row r="5024" spans="137:144" ht="27.75" customHeight="1">
      <c r="EG5024" s="180" t="s">
        <v>765</v>
      </c>
      <c r="EH5024" s="180" t="s">
        <v>929</v>
      </c>
      <c r="EI5024" s="180" t="s">
        <v>930</v>
      </c>
      <c r="EM5024" s="180" t="s">
        <v>766</v>
      </c>
      <c r="EN5024" s="180">
        <v>100</v>
      </c>
    </row>
    <row r="5025" spans="137:144" ht="27.75" customHeight="1">
      <c r="EG5025" s="180" t="s">
        <v>765</v>
      </c>
      <c r="EH5025" s="180" t="s">
        <v>931</v>
      </c>
      <c r="EI5025" s="180" t="s">
        <v>932</v>
      </c>
      <c r="EM5025" s="180" t="s">
        <v>766</v>
      </c>
      <c r="EN5025" s="180">
        <v>2250</v>
      </c>
    </row>
    <row r="5026" spans="137:144" ht="27.75" customHeight="1">
      <c r="EG5026" s="180" t="s">
        <v>765</v>
      </c>
      <c r="EH5026" s="180" t="s">
        <v>933</v>
      </c>
      <c r="EI5026" s="180" t="s">
        <v>934</v>
      </c>
      <c r="EM5026" s="180" t="s">
        <v>766</v>
      </c>
      <c r="EN5026" s="180">
        <v>1350</v>
      </c>
    </row>
    <row r="5027" spans="137:144" ht="27.75" customHeight="1">
      <c r="EG5027" s="180" t="s">
        <v>765</v>
      </c>
      <c r="EH5027" s="180" t="s">
        <v>935</v>
      </c>
      <c r="EI5027" s="180" t="s">
        <v>936</v>
      </c>
      <c r="EM5027" s="180" t="s">
        <v>766</v>
      </c>
      <c r="EN5027" s="180">
        <v>150</v>
      </c>
    </row>
    <row r="5028" spans="137:144" ht="27.75" customHeight="1">
      <c r="EG5028" s="180" t="s">
        <v>765</v>
      </c>
      <c r="EH5028" s="180" t="s">
        <v>937</v>
      </c>
      <c r="EI5028" s="180" t="s">
        <v>938</v>
      </c>
      <c r="EM5028" s="180" t="s">
        <v>766</v>
      </c>
      <c r="EN5028" s="180">
        <v>250</v>
      </c>
    </row>
    <row r="5029" spans="137:144" ht="27.75" customHeight="1">
      <c r="EG5029" s="180" t="s">
        <v>765</v>
      </c>
      <c r="EH5029" s="180" t="s">
        <v>939</v>
      </c>
      <c r="EI5029" s="180" t="s">
        <v>940</v>
      </c>
      <c r="EM5029" s="180" t="s">
        <v>766</v>
      </c>
      <c r="EN5029" s="180">
        <v>300</v>
      </c>
    </row>
    <row r="5030" spans="137:144" ht="27.75" customHeight="1">
      <c r="EG5030" s="180" t="s">
        <v>765</v>
      </c>
      <c r="EH5030" s="180" t="s">
        <v>941</v>
      </c>
      <c r="EI5030" s="180" t="s">
        <v>942</v>
      </c>
      <c r="EM5030" s="180" t="s">
        <v>766</v>
      </c>
      <c r="EN5030" s="180">
        <v>300</v>
      </c>
    </row>
    <row r="5031" spans="137:144" ht="27.75" customHeight="1">
      <c r="EG5031" s="180" t="s">
        <v>765</v>
      </c>
      <c r="EH5031" s="180" t="s">
        <v>943</v>
      </c>
      <c r="EI5031" s="180" t="s">
        <v>944</v>
      </c>
      <c r="EM5031" s="180" t="s">
        <v>766</v>
      </c>
      <c r="EN5031" s="180">
        <v>200</v>
      </c>
    </row>
    <row r="5032" spans="137:144" ht="27.75" customHeight="1">
      <c r="EG5032" s="180" t="s">
        <v>765</v>
      </c>
      <c r="EH5032" s="180" t="s">
        <v>945</v>
      </c>
      <c r="EI5032" s="180" t="s">
        <v>946</v>
      </c>
      <c r="EM5032" s="180" t="s">
        <v>766</v>
      </c>
      <c r="EN5032" s="180">
        <v>200</v>
      </c>
    </row>
    <row r="5033" spans="137:144" ht="27.75" customHeight="1">
      <c r="EG5033" s="180" t="s">
        <v>765</v>
      </c>
      <c r="EH5033" s="180" t="s">
        <v>947</v>
      </c>
      <c r="EI5033" s="180" t="s">
        <v>948</v>
      </c>
      <c r="EM5033" s="180" t="s">
        <v>766</v>
      </c>
      <c r="EN5033" s="180">
        <v>150</v>
      </c>
    </row>
    <row r="5034" spans="137:144" ht="27.75" customHeight="1">
      <c r="EG5034" s="180" t="s">
        <v>765</v>
      </c>
      <c r="EH5034" s="180" t="s">
        <v>949</v>
      </c>
      <c r="EI5034" s="180" t="s">
        <v>950</v>
      </c>
      <c r="EM5034" s="180" t="s">
        <v>766</v>
      </c>
      <c r="EN5034" s="180">
        <v>100</v>
      </c>
    </row>
    <row r="5035" spans="137:144" ht="27.75" customHeight="1">
      <c r="EG5035" s="180" t="s">
        <v>765</v>
      </c>
      <c r="EH5035" s="180" t="s">
        <v>951</v>
      </c>
      <c r="EI5035" s="180" t="s">
        <v>952</v>
      </c>
      <c r="EM5035" s="180" t="s">
        <v>766</v>
      </c>
      <c r="EN5035" s="180">
        <v>1000</v>
      </c>
    </row>
    <row r="5036" spans="137:144" ht="27.75" customHeight="1">
      <c r="EG5036" s="180" t="s">
        <v>765</v>
      </c>
      <c r="EH5036" s="180" t="s">
        <v>953</v>
      </c>
      <c r="EI5036" s="180" t="s">
        <v>954</v>
      </c>
      <c r="EM5036" s="180" t="s">
        <v>766</v>
      </c>
      <c r="EN5036" s="180">
        <v>150</v>
      </c>
    </row>
    <row r="5037" spans="137:144" ht="27.75" customHeight="1">
      <c r="EG5037" s="180" t="s">
        <v>765</v>
      </c>
      <c r="EH5037" s="180" t="s">
        <v>955</v>
      </c>
      <c r="EI5037" s="180" t="s">
        <v>956</v>
      </c>
      <c r="EM5037" s="180" t="s">
        <v>766</v>
      </c>
      <c r="EN5037" s="180">
        <v>100</v>
      </c>
    </row>
    <row r="5038" spans="137:144" ht="27.75" customHeight="1">
      <c r="EG5038" s="180" t="s">
        <v>765</v>
      </c>
      <c r="EH5038" s="180" t="s">
        <v>957</v>
      </c>
      <c r="EI5038" s="180" t="s">
        <v>958</v>
      </c>
      <c r="EM5038" s="180" t="s">
        <v>766</v>
      </c>
      <c r="EN5038" s="180">
        <v>250</v>
      </c>
    </row>
    <row r="5039" spans="137:144" ht="27.75" customHeight="1">
      <c r="EG5039" s="180" t="s">
        <v>765</v>
      </c>
      <c r="EH5039" s="180" t="s">
        <v>959</v>
      </c>
      <c r="EI5039" s="180" t="s">
        <v>960</v>
      </c>
      <c r="EM5039" s="180" t="s">
        <v>766</v>
      </c>
      <c r="EN5039" s="180">
        <v>2400</v>
      </c>
    </row>
    <row r="5040" spans="137:144" ht="27.75" customHeight="1">
      <c r="EG5040" s="180" t="s">
        <v>765</v>
      </c>
      <c r="EH5040" s="180" t="s">
        <v>961</v>
      </c>
      <c r="EI5040" s="180" t="s">
        <v>962</v>
      </c>
      <c r="EM5040" s="180" t="s">
        <v>766</v>
      </c>
      <c r="EN5040" s="180">
        <v>350</v>
      </c>
    </row>
    <row r="5041" spans="137:144" ht="27.75" customHeight="1">
      <c r="EG5041" s="180" t="s">
        <v>765</v>
      </c>
      <c r="EH5041" s="180" t="s">
        <v>963</v>
      </c>
      <c r="EI5041" s="180" t="s">
        <v>964</v>
      </c>
      <c r="EM5041" s="180" t="s">
        <v>766</v>
      </c>
      <c r="EN5041" s="180">
        <v>450</v>
      </c>
    </row>
    <row r="5042" spans="137:144" ht="27.75" customHeight="1">
      <c r="EG5042" s="180" t="s">
        <v>765</v>
      </c>
      <c r="EH5042" s="180" t="s">
        <v>965</v>
      </c>
      <c r="EI5042" s="180" t="s">
        <v>966</v>
      </c>
      <c r="EM5042" s="180" t="s">
        <v>766</v>
      </c>
      <c r="EN5042" s="180">
        <v>350</v>
      </c>
    </row>
    <row r="5043" spans="137:144" ht="27.75" customHeight="1">
      <c r="EG5043" s="180" t="s">
        <v>765</v>
      </c>
      <c r="EH5043" s="180" t="s">
        <v>967</v>
      </c>
      <c r="EI5043" s="180" t="s">
        <v>968</v>
      </c>
      <c r="EM5043" s="180" t="s">
        <v>766</v>
      </c>
      <c r="EN5043" s="180">
        <v>950</v>
      </c>
    </row>
    <row r="5044" spans="137:144" ht="27.75" customHeight="1">
      <c r="EG5044" s="180" t="s">
        <v>765</v>
      </c>
      <c r="EH5044" s="180" t="s">
        <v>969</v>
      </c>
      <c r="EI5044" s="180" t="s">
        <v>970</v>
      </c>
      <c r="EM5044" s="180" t="s">
        <v>766</v>
      </c>
      <c r="EN5044" s="180">
        <v>1250</v>
      </c>
    </row>
    <row r="5045" spans="137:144" ht="27.75" customHeight="1">
      <c r="EG5045" s="180" t="s">
        <v>765</v>
      </c>
      <c r="EH5045" s="180" t="s">
        <v>971</v>
      </c>
      <c r="EI5045" s="180" t="s">
        <v>972</v>
      </c>
      <c r="EM5045" s="180" t="s">
        <v>766</v>
      </c>
      <c r="EN5045" s="180">
        <v>750</v>
      </c>
    </row>
    <row r="5046" spans="137:144" ht="27.75" customHeight="1">
      <c r="EG5046" s="180" t="s">
        <v>765</v>
      </c>
      <c r="EH5046" s="180" t="s">
        <v>973</v>
      </c>
      <c r="EI5046" s="180" t="s">
        <v>974</v>
      </c>
      <c r="EM5046" s="180" t="s">
        <v>766</v>
      </c>
      <c r="EN5046" s="180">
        <v>100</v>
      </c>
    </row>
    <row r="5047" spans="137:144" ht="27.75" customHeight="1">
      <c r="EG5047" s="180" t="s">
        <v>765</v>
      </c>
      <c r="EH5047" s="180" t="s">
        <v>975</v>
      </c>
      <c r="EI5047" s="180" t="s">
        <v>976</v>
      </c>
      <c r="EM5047" s="180" t="s">
        <v>766</v>
      </c>
      <c r="EN5047" s="180">
        <v>100</v>
      </c>
    </row>
    <row r="5048" spans="137:144" ht="27.75" customHeight="1">
      <c r="EG5048" s="180" t="s">
        <v>765</v>
      </c>
      <c r="EH5048" s="180" t="s">
        <v>977</v>
      </c>
      <c r="EI5048" s="180" t="s">
        <v>978</v>
      </c>
      <c r="EM5048" s="180" t="s">
        <v>766</v>
      </c>
      <c r="EN5048" s="180">
        <v>100</v>
      </c>
    </row>
    <row r="5049" spans="137:144" ht="27.75" customHeight="1">
      <c r="EG5049" s="180" t="s">
        <v>765</v>
      </c>
      <c r="EH5049" s="180" t="s">
        <v>979</v>
      </c>
      <c r="EI5049" s="180" t="s">
        <v>980</v>
      </c>
      <c r="EM5049" s="180" t="s">
        <v>766</v>
      </c>
      <c r="EN5049" s="180">
        <v>100</v>
      </c>
    </row>
    <row r="5050" spans="137:144" ht="27.75" customHeight="1">
      <c r="EG5050" s="180" t="s">
        <v>765</v>
      </c>
      <c r="EH5050" s="180" t="s">
        <v>981</v>
      </c>
      <c r="EI5050" s="180" t="s">
        <v>982</v>
      </c>
      <c r="EM5050" s="180" t="s">
        <v>766</v>
      </c>
      <c r="EN5050" s="180">
        <v>100</v>
      </c>
    </row>
    <row r="5051" spans="137:144" ht="27.75" customHeight="1">
      <c r="EG5051" s="180" t="s">
        <v>765</v>
      </c>
      <c r="EH5051" s="180" t="s">
        <v>983</v>
      </c>
      <c r="EI5051" s="180" t="s">
        <v>984</v>
      </c>
      <c r="EM5051" s="180" t="s">
        <v>766</v>
      </c>
      <c r="EN5051" s="180">
        <v>100</v>
      </c>
    </row>
    <row r="5052" spans="137:144" ht="27.75" customHeight="1">
      <c r="EG5052" s="180" t="s">
        <v>765</v>
      </c>
      <c r="EH5052" s="180" t="s">
        <v>985</v>
      </c>
      <c r="EI5052" s="180" t="s">
        <v>986</v>
      </c>
      <c r="EM5052" s="180" t="s">
        <v>766</v>
      </c>
      <c r="EN5052" s="180">
        <v>850</v>
      </c>
    </row>
    <row r="5053" spans="137:144" ht="27.75" customHeight="1">
      <c r="EG5053" s="180" t="s">
        <v>765</v>
      </c>
      <c r="EH5053" s="180" t="s">
        <v>987</v>
      </c>
      <c r="EI5053" s="180" t="s">
        <v>988</v>
      </c>
      <c r="EM5053" s="180" t="s">
        <v>766</v>
      </c>
      <c r="EN5053" s="180">
        <v>600</v>
      </c>
    </row>
    <row r="5054" spans="137:144" ht="27.75" customHeight="1">
      <c r="EG5054" s="180" t="s">
        <v>765</v>
      </c>
      <c r="EH5054" s="180" t="s">
        <v>989</v>
      </c>
      <c r="EI5054" s="180" t="s">
        <v>990</v>
      </c>
      <c r="EM5054" s="180" t="s">
        <v>766</v>
      </c>
      <c r="EN5054" s="180">
        <v>150</v>
      </c>
    </row>
    <row r="5055" spans="137:144" ht="27.75" customHeight="1">
      <c r="EG5055" s="180" t="s">
        <v>765</v>
      </c>
      <c r="EH5055" s="180" t="s">
        <v>991</v>
      </c>
      <c r="EI5055" s="180" t="s">
        <v>992</v>
      </c>
      <c r="EM5055" s="180" t="s">
        <v>766</v>
      </c>
      <c r="EN5055" s="180">
        <v>500</v>
      </c>
    </row>
    <row r="5056" spans="137:144" ht="27.75" customHeight="1">
      <c r="EG5056" s="180" t="s">
        <v>765</v>
      </c>
      <c r="EH5056" s="180" t="s">
        <v>993</v>
      </c>
      <c r="EI5056" s="180" t="s">
        <v>994</v>
      </c>
      <c r="EM5056" s="180" t="s">
        <v>766</v>
      </c>
      <c r="EN5056" s="180">
        <v>100</v>
      </c>
    </row>
    <row r="5057" spans="137:144" ht="27.75" customHeight="1">
      <c r="EG5057" s="180" t="s">
        <v>765</v>
      </c>
      <c r="EH5057" s="180" t="s">
        <v>995</v>
      </c>
      <c r="EI5057" s="180" t="s">
        <v>996</v>
      </c>
      <c r="EM5057" s="180" t="s">
        <v>766</v>
      </c>
      <c r="EN5057" s="180">
        <v>100</v>
      </c>
    </row>
    <row r="5058" spans="137:144" ht="27.75" customHeight="1">
      <c r="EG5058" s="180" t="s">
        <v>765</v>
      </c>
      <c r="EH5058" s="180" t="s">
        <v>997</v>
      </c>
      <c r="EI5058" s="180" t="s">
        <v>998</v>
      </c>
      <c r="EM5058" s="180" t="s">
        <v>766</v>
      </c>
      <c r="EN5058" s="180">
        <v>100</v>
      </c>
    </row>
    <row r="5059" spans="137:144" ht="27.75" customHeight="1">
      <c r="EG5059" s="180" t="s">
        <v>765</v>
      </c>
      <c r="EH5059" s="180" t="s">
        <v>999</v>
      </c>
      <c r="EI5059" s="180" t="s">
        <v>1000</v>
      </c>
      <c r="EM5059" s="180" t="s">
        <v>766</v>
      </c>
      <c r="EN5059" s="180">
        <v>150</v>
      </c>
    </row>
    <row r="5060" spans="137:144" ht="27.75" customHeight="1">
      <c r="EG5060" s="180" t="s">
        <v>765</v>
      </c>
      <c r="EH5060" s="180" t="s">
        <v>1001</v>
      </c>
      <c r="EI5060" s="180" t="s">
        <v>1002</v>
      </c>
      <c r="EM5060" s="180" t="s">
        <v>766</v>
      </c>
      <c r="EN5060" s="180">
        <v>150</v>
      </c>
    </row>
    <row r="5061" spans="137:144" ht="27.75" customHeight="1">
      <c r="EG5061" s="180" t="s">
        <v>765</v>
      </c>
      <c r="EH5061" s="180" t="s">
        <v>1003</v>
      </c>
      <c r="EI5061" s="180" t="s">
        <v>1004</v>
      </c>
      <c r="EM5061" s="180" t="s">
        <v>766</v>
      </c>
      <c r="EN5061" s="180">
        <v>250</v>
      </c>
    </row>
    <row r="5062" spans="137:144" ht="27.75" customHeight="1">
      <c r="EG5062" s="180" t="s">
        <v>765</v>
      </c>
      <c r="EH5062" s="180" t="s">
        <v>1005</v>
      </c>
      <c r="EI5062" s="180" t="s">
        <v>1006</v>
      </c>
      <c r="EM5062" s="180" t="s">
        <v>766</v>
      </c>
      <c r="EN5062" s="180">
        <v>50</v>
      </c>
    </row>
    <row r="5063" spans="137:144" ht="27.75" customHeight="1">
      <c r="EG5063" s="180" t="s">
        <v>765</v>
      </c>
      <c r="EH5063" s="180" t="s">
        <v>1007</v>
      </c>
      <c r="EI5063" s="180" t="s">
        <v>1008</v>
      </c>
      <c r="EM5063" s="180" t="s">
        <v>766</v>
      </c>
      <c r="EN5063" s="180">
        <v>900</v>
      </c>
    </row>
    <row r="5064" spans="137:144" ht="27.75" customHeight="1">
      <c r="EG5064" s="180" t="s">
        <v>765</v>
      </c>
      <c r="EH5064" s="180" t="s">
        <v>1009</v>
      </c>
      <c r="EI5064" s="180" t="s">
        <v>1010</v>
      </c>
      <c r="EM5064" s="180" t="s">
        <v>766</v>
      </c>
      <c r="EN5064" s="180">
        <v>200</v>
      </c>
    </row>
    <row r="5065" spans="137:144" ht="27.75" customHeight="1">
      <c r="EG5065" s="180" t="s">
        <v>765</v>
      </c>
      <c r="EH5065" s="180" t="s">
        <v>1011</v>
      </c>
      <c r="EI5065" s="180" t="s">
        <v>1012</v>
      </c>
      <c r="EM5065" s="180" t="s">
        <v>766</v>
      </c>
      <c r="EN5065" s="180">
        <v>200</v>
      </c>
    </row>
    <row r="5066" spans="137:144" ht="27.75" customHeight="1">
      <c r="EG5066" s="180" t="s">
        <v>765</v>
      </c>
      <c r="EH5066" s="180" t="s">
        <v>1013</v>
      </c>
      <c r="EI5066" s="180" t="s">
        <v>1014</v>
      </c>
      <c r="EM5066" s="180" t="s">
        <v>766</v>
      </c>
      <c r="EN5066" s="180">
        <v>250</v>
      </c>
    </row>
    <row r="5067" spans="137:144" ht="27.75" customHeight="1">
      <c r="EG5067" s="180" t="s">
        <v>765</v>
      </c>
      <c r="EH5067" s="180" t="s">
        <v>1015</v>
      </c>
      <c r="EI5067" s="180" t="s">
        <v>1016</v>
      </c>
      <c r="EM5067" s="180" t="s">
        <v>766</v>
      </c>
      <c r="EN5067" s="180">
        <v>450</v>
      </c>
    </row>
    <row r="5068" spans="137:144" ht="27.75" customHeight="1">
      <c r="EG5068" s="180" t="s">
        <v>765</v>
      </c>
      <c r="EH5068" s="180" t="s">
        <v>1017</v>
      </c>
      <c r="EI5068" s="180" t="s">
        <v>1018</v>
      </c>
      <c r="EM5068" s="180" t="s">
        <v>766</v>
      </c>
      <c r="EN5068" s="180">
        <v>200</v>
      </c>
    </row>
    <row r="5069" spans="137:144" ht="27.75" customHeight="1">
      <c r="EG5069" s="180" t="s">
        <v>765</v>
      </c>
      <c r="EH5069" s="180" t="s">
        <v>1019</v>
      </c>
      <c r="EI5069" s="180" t="s">
        <v>1020</v>
      </c>
      <c r="EM5069" s="180" t="s">
        <v>766</v>
      </c>
      <c r="EN5069" s="180">
        <v>450</v>
      </c>
    </row>
    <row r="5070" spans="137:144" ht="27.75" customHeight="1">
      <c r="EG5070" s="180" t="s">
        <v>765</v>
      </c>
      <c r="EH5070" s="180" t="s">
        <v>1021</v>
      </c>
      <c r="EI5070" s="180" t="s">
        <v>1022</v>
      </c>
      <c r="EM5070" s="180" t="s">
        <v>766</v>
      </c>
      <c r="EN5070" s="180">
        <v>850</v>
      </c>
    </row>
    <row r="5071" spans="137:144" ht="27.75" customHeight="1">
      <c r="EG5071" s="180" t="s">
        <v>765</v>
      </c>
      <c r="EH5071" s="180" t="s">
        <v>1023</v>
      </c>
      <c r="EI5071" s="180" t="s">
        <v>1024</v>
      </c>
      <c r="EM5071" s="180" t="s">
        <v>766</v>
      </c>
      <c r="EN5071" s="180">
        <v>200</v>
      </c>
    </row>
    <row r="5072" spans="137:144" ht="27.75" customHeight="1">
      <c r="EG5072" s="180" t="s">
        <v>765</v>
      </c>
      <c r="EH5072" s="180" t="s">
        <v>1025</v>
      </c>
      <c r="EI5072" s="180" t="s">
        <v>1026</v>
      </c>
      <c r="EM5072" s="180" t="s">
        <v>766</v>
      </c>
      <c r="EN5072" s="180">
        <v>150</v>
      </c>
    </row>
    <row r="5073" spans="137:144" ht="27.75" customHeight="1">
      <c r="EG5073" s="180" t="s">
        <v>765</v>
      </c>
      <c r="EH5073" s="180" t="s">
        <v>1027</v>
      </c>
      <c r="EI5073" s="180" t="s">
        <v>1028</v>
      </c>
      <c r="EM5073" s="180" t="s">
        <v>766</v>
      </c>
      <c r="EN5073" s="180">
        <v>150</v>
      </c>
    </row>
    <row r="5074" spans="137:144" ht="27.75" customHeight="1">
      <c r="EG5074" s="180" t="s">
        <v>765</v>
      </c>
      <c r="EH5074" s="180" t="s">
        <v>1029</v>
      </c>
      <c r="EI5074" s="180" t="s">
        <v>1030</v>
      </c>
      <c r="EM5074" s="180" t="s">
        <v>766</v>
      </c>
      <c r="EN5074" s="180">
        <v>50</v>
      </c>
    </row>
    <row r="5075" spans="137:144" ht="27.75" customHeight="1">
      <c r="EG5075" s="180" t="s">
        <v>765</v>
      </c>
      <c r="EH5075" s="180" t="s">
        <v>1031</v>
      </c>
      <c r="EI5075" s="180" t="s">
        <v>1032</v>
      </c>
      <c r="EM5075" s="180" t="s">
        <v>766</v>
      </c>
      <c r="EN5075" s="180">
        <v>250</v>
      </c>
    </row>
    <row r="5076" spans="137:144" ht="27.75" customHeight="1">
      <c r="EG5076" s="180" t="s">
        <v>765</v>
      </c>
      <c r="EH5076" s="180" t="s">
        <v>1033</v>
      </c>
      <c r="EI5076" s="180" t="s">
        <v>1034</v>
      </c>
      <c r="EM5076" s="180" t="s">
        <v>766</v>
      </c>
      <c r="EN5076" s="180">
        <v>100</v>
      </c>
    </row>
    <row r="5077" spans="137:144" ht="27.75" customHeight="1">
      <c r="EG5077" s="180" t="s">
        <v>765</v>
      </c>
      <c r="EH5077" s="180" t="s">
        <v>1035</v>
      </c>
      <c r="EI5077" s="180" t="s">
        <v>1036</v>
      </c>
      <c r="EM5077" s="180" t="s">
        <v>766</v>
      </c>
      <c r="EN5077" s="180">
        <v>1450</v>
      </c>
    </row>
    <row r="5078" spans="137:144" ht="27.75" customHeight="1">
      <c r="EG5078" s="180" t="s">
        <v>765</v>
      </c>
      <c r="EH5078" s="180" t="s">
        <v>1037</v>
      </c>
      <c r="EI5078" s="180" t="s">
        <v>1038</v>
      </c>
      <c r="EM5078" s="180" t="s">
        <v>766</v>
      </c>
      <c r="EN5078" s="180">
        <v>1700</v>
      </c>
    </row>
    <row r="5079" spans="137:144" ht="27.75" customHeight="1">
      <c r="EG5079" s="180" t="s">
        <v>765</v>
      </c>
      <c r="EH5079" s="180" t="s">
        <v>1039</v>
      </c>
      <c r="EI5079" s="180" t="s">
        <v>1040</v>
      </c>
      <c r="EM5079" s="180" t="s">
        <v>766</v>
      </c>
      <c r="EN5079" s="180">
        <v>50</v>
      </c>
    </row>
    <row r="5080" spans="137:144" ht="27.75" customHeight="1">
      <c r="EG5080" s="180" t="s">
        <v>765</v>
      </c>
      <c r="EH5080" s="180" t="s">
        <v>1041</v>
      </c>
      <c r="EI5080" s="180" t="s">
        <v>1042</v>
      </c>
      <c r="EM5080" s="180" t="s">
        <v>766</v>
      </c>
      <c r="EN5080" s="180">
        <v>50</v>
      </c>
    </row>
    <row r="5081" spans="137:144" ht="27.75" customHeight="1">
      <c r="EG5081" s="180" t="s">
        <v>765</v>
      </c>
      <c r="EH5081" s="180" t="s">
        <v>1043</v>
      </c>
      <c r="EI5081" s="180" t="s">
        <v>1044</v>
      </c>
      <c r="EM5081" s="180" t="s">
        <v>766</v>
      </c>
      <c r="EN5081" s="180">
        <v>50</v>
      </c>
    </row>
    <row r="5082" spans="137:144" ht="27.75" customHeight="1">
      <c r="EG5082" s="180" t="s">
        <v>765</v>
      </c>
      <c r="EH5082" s="180" t="s">
        <v>1045</v>
      </c>
      <c r="EI5082" s="180" t="s">
        <v>1046</v>
      </c>
      <c r="EM5082" s="180" t="s">
        <v>766</v>
      </c>
      <c r="EN5082" s="180">
        <v>0</v>
      </c>
    </row>
    <row r="5083" spans="137:144" ht="27.75" customHeight="1">
      <c r="EG5083" s="180" t="s">
        <v>765</v>
      </c>
      <c r="EH5083" s="180" t="s">
        <v>1047</v>
      </c>
      <c r="EI5083" s="180" t="s">
        <v>1048</v>
      </c>
      <c r="EM5083" s="180" t="s">
        <v>766</v>
      </c>
      <c r="EN5083" s="180">
        <v>0</v>
      </c>
    </row>
    <row r="5084" spans="137:144" ht="27.75" customHeight="1">
      <c r="EG5084" s="180" t="s">
        <v>765</v>
      </c>
      <c r="EH5084" s="180" t="s">
        <v>1049</v>
      </c>
      <c r="EI5084" s="180" t="s">
        <v>1050</v>
      </c>
      <c r="EM5084" s="180" t="s">
        <v>766</v>
      </c>
      <c r="EN5084" s="180">
        <v>0</v>
      </c>
    </row>
    <row r="5085" spans="137:144" ht="27.75" customHeight="1">
      <c r="EG5085" s="180" t="s">
        <v>765</v>
      </c>
      <c r="EH5085" s="180" t="s">
        <v>1051</v>
      </c>
      <c r="EI5085" s="180" t="s">
        <v>1052</v>
      </c>
      <c r="EM5085" s="180" t="s">
        <v>766</v>
      </c>
      <c r="EN5085" s="180">
        <v>50</v>
      </c>
    </row>
    <row r="5086" spans="137:144" ht="27.75" customHeight="1">
      <c r="EG5086" s="180" t="s">
        <v>765</v>
      </c>
      <c r="EH5086" s="180" t="s">
        <v>1053</v>
      </c>
      <c r="EI5086" s="180" t="s">
        <v>1054</v>
      </c>
      <c r="EM5086" s="180" t="s">
        <v>766</v>
      </c>
      <c r="EN5086" s="180">
        <v>150</v>
      </c>
    </row>
    <row r="5087" spans="137:144" ht="27.75" customHeight="1">
      <c r="EG5087" s="180" t="s">
        <v>765</v>
      </c>
      <c r="EH5087" s="180" t="s">
        <v>1055</v>
      </c>
      <c r="EI5087" s="180" t="s">
        <v>1056</v>
      </c>
      <c r="EM5087" s="180" t="s">
        <v>766</v>
      </c>
      <c r="EN5087" s="180">
        <v>2350</v>
      </c>
    </row>
    <row r="5088" spans="137:144" ht="27.75" customHeight="1">
      <c r="EG5088" s="180" t="s">
        <v>765</v>
      </c>
      <c r="EH5088" s="180" t="s">
        <v>1057</v>
      </c>
      <c r="EI5088" s="180" t="s">
        <v>1058</v>
      </c>
      <c r="EM5088" s="180" t="s">
        <v>766</v>
      </c>
      <c r="EN5088" s="180">
        <v>1500</v>
      </c>
    </row>
    <row r="5089" spans="137:144" ht="27.75" customHeight="1">
      <c r="EG5089" s="180" t="s">
        <v>765</v>
      </c>
      <c r="EH5089" s="180" t="s">
        <v>1059</v>
      </c>
      <c r="EI5089" s="180" t="s">
        <v>1060</v>
      </c>
      <c r="EM5089" s="180" t="s">
        <v>766</v>
      </c>
      <c r="EN5089" s="180">
        <v>450</v>
      </c>
    </row>
    <row r="5090" spans="137:144" ht="27.75" customHeight="1">
      <c r="EG5090" s="180" t="s">
        <v>765</v>
      </c>
      <c r="EH5090" s="180" t="s">
        <v>1061</v>
      </c>
      <c r="EI5090" s="180" t="s">
        <v>1062</v>
      </c>
      <c r="EM5090" s="180" t="s">
        <v>766</v>
      </c>
      <c r="EN5090" s="180">
        <v>200</v>
      </c>
    </row>
    <row r="5091" spans="137:144" ht="27.75" customHeight="1">
      <c r="EG5091" s="180" t="s">
        <v>765</v>
      </c>
      <c r="EH5091" s="180" t="s">
        <v>1063</v>
      </c>
      <c r="EI5091" s="180" t="s">
        <v>1064</v>
      </c>
      <c r="EM5091" s="180" t="s">
        <v>766</v>
      </c>
      <c r="EN5091" s="180">
        <v>2550</v>
      </c>
    </row>
    <row r="5092" spans="137:144" ht="27.75" customHeight="1">
      <c r="EG5092" s="180" t="s">
        <v>765</v>
      </c>
      <c r="EH5092" s="180" t="s">
        <v>1065</v>
      </c>
      <c r="EI5092" s="180" t="s">
        <v>1066</v>
      </c>
      <c r="EM5092" s="180" t="s">
        <v>766</v>
      </c>
      <c r="EN5092" s="180">
        <v>350</v>
      </c>
    </row>
    <row r="5093" spans="137:144" ht="27.75" customHeight="1">
      <c r="EG5093" s="180" t="s">
        <v>765</v>
      </c>
      <c r="EH5093" s="180" t="s">
        <v>1067</v>
      </c>
      <c r="EI5093" s="180" t="s">
        <v>1068</v>
      </c>
      <c r="EM5093" s="180" t="s">
        <v>766</v>
      </c>
      <c r="EN5093" s="180">
        <v>150</v>
      </c>
    </row>
    <row r="5094" spans="137:144" ht="27.75" customHeight="1">
      <c r="EG5094" s="180" t="s">
        <v>765</v>
      </c>
      <c r="EH5094" s="180" t="s">
        <v>1069</v>
      </c>
      <c r="EI5094" s="180" t="s">
        <v>1070</v>
      </c>
      <c r="EM5094" s="180" t="s">
        <v>766</v>
      </c>
      <c r="EN5094" s="180">
        <v>150</v>
      </c>
    </row>
    <row r="5095" spans="137:144" ht="27.75" customHeight="1">
      <c r="EG5095" s="180" t="s">
        <v>765</v>
      </c>
      <c r="EH5095" s="180" t="s">
        <v>1071</v>
      </c>
      <c r="EI5095" s="180" t="s">
        <v>1072</v>
      </c>
      <c r="EM5095" s="180" t="s">
        <v>766</v>
      </c>
      <c r="EN5095" s="180">
        <v>100</v>
      </c>
    </row>
    <row r="5096" spans="137:144" ht="27.75" customHeight="1">
      <c r="EG5096" s="180" t="s">
        <v>765</v>
      </c>
      <c r="EH5096" s="180" t="s">
        <v>1073</v>
      </c>
      <c r="EI5096" s="180" t="s">
        <v>1074</v>
      </c>
      <c r="EM5096" s="180" t="s">
        <v>766</v>
      </c>
      <c r="EN5096" s="180">
        <v>150</v>
      </c>
    </row>
    <row r="5097" spans="137:144" ht="27.75" customHeight="1">
      <c r="EG5097" s="180" t="s">
        <v>765</v>
      </c>
      <c r="EH5097" s="180" t="s">
        <v>1075</v>
      </c>
      <c r="EI5097" s="180" t="s">
        <v>1076</v>
      </c>
      <c r="EM5097" s="180" t="s">
        <v>766</v>
      </c>
      <c r="EN5097" s="180">
        <v>100</v>
      </c>
    </row>
    <row r="5098" spans="137:144" ht="27.75" customHeight="1">
      <c r="EG5098" s="180" t="s">
        <v>765</v>
      </c>
      <c r="EH5098" s="180" t="s">
        <v>1077</v>
      </c>
      <c r="EI5098" s="180" t="s">
        <v>1078</v>
      </c>
      <c r="EM5098" s="180" t="s">
        <v>766</v>
      </c>
      <c r="EN5098" s="180">
        <v>250</v>
      </c>
    </row>
    <row r="5099" spans="137:144" ht="27.75" customHeight="1">
      <c r="EG5099" s="180" t="s">
        <v>765</v>
      </c>
      <c r="EH5099" s="180" t="s">
        <v>1079</v>
      </c>
      <c r="EI5099" s="180" t="s">
        <v>1080</v>
      </c>
      <c r="EM5099" s="180" t="s">
        <v>766</v>
      </c>
      <c r="EN5099" s="180">
        <v>350</v>
      </c>
    </row>
    <row r="5100" spans="137:144" ht="27.75" customHeight="1">
      <c r="EG5100" s="180" t="s">
        <v>765</v>
      </c>
      <c r="EH5100" s="180" t="s">
        <v>1081</v>
      </c>
      <c r="EI5100" s="180" t="s">
        <v>1082</v>
      </c>
      <c r="EM5100" s="180" t="s">
        <v>766</v>
      </c>
      <c r="EN5100" s="180">
        <v>350</v>
      </c>
    </row>
    <row r="5101" spans="137:144" ht="27.75" customHeight="1">
      <c r="EG5101" s="180" t="s">
        <v>765</v>
      </c>
      <c r="EH5101" s="180" t="s">
        <v>1083</v>
      </c>
      <c r="EI5101" s="180" t="s">
        <v>1084</v>
      </c>
      <c r="EM5101" s="180" t="s">
        <v>766</v>
      </c>
      <c r="EN5101" s="180">
        <v>500</v>
      </c>
    </row>
    <row r="5102" spans="137:144" ht="27.75" customHeight="1">
      <c r="EG5102" s="180" t="s">
        <v>765</v>
      </c>
      <c r="EH5102" s="180" t="s">
        <v>1085</v>
      </c>
      <c r="EI5102" s="180" t="s">
        <v>1086</v>
      </c>
      <c r="EM5102" s="180" t="s">
        <v>766</v>
      </c>
      <c r="EN5102" s="180">
        <v>100</v>
      </c>
    </row>
    <row r="5103" spans="137:144" ht="27.75" customHeight="1">
      <c r="EG5103" s="180" t="s">
        <v>765</v>
      </c>
      <c r="EH5103" s="180" t="s">
        <v>1087</v>
      </c>
      <c r="EI5103" s="180" t="s">
        <v>1088</v>
      </c>
      <c r="EM5103" s="180" t="s">
        <v>766</v>
      </c>
      <c r="EN5103" s="180">
        <v>150</v>
      </c>
    </row>
    <row r="5104" spans="137:144" ht="27.75" customHeight="1">
      <c r="EG5104" s="180" t="s">
        <v>765</v>
      </c>
      <c r="EH5104" s="180" t="s">
        <v>1089</v>
      </c>
      <c r="EI5104" s="180" t="s">
        <v>1090</v>
      </c>
      <c r="EM5104" s="180" t="s">
        <v>766</v>
      </c>
      <c r="EN5104" s="180">
        <v>100</v>
      </c>
    </row>
    <row r="5105" spans="137:144" ht="27.75" customHeight="1">
      <c r="EG5105" s="180" t="s">
        <v>765</v>
      </c>
      <c r="EH5105" s="180" t="s">
        <v>1091</v>
      </c>
      <c r="EI5105" s="180" t="s">
        <v>1092</v>
      </c>
      <c r="EM5105" s="180" t="s">
        <v>766</v>
      </c>
      <c r="EN5105" s="180">
        <v>300</v>
      </c>
    </row>
    <row r="5106" spans="137:144" ht="27.75" customHeight="1">
      <c r="EG5106" s="180" t="s">
        <v>765</v>
      </c>
      <c r="EH5106" s="180" t="s">
        <v>1093</v>
      </c>
      <c r="EI5106" s="180" t="s">
        <v>1094</v>
      </c>
      <c r="EM5106" s="180" t="s">
        <v>766</v>
      </c>
      <c r="EN5106" s="180">
        <v>1550</v>
      </c>
    </row>
    <row r="5107" spans="137:144" ht="27.75" customHeight="1">
      <c r="EG5107" s="180" t="s">
        <v>765</v>
      </c>
      <c r="EH5107" s="180" t="s">
        <v>1095</v>
      </c>
      <c r="EI5107" s="180" t="s">
        <v>1096</v>
      </c>
      <c r="EM5107" s="180" t="s">
        <v>766</v>
      </c>
      <c r="EN5107" s="180">
        <v>250</v>
      </c>
    </row>
    <row r="5108" spans="137:144" ht="27.75" customHeight="1">
      <c r="EG5108" s="180" t="s">
        <v>765</v>
      </c>
      <c r="EH5108" s="180" t="s">
        <v>1097</v>
      </c>
      <c r="EI5108" s="180" t="s">
        <v>1098</v>
      </c>
      <c r="EM5108" s="180" t="s">
        <v>766</v>
      </c>
      <c r="EN5108" s="180">
        <v>100</v>
      </c>
    </row>
    <row r="5109" spans="137:144" ht="27.75" customHeight="1">
      <c r="EG5109" s="180" t="s">
        <v>765</v>
      </c>
      <c r="EH5109" s="180" t="s">
        <v>1099</v>
      </c>
      <c r="EI5109" s="180" t="s">
        <v>1100</v>
      </c>
      <c r="EM5109" s="180" t="s">
        <v>766</v>
      </c>
      <c r="EN5109" s="180">
        <v>100</v>
      </c>
    </row>
    <row r="5110" spans="137:144" ht="27.75" customHeight="1">
      <c r="EG5110" s="180" t="s">
        <v>765</v>
      </c>
      <c r="EH5110" s="180" t="s">
        <v>1101</v>
      </c>
      <c r="EI5110" s="180" t="s">
        <v>1102</v>
      </c>
      <c r="EM5110" s="180" t="s">
        <v>766</v>
      </c>
      <c r="EN5110" s="180">
        <v>1000</v>
      </c>
    </row>
    <row r="5111" spans="137:144" ht="27.75" customHeight="1">
      <c r="EG5111" s="180" t="s">
        <v>765</v>
      </c>
      <c r="EH5111" s="180" t="s">
        <v>1103</v>
      </c>
      <c r="EI5111" s="180" t="s">
        <v>1104</v>
      </c>
      <c r="EM5111" s="180" t="s">
        <v>766</v>
      </c>
      <c r="EN5111" s="180">
        <v>1700</v>
      </c>
    </row>
    <row r="5112" spans="137:144" ht="27.75" customHeight="1">
      <c r="EG5112" s="180" t="s">
        <v>765</v>
      </c>
      <c r="EH5112" s="180" t="s">
        <v>1105</v>
      </c>
      <c r="EI5112" s="180" t="s">
        <v>1106</v>
      </c>
      <c r="EM5112" s="180" t="s">
        <v>766</v>
      </c>
      <c r="EN5112" s="180">
        <v>500</v>
      </c>
    </row>
    <row r="5113" spans="137:144" ht="27.75" customHeight="1">
      <c r="EG5113" s="180" t="s">
        <v>765</v>
      </c>
      <c r="EH5113" s="180" t="s">
        <v>1107</v>
      </c>
      <c r="EI5113" s="180" t="s">
        <v>1108</v>
      </c>
      <c r="EM5113" s="180" t="s">
        <v>766</v>
      </c>
      <c r="EN5113" s="180">
        <v>250</v>
      </c>
    </row>
    <row r="5114" spans="137:144" ht="27.75" customHeight="1">
      <c r="EG5114" s="180" t="s">
        <v>765</v>
      </c>
      <c r="EH5114" s="180" t="s">
        <v>1109</v>
      </c>
      <c r="EI5114" s="180" t="s">
        <v>1110</v>
      </c>
      <c r="EM5114" s="180" t="s">
        <v>766</v>
      </c>
      <c r="EN5114" s="180">
        <v>300</v>
      </c>
    </row>
    <row r="5115" spans="137:144" ht="27.75" customHeight="1">
      <c r="EG5115" s="180" t="s">
        <v>765</v>
      </c>
      <c r="EH5115" s="180" t="s">
        <v>1111</v>
      </c>
      <c r="EI5115" s="180" t="s">
        <v>1112</v>
      </c>
      <c r="EM5115" s="180" t="s">
        <v>766</v>
      </c>
      <c r="EN5115" s="180">
        <v>250</v>
      </c>
    </row>
    <row r="5116" spans="137:144" ht="27.75" customHeight="1">
      <c r="EG5116" s="180" t="s">
        <v>765</v>
      </c>
      <c r="EH5116" s="180" t="s">
        <v>1113</v>
      </c>
      <c r="EI5116" s="180" t="s">
        <v>1114</v>
      </c>
      <c r="EM5116" s="180" t="s">
        <v>766</v>
      </c>
      <c r="EN5116" s="180">
        <v>250</v>
      </c>
    </row>
    <row r="5117" spans="137:144" ht="27.75" customHeight="1">
      <c r="EG5117" s="180" t="s">
        <v>765</v>
      </c>
      <c r="EH5117" s="180" t="s">
        <v>1115</v>
      </c>
      <c r="EI5117" s="180" t="s">
        <v>1116</v>
      </c>
      <c r="EM5117" s="180" t="s">
        <v>766</v>
      </c>
      <c r="EN5117" s="180">
        <v>50</v>
      </c>
    </row>
    <row r="5118" spans="137:144" ht="27.75" customHeight="1">
      <c r="EG5118" s="180" t="s">
        <v>765</v>
      </c>
      <c r="EH5118" s="180" t="s">
        <v>1117</v>
      </c>
      <c r="EI5118" s="180" t="s">
        <v>1118</v>
      </c>
      <c r="EM5118" s="180" t="s">
        <v>766</v>
      </c>
      <c r="EN5118" s="180">
        <v>350</v>
      </c>
    </row>
    <row r="5119" spans="137:144" ht="27.75" customHeight="1">
      <c r="EG5119" s="180" t="s">
        <v>765</v>
      </c>
      <c r="EH5119" s="180" t="s">
        <v>1119</v>
      </c>
      <c r="EI5119" s="180" t="s">
        <v>1120</v>
      </c>
      <c r="EM5119" s="180" t="s">
        <v>766</v>
      </c>
      <c r="EN5119" s="180">
        <v>250</v>
      </c>
    </row>
    <row r="5120" spans="137:144" ht="27.75" customHeight="1">
      <c r="EG5120" s="180" t="s">
        <v>765</v>
      </c>
      <c r="EH5120" s="180" t="s">
        <v>1121</v>
      </c>
      <c r="EI5120" s="180" t="s">
        <v>1122</v>
      </c>
      <c r="EM5120" s="180" t="s">
        <v>766</v>
      </c>
      <c r="EN5120" s="180">
        <v>200</v>
      </c>
    </row>
    <row r="5121" spans="137:144" ht="27.75" customHeight="1">
      <c r="EG5121" s="180" t="s">
        <v>765</v>
      </c>
      <c r="EH5121" s="180" t="s">
        <v>1123</v>
      </c>
      <c r="EI5121" s="180" t="s">
        <v>1124</v>
      </c>
      <c r="EM5121" s="180" t="s">
        <v>766</v>
      </c>
      <c r="EN5121" s="180">
        <v>200</v>
      </c>
    </row>
    <row r="5122" spans="137:144" ht="27.75" customHeight="1">
      <c r="EG5122" s="180" t="s">
        <v>765</v>
      </c>
      <c r="EH5122" s="180" t="s">
        <v>1125</v>
      </c>
      <c r="EI5122" s="180" t="s">
        <v>1126</v>
      </c>
      <c r="EM5122" s="180" t="s">
        <v>766</v>
      </c>
      <c r="EN5122" s="180">
        <v>250</v>
      </c>
    </row>
    <row r="5123" spans="137:144" ht="27.75" customHeight="1">
      <c r="EG5123" s="180" t="s">
        <v>765</v>
      </c>
      <c r="EH5123" s="180" t="s">
        <v>1127</v>
      </c>
      <c r="EI5123" s="180" t="s">
        <v>1128</v>
      </c>
      <c r="EM5123" s="180" t="s">
        <v>766</v>
      </c>
      <c r="EN5123" s="180">
        <v>300</v>
      </c>
    </row>
    <row r="5124" spans="137:144" ht="27.75" customHeight="1">
      <c r="EG5124" s="180" t="s">
        <v>765</v>
      </c>
      <c r="EH5124" s="180" t="s">
        <v>1129</v>
      </c>
      <c r="EI5124" s="180" t="s">
        <v>1130</v>
      </c>
      <c r="EM5124" s="180" t="s">
        <v>766</v>
      </c>
      <c r="EN5124" s="180">
        <v>200</v>
      </c>
    </row>
    <row r="5125" spans="137:144" ht="27.75" customHeight="1">
      <c r="EG5125" s="180" t="s">
        <v>765</v>
      </c>
      <c r="EH5125" s="180" t="s">
        <v>1131</v>
      </c>
      <c r="EI5125" s="180" t="s">
        <v>1132</v>
      </c>
      <c r="EM5125" s="180" t="s">
        <v>766</v>
      </c>
      <c r="EN5125" s="180">
        <v>150</v>
      </c>
    </row>
    <row r="5126" spans="137:144" ht="27.75" customHeight="1">
      <c r="EG5126" s="180" t="s">
        <v>765</v>
      </c>
      <c r="EH5126" s="180" t="s">
        <v>1133</v>
      </c>
      <c r="EI5126" s="180" t="s">
        <v>1134</v>
      </c>
      <c r="EM5126" s="180" t="s">
        <v>766</v>
      </c>
      <c r="EN5126" s="180">
        <v>550</v>
      </c>
    </row>
    <row r="5127" spans="137:144" ht="27.75" customHeight="1">
      <c r="EG5127" s="180" t="s">
        <v>765</v>
      </c>
      <c r="EH5127" s="180" t="s">
        <v>1135</v>
      </c>
      <c r="EI5127" s="180" t="s">
        <v>1136</v>
      </c>
      <c r="EM5127" s="180" t="s">
        <v>766</v>
      </c>
      <c r="EN5127" s="180">
        <v>50</v>
      </c>
    </row>
    <row r="5128" spans="137:144" ht="27.75" customHeight="1">
      <c r="EG5128" s="180" t="s">
        <v>765</v>
      </c>
      <c r="EH5128" s="180" t="s">
        <v>1137</v>
      </c>
      <c r="EI5128" s="180" t="s">
        <v>1138</v>
      </c>
      <c r="EM5128" s="180" t="s">
        <v>766</v>
      </c>
      <c r="EN5128" s="180">
        <v>1050</v>
      </c>
    </row>
    <row r="5129" spans="137:144" ht="27.75" customHeight="1">
      <c r="EG5129" s="180" t="s">
        <v>765</v>
      </c>
      <c r="EH5129" s="180" t="s">
        <v>1139</v>
      </c>
      <c r="EI5129" s="180" t="s">
        <v>1140</v>
      </c>
      <c r="EM5129" s="180" t="s">
        <v>766</v>
      </c>
      <c r="EN5129" s="180">
        <v>650</v>
      </c>
    </row>
    <row r="5130" spans="137:144" ht="27.75" customHeight="1">
      <c r="EG5130" s="180" t="s">
        <v>765</v>
      </c>
      <c r="EH5130" s="180" t="s">
        <v>1141</v>
      </c>
      <c r="EI5130" s="180" t="s">
        <v>1142</v>
      </c>
      <c r="EM5130" s="180" t="s">
        <v>766</v>
      </c>
      <c r="EN5130" s="180">
        <v>150</v>
      </c>
    </row>
    <row r="5131" spans="137:144" ht="27.75" customHeight="1">
      <c r="EG5131" s="180" t="s">
        <v>765</v>
      </c>
      <c r="EH5131" s="180" t="s">
        <v>1143</v>
      </c>
      <c r="EI5131" s="180" t="s">
        <v>1144</v>
      </c>
      <c r="EM5131" s="180" t="s">
        <v>766</v>
      </c>
      <c r="EN5131" s="180">
        <v>150</v>
      </c>
    </row>
    <row r="5132" spans="137:144" ht="27.75" customHeight="1">
      <c r="EG5132" s="180" t="s">
        <v>765</v>
      </c>
      <c r="EH5132" s="180" t="s">
        <v>1145</v>
      </c>
      <c r="EI5132" s="180" t="s">
        <v>1146</v>
      </c>
      <c r="EM5132" s="180" t="s">
        <v>766</v>
      </c>
      <c r="EN5132" s="180">
        <v>100</v>
      </c>
    </row>
    <row r="5133" spans="137:144" ht="27.75" customHeight="1">
      <c r="EG5133" s="180" t="s">
        <v>765</v>
      </c>
      <c r="EH5133" s="180" t="s">
        <v>1147</v>
      </c>
      <c r="EI5133" s="180" t="s">
        <v>1148</v>
      </c>
      <c r="EM5133" s="180" t="s">
        <v>766</v>
      </c>
      <c r="EN5133" s="180">
        <v>150</v>
      </c>
    </row>
    <row r="5134" spans="137:144" ht="27.75" customHeight="1">
      <c r="EG5134" s="180" t="s">
        <v>765</v>
      </c>
      <c r="EH5134" s="180" t="s">
        <v>1149</v>
      </c>
      <c r="EI5134" s="180" t="s">
        <v>1150</v>
      </c>
      <c r="EM5134" s="180" t="s">
        <v>766</v>
      </c>
      <c r="EN5134" s="180">
        <v>50</v>
      </c>
    </row>
    <row r="5135" spans="137:144" ht="27.75" customHeight="1">
      <c r="EG5135" s="180" t="s">
        <v>765</v>
      </c>
      <c r="EH5135" s="180" t="s">
        <v>1151</v>
      </c>
      <c r="EI5135" s="180" t="s">
        <v>1152</v>
      </c>
      <c r="EM5135" s="180" t="s">
        <v>766</v>
      </c>
      <c r="EN5135" s="180">
        <v>150</v>
      </c>
    </row>
    <row r="5136" spans="137:144" ht="27.75" customHeight="1">
      <c r="EG5136" s="180" t="s">
        <v>765</v>
      </c>
      <c r="EH5136" s="180" t="s">
        <v>1153</v>
      </c>
      <c r="EI5136" s="180" t="s">
        <v>1154</v>
      </c>
      <c r="EM5136" s="180" t="s">
        <v>766</v>
      </c>
      <c r="EN5136" s="180">
        <v>200</v>
      </c>
    </row>
    <row r="5137" spans="137:144" ht="27.75" customHeight="1">
      <c r="EG5137" s="180" t="s">
        <v>765</v>
      </c>
      <c r="EH5137" s="180" t="s">
        <v>1155</v>
      </c>
      <c r="EI5137" s="180" t="s">
        <v>1156</v>
      </c>
      <c r="EM5137" s="180" t="s">
        <v>766</v>
      </c>
      <c r="EN5137" s="180">
        <v>150</v>
      </c>
    </row>
    <row r="5138" spans="137:144" ht="27.75" customHeight="1">
      <c r="EG5138" s="180" t="s">
        <v>765</v>
      </c>
      <c r="EH5138" s="180" t="s">
        <v>1157</v>
      </c>
      <c r="EI5138" s="180" t="s">
        <v>1158</v>
      </c>
      <c r="EM5138" s="180" t="s">
        <v>766</v>
      </c>
      <c r="EN5138" s="180">
        <v>150</v>
      </c>
    </row>
    <row r="5139" spans="137:144" ht="27.75" customHeight="1">
      <c r="EG5139" s="180" t="s">
        <v>765</v>
      </c>
      <c r="EH5139" s="180" t="s">
        <v>1159</v>
      </c>
      <c r="EI5139" s="180" t="s">
        <v>1160</v>
      </c>
      <c r="EM5139" s="180" t="s">
        <v>766</v>
      </c>
      <c r="EN5139" s="180">
        <v>150</v>
      </c>
    </row>
    <row r="5140" spans="137:144" ht="27.75" customHeight="1">
      <c r="EG5140" s="180" t="s">
        <v>765</v>
      </c>
      <c r="EH5140" s="180" t="s">
        <v>1161</v>
      </c>
      <c r="EI5140" s="180" t="s">
        <v>1162</v>
      </c>
      <c r="EM5140" s="180" t="s">
        <v>766</v>
      </c>
      <c r="EN5140" s="180">
        <v>50</v>
      </c>
    </row>
    <row r="5141" spans="137:144" ht="27.75" customHeight="1">
      <c r="EG5141" s="180" t="s">
        <v>765</v>
      </c>
      <c r="EH5141" s="180" t="s">
        <v>1163</v>
      </c>
      <c r="EI5141" s="180" t="s">
        <v>1164</v>
      </c>
      <c r="EM5141" s="180" t="s">
        <v>766</v>
      </c>
      <c r="EN5141" s="180">
        <v>50</v>
      </c>
    </row>
    <row r="5142" spans="137:144" ht="27.75" customHeight="1">
      <c r="EG5142" s="180" t="s">
        <v>765</v>
      </c>
      <c r="EH5142" s="180" t="s">
        <v>1165</v>
      </c>
      <c r="EI5142" s="180" t="s">
        <v>1166</v>
      </c>
      <c r="EM5142" s="180" t="s">
        <v>766</v>
      </c>
      <c r="EN5142" s="180">
        <v>50</v>
      </c>
    </row>
    <row r="5143" spans="137:144" ht="27.75" customHeight="1">
      <c r="EG5143" s="180" t="s">
        <v>765</v>
      </c>
      <c r="EH5143" s="180" t="s">
        <v>1167</v>
      </c>
      <c r="EI5143" s="180" t="s">
        <v>1168</v>
      </c>
      <c r="EM5143" s="180" t="s">
        <v>766</v>
      </c>
      <c r="EN5143" s="180">
        <v>100</v>
      </c>
    </row>
    <row r="5144" spans="137:144" ht="27.75" customHeight="1">
      <c r="EG5144" s="180" t="s">
        <v>765</v>
      </c>
      <c r="EH5144" s="180" t="s">
        <v>1169</v>
      </c>
      <c r="EI5144" s="180" t="s">
        <v>1170</v>
      </c>
      <c r="EM5144" s="180" t="s">
        <v>766</v>
      </c>
      <c r="EN5144" s="180">
        <v>150</v>
      </c>
    </row>
    <row r="5145" spans="137:144" ht="27.75" customHeight="1">
      <c r="EG5145" s="180" t="s">
        <v>765</v>
      </c>
      <c r="EH5145" s="180" t="s">
        <v>1171</v>
      </c>
      <c r="EI5145" s="180" t="s">
        <v>1172</v>
      </c>
      <c r="EM5145" s="180" t="s">
        <v>766</v>
      </c>
      <c r="EN5145" s="180">
        <v>150</v>
      </c>
    </row>
    <row r="5146" spans="137:144" ht="27.75" customHeight="1">
      <c r="EG5146" s="180" t="s">
        <v>765</v>
      </c>
      <c r="EH5146" s="180" t="s">
        <v>1173</v>
      </c>
      <c r="EI5146" s="180" t="s">
        <v>1174</v>
      </c>
      <c r="EM5146" s="180" t="s">
        <v>766</v>
      </c>
      <c r="EN5146" s="180">
        <v>150</v>
      </c>
    </row>
    <row r="5147" spans="137:144" ht="27.75" customHeight="1">
      <c r="EG5147" s="180" t="s">
        <v>765</v>
      </c>
      <c r="EH5147" s="180" t="s">
        <v>1175</v>
      </c>
      <c r="EI5147" s="180" t="s">
        <v>1176</v>
      </c>
      <c r="EM5147" s="180" t="s">
        <v>766</v>
      </c>
      <c r="EN5147" s="180">
        <v>50</v>
      </c>
    </row>
    <row r="5148" spans="137:144" ht="27.75" customHeight="1">
      <c r="EG5148" s="180" t="s">
        <v>765</v>
      </c>
      <c r="EH5148" s="180" t="s">
        <v>1177</v>
      </c>
      <c r="EI5148" s="180" t="s">
        <v>1178</v>
      </c>
      <c r="EM5148" s="180" t="s">
        <v>766</v>
      </c>
      <c r="EN5148" s="180">
        <v>100</v>
      </c>
    </row>
    <row r="5149" spans="137:144" ht="27.75" customHeight="1">
      <c r="EG5149" s="180" t="s">
        <v>765</v>
      </c>
      <c r="EH5149" s="180" t="s">
        <v>1179</v>
      </c>
      <c r="EI5149" s="180" t="s">
        <v>1180</v>
      </c>
      <c r="EM5149" s="180" t="s">
        <v>766</v>
      </c>
      <c r="EN5149" s="180">
        <v>100</v>
      </c>
    </row>
    <row r="5150" spans="137:144" ht="27.75" customHeight="1">
      <c r="EG5150" s="180" t="s">
        <v>765</v>
      </c>
      <c r="EH5150" s="180" t="s">
        <v>1181</v>
      </c>
      <c r="EI5150" s="180" t="s">
        <v>1182</v>
      </c>
      <c r="EM5150" s="180" t="s">
        <v>766</v>
      </c>
      <c r="EN5150" s="180">
        <v>150</v>
      </c>
    </row>
    <row r="5151" spans="137:144" ht="27.75" customHeight="1">
      <c r="EG5151" s="180" t="s">
        <v>765</v>
      </c>
      <c r="EH5151" s="180" t="s">
        <v>1183</v>
      </c>
      <c r="EI5151" s="180" t="s">
        <v>1184</v>
      </c>
      <c r="EM5151" s="180" t="s">
        <v>766</v>
      </c>
      <c r="EN5151" s="180">
        <v>100</v>
      </c>
    </row>
    <row r="5152" spans="137:144" ht="27.75" customHeight="1">
      <c r="EG5152" s="180" t="s">
        <v>765</v>
      </c>
      <c r="EH5152" s="180" t="s">
        <v>1185</v>
      </c>
      <c r="EI5152" s="180" t="s">
        <v>1186</v>
      </c>
      <c r="EM5152" s="180" t="s">
        <v>766</v>
      </c>
      <c r="EN5152" s="180">
        <v>50</v>
      </c>
    </row>
    <row r="5153" spans="137:144" ht="27.75" customHeight="1">
      <c r="EG5153" s="180" t="s">
        <v>765</v>
      </c>
      <c r="EH5153" s="180" t="s">
        <v>1187</v>
      </c>
      <c r="EI5153" s="180" t="s">
        <v>1188</v>
      </c>
      <c r="EM5153" s="180" t="s">
        <v>766</v>
      </c>
      <c r="EN5153" s="180">
        <v>50</v>
      </c>
    </row>
    <row r="5154" spans="137:144" ht="27.75" customHeight="1">
      <c r="EG5154" s="180" t="s">
        <v>765</v>
      </c>
      <c r="EH5154" s="180" t="s">
        <v>1189</v>
      </c>
      <c r="EI5154" s="180" t="s">
        <v>1190</v>
      </c>
      <c r="EM5154" s="180" t="s">
        <v>766</v>
      </c>
      <c r="EN5154" s="180">
        <v>250</v>
      </c>
    </row>
    <row r="5155" spans="137:144" ht="27.75" customHeight="1">
      <c r="EG5155" s="180" t="s">
        <v>765</v>
      </c>
      <c r="EH5155" s="180" t="s">
        <v>1191</v>
      </c>
      <c r="EI5155" s="180" t="s">
        <v>1192</v>
      </c>
      <c r="EM5155" s="180" t="s">
        <v>766</v>
      </c>
      <c r="EN5155" s="180">
        <v>50</v>
      </c>
    </row>
    <row r="5156" spans="137:144" ht="27.75" customHeight="1">
      <c r="EG5156" s="180" t="s">
        <v>765</v>
      </c>
      <c r="EH5156" s="180" t="s">
        <v>1193</v>
      </c>
      <c r="EI5156" s="180" t="s">
        <v>1194</v>
      </c>
      <c r="EM5156" s="180" t="s">
        <v>766</v>
      </c>
      <c r="EN5156" s="180">
        <v>250</v>
      </c>
    </row>
    <row r="5157" spans="137:144" ht="27.75" customHeight="1">
      <c r="EG5157" s="180" t="s">
        <v>765</v>
      </c>
      <c r="EH5157" s="180" t="s">
        <v>1195</v>
      </c>
      <c r="EI5157" s="180" t="s">
        <v>1196</v>
      </c>
      <c r="EM5157" s="180" t="s">
        <v>766</v>
      </c>
      <c r="EN5157" s="180">
        <v>300</v>
      </c>
    </row>
    <row r="5158" spans="137:144" ht="27.75" customHeight="1">
      <c r="EG5158" s="180" t="s">
        <v>765</v>
      </c>
      <c r="EH5158" s="180" t="s">
        <v>1197</v>
      </c>
      <c r="EI5158" s="180" t="s">
        <v>1198</v>
      </c>
      <c r="EM5158" s="180" t="s">
        <v>766</v>
      </c>
      <c r="EN5158" s="180">
        <v>100</v>
      </c>
    </row>
    <row r="5159" spans="137:144" ht="27.75" customHeight="1">
      <c r="EG5159" s="180" t="s">
        <v>765</v>
      </c>
      <c r="EH5159" s="180" t="s">
        <v>1199</v>
      </c>
      <c r="EI5159" s="180" t="s">
        <v>1200</v>
      </c>
      <c r="EM5159" s="180" t="s">
        <v>766</v>
      </c>
      <c r="EN5159" s="180">
        <v>100</v>
      </c>
    </row>
    <row r="5160" spans="137:144" ht="27.75" customHeight="1">
      <c r="EG5160" s="180" t="s">
        <v>765</v>
      </c>
      <c r="EH5160" s="180" t="s">
        <v>1201</v>
      </c>
      <c r="EI5160" s="180" t="s">
        <v>1202</v>
      </c>
      <c r="EM5160" s="180" t="s">
        <v>766</v>
      </c>
      <c r="EN5160" s="180">
        <v>200</v>
      </c>
    </row>
    <row r="5161" spans="137:144" ht="27.75" customHeight="1">
      <c r="EG5161" s="180" t="s">
        <v>765</v>
      </c>
      <c r="EH5161" s="180" t="s">
        <v>1203</v>
      </c>
      <c r="EI5161" s="180" t="s">
        <v>1204</v>
      </c>
      <c r="EM5161" s="180" t="s">
        <v>766</v>
      </c>
      <c r="EN5161" s="180">
        <v>200</v>
      </c>
    </row>
    <row r="5162" spans="137:144" ht="27.75" customHeight="1">
      <c r="EG5162" s="180" t="s">
        <v>765</v>
      </c>
      <c r="EH5162" s="180" t="s">
        <v>1205</v>
      </c>
      <c r="EI5162" s="180" t="s">
        <v>1206</v>
      </c>
      <c r="EM5162" s="180" t="s">
        <v>766</v>
      </c>
      <c r="EN5162" s="180">
        <v>300</v>
      </c>
    </row>
    <row r="5163" spans="137:144" ht="27.75" customHeight="1">
      <c r="EG5163" s="180" t="s">
        <v>765</v>
      </c>
      <c r="EH5163" s="180" t="s">
        <v>1207</v>
      </c>
      <c r="EI5163" s="180" t="s">
        <v>1208</v>
      </c>
      <c r="EM5163" s="180" t="s">
        <v>766</v>
      </c>
      <c r="EN5163" s="180">
        <v>200</v>
      </c>
    </row>
    <row r="5164" spans="137:144" ht="27.75" customHeight="1">
      <c r="EG5164" s="180" t="s">
        <v>765</v>
      </c>
      <c r="EH5164" s="180" t="s">
        <v>1209</v>
      </c>
      <c r="EI5164" s="180" t="s">
        <v>1210</v>
      </c>
      <c r="EM5164" s="180" t="s">
        <v>766</v>
      </c>
      <c r="EN5164" s="180">
        <v>200</v>
      </c>
    </row>
    <row r="5165" spans="137:144" ht="27.75" customHeight="1">
      <c r="EG5165" s="180" t="s">
        <v>765</v>
      </c>
      <c r="EH5165" s="180" t="s">
        <v>1211</v>
      </c>
      <c r="EI5165" s="180" t="s">
        <v>1212</v>
      </c>
      <c r="EM5165" s="180" t="s">
        <v>766</v>
      </c>
      <c r="EN5165" s="180">
        <v>150</v>
      </c>
    </row>
    <row r="5166" spans="137:144" ht="27.75" customHeight="1">
      <c r="EG5166" s="180" t="s">
        <v>765</v>
      </c>
      <c r="EH5166" s="180" t="s">
        <v>1213</v>
      </c>
      <c r="EI5166" s="180" t="s">
        <v>1214</v>
      </c>
      <c r="EM5166" s="180" t="s">
        <v>766</v>
      </c>
      <c r="EN5166" s="180">
        <v>200</v>
      </c>
    </row>
    <row r="5167" spans="137:144" ht="27.75" customHeight="1">
      <c r="EG5167" s="180" t="s">
        <v>765</v>
      </c>
      <c r="EH5167" s="180" t="s">
        <v>1215</v>
      </c>
      <c r="EI5167" s="180" t="s">
        <v>1216</v>
      </c>
      <c r="EM5167" s="180" t="s">
        <v>766</v>
      </c>
      <c r="EN5167" s="180">
        <v>100</v>
      </c>
    </row>
    <row r="5168" spans="137:144" ht="27.75" customHeight="1">
      <c r="EG5168" s="180" t="s">
        <v>765</v>
      </c>
      <c r="EH5168" s="180" t="s">
        <v>1217</v>
      </c>
      <c r="EI5168" s="180" t="s">
        <v>1218</v>
      </c>
      <c r="EM5168" s="180" t="s">
        <v>766</v>
      </c>
      <c r="EN5168" s="180">
        <v>150</v>
      </c>
    </row>
    <row r="5169" spans="137:144" ht="27.75" customHeight="1">
      <c r="EG5169" s="180" t="s">
        <v>765</v>
      </c>
      <c r="EH5169" s="180" t="s">
        <v>1219</v>
      </c>
      <c r="EI5169" s="180" t="s">
        <v>1220</v>
      </c>
      <c r="EM5169" s="180" t="s">
        <v>766</v>
      </c>
      <c r="EN5169" s="180">
        <v>200</v>
      </c>
    </row>
    <row r="5170" spans="137:144" ht="27.75" customHeight="1">
      <c r="EG5170" s="180" t="s">
        <v>765</v>
      </c>
      <c r="EH5170" s="180" t="s">
        <v>1221</v>
      </c>
      <c r="EI5170" s="180" t="s">
        <v>1222</v>
      </c>
      <c r="EM5170" s="180" t="s">
        <v>766</v>
      </c>
      <c r="EN5170" s="180">
        <v>400</v>
      </c>
    </row>
    <row r="5171" spans="137:144" ht="27.75" customHeight="1">
      <c r="EG5171" s="180" t="s">
        <v>765</v>
      </c>
      <c r="EH5171" s="180" t="s">
        <v>1223</v>
      </c>
      <c r="EI5171" s="180" t="s">
        <v>1224</v>
      </c>
      <c r="EM5171" s="180" t="s">
        <v>766</v>
      </c>
      <c r="EN5171" s="180">
        <v>100</v>
      </c>
    </row>
    <row r="5172" spans="137:144" ht="27.75" customHeight="1">
      <c r="EG5172" s="180" t="s">
        <v>765</v>
      </c>
      <c r="EH5172" s="180" t="s">
        <v>1225</v>
      </c>
      <c r="EI5172" s="180" t="s">
        <v>1226</v>
      </c>
      <c r="EM5172" s="180" t="s">
        <v>766</v>
      </c>
      <c r="EN5172" s="180">
        <v>250</v>
      </c>
    </row>
    <row r="5173" spans="137:144" ht="27.75" customHeight="1">
      <c r="EG5173" s="180" t="s">
        <v>765</v>
      </c>
      <c r="EH5173" s="180" t="s">
        <v>1227</v>
      </c>
      <c r="EI5173" s="180" t="s">
        <v>1228</v>
      </c>
      <c r="EM5173" s="180" t="s">
        <v>766</v>
      </c>
      <c r="EN5173" s="180">
        <v>100</v>
      </c>
    </row>
    <row r="5174" spans="137:144" ht="27.75" customHeight="1">
      <c r="EG5174" s="180" t="s">
        <v>765</v>
      </c>
      <c r="EH5174" s="180" t="s">
        <v>1229</v>
      </c>
      <c r="EI5174" s="180" t="s">
        <v>1230</v>
      </c>
      <c r="EM5174" s="180" t="s">
        <v>766</v>
      </c>
      <c r="EN5174" s="180">
        <v>100</v>
      </c>
    </row>
    <row r="5175" spans="137:144" ht="27.75" customHeight="1">
      <c r="EG5175" s="180" t="s">
        <v>765</v>
      </c>
      <c r="EH5175" s="180" t="s">
        <v>1231</v>
      </c>
      <c r="EI5175" s="180" t="s">
        <v>1232</v>
      </c>
      <c r="EM5175" s="180" t="s">
        <v>766</v>
      </c>
      <c r="EN5175" s="180">
        <v>100</v>
      </c>
    </row>
    <row r="5176" spans="137:144" ht="27.75" customHeight="1">
      <c r="EG5176" s="180" t="s">
        <v>765</v>
      </c>
      <c r="EH5176" s="180" t="s">
        <v>1233</v>
      </c>
      <c r="EI5176" s="180" t="s">
        <v>1234</v>
      </c>
      <c r="EM5176" s="180" t="s">
        <v>766</v>
      </c>
      <c r="EN5176" s="180">
        <v>200</v>
      </c>
    </row>
    <row r="5177" spans="137:144" ht="27.75" customHeight="1">
      <c r="EG5177" s="180" t="s">
        <v>765</v>
      </c>
      <c r="EH5177" s="180" t="s">
        <v>1235</v>
      </c>
      <c r="EI5177" s="180" t="s">
        <v>1236</v>
      </c>
      <c r="EM5177" s="180" t="s">
        <v>766</v>
      </c>
      <c r="EN5177" s="180">
        <v>750</v>
      </c>
    </row>
    <row r="5178" spans="137:144" ht="27.75" customHeight="1">
      <c r="EG5178" s="180" t="s">
        <v>765</v>
      </c>
      <c r="EH5178" s="180" t="s">
        <v>1237</v>
      </c>
      <c r="EI5178" s="180" t="s">
        <v>1238</v>
      </c>
      <c r="EM5178" s="180" t="s">
        <v>766</v>
      </c>
      <c r="EN5178" s="180">
        <v>400</v>
      </c>
    </row>
    <row r="5179" spans="137:144" ht="27.75" customHeight="1">
      <c r="EG5179" s="180" t="s">
        <v>765</v>
      </c>
      <c r="EH5179" s="180" t="s">
        <v>1239</v>
      </c>
      <c r="EI5179" s="180" t="s">
        <v>1240</v>
      </c>
      <c r="EM5179" s="180" t="s">
        <v>766</v>
      </c>
      <c r="EN5179" s="180">
        <v>700</v>
      </c>
    </row>
    <row r="5180" spans="137:144" ht="27.75" customHeight="1">
      <c r="EG5180" s="180" t="s">
        <v>765</v>
      </c>
      <c r="EH5180" s="180" t="s">
        <v>1241</v>
      </c>
      <c r="EI5180" s="180" t="s">
        <v>1242</v>
      </c>
      <c r="EM5180" s="180" t="s">
        <v>766</v>
      </c>
      <c r="EN5180" s="180">
        <v>400</v>
      </c>
    </row>
    <row r="5181" spans="137:144" ht="27.75" customHeight="1">
      <c r="EG5181" s="180" t="s">
        <v>765</v>
      </c>
      <c r="EH5181" s="180" t="s">
        <v>1243</v>
      </c>
      <c r="EI5181" s="180" t="s">
        <v>1244</v>
      </c>
      <c r="EM5181" s="180" t="s">
        <v>766</v>
      </c>
      <c r="EN5181" s="180">
        <v>500</v>
      </c>
    </row>
    <row r="5182" spans="137:144" ht="27.75" customHeight="1">
      <c r="EG5182" s="180" t="s">
        <v>765</v>
      </c>
      <c r="EH5182" s="180" t="s">
        <v>1245</v>
      </c>
      <c r="EI5182" s="180" t="s">
        <v>1246</v>
      </c>
      <c r="EM5182" s="180" t="s">
        <v>766</v>
      </c>
      <c r="EN5182" s="180">
        <v>250</v>
      </c>
    </row>
    <row r="5183" spans="137:144" ht="27.75" customHeight="1">
      <c r="EG5183" s="180" t="s">
        <v>765</v>
      </c>
      <c r="EH5183" s="180" t="s">
        <v>1247</v>
      </c>
      <c r="EI5183" s="180" t="s">
        <v>1248</v>
      </c>
      <c r="EM5183" s="180" t="s">
        <v>766</v>
      </c>
      <c r="EN5183" s="180">
        <v>300</v>
      </c>
    </row>
    <row r="5184" spans="137:144" ht="27.75" customHeight="1">
      <c r="EG5184" s="180" t="s">
        <v>765</v>
      </c>
      <c r="EH5184" s="180" t="s">
        <v>1249</v>
      </c>
      <c r="EI5184" s="180" t="s">
        <v>1250</v>
      </c>
      <c r="EM5184" s="180" t="s">
        <v>766</v>
      </c>
      <c r="EN5184" s="180">
        <v>300</v>
      </c>
    </row>
    <row r="5185" spans="137:144" ht="27.75" customHeight="1">
      <c r="EG5185" s="180" t="s">
        <v>765</v>
      </c>
      <c r="EH5185" s="180" t="s">
        <v>1251</v>
      </c>
      <c r="EI5185" s="180" t="s">
        <v>1252</v>
      </c>
      <c r="EM5185" s="180" t="s">
        <v>766</v>
      </c>
      <c r="EN5185" s="180">
        <v>500</v>
      </c>
    </row>
    <row r="5186" spans="137:144" ht="27.75" customHeight="1">
      <c r="EG5186" s="180" t="s">
        <v>765</v>
      </c>
      <c r="EH5186" s="180" t="s">
        <v>1253</v>
      </c>
      <c r="EI5186" s="180" t="s">
        <v>1254</v>
      </c>
      <c r="EM5186" s="180" t="s">
        <v>766</v>
      </c>
      <c r="EN5186" s="180">
        <v>350</v>
      </c>
    </row>
    <row r="5187" spans="137:144" ht="27.75" customHeight="1">
      <c r="EG5187" s="180" t="s">
        <v>765</v>
      </c>
      <c r="EH5187" s="180" t="s">
        <v>1255</v>
      </c>
      <c r="EI5187" s="180" t="s">
        <v>1256</v>
      </c>
      <c r="EM5187" s="180" t="s">
        <v>766</v>
      </c>
      <c r="EN5187" s="180">
        <v>2300</v>
      </c>
    </row>
    <row r="5188" spans="137:144" ht="27.75" customHeight="1">
      <c r="EG5188" s="180" t="s">
        <v>765</v>
      </c>
      <c r="EH5188" s="180" t="s">
        <v>1257</v>
      </c>
      <c r="EI5188" s="180" t="s">
        <v>1258</v>
      </c>
      <c r="EM5188" s="180" t="s">
        <v>766</v>
      </c>
      <c r="EN5188" s="180">
        <v>250</v>
      </c>
    </row>
    <row r="5189" spans="137:144" ht="27.75" customHeight="1">
      <c r="EG5189" s="180" t="s">
        <v>765</v>
      </c>
      <c r="EH5189" s="180" t="s">
        <v>1259</v>
      </c>
      <c r="EI5189" s="180" t="s">
        <v>1260</v>
      </c>
      <c r="EM5189" s="180" t="s">
        <v>766</v>
      </c>
      <c r="EN5189" s="180">
        <v>1400</v>
      </c>
    </row>
    <row r="5190" spans="137:144" ht="27.75" customHeight="1">
      <c r="EG5190" s="180" t="s">
        <v>765</v>
      </c>
      <c r="EH5190" s="180" t="s">
        <v>1261</v>
      </c>
      <c r="EI5190" s="180" t="s">
        <v>1262</v>
      </c>
      <c r="EM5190" s="180" t="s">
        <v>766</v>
      </c>
      <c r="EN5190" s="180">
        <v>100</v>
      </c>
    </row>
    <row r="5191" spans="137:144" ht="27.75" customHeight="1">
      <c r="EG5191" s="180" t="s">
        <v>765</v>
      </c>
      <c r="EH5191" s="180" t="s">
        <v>1263</v>
      </c>
      <c r="EI5191" s="180" t="s">
        <v>1264</v>
      </c>
      <c r="EM5191" s="180" t="s">
        <v>766</v>
      </c>
      <c r="EN5191" s="180">
        <v>100</v>
      </c>
    </row>
    <row r="5192" spans="137:144" ht="27.75" customHeight="1">
      <c r="EG5192" s="180" t="s">
        <v>765</v>
      </c>
      <c r="EH5192" s="180" t="s">
        <v>1265</v>
      </c>
      <c r="EI5192" s="180" t="s">
        <v>1266</v>
      </c>
      <c r="EM5192" s="180" t="s">
        <v>766</v>
      </c>
      <c r="EN5192" s="180">
        <v>50</v>
      </c>
    </row>
    <row r="5193" spans="137:144" ht="27.75" customHeight="1">
      <c r="EG5193" s="180" t="s">
        <v>765</v>
      </c>
      <c r="EH5193" s="180" t="s">
        <v>1267</v>
      </c>
      <c r="EI5193" s="180" t="s">
        <v>1268</v>
      </c>
      <c r="EM5193" s="180" t="s">
        <v>766</v>
      </c>
      <c r="EN5193" s="180">
        <v>1350</v>
      </c>
    </row>
    <row r="5194" spans="137:144" ht="27.75" customHeight="1">
      <c r="EG5194" s="180" t="s">
        <v>765</v>
      </c>
      <c r="EH5194" s="180" t="s">
        <v>1269</v>
      </c>
      <c r="EI5194" s="180" t="s">
        <v>1270</v>
      </c>
      <c r="EM5194" s="180" t="s">
        <v>766</v>
      </c>
      <c r="EN5194" s="180">
        <v>50</v>
      </c>
    </row>
    <row r="5195" spans="137:144" ht="27.75" customHeight="1">
      <c r="EG5195" s="180" t="s">
        <v>765</v>
      </c>
      <c r="EH5195" s="180" t="s">
        <v>1271</v>
      </c>
      <c r="EI5195" s="180" t="s">
        <v>1272</v>
      </c>
      <c r="EM5195" s="180" t="s">
        <v>766</v>
      </c>
      <c r="EN5195" s="180">
        <v>100</v>
      </c>
    </row>
    <row r="5196" spans="137:144" ht="27.75" customHeight="1">
      <c r="EG5196" s="180" t="s">
        <v>765</v>
      </c>
      <c r="EH5196" s="180" t="s">
        <v>1273</v>
      </c>
      <c r="EI5196" s="180" t="s">
        <v>1274</v>
      </c>
      <c r="EM5196" s="180" t="s">
        <v>766</v>
      </c>
      <c r="EN5196" s="180">
        <v>100</v>
      </c>
    </row>
    <row r="5197" spans="137:144" ht="27.75" customHeight="1">
      <c r="EG5197" s="180" t="s">
        <v>765</v>
      </c>
      <c r="EH5197" s="180" t="s">
        <v>1275</v>
      </c>
      <c r="EI5197" s="180" t="s">
        <v>1276</v>
      </c>
      <c r="EM5197" s="180" t="s">
        <v>766</v>
      </c>
      <c r="EN5197" s="180">
        <v>50</v>
      </c>
    </row>
    <row r="5198" spans="137:144" ht="27.75" customHeight="1">
      <c r="EG5198" s="180" t="s">
        <v>765</v>
      </c>
      <c r="EH5198" s="180" t="s">
        <v>1277</v>
      </c>
      <c r="EI5198" s="180" t="s">
        <v>1278</v>
      </c>
      <c r="EM5198" s="180" t="s">
        <v>766</v>
      </c>
      <c r="EN5198" s="180">
        <v>200</v>
      </c>
    </row>
    <row r="5199" spans="137:144" ht="27.75" customHeight="1">
      <c r="EG5199" s="180" t="s">
        <v>765</v>
      </c>
      <c r="EH5199" s="180" t="s">
        <v>1279</v>
      </c>
      <c r="EI5199" s="180" t="s">
        <v>1280</v>
      </c>
      <c r="EM5199" s="180" t="s">
        <v>766</v>
      </c>
      <c r="EN5199" s="180">
        <v>1300</v>
      </c>
    </row>
    <row r="5200" spans="137:144" ht="27.75" customHeight="1">
      <c r="EG5200" s="180" t="s">
        <v>765</v>
      </c>
      <c r="EH5200" s="180" t="s">
        <v>1281</v>
      </c>
      <c r="EI5200" s="180" t="s">
        <v>1282</v>
      </c>
      <c r="EM5200" s="180" t="s">
        <v>766</v>
      </c>
      <c r="EN5200" s="180">
        <v>1850</v>
      </c>
    </row>
    <row r="5201" spans="137:144" ht="27.75" customHeight="1">
      <c r="EG5201" s="180" t="s">
        <v>765</v>
      </c>
      <c r="EH5201" s="180" t="s">
        <v>1283</v>
      </c>
      <c r="EI5201" s="180" t="s">
        <v>1284</v>
      </c>
      <c r="EM5201" s="180" t="s">
        <v>766</v>
      </c>
      <c r="EN5201" s="180">
        <v>200</v>
      </c>
    </row>
    <row r="5202" spans="137:144" ht="27.75" customHeight="1">
      <c r="EG5202" s="180" t="s">
        <v>765</v>
      </c>
      <c r="EH5202" s="180" t="s">
        <v>1285</v>
      </c>
      <c r="EI5202" s="180" t="s">
        <v>1286</v>
      </c>
      <c r="EM5202" s="180" t="s">
        <v>766</v>
      </c>
      <c r="EN5202" s="180">
        <v>50</v>
      </c>
    </row>
    <row r="5203" spans="137:144" ht="27.75" customHeight="1">
      <c r="EG5203" s="180" t="s">
        <v>765</v>
      </c>
      <c r="EH5203" s="180" t="s">
        <v>1287</v>
      </c>
      <c r="EI5203" s="180" t="s">
        <v>1288</v>
      </c>
      <c r="EM5203" s="180" t="s">
        <v>766</v>
      </c>
      <c r="EN5203" s="180">
        <v>100</v>
      </c>
    </row>
    <row r="5204" spans="137:144" ht="27.75" customHeight="1">
      <c r="EG5204" s="180" t="s">
        <v>765</v>
      </c>
      <c r="EH5204" s="180" t="s">
        <v>1289</v>
      </c>
      <c r="EI5204" s="180" t="s">
        <v>1290</v>
      </c>
      <c r="EM5204" s="180" t="s">
        <v>766</v>
      </c>
      <c r="EN5204" s="180">
        <v>200</v>
      </c>
    </row>
    <row r="5205" spans="137:144" ht="27.75" customHeight="1">
      <c r="EG5205" s="180" t="s">
        <v>765</v>
      </c>
      <c r="EH5205" s="180" t="s">
        <v>1291</v>
      </c>
      <c r="EI5205" s="180" t="s">
        <v>1292</v>
      </c>
      <c r="EM5205" s="180" t="s">
        <v>766</v>
      </c>
      <c r="EN5205" s="180">
        <v>150</v>
      </c>
    </row>
    <row r="5206" spans="137:144" ht="27.75" customHeight="1">
      <c r="EG5206" s="180" t="s">
        <v>765</v>
      </c>
      <c r="EH5206" s="180" t="s">
        <v>1293</v>
      </c>
      <c r="EI5206" s="180" t="s">
        <v>1294</v>
      </c>
      <c r="EM5206" s="180" t="s">
        <v>766</v>
      </c>
      <c r="EN5206" s="180">
        <v>150</v>
      </c>
    </row>
    <row r="5207" spans="137:144" ht="27.75" customHeight="1">
      <c r="EG5207" s="180" t="s">
        <v>765</v>
      </c>
      <c r="EH5207" s="180" t="s">
        <v>1295</v>
      </c>
      <c r="EI5207" s="180" t="s">
        <v>1296</v>
      </c>
      <c r="EM5207" s="180" t="s">
        <v>766</v>
      </c>
      <c r="EN5207" s="180">
        <v>150</v>
      </c>
    </row>
    <row r="5208" spans="137:144" ht="27.75" customHeight="1">
      <c r="EG5208" s="180" t="s">
        <v>765</v>
      </c>
      <c r="EH5208" s="180" t="s">
        <v>1297</v>
      </c>
      <c r="EI5208" s="180" t="s">
        <v>1298</v>
      </c>
      <c r="EM5208" s="180" t="s">
        <v>766</v>
      </c>
      <c r="EN5208" s="180">
        <v>150</v>
      </c>
    </row>
    <row r="5209" spans="137:144" ht="27.75" customHeight="1">
      <c r="EG5209" s="180" t="s">
        <v>765</v>
      </c>
      <c r="EH5209" s="180" t="s">
        <v>1299</v>
      </c>
      <c r="EI5209" s="180" t="s">
        <v>1300</v>
      </c>
      <c r="EM5209" s="180" t="s">
        <v>766</v>
      </c>
      <c r="EN5209" s="180">
        <v>100</v>
      </c>
    </row>
    <row r="5210" spans="137:144" ht="27.75" customHeight="1">
      <c r="EG5210" s="180" t="s">
        <v>765</v>
      </c>
      <c r="EH5210" s="180" t="s">
        <v>1301</v>
      </c>
      <c r="EI5210" s="180" t="s">
        <v>1302</v>
      </c>
      <c r="EM5210" s="180" t="s">
        <v>766</v>
      </c>
      <c r="EN5210" s="180">
        <v>150</v>
      </c>
    </row>
    <row r="5211" spans="137:144" ht="27.75" customHeight="1">
      <c r="EG5211" s="180" t="s">
        <v>765</v>
      </c>
      <c r="EH5211" s="180" t="s">
        <v>1303</v>
      </c>
      <c r="EI5211" s="180" t="s">
        <v>1304</v>
      </c>
      <c r="EM5211" s="180" t="s">
        <v>766</v>
      </c>
      <c r="EN5211" s="180">
        <v>200</v>
      </c>
    </row>
    <row r="5212" spans="137:144" ht="27.75" customHeight="1">
      <c r="EG5212" s="180" t="s">
        <v>765</v>
      </c>
      <c r="EH5212" s="180" t="s">
        <v>1305</v>
      </c>
      <c r="EI5212" s="180" t="s">
        <v>1306</v>
      </c>
      <c r="EM5212" s="180" t="s">
        <v>766</v>
      </c>
      <c r="EN5212" s="180">
        <v>100</v>
      </c>
    </row>
    <row r="5213" spans="137:144" ht="27.75" customHeight="1">
      <c r="EG5213" s="180" t="s">
        <v>765</v>
      </c>
      <c r="EH5213" s="180" t="s">
        <v>1307</v>
      </c>
      <c r="EI5213" s="180" t="s">
        <v>1308</v>
      </c>
      <c r="EM5213" s="180" t="s">
        <v>766</v>
      </c>
      <c r="EN5213" s="180">
        <v>50</v>
      </c>
    </row>
    <row r="5214" spans="137:144" ht="27.75" customHeight="1">
      <c r="EG5214" s="180" t="s">
        <v>765</v>
      </c>
      <c r="EH5214" s="180" t="s">
        <v>1309</v>
      </c>
      <c r="EI5214" s="180" t="s">
        <v>1310</v>
      </c>
      <c r="EM5214" s="180" t="s">
        <v>766</v>
      </c>
      <c r="EN5214" s="180">
        <v>1350</v>
      </c>
    </row>
    <row r="5215" spans="137:144" ht="27.75" customHeight="1">
      <c r="EG5215" s="180" t="s">
        <v>765</v>
      </c>
      <c r="EH5215" s="180" t="s">
        <v>1311</v>
      </c>
      <c r="EI5215" s="180" t="s">
        <v>1312</v>
      </c>
      <c r="EM5215" s="180" t="s">
        <v>766</v>
      </c>
      <c r="EN5215" s="180">
        <v>150</v>
      </c>
    </row>
    <row r="5216" spans="137:144" ht="27.75" customHeight="1">
      <c r="EG5216" s="180" t="s">
        <v>765</v>
      </c>
      <c r="EH5216" s="180" t="s">
        <v>1313</v>
      </c>
      <c r="EI5216" s="180" t="s">
        <v>1314</v>
      </c>
      <c r="EM5216" s="180" t="s">
        <v>766</v>
      </c>
      <c r="EN5216" s="180">
        <v>1900</v>
      </c>
    </row>
    <row r="5217" spans="137:144" ht="27.75" customHeight="1">
      <c r="EG5217" s="180" t="s">
        <v>765</v>
      </c>
      <c r="EH5217" s="180" t="s">
        <v>1315</v>
      </c>
      <c r="EI5217" s="180" t="s">
        <v>1316</v>
      </c>
      <c r="EM5217" s="180" t="s">
        <v>766</v>
      </c>
      <c r="EN5217" s="180">
        <v>50</v>
      </c>
    </row>
    <row r="5218" spans="137:144" ht="27.75" customHeight="1">
      <c r="EG5218" s="180" t="s">
        <v>765</v>
      </c>
      <c r="EH5218" s="180" t="s">
        <v>1317</v>
      </c>
      <c r="EI5218" s="180" t="s">
        <v>1318</v>
      </c>
      <c r="EM5218" s="180" t="s">
        <v>766</v>
      </c>
      <c r="EN5218" s="180">
        <v>0</v>
      </c>
    </row>
    <row r="5219" spans="137:144" ht="27.75" customHeight="1">
      <c r="EG5219" s="180" t="s">
        <v>765</v>
      </c>
      <c r="EH5219" s="180" t="s">
        <v>1319</v>
      </c>
      <c r="EI5219" s="180" t="s">
        <v>1320</v>
      </c>
      <c r="EM5219" s="180" t="s">
        <v>766</v>
      </c>
      <c r="EN5219" s="180">
        <v>1850</v>
      </c>
    </row>
    <row r="5220" spans="137:144" ht="27.75" customHeight="1">
      <c r="EG5220" s="180" t="s">
        <v>765</v>
      </c>
      <c r="EH5220" s="180" t="s">
        <v>1321</v>
      </c>
      <c r="EI5220" s="180" t="s">
        <v>1322</v>
      </c>
      <c r="EM5220" s="180" t="s">
        <v>766</v>
      </c>
      <c r="EN5220" s="180">
        <v>1200</v>
      </c>
    </row>
    <row r="5221" spans="137:144" ht="27.75" customHeight="1">
      <c r="EG5221" s="180" t="s">
        <v>765</v>
      </c>
      <c r="EH5221" s="180" t="s">
        <v>1323</v>
      </c>
      <c r="EI5221" s="180" t="s">
        <v>1324</v>
      </c>
      <c r="EM5221" s="180" t="s">
        <v>766</v>
      </c>
      <c r="EN5221" s="180">
        <v>1250</v>
      </c>
    </row>
    <row r="5222" spans="137:144" ht="27.75" customHeight="1">
      <c r="EG5222" s="180" t="s">
        <v>765</v>
      </c>
      <c r="EH5222" s="180" t="s">
        <v>1325</v>
      </c>
      <c r="EI5222" s="180" t="s">
        <v>1326</v>
      </c>
      <c r="EM5222" s="180" t="s">
        <v>766</v>
      </c>
      <c r="EN5222" s="180">
        <v>100</v>
      </c>
    </row>
    <row r="5223" spans="137:144" ht="27.75" customHeight="1">
      <c r="EG5223" s="180" t="s">
        <v>765</v>
      </c>
      <c r="EH5223" s="180" t="s">
        <v>1327</v>
      </c>
      <c r="EI5223" s="180" t="s">
        <v>1328</v>
      </c>
      <c r="EM5223" s="180" t="s">
        <v>766</v>
      </c>
      <c r="EN5223" s="180">
        <v>250</v>
      </c>
    </row>
    <row r="5224" spans="137:144" ht="27.75" customHeight="1">
      <c r="EG5224" s="180" t="s">
        <v>765</v>
      </c>
      <c r="EH5224" s="180" t="s">
        <v>1329</v>
      </c>
      <c r="EI5224" s="180" t="s">
        <v>1330</v>
      </c>
      <c r="EM5224" s="180" t="s">
        <v>766</v>
      </c>
      <c r="EN5224" s="180">
        <v>250</v>
      </c>
    </row>
    <row r="5225" spans="137:144" ht="27.75" customHeight="1">
      <c r="EG5225" s="180" t="s">
        <v>765</v>
      </c>
      <c r="EH5225" s="180" t="s">
        <v>1331</v>
      </c>
      <c r="EI5225" s="180" t="s">
        <v>1332</v>
      </c>
      <c r="EM5225" s="180" t="s">
        <v>766</v>
      </c>
      <c r="EN5225" s="180">
        <v>1250</v>
      </c>
    </row>
    <row r="5226" spans="137:144" ht="27.75" customHeight="1">
      <c r="EG5226" s="180" t="s">
        <v>765</v>
      </c>
      <c r="EH5226" s="180" t="s">
        <v>1333</v>
      </c>
      <c r="EI5226" s="180" t="s">
        <v>1334</v>
      </c>
      <c r="EM5226" s="180" t="s">
        <v>766</v>
      </c>
      <c r="EN5226" s="180">
        <v>100</v>
      </c>
    </row>
    <row r="5227" spans="137:144" ht="27.75" customHeight="1">
      <c r="EG5227" s="180" t="s">
        <v>765</v>
      </c>
      <c r="EH5227" s="180" t="s">
        <v>1335</v>
      </c>
      <c r="EI5227" s="180" t="s">
        <v>1336</v>
      </c>
      <c r="EM5227" s="180" t="s">
        <v>766</v>
      </c>
      <c r="EN5227" s="180">
        <v>150</v>
      </c>
    </row>
    <row r="5228" spans="137:144" ht="27.75" customHeight="1">
      <c r="EG5228" s="180" t="s">
        <v>765</v>
      </c>
      <c r="EH5228" s="180" t="s">
        <v>1337</v>
      </c>
      <c r="EI5228" s="180" t="s">
        <v>1338</v>
      </c>
      <c r="EM5228" s="180" t="s">
        <v>766</v>
      </c>
      <c r="EN5228" s="180">
        <v>150</v>
      </c>
    </row>
    <row r="5229" spans="137:144" ht="27.75" customHeight="1">
      <c r="EG5229" s="180" t="s">
        <v>765</v>
      </c>
      <c r="EH5229" s="180" t="s">
        <v>1339</v>
      </c>
      <c r="EI5229" s="180" t="s">
        <v>1340</v>
      </c>
      <c r="EM5229" s="180" t="s">
        <v>766</v>
      </c>
      <c r="EN5229" s="180">
        <v>300</v>
      </c>
    </row>
    <row r="5230" spans="137:144" ht="27.75" customHeight="1">
      <c r="EG5230" s="180" t="s">
        <v>765</v>
      </c>
      <c r="EH5230" s="180" t="s">
        <v>1341</v>
      </c>
      <c r="EI5230" s="180" t="s">
        <v>1342</v>
      </c>
      <c r="EM5230" s="180" t="s">
        <v>766</v>
      </c>
      <c r="EN5230" s="180">
        <v>50</v>
      </c>
    </row>
    <row r="5231" spans="137:144" ht="27.75" customHeight="1">
      <c r="EG5231" s="180" t="s">
        <v>765</v>
      </c>
      <c r="EH5231" s="180" t="s">
        <v>1343</v>
      </c>
      <c r="EI5231" s="180" t="s">
        <v>1344</v>
      </c>
      <c r="EM5231" s="180" t="s">
        <v>766</v>
      </c>
      <c r="EN5231" s="180">
        <v>400</v>
      </c>
    </row>
    <row r="5232" spans="137:144" ht="27.75" customHeight="1">
      <c r="EG5232" s="180" t="s">
        <v>765</v>
      </c>
      <c r="EH5232" s="180" t="s">
        <v>1345</v>
      </c>
      <c r="EI5232" s="180" t="s">
        <v>1346</v>
      </c>
      <c r="EM5232" s="180" t="s">
        <v>766</v>
      </c>
      <c r="EN5232" s="180">
        <v>150</v>
      </c>
    </row>
    <row r="5233" spans="137:144" ht="27.75" customHeight="1">
      <c r="EG5233" s="180" t="s">
        <v>765</v>
      </c>
      <c r="EH5233" s="180" t="s">
        <v>1347</v>
      </c>
      <c r="EI5233" s="180" t="s">
        <v>1348</v>
      </c>
      <c r="EM5233" s="180" t="s">
        <v>766</v>
      </c>
      <c r="EN5233" s="180">
        <v>200</v>
      </c>
    </row>
    <row r="5234" spans="137:144" ht="27.75" customHeight="1">
      <c r="EG5234" s="180" t="s">
        <v>765</v>
      </c>
      <c r="EH5234" s="180" t="s">
        <v>1349</v>
      </c>
      <c r="EI5234" s="180" t="s">
        <v>1350</v>
      </c>
      <c r="EM5234" s="180" t="s">
        <v>766</v>
      </c>
      <c r="EN5234" s="180">
        <v>300</v>
      </c>
    </row>
    <row r="5235" spans="137:144" ht="27.75" customHeight="1">
      <c r="EG5235" s="180" t="s">
        <v>765</v>
      </c>
      <c r="EH5235" s="180" t="s">
        <v>1351</v>
      </c>
      <c r="EI5235" s="180" t="s">
        <v>1352</v>
      </c>
      <c r="EM5235" s="180" t="s">
        <v>766</v>
      </c>
      <c r="EN5235" s="180">
        <v>250</v>
      </c>
    </row>
    <row r="5236" spans="137:144" ht="27.75" customHeight="1">
      <c r="EG5236" s="180" t="s">
        <v>765</v>
      </c>
      <c r="EH5236" s="180" t="s">
        <v>1353</v>
      </c>
      <c r="EI5236" s="180" t="s">
        <v>1354</v>
      </c>
      <c r="EM5236" s="180" t="s">
        <v>766</v>
      </c>
      <c r="EN5236" s="180">
        <v>100</v>
      </c>
    </row>
    <row r="5237" spans="137:144" ht="27.75" customHeight="1">
      <c r="EG5237" s="180" t="s">
        <v>765</v>
      </c>
      <c r="EH5237" s="180" t="s">
        <v>1355</v>
      </c>
      <c r="EI5237" s="180" t="s">
        <v>1356</v>
      </c>
      <c r="EM5237" s="180" t="s">
        <v>766</v>
      </c>
      <c r="EN5237" s="180">
        <v>50</v>
      </c>
    </row>
    <row r="5238" spans="137:144" ht="27.75" customHeight="1">
      <c r="EG5238" s="180" t="s">
        <v>765</v>
      </c>
      <c r="EH5238" s="180" t="s">
        <v>1357</v>
      </c>
      <c r="EI5238" s="180" t="s">
        <v>1358</v>
      </c>
      <c r="EM5238" s="180" t="s">
        <v>766</v>
      </c>
      <c r="EN5238" s="180">
        <v>100</v>
      </c>
    </row>
    <row r="5239" spans="137:144" ht="27.75" customHeight="1">
      <c r="EG5239" s="180" t="s">
        <v>765</v>
      </c>
      <c r="EH5239" s="180" t="s">
        <v>1359</v>
      </c>
      <c r="EI5239" s="180" t="s">
        <v>1360</v>
      </c>
      <c r="EM5239" s="180" t="s">
        <v>766</v>
      </c>
      <c r="EN5239" s="180">
        <v>100</v>
      </c>
    </row>
    <row r="5240" spans="137:144" ht="27.75" customHeight="1">
      <c r="EG5240" s="180" t="s">
        <v>765</v>
      </c>
      <c r="EH5240" s="180" t="s">
        <v>1361</v>
      </c>
      <c r="EI5240" s="180" t="s">
        <v>1362</v>
      </c>
      <c r="EM5240" s="180" t="s">
        <v>766</v>
      </c>
      <c r="EN5240" s="180">
        <v>250</v>
      </c>
    </row>
    <row r="5241" spans="137:144" ht="27.75" customHeight="1">
      <c r="EG5241" s="180" t="s">
        <v>765</v>
      </c>
      <c r="EH5241" s="180" t="s">
        <v>1363</v>
      </c>
      <c r="EI5241" s="180" t="s">
        <v>1364</v>
      </c>
      <c r="EM5241" s="180" t="s">
        <v>766</v>
      </c>
      <c r="EN5241" s="180">
        <v>150</v>
      </c>
    </row>
    <row r="5242" spans="137:144" ht="27.75" customHeight="1">
      <c r="EG5242" s="180" t="s">
        <v>765</v>
      </c>
      <c r="EH5242" s="180" t="s">
        <v>1365</v>
      </c>
      <c r="EI5242" s="180" t="s">
        <v>1366</v>
      </c>
      <c r="EM5242" s="180" t="s">
        <v>766</v>
      </c>
      <c r="EN5242" s="180">
        <v>100</v>
      </c>
    </row>
    <row r="5243" spans="137:144" ht="27.75" customHeight="1">
      <c r="EG5243" s="180" t="s">
        <v>765</v>
      </c>
      <c r="EH5243" s="180" t="s">
        <v>1367</v>
      </c>
      <c r="EI5243" s="180" t="s">
        <v>1368</v>
      </c>
      <c r="EM5243" s="180" t="s">
        <v>766</v>
      </c>
      <c r="EN5243" s="180">
        <v>100</v>
      </c>
    </row>
    <row r="5244" spans="137:144" ht="27.75" customHeight="1">
      <c r="EG5244" s="180" t="s">
        <v>765</v>
      </c>
      <c r="EH5244" s="180" t="s">
        <v>1369</v>
      </c>
      <c r="EI5244" s="180" t="s">
        <v>1370</v>
      </c>
      <c r="EM5244" s="180" t="s">
        <v>766</v>
      </c>
      <c r="EN5244" s="180">
        <v>150</v>
      </c>
    </row>
    <row r="5245" spans="137:144" ht="27.75" customHeight="1">
      <c r="EG5245" s="180" t="s">
        <v>765</v>
      </c>
      <c r="EH5245" s="180" t="s">
        <v>1371</v>
      </c>
      <c r="EI5245" s="180" t="s">
        <v>1372</v>
      </c>
      <c r="EM5245" s="180" t="s">
        <v>766</v>
      </c>
      <c r="EN5245" s="180">
        <v>150</v>
      </c>
    </row>
    <row r="5246" spans="137:144" ht="27.75" customHeight="1">
      <c r="EG5246" s="180" t="s">
        <v>765</v>
      </c>
      <c r="EH5246" s="180" t="s">
        <v>1373</v>
      </c>
      <c r="EI5246" s="180" t="s">
        <v>1374</v>
      </c>
      <c r="EM5246" s="180" t="s">
        <v>766</v>
      </c>
      <c r="EN5246" s="180">
        <v>100</v>
      </c>
    </row>
    <row r="5247" spans="137:144" ht="27.75" customHeight="1">
      <c r="EG5247" s="180" t="s">
        <v>765</v>
      </c>
      <c r="EH5247" s="180" t="s">
        <v>1375</v>
      </c>
      <c r="EI5247" s="180" t="s">
        <v>1376</v>
      </c>
      <c r="EM5247" s="180" t="s">
        <v>766</v>
      </c>
      <c r="EN5247" s="180">
        <v>300</v>
      </c>
    </row>
    <row r="5248" spans="137:144" ht="27.75" customHeight="1">
      <c r="EG5248" s="180" t="s">
        <v>765</v>
      </c>
      <c r="EH5248" s="180" t="s">
        <v>1377</v>
      </c>
      <c r="EI5248" s="180" t="s">
        <v>1378</v>
      </c>
      <c r="EM5248" s="180" t="s">
        <v>766</v>
      </c>
      <c r="EN5248" s="180">
        <v>200</v>
      </c>
    </row>
    <row r="5249" spans="137:144" ht="27.75" customHeight="1">
      <c r="EG5249" s="180" t="s">
        <v>765</v>
      </c>
      <c r="EH5249" s="180" t="s">
        <v>1379</v>
      </c>
      <c r="EI5249" s="180" t="s">
        <v>1380</v>
      </c>
      <c r="EM5249" s="180" t="s">
        <v>766</v>
      </c>
      <c r="EN5249" s="180">
        <v>100</v>
      </c>
    </row>
    <row r="5250" spans="137:144" ht="27.75" customHeight="1">
      <c r="EG5250" s="180" t="s">
        <v>765</v>
      </c>
      <c r="EH5250" s="180" t="s">
        <v>1381</v>
      </c>
      <c r="EI5250" s="180" t="s">
        <v>1382</v>
      </c>
      <c r="EM5250" s="180" t="s">
        <v>766</v>
      </c>
      <c r="EN5250" s="180">
        <v>350</v>
      </c>
    </row>
    <row r="5251" spans="137:144" ht="27.75" customHeight="1">
      <c r="EG5251" s="180" t="s">
        <v>765</v>
      </c>
      <c r="EH5251" s="180" t="s">
        <v>1383</v>
      </c>
      <c r="EI5251" s="180" t="s">
        <v>1384</v>
      </c>
      <c r="EM5251" s="180" t="s">
        <v>766</v>
      </c>
      <c r="EN5251" s="180">
        <v>350</v>
      </c>
    </row>
    <row r="5252" spans="137:144" ht="27.75" customHeight="1">
      <c r="EG5252" s="180" t="s">
        <v>765</v>
      </c>
      <c r="EH5252" s="180" t="s">
        <v>1385</v>
      </c>
      <c r="EI5252" s="180" t="s">
        <v>1386</v>
      </c>
      <c r="EM5252" s="180" t="s">
        <v>766</v>
      </c>
      <c r="EN5252" s="180">
        <v>300</v>
      </c>
    </row>
    <row r="5253" spans="137:144" ht="27.75" customHeight="1">
      <c r="EG5253" s="180" t="s">
        <v>765</v>
      </c>
      <c r="EH5253" s="180" t="s">
        <v>1387</v>
      </c>
      <c r="EI5253" s="180" t="s">
        <v>1388</v>
      </c>
      <c r="EM5253" s="180" t="s">
        <v>766</v>
      </c>
      <c r="EN5253" s="180">
        <v>1900</v>
      </c>
    </row>
    <row r="5254" spans="137:144" ht="27.75" customHeight="1">
      <c r="EG5254" s="180" t="s">
        <v>765</v>
      </c>
      <c r="EH5254" s="180" t="s">
        <v>1389</v>
      </c>
      <c r="EI5254" s="180" t="s">
        <v>1390</v>
      </c>
      <c r="EM5254" s="180" t="s">
        <v>766</v>
      </c>
      <c r="EN5254" s="180">
        <v>250</v>
      </c>
    </row>
    <row r="5255" spans="137:144" ht="27.75" customHeight="1">
      <c r="EG5255" s="180" t="s">
        <v>765</v>
      </c>
      <c r="EH5255" s="180" t="s">
        <v>1391</v>
      </c>
      <c r="EI5255" s="180" t="s">
        <v>1392</v>
      </c>
      <c r="EM5255" s="180" t="s">
        <v>766</v>
      </c>
      <c r="EN5255" s="180">
        <v>300</v>
      </c>
    </row>
    <row r="5256" spans="137:144" ht="27.75" customHeight="1">
      <c r="EG5256" s="180" t="s">
        <v>765</v>
      </c>
      <c r="EH5256" s="180" t="s">
        <v>1393</v>
      </c>
      <c r="EI5256" s="180" t="s">
        <v>1394</v>
      </c>
      <c r="EM5256" s="180" t="s">
        <v>766</v>
      </c>
      <c r="EN5256" s="180">
        <v>250</v>
      </c>
    </row>
    <row r="5257" spans="137:144" ht="27.75" customHeight="1">
      <c r="EG5257" s="180" t="s">
        <v>765</v>
      </c>
      <c r="EH5257" s="180" t="s">
        <v>1395</v>
      </c>
      <c r="EI5257" s="180" t="s">
        <v>1396</v>
      </c>
      <c r="EM5257" s="180" t="s">
        <v>766</v>
      </c>
      <c r="EN5257" s="180">
        <v>350</v>
      </c>
    </row>
    <row r="5258" spans="137:144" ht="27.75" customHeight="1">
      <c r="EG5258" s="180" t="s">
        <v>765</v>
      </c>
      <c r="EH5258" s="180" t="s">
        <v>1397</v>
      </c>
      <c r="EI5258" s="180" t="s">
        <v>1398</v>
      </c>
      <c r="EM5258" s="180" t="s">
        <v>766</v>
      </c>
      <c r="EN5258" s="180">
        <v>200</v>
      </c>
    </row>
    <row r="5259" spans="137:144" ht="27.75" customHeight="1">
      <c r="EG5259" s="180" t="s">
        <v>765</v>
      </c>
      <c r="EH5259" s="180" t="s">
        <v>1399</v>
      </c>
      <c r="EI5259" s="180" t="s">
        <v>1400</v>
      </c>
      <c r="EM5259" s="180" t="s">
        <v>766</v>
      </c>
      <c r="EN5259" s="180">
        <v>300</v>
      </c>
    </row>
    <row r="5260" spans="137:144" ht="27.75" customHeight="1">
      <c r="EG5260" s="180" t="s">
        <v>765</v>
      </c>
      <c r="EH5260" s="180" t="s">
        <v>1401</v>
      </c>
      <c r="EI5260" s="180" t="s">
        <v>1402</v>
      </c>
      <c r="EM5260" s="180" t="s">
        <v>766</v>
      </c>
      <c r="EN5260" s="180">
        <v>2100</v>
      </c>
    </row>
    <row r="5261" spans="137:144" ht="27.75" customHeight="1">
      <c r="EG5261" s="180" t="s">
        <v>765</v>
      </c>
      <c r="EH5261" s="180" t="s">
        <v>1403</v>
      </c>
      <c r="EI5261" s="180" t="s">
        <v>1404</v>
      </c>
      <c r="EM5261" s="180" t="s">
        <v>766</v>
      </c>
      <c r="EN5261" s="180">
        <v>1700</v>
      </c>
    </row>
    <row r="5262" spans="137:144" ht="27.75" customHeight="1">
      <c r="EG5262" s="180" t="s">
        <v>765</v>
      </c>
      <c r="EH5262" s="180" t="s">
        <v>1405</v>
      </c>
      <c r="EI5262" s="180" t="s">
        <v>1406</v>
      </c>
      <c r="EM5262" s="180" t="s">
        <v>766</v>
      </c>
      <c r="EN5262" s="180">
        <v>100</v>
      </c>
    </row>
    <row r="5263" spans="137:144" ht="27.75" customHeight="1">
      <c r="EG5263" s="180" t="s">
        <v>765</v>
      </c>
      <c r="EH5263" s="180" t="s">
        <v>1407</v>
      </c>
      <c r="EI5263" s="180" t="s">
        <v>1408</v>
      </c>
      <c r="EM5263" s="180" t="s">
        <v>766</v>
      </c>
      <c r="EN5263" s="180">
        <v>100</v>
      </c>
    </row>
    <row r="5264" spans="137:144" ht="27.75" customHeight="1">
      <c r="EG5264" s="180" t="s">
        <v>765</v>
      </c>
      <c r="EH5264" s="180" t="s">
        <v>1409</v>
      </c>
      <c r="EI5264" s="180" t="s">
        <v>1410</v>
      </c>
      <c r="EM5264" s="180" t="s">
        <v>766</v>
      </c>
      <c r="EN5264" s="180">
        <v>100</v>
      </c>
    </row>
    <row r="5265" spans="137:144" ht="27.75" customHeight="1">
      <c r="EG5265" s="180" t="s">
        <v>765</v>
      </c>
      <c r="EH5265" s="180" t="s">
        <v>1411</v>
      </c>
      <c r="EI5265" s="180" t="s">
        <v>1412</v>
      </c>
      <c r="EM5265" s="180" t="s">
        <v>766</v>
      </c>
      <c r="EN5265" s="180">
        <v>100</v>
      </c>
    </row>
    <row r="5266" spans="137:144" ht="27.75" customHeight="1">
      <c r="EG5266" s="180" t="s">
        <v>765</v>
      </c>
      <c r="EH5266" s="180" t="s">
        <v>1413</v>
      </c>
      <c r="EI5266" s="180" t="s">
        <v>1414</v>
      </c>
      <c r="EM5266" s="180" t="s">
        <v>766</v>
      </c>
      <c r="EN5266" s="180">
        <v>50</v>
      </c>
    </row>
    <row r="5267" spans="137:144" ht="27.75" customHeight="1">
      <c r="EG5267" s="180" t="s">
        <v>765</v>
      </c>
      <c r="EH5267" s="180" t="s">
        <v>1415</v>
      </c>
      <c r="EI5267" s="180" t="s">
        <v>1416</v>
      </c>
      <c r="EM5267" s="180" t="s">
        <v>766</v>
      </c>
      <c r="EN5267" s="180">
        <v>100</v>
      </c>
    </row>
    <row r="5268" spans="137:144" ht="27.75" customHeight="1">
      <c r="EG5268" s="180" t="s">
        <v>765</v>
      </c>
      <c r="EH5268" s="180" t="s">
        <v>1417</v>
      </c>
      <c r="EI5268" s="180" t="s">
        <v>1418</v>
      </c>
      <c r="EM5268" s="180" t="s">
        <v>766</v>
      </c>
      <c r="EN5268" s="180">
        <v>50</v>
      </c>
    </row>
    <row r="5269" spans="137:144" ht="27.75" customHeight="1">
      <c r="EG5269" s="180" t="s">
        <v>765</v>
      </c>
      <c r="EH5269" s="180" t="s">
        <v>1419</v>
      </c>
      <c r="EI5269" s="180" t="s">
        <v>1420</v>
      </c>
      <c r="EM5269" s="180" t="s">
        <v>766</v>
      </c>
      <c r="EN5269" s="180">
        <v>700</v>
      </c>
    </row>
    <row r="5270" spans="137:144" ht="27.75" customHeight="1">
      <c r="EG5270" s="180" t="s">
        <v>765</v>
      </c>
      <c r="EH5270" s="180" t="s">
        <v>1421</v>
      </c>
      <c r="EI5270" s="180" t="s">
        <v>1422</v>
      </c>
      <c r="EM5270" s="180" t="s">
        <v>766</v>
      </c>
      <c r="EN5270" s="180">
        <v>250</v>
      </c>
    </row>
    <row r="5271" spans="137:144" ht="27.75" customHeight="1">
      <c r="EG5271" s="180" t="s">
        <v>765</v>
      </c>
      <c r="EH5271" s="180" t="s">
        <v>1423</v>
      </c>
      <c r="EI5271" s="180" t="s">
        <v>1424</v>
      </c>
      <c r="EM5271" s="180" t="s">
        <v>766</v>
      </c>
      <c r="EN5271" s="180">
        <v>300</v>
      </c>
    </row>
    <row r="5272" spans="137:144" ht="27.75" customHeight="1">
      <c r="EG5272" s="180" t="s">
        <v>765</v>
      </c>
      <c r="EH5272" s="180" t="s">
        <v>1425</v>
      </c>
      <c r="EI5272" s="180" t="s">
        <v>1426</v>
      </c>
      <c r="EM5272" s="180" t="s">
        <v>766</v>
      </c>
      <c r="EN5272" s="180">
        <v>250</v>
      </c>
    </row>
    <row r="5273" spans="137:144" ht="27.75" customHeight="1">
      <c r="EG5273" s="180" t="s">
        <v>765</v>
      </c>
      <c r="EH5273" s="180" t="s">
        <v>1427</v>
      </c>
      <c r="EI5273" s="180" t="s">
        <v>1428</v>
      </c>
      <c r="EM5273" s="180" t="s">
        <v>766</v>
      </c>
      <c r="EN5273" s="180">
        <v>450</v>
      </c>
    </row>
    <row r="5274" spans="137:144" ht="27.75" customHeight="1">
      <c r="EG5274" s="180" t="s">
        <v>765</v>
      </c>
      <c r="EH5274" s="180" t="s">
        <v>1429</v>
      </c>
      <c r="EI5274" s="180" t="s">
        <v>1430</v>
      </c>
      <c r="EM5274" s="180" t="s">
        <v>766</v>
      </c>
      <c r="EN5274" s="180">
        <v>350</v>
      </c>
    </row>
    <row r="5275" spans="137:144" ht="27.75" customHeight="1">
      <c r="EG5275" s="180" t="s">
        <v>765</v>
      </c>
      <c r="EH5275" s="180" t="s">
        <v>1431</v>
      </c>
      <c r="EI5275" s="180" t="s">
        <v>1432</v>
      </c>
      <c r="EM5275" s="180" t="s">
        <v>766</v>
      </c>
      <c r="EN5275" s="180">
        <v>200</v>
      </c>
    </row>
    <row r="5276" spans="137:144" ht="27.75" customHeight="1">
      <c r="EG5276" s="180" t="s">
        <v>765</v>
      </c>
      <c r="EH5276" s="180" t="s">
        <v>1433</v>
      </c>
      <c r="EI5276" s="180" t="s">
        <v>1434</v>
      </c>
      <c r="EM5276" s="180" t="s">
        <v>766</v>
      </c>
      <c r="EN5276" s="180">
        <v>250</v>
      </c>
    </row>
    <row r="5277" spans="137:144" ht="27.75" customHeight="1">
      <c r="EG5277" s="180" t="s">
        <v>765</v>
      </c>
      <c r="EH5277" s="180" t="s">
        <v>1435</v>
      </c>
      <c r="EI5277" s="180" t="s">
        <v>1436</v>
      </c>
      <c r="EM5277" s="180" t="s">
        <v>766</v>
      </c>
      <c r="EN5277" s="180">
        <v>150</v>
      </c>
    </row>
    <row r="5278" spans="137:144" ht="27.75" customHeight="1">
      <c r="EG5278" s="180" t="s">
        <v>765</v>
      </c>
      <c r="EH5278" s="180" t="s">
        <v>1437</v>
      </c>
      <c r="EI5278" s="180" t="s">
        <v>1438</v>
      </c>
      <c r="EM5278" s="180" t="s">
        <v>766</v>
      </c>
      <c r="EN5278" s="180">
        <v>200</v>
      </c>
    </row>
    <row r="5279" spans="137:144" ht="27.75" customHeight="1">
      <c r="EG5279" s="180" t="s">
        <v>765</v>
      </c>
      <c r="EH5279" s="180" t="s">
        <v>1439</v>
      </c>
      <c r="EI5279" s="180" t="s">
        <v>1440</v>
      </c>
      <c r="EM5279" s="180" t="s">
        <v>766</v>
      </c>
      <c r="EN5279" s="180">
        <v>200</v>
      </c>
    </row>
    <row r="5280" spans="137:144" ht="27.75" customHeight="1">
      <c r="EG5280" s="180" t="s">
        <v>765</v>
      </c>
      <c r="EH5280" s="180" t="s">
        <v>1441</v>
      </c>
      <c r="EI5280" s="180" t="s">
        <v>1442</v>
      </c>
      <c r="EM5280" s="180" t="s">
        <v>766</v>
      </c>
      <c r="EN5280" s="180">
        <v>200</v>
      </c>
    </row>
    <row r="5281" spans="137:144" ht="27.75" customHeight="1">
      <c r="EG5281" s="180" t="s">
        <v>765</v>
      </c>
      <c r="EH5281" s="180" t="s">
        <v>1443</v>
      </c>
      <c r="EI5281" s="180" t="s">
        <v>1444</v>
      </c>
      <c r="EM5281" s="180" t="s">
        <v>766</v>
      </c>
      <c r="EN5281" s="180">
        <v>200</v>
      </c>
    </row>
    <row r="5282" spans="137:144" ht="27.75" customHeight="1">
      <c r="EG5282" s="180" t="s">
        <v>765</v>
      </c>
      <c r="EH5282" s="180" t="s">
        <v>1445</v>
      </c>
      <c r="EI5282" s="180" t="s">
        <v>1446</v>
      </c>
      <c r="EM5282" s="180" t="s">
        <v>766</v>
      </c>
      <c r="EN5282" s="180">
        <v>200</v>
      </c>
    </row>
    <row r="5283" spans="137:144" ht="27.75" customHeight="1">
      <c r="EG5283" s="180" t="s">
        <v>765</v>
      </c>
      <c r="EH5283" s="180" t="s">
        <v>1447</v>
      </c>
      <c r="EI5283" s="180" t="s">
        <v>1448</v>
      </c>
      <c r="EM5283" s="180" t="s">
        <v>766</v>
      </c>
      <c r="EN5283" s="180">
        <v>150</v>
      </c>
    </row>
    <row r="5284" spans="137:144" ht="27.75" customHeight="1">
      <c r="EG5284" s="180" t="s">
        <v>765</v>
      </c>
      <c r="EH5284" s="180" t="s">
        <v>1449</v>
      </c>
      <c r="EI5284" s="180" t="s">
        <v>1450</v>
      </c>
      <c r="EM5284" s="180" t="s">
        <v>766</v>
      </c>
      <c r="EN5284" s="180">
        <v>100</v>
      </c>
    </row>
    <row r="5285" spans="137:144" ht="27.75" customHeight="1">
      <c r="EG5285" s="180" t="s">
        <v>765</v>
      </c>
      <c r="EH5285" s="180" t="s">
        <v>1451</v>
      </c>
      <c r="EI5285" s="180" t="s">
        <v>1452</v>
      </c>
      <c r="EM5285" s="180" t="s">
        <v>766</v>
      </c>
      <c r="EN5285" s="180">
        <v>350</v>
      </c>
    </row>
    <row r="5286" spans="137:144" ht="27.75" customHeight="1">
      <c r="EG5286" s="180" t="s">
        <v>765</v>
      </c>
      <c r="EH5286" s="180" t="s">
        <v>1453</v>
      </c>
      <c r="EI5286" s="180" t="s">
        <v>1454</v>
      </c>
      <c r="EM5286" s="180" t="s">
        <v>766</v>
      </c>
      <c r="EN5286" s="180">
        <v>2650</v>
      </c>
    </row>
    <row r="5287" spans="137:144" ht="27.75" customHeight="1">
      <c r="EG5287" s="180" t="s">
        <v>765</v>
      </c>
      <c r="EH5287" s="180" t="s">
        <v>1455</v>
      </c>
      <c r="EI5287" s="180" t="s">
        <v>1456</v>
      </c>
      <c r="EM5287" s="180" t="s">
        <v>766</v>
      </c>
      <c r="EN5287" s="180">
        <v>300</v>
      </c>
    </row>
    <row r="5288" spans="137:144" ht="27.75" customHeight="1">
      <c r="EG5288" s="180" t="s">
        <v>765</v>
      </c>
      <c r="EH5288" s="180" t="s">
        <v>1457</v>
      </c>
      <c r="EI5288" s="180" t="s">
        <v>1458</v>
      </c>
      <c r="EM5288" s="180" t="s">
        <v>766</v>
      </c>
      <c r="EN5288" s="180">
        <v>150</v>
      </c>
    </row>
    <row r="5289" spans="137:144" ht="27.75" customHeight="1">
      <c r="EG5289" s="180" t="s">
        <v>765</v>
      </c>
      <c r="EH5289" s="180" t="s">
        <v>1459</v>
      </c>
      <c r="EI5289" s="180" t="s">
        <v>1460</v>
      </c>
      <c r="EM5289" s="180" t="s">
        <v>766</v>
      </c>
      <c r="EN5289" s="180">
        <v>100</v>
      </c>
    </row>
    <row r="5290" spans="137:144" ht="27.75" customHeight="1">
      <c r="EG5290" s="180" t="s">
        <v>765</v>
      </c>
      <c r="EH5290" s="180" t="s">
        <v>1461</v>
      </c>
      <c r="EI5290" s="180" t="s">
        <v>1462</v>
      </c>
      <c r="EM5290" s="180" t="s">
        <v>766</v>
      </c>
      <c r="EN5290" s="180">
        <v>650</v>
      </c>
    </row>
    <row r="5291" spans="137:144" ht="27.75" customHeight="1">
      <c r="EG5291" s="180" t="s">
        <v>765</v>
      </c>
      <c r="EH5291" s="180" t="s">
        <v>1463</v>
      </c>
      <c r="EI5291" s="180" t="s">
        <v>1464</v>
      </c>
      <c r="EM5291" s="180" t="s">
        <v>766</v>
      </c>
      <c r="EN5291" s="180">
        <v>1200</v>
      </c>
    </row>
    <row r="5292" spans="137:144" ht="27.75" customHeight="1">
      <c r="EG5292" s="180" t="s">
        <v>765</v>
      </c>
      <c r="EH5292" s="180" t="s">
        <v>1465</v>
      </c>
      <c r="EI5292" s="180" t="s">
        <v>1466</v>
      </c>
      <c r="EM5292" s="180" t="s">
        <v>766</v>
      </c>
      <c r="EN5292" s="180">
        <v>500</v>
      </c>
    </row>
    <row r="5293" spans="137:144" ht="27.75" customHeight="1">
      <c r="EG5293" s="180" t="s">
        <v>765</v>
      </c>
      <c r="EH5293" s="180" t="s">
        <v>1467</v>
      </c>
      <c r="EI5293" s="180" t="s">
        <v>1468</v>
      </c>
      <c r="EM5293" s="180" t="s">
        <v>766</v>
      </c>
      <c r="EN5293" s="180">
        <v>200</v>
      </c>
    </row>
    <row r="5294" spans="137:144" ht="27.75" customHeight="1">
      <c r="EG5294" s="180" t="s">
        <v>765</v>
      </c>
      <c r="EH5294" s="180" t="s">
        <v>1469</v>
      </c>
      <c r="EI5294" s="180" t="s">
        <v>1470</v>
      </c>
      <c r="EM5294" s="180" t="s">
        <v>766</v>
      </c>
      <c r="EN5294" s="180">
        <v>1050</v>
      </c>
    </row>
    <row r="5295" spans="137:144" ht="27.75" customHeight="1">
      <c r="EG5295" s="180" t="s">
        <v>765</v>
      </c>
      <c r="EH5295" s="180" t="s">
        <v>1471</v>
      </c>
      <c r="EI5295" s="180" t="s">
        <v>1472</v>
      </c>
      <c r="EM5295" s="180" t="s">
        <v>766</v>
      </c>
      <c r="EN5295" s="180">
        <v>150</v>
      </c>
    </row>
    <row r="5296" spans="137:144" ht="27.75" customHeight="1">
      <c r="EG5296" s="180" t="s">
        <v>765</v>
      </c>
      <c r="EH5296" s="180" t="s">
        <v>1473</v>
      </c>
      <c r="EI5296" s="180" t="s">
        <v>1474</v>
      </c>
      <c r="EM5296" s="180" t="s">
        <v>766</v>
      </c>
      <c r="EN5296" s="180">
        <v>150</v>
      </c>
    </row>
    <row r="5297" spans="137:144" ht="27.75" customHeight="1">
      <c r="EG5297" s="180" t="s">
        <v>765</v>
      </c>
      <c r="EH5297" s="180" t="s">
        <v>1475</v>
      </c>
      <c r="EI5297" s="180" t="s">
        <v>1476</v>
      </c>
      <c r="EM5297" s="180" t="s">
        <v>766</v>
      </c>
      <c r="EN5297" s="180">
        <v>200</v>
      </c>
    </row>
    <row r="5298" spans="137:144" ht="27.75" customHeight="1">
      <c r="EG5298" s="180" t="s">
        <v>765</v>
      </c>
      <c r="EH5298" s="180" t="s">
        <v>1477</v>
      </c>
      <c r="EI5298" s="180" t="s">
        <v>1478</v>
      </c>
      <c r="EM5298" s="180" t="s">
        <v>766</v>
      </c>
      <c r="EN5298" s="180">
        <v>300</v>
      </c>
    </row>
    <row r="5299" spans="137:144" ht="27.75" customHeight="1">
      <c r="EG5299" s="180" t="s">
        <v>765</v>
      </c>
      <c r="EH5299" s="180" t="s">
        <v>1479</v>
      </c>
      <c r="EI5299" s="180" t="s">
        <v>1480</v>
      </c>
      <c r="EM5299" s="180" t="s">
        <v>766</v>
      </c>
      <c r="EN5299" s="180">
        <v>150</v>
      </c>
    </row>
    <row r="5300" spans="137:144" ht="27.75" customHeight="1">
      <c r="EG5300" s="180" t="s">
        <v>765</v>
      </c>
      <c r="EH5300" s="180" t="s">
        <v>1481</v>
      </c>
      <c r="EI5300" s="180" t="s">
        <v>1482</v>
      </c>
      <c r="EM5300" s="180" t="s">
        <v>766</v>
      </c>
      <c r="EN5300" s="180">
        <v>0</v>
      </c>
    </row>
    <row r="5301" spans="137:144" ht="27.75" customHeight="1">
      <c r="EG5301" s="180" t="s">
        <v>765</v>
      </c>
      <c r="EH5301" s="180" t="s">
        <v>1483</v>
      </c>
      <c r="EI5301" s="180" t="s">
        <v>1484</v>
      </c>
      <c r="EM5301" s="180" t="s">
        <v>766</v>
      </c>
      <c r="EN5301" s="180">
        <v>100</v>
      </c>
    </row>
    <row r="5302" spans="137:144" ht="27.75" customHeight="1">
      <c r="EG5302" s="180" t="s">
        <v>765</v>
      </c>
      <c r="EH5302" s="180" t="s">
        <v>1485</v>
      </c>
      <c r="EI5302" s="180" t="s">
        <v>1486</v>
      </c>
      <c r="EM5302" s="180" t="s">
        <v>766</v>
      </c>
      <c r="EN5302" s="180">
        <v>150</v>
      </c>
    </row>
    <row r="5303" spans="137:144" ht="27.75" customHeight="1">
      <c r="EG5303" s="180" t="s">
        <v>765</v>
      </c>
      <c r="EH5303" s="180" t="s">
        <v>1487</v>
      </c>
      <c r="EI5303" s="180" t="s">
        <v>1488</v>
      </c>
      <c r="EM5303" s="180" t="s">
        <v>766</v>
      </c>
      <c r="EN5303" s="180">
        <v>300</v>
      </c>
    </row>
    <row r="5304" spans="137:144" ht="27.75" customHeight="1">
      <c r="EG5304" s="180" t="s">
        <v>765</v>
      </c>
      <c r="EH5304" s="180" t="s">
        <v>1489</v>
      </c>
      <c r="EI5304" s="180" t="s">
        <v>1490</v>
      </c>
      <c r="EM5304" s="180" t="s">
        <v>766</v>
      </c>
      <c r="EN5304" s="180">
        <v>200</v>
      </c>
    </row>
    <row r="5305" spans="137:144" ht="27.75" customHeight="1">
      <c r="EG5305" s="180" t="s">
        <v>765</v>
      </c>
      <c r="EH5305" s="180" t="s">
        <v>1491</v>
      </c>
      <c r="EI5305" s="180" t="s">
        <v>1492</v>
      </c>
      <c r="EM5305" s="180" t="s">
        <v>766</v>
      </c>
      <c r="EN5305" s="180">
        <v>250</v>
      </c>
    </row>
    <row r="5306" spans="137:144" ht="27.75" customHeight="1">
      <c r="EG5306" s="180" t="s">
        <v>765</v>
      </c>
      <c r="EH5306" s="180" t="s">
        <v>1493</v>
      </c>
      <c r="EI5306" s="180" t="s">
        <v>1494</v>
      </c>
      <c r="EM5306" s="180" t="s">
        <v>766</v>
      </c>
      <c r="EN5306" s="180">
        <v>250</v>
      </c>
    </row>
    <row r="5307" spans="137:144" ht="27.75" customHeight="1">
      <c r="EG5307" s="180" t="s">
        <v>765</v>
      </c>
      <c r="EH5307" s="180" t="s">
        <v>1495</v>
      </c>
      <c r="EI5307" s="180" t="s">
        <v>1496</v>
      </c>
      <c r="EM5307" s="180" t="s">
        <v>766</v>
      </c>
      <c r="EN5307" s="180">
        <v>100</v>
      </c>
    </row>
    <row r="5308" spans="137:144" ht="27.75" customHeight="1">
      <c r="EG5308" s="180" t="s">
        <v>765</v>
      </c>
      <c r="EH5308" s="180" t="s">
        <v>1497</v>
      </c>
      <c r="EI5308" s="180" t="s">
        <v>1498</v>
      </c>
      <c r="EM5308" s="180" t="s">
        <v>766</v>
      </c>
      <c r="EN5308" s="180">
        <v>250</v>
      </c>
    </row>
    <row r="5309" spans="137:144" ht="27.75" customHeight="1">
      <c r="EG5309" s="180" t="s">
        <v>765</v>
      </c>
      <c r="EH5309" s="180" t="s">
        <v>1499</v>
      </c>
      <c r="EI5309" s="180" t="s">
        <v>1500</v>
      </c>
      <c r="EM5309" s="180" t="s">
        <v>766</v>
      </c>
      <c r="EN5309" s="180">
        <v>0</v>
      </c>
    </row>
    <row r="5310" spans="137:144" ht="27.75" customHeight="1">
      <c r="EG5310" s="180" t="s">
        <v>765</v>
      </c>
      <c r="EH5310" s="180" t="s">
        <v>1501</v>
      </c>
      <c r="EI5310" s="180" t="s">
        <v>1502</v>
      </c>
      <c r="EM5310" s="180" t="s">
        <v>766</v>
      </c>
      <c r="EN5310" s="180">
        <v>0</v>
      </c>
    </row>
    <row r="5311" spans="137:144" ht="27.75" customHeight="1">
      <c r="EG5311" s="180" t="s">
        <v>765</v>
      </c>
      <c r="EH5311" s="180" t="s">
        <v>1503</v>
      </c>
      <c r="EI5311" s="180" t="s">
        <v>1504</v>
      </c>
      <c r="EM5311" s="180" t="s">
        <v>766</v>
      </c>
      <c r="EN5311" s="180">
        <v>0</v>
      </c>
    </row>
    <row r="5312" spans="137:144" ht="27.75" customHeight="1">
      <c r="EG5312" s="180" t="s">
        <v>765</v>
      </c>
      <c r="EH5312" s="180" t="s">
        <v>1505</v>
      </c>
      <c r="EI5312" s="180" t="s">
        <v>1506</v>
      </c>
      <c r="EM5312" s="180" t="s">
        <v>766</v>
      </c>
      <c r="EN5312" s="180">
        <v>0</v>
      </c>
    </row>
    <row r="5313" spans="137:144" ht="27.75" customHeight="1">
      <c r="EG5313" s="180" t="s">
        <v>765</v>
      </c>
      <c r="EH5313" s="180" t="s">
        <v>1507</v>
      </c>
      <c r="EI5313" s="180" t="s">
        <v>1508</v>
      </c>
      <c r="EM5313" s="180" t="s">
        <v>766</v>
      </c>
      <c r="EN5313" s="180">
        <v>250</v>
      </c>
    </row>
    <row r="5314" spans="137:144" ht="27.75" customHeight="1">
      <c r="EG5314" s="180" t="s">
        <v>765</v>
      </c>
      <c r="EH5314" s="180" t="s">
        <v>1509</v>
      </c>
      <c r="EI5314" s="180" t="s">
        <v>1510</v>
      </c>
      <c r="EM5314" s="180" t="s">
        <v>766</v>
      </c>
      <c r="EN5314" s="180">
        <v>150</v>
      </c>
    </row>
    <row r="5315" spans="137:144" ht="27.75" customHeight="1">
      <c r="EG5315" s="180" t="s">
        <v>765</v>
      </c>
      <c r="EH5315" s="180" t="s">
        <v>1511</v>
      </c>
      <c r="EI5315" s="180" t="s">
        <v>1512</v>
      </c>
      <c r="EM5315" s="180" t="s">
        <v>766</v>
      </c>
      <c r="EN5315" s="180">
        <v>1300</v>
      </c>
    </row>
    <row r="5316" spans="137:144" ht="27.75" customHeight="1">
      <c r="EG5316" s="180" t="s">
        <v>839</v>
      </c>
      <c r="EH5316" s="180" t="s">
        <v>26</v>
      </c>
      <c r="EI5316" s="180" t="s">
        <v>27</v>
      </c>
      <c r="EM5316" s="180" t="s">
        <v>840</v>
      </c>
      <c r="EN5316" s="180">
        <v>600</v>
      </c>
    </row>
    <row r="5317" spans="137:144" ht="27.75" customHeight="1">
      <c r="EG5317" s="180" t="s">
        <v>839</v>
      </c>
      <c r="EH5317" s="180" t="s">
        <v>28</v>
      </c>
      <c r="EI5317" s="180" t="s">
        <v>29</v>
      </c>
      <c r="EM5317" s="180" t="s">
        <v>840</v>
      </c>
      <c r="EN5317" s="180">
        <v>350</v>
      </c>
    </row>
    <row r="5318" spans="137:144" ht="27.75" customHeight="1">
      <c r="EG5318" s="180" t="s">
        <v>839</v>
      </c>
      <c r="EH5318" s="180" t="s">
        <v>30</v>
      </c>
      <c r="EI5318" s="180" t="s">
        <v>31</v>
      </c>
      <c r="EM5318" s="180" t="s">
        <v>840</v>
      </c>
      <c r="EN5318" s="180">
        <v>400</v>
      </c>
    </row>
    <row r="5319" spans="137:144" ht="27.75" customHeight="1">
      <c r="EG5319" s="180" t="s">
        <v>839</v>
      </c>
      <c r="EH5319" s="180" t="s">
        <v>32</v>
      </c>
      <c r="EI5319" s="180" t="s">
        <v>33</v>
      </c>
      <c r="EM5319" s="180" t="s">
        <v>840</v>
      </c>
      <c r="EN5319" s="180">
        <v>900</v>
      </c>
    </row>
    <row r="5320" spans="137:144" ht="27.75" customHeight="1">
      <c r="EG5320" s="180" t="s">
        <v>839</v>
      </c>
      <c r="EH5320" s="180" t="s">
        <v>34</v>
      </c>
      <c r="EI5320" s="180" t="s">
        <v>35</v>
      </c>
      <c r="EM5320" s="180" t="s">
        <v>840</v>
      </c>
      <c r="EN5320" s="180">
        <v>1750</v>
      </c>
    </row>
    <row r="5321" spans="137:144" ht="27.75" customHeight="1">
      <c r="EG5321" s="180" t="s">
        <v>839</v>
      </c>
      <c r="EH5321" s="180" t="s">
        <v>36</v>
      </c>
      <c r="EI5321" s="180" t="s">
        <v>37</v>
      </c>
      <c r="EM5321" s="180" t="s">
        <v>840</v>
      </c>
      <c r="EN5321" s="180">
        <v>850</v>
      </c>
    </row>
    <row r="5322" spans="137:144" ht="27.75" customHeight="1">
      <c r="EG5322" s="180" t="s">
        <v>839</v>
      </c>
      <c r="EH5322" s="180" t="s">
        <v>38</v>
      </c>
      <c r="EI5322" s="180" t="s">
        <v>39</v>
      </c>
      <c r="EM5322" s="180" t="s">
        <v>840</v>
      </c>
      <c r="EN5322" s="180">
        <v>500</v>
      </c>
    </row>
    <row r="5323" spans="137:144" ht="27.75" customHeight="1">
      <c r="EG5323" s="180" t="s">
        <v>839</v>
      </c>
      <c r="EH5323" s="180" t="s">
        <v>40</v>
      </c>
      <c r="EI5323" s="180" t="s">
        <v>41</v>
      </c>
      <c r="EM5323" s="180" t="s">
        <v>840</v>
      </c>
      <c r="EN5323" s="180">
        <v>950</v>
      </c>
    </row>
    <row r="5324" spans="137:144" ht="27.75" customHeight="1">
      <c r="EG5324" s="180" t="s">
        <v>839</v>
      </c>
      <c r="EH5324" s="180" t="s">
        <v>42</v>
      </c>
      <c r="EI5324" s="180" t="s">
        <v>43</v>
      </c>
      <c r="EM5324" s="180" t="s">
        <v>840</v>
      </c>
      <c r="EN5324" s="180">
        <v>350</v>
      </c>
    </row>
    <row r="5325" spans="137:144" ht="27.75" customHeight="1">
      <c r="EG5325" s="180" t="s">
        <v>839</v>
      </c>
      <c r="EH5325" s="180" t="s">
        <v>44</v>
      </c>
      <c r="EI5325" s="180" t="s">
        <v>45</v>
      </c>
      <c r="EM5325" s="180" t="s">
        <v>840</v>
      </c>
      <c r="EN5325" s="180">
        <v>500</v>
      </c>
    </row>
    <row r="5326" spans="137:144" ht="27.75" customHeight="1">
      <c r="EG5326" s="180" t="s">
        <v>839</v>
      </c>
      <c r="EH5326" s="180" t="s">
        <v>46</v>
      </c>
      <c r="EI5326" s="180" t="s">
        <v>47</v>
      </c>
      <c r="EM5326" s="180" t="s">
        <v>840</v>
      </c>
      <c r="EN5326" s="180">
        <v>300</v>
      </c>
    </row>
    <row r="5327" spans="137:144" ht="27.75" customHeight="1">
      <c r="EG5327" s="180" t="s">
        <v>839</v>
      </c>
      <c r="EH5327" s="180" t="s">
        <v>48</v>
      </c>
      <c r="EI5327" s="180" t="s">
        <v>49</v>
      </c>
      <c r="EM5327" s="180" t="s">
        <v>840</v>
      </c>
      <c r="EN5327" s="180">
        <v>650</v>
      </c>
    </row>
    <row r="5328" spans="137:144" ht="27.75" customHeight="1">
      <c r="EG5328" s="180" t="s">
        <v>839</v>
      </c>
      <c r="EH5328" s="180" t="s">
        <v>50</v>
      </c>
      <c r="EI5328" s="180" t="s">
        <v>51</v>
      </c>
      <c r="EM5328" s="180" t="s">
        <v>840</v>
      </c>
      <c r="EN5328" s="180">
        <v>300</v>
      </c>
    </row>
    <row r="5329" spans="137:144" ht="27.75" customHeight="1">
      <c r="EG5329" s="180" t="s">
        <v>839</v>
      </c>
      <c r="EH5329" s="180" t="s">
        <v>52</v>
      </c>
      <c r="EI5329" s="180" t="s">
        <v>53</v>
      </c>
      <c r="EM5329" s="180" t="s">
        <v>840</v>
      </c>
      <c r="EN5329" s="180">
        <v>900</v>
      </c>
    </row>
    <row r="5330" spans="137:144" ht="27.75" customHeight="1">
      <c r="EG5330" s="180" t="s">
        <v>839</v>
      </c>
      <c r="EH5330" s="180" t="s">
        <v>54</v>
      </c>
      <c r="EI5330" s="180" t="s">
        <v>55</v>
      </c>
      <c r="EM5330" s="180" t="s">
        <v>840</v>
      </c>
      <c r="EN5330" s="180">
        <v>300</v>
      </c>
    </row>
    <row r="5331" spans="137:144" ht="27.75" customHeight="1">
      <c r="EG5331" s="180" t="s">
        <v>839</v>
      </c>
      <c r="EH5331" s="180" t="s">
        <v>56</v>
      </c>
      <c r="EI5331" s="180" t="s">
        <v>57</v>
      </c>
      <c r="EM5331" s="180" t="s">
        <v>840</v>
      </c>
      <c r="EN5331" s="180">
        <v>0</v>
      </c>
    </row>
    <row r="5332" spans="137:144" ht="27.75" customHeight="1">
      <c r="EG5332" s="180" t="s">
        <v>839</v>
      </c>
      <c r="EH5332" s="180" t="s">
        <v>58</v>
      </c>
      <c r="EI5332" s="180" t="s">
        <v>59</v>
      </c>
      <c r="EM5332" s="180" t="s">
        <v>840</v>
      </c>
      <c r="EN5332" s="180">
        <v>250</v>
      </c>
    </row>
    <row r="5333" spans="137:144" ht="27.75" customHeight="1">
      <c r="EG5333" s="180" t="s">
        <v>839</v>
      </c>
      <c r="EH5333" s="180" t="s">
        <v>60</v>
      </c>
      <c r="EI5333" s="180" t="s">
        <v>61</v>
      </c>
      <c r="EM5333" s="180" t="s">
        <v>840</v>
      </c>
      <c r="EN5333" s="180">
        <v>350</v>
      </c>
    </row>
    <row r="5334" spans="137:144" ht="27.75" customHeight="1">
      <c r="EG5334" s="180" t="s">
        <v>839</v>
      </c>
      <c r="EH5334" s="180" t="s">
        <v>62</v>
      </c>
      <c r="EI5334" s="180" t="s">
        <v>63</v>
      </c>
      <c r="EM5334" s="180" t="s">
        <v>840</v>
      </c>
      <c r="EN5334" s="180">
        <v>400</v>
      </c>
    </row>
    <row r="5335" spans="137:144" ht="27.75" customHeight="1">
      <c r="EG5335" s="180" t="s">
        <v>839</v>
      </c>
      <c r="EH5335" s="180" t="s">
        <v>64</v>
      </c>
      <c r="EI5335" s="180" t="s">
        <v>65</v>
      </c>
      <c r="EM5335" s="180" t="s">
        <v>840</v>
      </c>
      <c r="EN5335" s="180">
        <v>2550</v>
      </c>
    </row>
    <row r="5336" spans="137:144" ht="27.75" customHeight="1">
      <c r="EG5336" s="180" t="s">
        <v>839</v>
      </c>
      <c r="EH5336" s="180" t="s">
        <v>66</v>
      </c>
      <c r="EI5336" s="180" t="s">
        <v>67</v>
      </c>
      <c r="EM5336" s="180" t="s">
        <v>840</v>
      </c>
      <c r="EN5336" s="180">
        <v>2150</v>
      </c>
    </row>
    <row r="5337" spans="137:144" ht="27.75" customHeight="1">
      <c r="EG5337" s="180" t="s">
        <v>839</v>
      </c>
      <c r="EH5337" s="180" t="s">
        <v>68</v>
      </c>
      <c r="EI5337" s="180" t="s">
        <v>69</v>
      </c>
      <c r="EM5337" s="180" t="s">
        <v>840</v>
      </c>
      <c r="EN5337" s="180">
        <v>150</v>
      </c>
    </row>
    <row r="5338" spans="137:144" ht="27.75" customHeight="1">
      <c r="EG5338" s="180" t="s">
        <v>839</v>
      </c>
      <c r="EH5338" s="180" t="s">
        <v>70</v>
      </c>
      <c r="EI5338" s="180" t="s">
        <v>71</v>
      </c>
      <c r="EM5338" s="180" t="s">
        <v>840</v>
      </c>
      <c r="EN5338" s="180">
        <v>350</v>
      </c>
    </row>
    <row r="5339" spans="137:144" ht="27.75" customHeight="1">
      <c r="EG5339" s="180" t="s">
        <v>839</v>
      </c>
      <c r="EH5339" s="180" t="s">
        <v>72</v>
      </c>
      <c r="EI5339" s="180" t="s">
        <v>73</v>
      </c>
      <c r="EM5339" s="180" t="s">
        <v>840</v>
      </c>
      <c r="EN5339" s="180">
        <v>1200</v>
      </c>
    </row>
    <row r="5340" spans="137:144" ht="27.75" customHeight="1">
      <c r="EG5340" s="180" t="s">
        <v>839</v>
      </c>
      <c r="EH5340" s="180" t="s">
        <v>74</v>
      </c>
      <c r="EI5340" s="180" t="s">
        <v>75</v>
      </c>
      <c r="EM5340" s="180" t="s">
        <v>840</v>
      </c>
      <c r="EN5340" s="180">
        <v>700</v>
      </c>
    </row>
    <row r="5341" spans="137:144" ht="27.75" customHeight="1">
      <c r="EG5341" s="180" t="s">
        <v>839</v>
      </c>
      <c r="EH5341" s="180" t="s">
        <v>76</v>
      </c>
      <c r="EI5341" s="180" t="s">
        <v>77</v>
      </c>
      <c r="EM5341" s="180" t="s">
        <v>840</v>
      </c>
      <c r="EN5341" s="180">
        <v>550</v>
      </c>
    </row>
    <row r="5342" spans="137:144" ht="27.75" customHeight="1">
      <c r="EG5342" s="180" t="s">
        <v>839</v>
      </c>
      <c r="EH5342" s="180" t="s">
        <v>78</v>
      </c>
      <c r="EI5342" s="180" t="s">
        <v>79</v>
      </c>
      <c r="EM5342" s="180" t="s">
        <v>840</v>
      </c>
      <c r="EN5342" s="180">
        <v>450</v>
      </c>
    </row>
    <row r="5343" spans="137:144" ht="27.75" customHeight="1">
      <c r="EG5343" s="180" t="s">
        <v>839</v>
      </c>
      <c r="EH5343" s="180" t="s">
        <v>80</v>
      </c>
      <c r="EI5343" s="180" t="s">
        <v>81</v>
      </c>
      <c r="EM5343" s="180" t="s">
        <v>840</v>
      </c>
      <c r="EN5343" s="180">
        <v>2900</v>
      </c>
    </row>
    <row r="5344" spans="137:144" ht="27.75" customHeight="1">
      <c r="EG5344" s="180" t="s">
        <v>839</v>
      </c>
      <c r="EH5344" s="180" t="s">
        <v>82</v>
      </c>
      <c r="EI5344" s="180" t="s">
        <v>83</v>
      </c>
      <c r="EM5344" s="180" t="s">
        <v>840</v>
      </c>
      <c r="EN5344" s="180">
        <v>1100</v>
      </c>
    </row>
    <row r="5345" spans="137:144" ht="27.75" customHeight="1">
      <c r="EG5345" s="180" t="s">
        <v>839</v>
      </c>
      <c r="EH5345" s="180" t="s">
        <v>84</v>
      </c>
      <c r="EI5345" s="180" t="s">
        <v>85</v>
      </c>
      <c r="EM5345" s="180" t="s">
        <v>840</v>
      </c>
      <c r="EN5345" s="180">
        <v>350</v>
      </c>
    </row>
    <row r="5346" spans="137:144" ht="27.75" customHeight="1">
      <c r="EG5346" s="180" t="s">
        <v>839</v>
      </c>
      <c r="EH5346" s="180" t="s">
        <v>86</v>
      </c>
      <c r="EI5346" s="180" t="s">
        <v>87</v>
      </c>
      <c r="EM5346" s="180" t="s">
        <v>840</v>
      </c>
      <c r="EN5346" s="180">
        <v>600</v>
      </c>
    </row>
    <row r="5347" spans="137:144" ht="27.75" customHeight="1">
      <c r="EG5347" s="180" t="s">
        <v>839</v>
      </c>
      <c r="EH5347" s="180" t="s">
        <v>88</v>
      </c>
      <c r="EI5347" s="180" t="s">
        <v>89</v>
      </c>
      <c r="EM5347" s="180" t="s">
        <v>840</v>
      </c>
      <c r="EN5347" s="180">
        <v>1050</v>
      </c>
    </row>
    <row r="5348" spans="137:144" ht="27.75" customHeight="1">
      <c r="EG5348" s="180" t="s">
        <v>839</v>
      </c>
      <c r="EH5348" s="180" t="s">
        <v>90</v>
      </c>
      <c r="EI5348" s="180" t="s">
        <v>91</v>
      </c>
      <c r="EM5348" s="180" t="s">
        <v>840</v>
      </c>
      <c r="EN5348" s="180">
        <v>200</v>
      </c>
    </row>
    <row r="5349" spans="137:144" ht="27.75" customHeight="1">
      <c r="EG5349" s="180" t="s">
        <v>839</v>
      </c>
      <c r="EH5349" s="180" t="s">
        <v>92</v>
      </c>
      <c r="EI5349" s="180" t="s">
        <v>93</v>
      </c>
      <c r="EM5349" s="180" t="s">
        <v>840</v>
      </c>
      <c r="EN5349" s="180">
        <v>600</v>
      </c>
    </row>
    <row r="5350" spans="137:144" ht="27.75" customHeight="1">
      <c r="EG5350" s="180" t="s">
        <v>839</v>
      </c>
      <c r="EH5350" s="180" t="s">
        <v>94</v>
      </c>
      <c r="EI5350" s="180" t="s">
        <v>95</v>
      </c>
      <c r="EM5350" s="180" t="s">
        <v>840</v>
      </c>
      <c r="EN5350" s="180">
        <v>950</v>
      </c>
    </row>
    <row r="5351" spans="137:144" ht="27.75" customHeight="1">
      <c r="EG5351" s="180" t="s">
        <v>839</v>
      </c>
      <c r="EH5351" s="180" t="s">
        <v>96</v>
      </c>
      <c r="EI5351" s="180" t="s">
        <v>97</v>
      </c>
      <c r="EM5351" s="180" t="s">
        <v>840</v>
      </c>
      <c r="EN5351" s="180">
        <v>2350</v>
      </c>
    </row>
    <row r="5352" spans="137:144" ht="27.75" customHeight="1">
      <c r="EG5352" s="180" t="s">
        <v>839</v>
      </c>
      <c r="EH5352" s="180" t="s">
        <v>98</v>
      </c>
      <c r="EI5352" s="180" t="s">
        <v>99</v>
      </c>
      <c r="EM5352" s="180" t="s">
        <v>840</v>
      </c>
      <c r="EN5352" s="180">
        <v>700</v>
      </c>
    </row>
    <row r="5353" spans="137:144" ht="27.75" customHeight="1">
      <c r="EG5353" s="180" t="s">
        <v>839</v>
      </c>
      <c r="EH5353" s="180" t="s">
        <v>107</v>
      </c>
      <c r="EI5353" s="180" t="s">
        <v>108</v>
      </c>
      <c r="EM5353" s="180" t="s">
        <v>840</v>
      </c>
      <c r="EN5353" s="180">
        <v>850</v>
      </c>
    </row>
    <row r="5354" spans="137:144" ht="27.75" customHeight="1">
      <c r="EG5354" s="180" t="s">
        <v>839</v>
      </c>
      <c r="EH5354" s="180" t="s">
        <v>109</v>
      </c>
      <c r="EI5354" s="180" t="s">
        <v>110</v>
      </c>
      <c r="EM5354" s="180" t="s">
        <v>840</v>
      </c>
      <c r="EN5354" s="180">
        <v>1150</v>
      </c>
    </row>
    <row r="5355" spans="137:144" ht="27.75" customHeight="1">
      <c r="EG5355" s="180" t="s">
        <v>839</v>
      </c>
      <c r="EH5355" s="180" t="s">
        <v>111</v>
      </c>
      <c r="EI5355" s="180" t="s">
        <v>112</v>
      </c>
      <c r="EM5355" s="180" t="s">
        <v>840</v>
      </c>
      <c r="EN5355" s="180">
        <v>900</v>
      </c>
    </row>
    <row r="5356" spans="137:144" ht="27.75" customHeight="1">
      <c r="EG5356" s="180" t="s">
        <v>839</v>
      </c>
      <c r="EH5356" s="180" t="s">
        <v>113</v>
      </c>
      <c r="EI5356" s="180" t="s">
        <v>114</v>
      </c>
      <c r="EM5356" s="180" t="s">
        <v>840</v>
      </c>
      <c r="EN5356" s="180">
        <v>250</v>
      </c>
    </row>
    <row r="5357" spans="137:144" ht="27.75" customHeight="1">
      <c r="EG5357" s="180" t="s">
        <v>839</v>
      </c>
      <c r="EH5357" s="180" t="s">
        <v>115</v>
      </c>
      <c r="EI5357" s="180" t="s">
        <v>116</v>
      </c>
      <c r="EM5357" s="180" t="s">
        <v>840</v>
      </c>
      <c r="EN5357" s="180">
        <v>1500</v>
      </c>
    </row>
    <row r="5358" spans="137:144" ht="27.75" customHeight="1">
      <c r="EG5358" s="180" t="s">
        <v>839</v>
      </c>
      <c r="EH5358" s="180" t="s">
        <v>117</v>
      </c>
      <c r="EI5358" s="180" t="s">
        <v>118</v>
      </c>
      <c r="EM5358" s="180" t="s">
        <v>840</v>
      </c>
      <c r="EN5358" s="180">
        <v>900</v>
      </c>
    </row>
    <row r="5359" spans="137:144" ht="27.75" customHeight="1">
      <c r="EG5359" s="180" t="s">
        <v>839</v>
      </c>
      <c r="EH5359" s="180" t="s">
        <v>119</v>
      </c>
      <c r="EI5359" s="180" t="s">
        <v>120</v>
      </c>
      <c r="EM5359" s="180" t="s">
        <v>840</v>
      </c>
      <c r="EN5359" s="180">
        <v>450</v>
      </c>
    </row>
    <row r="5360" spans="137:144" ht="27.75" customHeight="1">
      <c r="EG5360" s="180" t="s">
        <v>839</v>
      </c>
      <c r="EH5360" s="180" t="s">
        <v>121</v>
      </c>
      <c r="EI5360" s="180" t="s">
        <v>122</v>
      </c>
      <c r="EM5360" s="180" t="s">
        <v>840</v>
      </c>
      <c r="EN5360" s="180">
        <v>700</v>
      </c>
    </row>
    <row r="5361" spans="137:144" ht="27.75" customHeight="1">
      <c r="EG5361" s="180" t="s">
        <v>839</v>
      </c>
      <c r="EH5361" s="180" t="s">
        <v>125</v>
      </c>
      <c r="EI5361" s="180" t="s">
        <v>126</v>
      </c>
      <c r="EM5361" s="180" t="s">
        <v>840</v>
      </c>
      <c r="EN5361" s="180">
        <v>900</v>
      </c>
    </row>
    <row r="5362" spans="137:144" ht="27.75" customHeight="1">
      <c r="EG5362" s="180" t="s">
        <v>839</v>
      </c>
      <c r="EH5362" s="180" t="s">
        <v>127</v>
      </c>
      <c r="EI5362" s="180" t="s">
        <v>128</v>
      </c>
      <c r="EM5362" s="180" t="s">
        <v>840</v>
      </c>
      <c r="EN5362" s="180">
        <v>450</v>
      </c>
    </row>
    <row r="5363" spans="137:144" ht="27.75" customHeight="1">
      <c r="EG5363" s="180" t="s">
        <v>839</v>
      </c>
      <c r="EH5363" s="180" t="s">
        <v>142</v>
      </c>
      <c r="EI5363" s="180" t="s">
        <v>143</v>
      </c>
      <c r="EM5363" s="180" t="s">
        <v>840</v>
      </c>
      <c r="EN5363" s="180">
        <v>250</v>
      </c>
    </row>
    <row r="5364" spans="137:144" ht="27.75" customHeight="1">
      <c r="EG5364" s="180" t="s">
        <v>839</v>
      </c>
      <c r="EH5364" s="180" t="s">
        <v>144</v>
      </c>
      <c r="EI5364" s="180" t="s">
        <v>145</v>
      </c>
      <c r="EM5364" s="180" t="s">
        <v>840</v>
      </c>
      <c r="EN5364" s="180">
        <v>700</v>
      </c>
    </row>
    <row r="5365" spans="137:144" ht="27.75" customHeight="1">
      <c r="EG5365" s="180" t="s">
        <v>839</v>
      </c>
      <c r="EH5365" s="180" t="s">
        <v>146</v>
      </c>
      <c r="EI5365" s="180" t="s">
        <v>147</v>
      </c>
      <c r="EM5365" s="180" t="s">
        <v>840</v>
      </c>
      <c r="EN5365" s="180">
        <v>600</v>
      </c>
    </row>
    <row r="5366" spans="137:144" ht="27.75" customHeight="1">
      <c r="EG5366" s="180" t="s">
        <v>839</v>
      </c>
      <c r="EH5366" s="180" t="s">
        <v>148</v>
      </c>
      <c r="EI5366" s="180" t="s">
        <v>149</v>
      </c>
      <c r="EM5366" s="180" t="s">
        <v>840</v>
      </c>
      <c r="EN5366" s="180">
        <v>100</v>
      </c>
    </row>
    <row r="5367" spans="137:144" ht="27.75" customHeight="1">
      <c r="EG5367" s="180" t="s">
        <v>839</v>
      </c>
      <c r="EH5367" s="180" t="s">
        <v>174</v>
      </c>
      <c r="EI5367" s="180" t="s">
        <v>175</v>
      </c>
      <c r="EM5367" s="180" t="s">
        <v>840</v>
      </c>
      <c r="EN5367" s="180">
        <v>2700</v>
      </c>
    </row>
    <row r="5368" spans="137:144" ht="27.75" customHeight="1">
      <c r="EG5368" s="180" t="s">
        <v>839</v>
      </c>
      <c r="EH5368" s="180" t="s">
        <v>176</v>
      </c>
      <c r="EI5368" s="180" t="s">
        <v>177</v>
      </c>
      <c r="EM5368" s="180" t="s">
        <v>840</v>
      </c>
      <c r="EN5368" s="180">
        <v>4700</v>
      </c>
    </row>
    <row r="5369" spans="137:144" ht="27.75" customHeight="1">
      <c r="EG5369" s="180" t="s">
        <v>839</v>
      </c>
      <c r="EH5369" s="180" t="s">
        <v>178</v>
      </c>
      <c r="EI5369" s="180" t="s">
        <v>179</v>
      </c>
      <c r="EM5369" s="180" t="s">
        <v>840</v>
      </c>
      <c r="EN5369" s="180">
        <v>1550</v>
      </c>
    </row>
    <row r="5370" spans="137:144" ht="27.75" customHeight="1">
      <c r="EG5370" s="180" t="s">
        <v>839</v>
      </c>
      <c r="EH5370" s="180" t="s">
        <v>180</v>
      </c>
      <c r="EI5370" s="180" t="s">
        <v>181</v>
      </c>
      <c r="EM5370" s="180" t="s">
        <v>840</v>
      </c>
      <c r="EN5370" s="180">
        <v>1450</v>
      </c>
    </row>
    <row r="5371" spans="137:144" ht="27.75" customHeight="1">
      <c r="EG5371" s="180" t="s">
        <v>839</v>
      </c>
      <c r="EH5371" s="180" t="s">
        <v>182</v>
      </c>
      <c r="EI5371" s="180" t="s">
        <v>183</v>
      </c>
      <c r="EM5371" s="180" t="s">
        <v>840</v>
      </c>
      <c r="EN5371" s="180">
        <v>1350</v>
      </c>
    </row>
    <row r="5372" spans="137:144" ht="27.75" customHeight="1">
      <c r="EG5372" s="180" t="s">
        <v>839</v>
      </c>
      <c r="EH5372" s="180" t="s">
        <v>184</v>
      </c>
      <c r="EI5372" s="180" t="s">
        <v>185</v>
      </c>
      <c r="EM5372" s="180" t="s">
        <v>840</v>
      </c>
      <c r="EN5372" s="180">
        <v>550</v>
      </c>
    </row>
    <row r="5373" spans="137:144" ht="27.75" customHeight="1">
      <c r="EG5373" s="180" t="s">
        <v>839</v>
      </c>
      <c r="EH5373" s="180" t="s">
        <v>186</v>
      </c>
      <c r="EI5373" s="180" t="s">
        <v>187</v>
      </c>
      <c r="EM5373" s="180" t="s">
        <v>840</v>
      </c>
      <c r="EN5373" s="180">
        <v>1050</v>
      </c>
    </row>
    <row r="5374" spans="137:144" ht="27.75" customHeight="1">
      <c r="EG5374" s="180" t="s">
        <v>839</v>
      </c>
      <c r="EH5374" s="180" t="s">
        <v>188</v>
      </c>
      <c r="EI5374" s="180" t="s">
        <v>189</v>
      </c>
      <c r="EM5374" s="180" t="s">
        <v>840</v>
      </c>
      <c r="EN5374" s="180">
        <v>2450</v>
      </c>
    </row>
    <row r="5375" spans="137:144" ht="27.75" customHeight="1">
      <c r="EG5375" s="180" t="s">
        <v>839</v>
      </c>
      <c r="EH5375" s="180" t="s">
        <v>190</v>
      </c>
      <c r="EI5375" s="180" t="s">
        <v>191</v>
      </c>
      <c r="EM5375" s="180" t="s">
        <v>840</v>
      </c>
      <c r="EN5375" s="180">
        <v>3250</v>
      </c>
    </row>
    <row r="5376" spans="137:144" ht="27.75" customHeight="1">
      <c r="EG5376" s="180" t="s">
        <v>839</v>
      </c>
      <c r="EH5376" s="180" t="s">
        <v>192</v>
      </c>
      <c r="EI5376" s="180" t="s">
        <v>193</v>
      </c>
      <c r="EM5376" s="180" t="s">
        <v>840</v>
      </c>
      <c r="EN5376" s="180">
        <v>1250</v>
      </c>
    </row>
    <row r="5377" spans="137:144" ht="27.75" customHeight="1">
      <c r="EG5377" s="180" t="s">
        <v>839</v>
      </c>
      <c r="EH5377" s="180" t="s">
        <v>195</v>
      </c>
      <c r="EI5377" s="180" t="s">
        <v>194</v>
      </c>
      <c r="EM5377" s="180" t="s">
        <v>840</v>
      </c>
      <c r="EN5377" s="180">
        <v>1900</v>
      </c>
    </row>
    <row r="5378" spans="137:144" ht="27.75" customHeight="1">
      <c r="EG5378" s="180" t="s">
        <v>839</v>
      </c>
      <c r="EH5378" s="180" t="s">
        <v>196</v>
      </c>
      <c r="EI5378" s="180" t="s">
        <v>197</v>
      </c>
      <c r="EM5378" s="180" t="s">
        <v>840</v>
      </c>
      <c r="EN5378" s="180">
        <v>1300</v>
      </c>
    </row>
    <row r="5379" spans="137:144" ht="27.75" customHeight="1">
      <c r="EG5379" s="180" t="s">
        <v>839</v>
      </c>
      <c r="EH5379" s="180" t="s">
        <v>198</v>
      </c>
      <c r="EI5379" s="180" t="s">
        <v>199</v>
      </c>
      <c r="EM5379" s="180" t="s">
        <v>840</v>
      </c>
      <c r="EN5379" s="180">
        <v>1000</v>
      </c>
    </row>
    <row r="5380" spans="137:144" ht="27.75" customHeight="1">
      <c r="EG5380" s="180" t="s">
        <v>839</v>
      </c>
      <c r="EH5380" s="180" t="s">
        <v>200</v>
      </c>
      <c r="EI5380" s="180" t="s">
        <v>201</v>
      </c>
      <c r="EM5380" s="180" t="s">
        <v>840</v>
      </c>
      <c r="EN5380" s="180">
        <v>850</v>
      </c>
    </row>
    <row r="5381" spans="137:144" ht="27.75" customHeight="1">
      <c r="EG5381" s="180" t="s">
        <v>839</v>
      </c>
      <c r="EH5381" s="180" t="s">
        <v>217</v>
      </c>
      <c r="EI5381" s="180" t="s">
        <v>218</v>
      </c>
      <c r="EM5381" s="180" t="s">
        <v>840</v>
      </c>
      <c r="EN5381" s="180">
        <v>150</v>
      </c>
    </row>
    <row r="5382" spans="137:144" ht="27.75" customHeight="1">
      <c r="EG5382" s="180" t="s">
        <v>839</v>
      </c>
      <c r="EH5382" s="180" t="s">
        <v>219</v>
      </c>
      <c r="EI5382" s="180" t="s">
        <v>220</v>
      </c>
      <c r="EM5382" s="180" t="s">
        <v>840</v>
      </c>
      <c r="EN5382" s="180">
        <v>200</v>
      </c>
    </row>
    <row r="5383" spans="137:144" ht="27.75" customHeight="1">
      <c r="EG5383" s="180" t="s">
        <v>839</v>
      </c>
      <c r="EH5383" s="180" t="s">
        <v>221</v>
      </c>
      <c r="EI5383" s="180" t="s">
        <v>222</v>
      </c>
      <c r="EM5383" s="180" t="s">
        <v>840</v>
      </c>
      <c r="EN5383" s="180">
        <v>750</v>
      </c>
    </row>
    <row r="5384" spans="137:144" ht="27.75" customHeight="1">
      <c r="EG5384" s="180" t="s">
        <v>839</v>
      </c>
      <c r="EH5384" s="180" t="s">
        <v>237</v>
      </c>
      <c r="EI5384" s="180" t="s">
        <v>238</v>
      </c>
      <c r="EM5384" s="180" t="s">
        <v>840</v>
      </c>
      <c r="EN5384" s="180">
        <v>250</v>
      </c>
    </row>
    <row r="5385" spans="137:144" ht="27.75" customHeight="1">
      <c r="EG5385" s="180" t="s">
        <v>839</v>
      </c>
      <c r="EH5385" s="180" t="s">
        <v>241</v>
      </c>
      <c r="EI5385" s="180" t="s">
        <v>242</v>
      </c>
      <c r="EM5385" s="180" t="s">
        <v>840</v>
      </c>
      <c r="EN5385" s="180">
        <v>450</v>
      </c>
    </row>
    <row r="5386" spans="137:144" ht="27.75" customHeight="1">
      <c r="EG5386" s="180" t="s">
        <v>839</v>
      </c>
      <c r="EH5386" s="180" t="s">
        <v>243</v>
      </c>
      <c r="EI5386" s="180" t="s">
        <v>244</v>
      </c>
      <c r="EM5386" s="180" t="s">
        <v>840</v>
      </c>
      <c r="EN5386" s="180">
        <v>1550</v>
      </c>
    </row>
    <row r="5387" spans="137:144" ht="27.75" customHeight="1">
      <c r="EG5387" s="180" t="s">
        <v>839</v>
      </c>
      <c r="EH5387" s="180" t="s">
        <v>1513</v>
      </c>
      <c r="EI5387" s="180" t="s">
        <v>1514</v>
      </c>
      <c r="EM5387" s="180" t="s">
        <v>840</v>
      </c>
      <c r="EN5387" s="180">
        <v>1450</v>
      </c>
    </row>
    <row r="5388" spans="137:144" ht="27.75" customHeight="1">
      <c r="EG5388" s="180" t="s">
        <v>839</v>
      </c>
      <c r="EH5388" s="180" t="s">
        <v>1515</v>
      </c>
      <c r="EI5388" s="180" t="s">
        <v>1516</v>
      </c>
      <c r="EM5388" s="180" t="s">
        <v>840</v>
      </c>
      <c r="EN5388" s="180">
        <v>3500</v>
      </c>
    </row>
    <row r="5389" spans="137:144" ht="27.75" customHeight="1">
      <c r="EG5389" s="180" t="s">
        <v>839</v>
      </c>
      <c r="EH5389" s="180" t="s">
        <v>1517</v>
      </c>
      <c r="EI5389" s="180" t="s">
        <v>1518</v>
      </c>
      <c r="EM5389" s="180" t="s">
        <v>840</v>
      </c>
      <c r="EN5389" s="180">
        <v>400</v>
      </c>
    </row>
    <row r="5390" spans="137:144" ht="27.75" customHeight="1">
      <c r="EG5390" s="180" t="s">
        <v>839</v>
      </c>
      <c r="EH5390" s="180" t="s">
        <v>1519</v>
      </c>
      <c r="EI5390" s="180" t="s">
        <v>1520</v>
      </c>
      <c r="EM5390" s="180" t="s">
        <v>840</v>
      </c>
      <c r="EN5390" s="180">
        <v>600</v>
      </c>
    </row>
    <row r="5391" spans="137:144" ht="27.75" customHeight="1">
      <c r="EG5391" s="180" t="s">
        <v>839</v>
      </c>
      <c r="EH5391" s="180" t="s">
        <v>1521</v>
      </c>
      <c r="EI5391" s="180" t="s">
        <v>1522</v>
      </c>
      <c r="EM5391" s="180" t="s">
        <v>840</v>
      </c>
      <c r="EN5391" s="180">
        <v>4700</v>
      </c>
    </row>
    <row r="5392" spans="137:144" ht="27.75" customHeight="1">
      <c r="EG5392" s="180" t="s">
        <v>839</v>
      </c>
      <c r="EH5392" s="180" t="s">
        <v>1523</v>
      </c>
      <c r="EI5392" s="180" t="s">
        <v>1524</v>
      </c>
      <c r="EM5392" s="180" t="s">
        <v>840</v>
      </c>
      <c r="EN5392" s="180">
        <v>3950</v>
      </c>
    </row>
    <row r="5393" spans="137:144" ht="27.75" customHeight="1">
      <c r="EG5393" s="180" t="s">
        <v>839</v>
      </c>
      <c r="EH5393" s="180" t="s">
        <v>1525</v>
      </c>
      <c r="EI5393" s="180" t="s">
        <v>1526</v>
      </c>
      <c r="EM5393" s="180" t="s">
        <v>840</v>
      </c>
      <c r="EN5393" s="180">
        <v>700</v>
      </c>
    </row>
    <row r="5394" spans="137:144" ht="27.75" customHeight="1">
      <c r="EG5394" s="180" t="s">
        <v>839</v>
      </c>
      <c r="EH5394" s="180" t="s">
        <v>1527</v>
      </c>
      <c r="EI5394" s="180" t="s">
        <v>1528</v>
      </c>
      <c r="EM5394" s="180" t="s">
        <v>840</v>
      </c>
      <c r="EN5394" s="180">
        <v>650</v>
      </c>
    </row>
    <row r="5395" spans="137:144" ht="27.75" customHeight="1">
      <c r="EG5395" s="180" t="s">
        <v>839</v>
      </c>
      <c r="EH5395" s="180" t="s">
        <v>1529</v>
      </c>
      <c r="EI5395" s="180" t="s">
        <v>1530</v>
      </c>
      <c r="EM5395" s="180" t="s">
        <v>840</v>
      </c>
      <c r="EN5395" s="180">
        <v>2350</v>
      </c>
    </row>
    <row r="5396" spans="137:144" ht="27.75" customHeight="1">
      <c r="EG5396" s="180" t="s">
        <v>839</v>
      </c>
      <c r="EH5396" s="180" t="s">
        <v>1531</v>
      </c>
      <c r="EI5396" s="180" t="s">
        <v>1532</v>
      </c>
      <c r="EM5396" s="180" t="s">
        <v>840</v>
      </c>
      <c r="EN5396" s="180">
        <v>1800</v>
      </c>
    </row>
    <row r="5397" spans="137:144" ht="27.75" customHeight="1">
      <c r="EG5397" s="180" t="s">
        <v>839</v>
      </c>
      <c r="EH5397" s="180" t="s">
        <v>1533</v>
      </c>
      <c r="EI5397" s="180" t="s">
        <v>1534</v>
      </c>
      <c r="EM5397" s="180" t="s">
        <v>840</v>
      </c>
      <c r="EN5397" s="180">
        <v>950</v>
      </c>
    </row>
    <row r="5398" spans="137:144" ht="27.75" customHeight="1">
      <c r="EG5398" s="180" t="s">
        <v>839</v>
      </c>
      <c r="EH5398" s="180" t="s">
        <v>1535</v>
      </c>
      <c r="EI5398" s="180" t="s">
        <v>1536</v>
      </c>
      <c r="EM5398" s="180" t="s">
        <v>840</v>
      </c>
      <c r="EN5398" s="180">
        <v>3100</v>
      </c>
    </row>
    <row r="5399" spans="137:144" ht="27.75" customHeight="1">
      <c r="EG5399" s="180" t="s">
        <v>839</v>
      </c>
      <c r="EH5399" s="180" t="s">
        <v>1537</v>
      </c>
      <c r="EI5399" s="180" t="s">
        <v>1538</v>
      </c>
      <c r="EM5399" s="180" t="s">
        <v>840</v>
      </c>
      <c r="EN5399" s="180">
        <v>2950</v>
      </c>
    </row>
    <row r="5400" spans="137:144" ht="27.75" customHeight="1">
      <c r="EG5400" s="180" t="s">
        <v>839</v>
      </c>
      <c r="EH5400" s="180" t="s">
        <v>1539</v>
      </c>
      <c r="EI5400" s="180" t="s">
        <v>1540</v>
      </c>
      <c r="EM5400" s="180" t="s">
        <v>840</v>
      </c>
      <c r="EN5400" s="180">
        <v>1600</v>
      </c>
    </row>
    <row r="5401" spans="137:144" ht="27.75" customHeight="1">
      <c r="EG5401" s="180" t="s">
        <v>839</v>
      </c>
      <c r="EH5401" s="180" t="s">
        <v>1541</v>
      </c>
      <c r="EI5401" s="180" t="s">
        <v>1542</v>
      </c>
      <c r="EM5401" s="180" t="s">
        <v>840</v>
      </c>
      <c r="EN5401" s="180">
        <v>1800</v>
      </c>
    </row>
    <row r="5402" spans="137:144" ht="27.75" customHeight="1">
      <c r="EG5402" s="180" t="s">
        <v>839</v>
      </c>
      <c r="EH5402" s="180" t="s">
        <v>1543</v>
      </c>
      <c r="EI5402" s="180" t="s">
        <v>1544</v>
      </c>
      <c r="EM5402" s="180" t="s">
        <v>840</v>
      </c>
      <c r="EN5402" s="180">
        <v>350</v>
      </c>
    </row>
    <row r="5403" spans="137:144" ht="27.75" customHeight="1">
      <c r="EG5403" s="180" t="s">
        <v>839</v>
      </c>
      <c r="EH5403" s="180" t="s">
        <v>1545</v>
      </c>
      <c r="EI5403" s="180" t="s">
        <v>1546</v>
      </c>
      <c r="EM5403" s="180" t="s">
        <v>840</v>
      </c>
      <c r="EN5403" s="180">
        <v>900</v>
      </c>
    </row>
    <row r="5404" spans="137:144" ht="27.75" customHeight="1">
      <c r="EG5404" s="180" t="s">
        <v>839</v>
      </c>
      <c r="EH5404" s="180" t="s">
        <v>1547</v>
      </c>
      <c r="EI5404" s="180" t="s">
        <v>1548</v>
      </c>
      <c r="EM5404" s="180" t="s">
        <v>840</v>
      </c>
      <c r="EN5404" s="180">
        <v>100</v>
      </c>
    </row>
    <row r="5405" spans="137:144" ht="27.75" customHeight="1">
      <c r="EG5405" s="180" t="s">
        <v>839</v>
      </c>
      <c r="EH5405" s="180" t="s">
        <v>1549</v>
      </c>
      <c r="EI5405" s="180" t="s">
        <v>1550</v>
      </c>
      <c r="EM5405" s="180" t="s">
        <v>840</v>
      </c>
      <c r="EN5405" s="180">
        <v>1700</v>
      </c>
    </row>
    <row r="5406" spans="137:144" ht="27.75" customHeight="1">
      <c r="EG5406" s="180" t="s">
        <v>839</v>
      </c>
      <c r="EH5406" s="180" t="s">
        <v>1551</v>
      </c>
      <c r="EI5406" s="180" t="s">
        <v>1552</v>
      </c>
      <c r="EM5406" s="180" t="s">
        <v>840</v>
      </c>
      <c r="EN5406" s="180">
        <v>250</v>
      </c>
    </row>
    <row r="5407" spans="137:144" ht="27.75" customHeight="1">
      <c r="EG5407" s="180" t="s">
        <v>839</v>
      </c>
      <c r="EH5407" s="180" t="s">
        <v>1553</v>
      </c>
      <c r="EI5407" s="180" t="s">
        <v>1554</v>
      </c>
      <c r="EM5407" s="180" t="s">
        <v>840</v>
      </c>
      <c r="EN5407" s="180">
        <v>1050</v>
      </c>
    </row>
    <row r="5408" spans="137:144" ht="27.75" customHeight="1">
      <c r="EG5408" s="180" t="s">
        <v>839</v>
      </c>
      <c r="EH5408" s="180" t="s">
        <v>1555</v>
      </c>
      <c r="EI5408" s="180" t="s">
        <v>1556</v>
      </c>
      <c r="EM5408" s="180" t="s">
        <v>840</v>
      </c>
      <c r="EN5408" s="180">
        <v>600</v>
      </c>
    </row>
    <row r="5409" spans="137:144" ht="27.75" customHeight="1">
      <c r="EG5409" s="180" t="s">
        <v>839</v>
      </c>
      <c r="EH5409" s="180" t="s">
        <v>1557</v>
      </c>
      <c r="EI5409" s="180" t="s">
        <v>1558</v>
      </c>
      <c r="EM5409" s="180" t="s">
        <v>840</v>
      </c>
      <c r="EN5409" s="180">
        <v>850</v>
      </c>
    </row>
    <row r="5410" spans="137:144" ht="27.75" customHeight="1">
      <c r="EG5410" s="180" t="s">
        <v>839</v>
      </c>
      <c r="EH5410" s="180" t="s">
        <v>1559</v>
      </c>
      <c r="EI5410" s="180" t="s">
        <v>1560</v>
      </c>
      <c r="EM5410" s="180" t="s">
        <v>840</v>
      </c>
      <c r="EN5410" s="180">
        <v>2250</v>
      </c>
    </row>
    <row r="5411" spans="137:144" ht="27.75" customHeight="1">
      <c r="EG5411" s="180" t="s">
        <v>839</v>
      </c>
      <c r="EH5411" s="180" t="s">
        <v>1561</v>
      </c>
      <c r="EI5411" s="180" t="s">
        <v>1562</v>
      </c>
      <c r="EM5411" s="180" t="s">
        <v>840</v>
      </c>
      <c r="EN5411" s="180">
        <v>1950</v>
      </c>
    </row>
    <row r="5412" spans="137:144" ht="27.75" customHeight="1">
      <c r="EG5412" s="180" t="s">
        <v>839</v>
      </c>
      <c r="EH5412" s="180" t="s">
        <v>1563</v>
      </c>
      <c r="EI5412" s="180" t="s">
        <v>1564</v>
      </c>
      <c r="EM5412" s="180" t="s">
        <v>840</v>
      </c>
      <c r="EN5412" s="180">
        <v>400</v>
      </c>
    </row>
    <row r="5413" spans="137:144" ht="27.75" customHeight="1">
      <c r="EG5413" s="180" t="s">
        <v>839</v>
      </c>
      <c r="EH5413" s="180" t="s">
        <v>1565</v>
      </c>
      <c r="EI5413" s="180" t="s">
        <v>1566</v>
      </c>
      <c r="EM5413" s="180" t="s">
        <v>840</v>
      </c>
      <c r="EN5413" s="180">
        <v>250</v>
      </c>
    </row>
    <row r="5414" spans="137:144" ht="27.75" customHeight="1">
      <c r="EG5414" s="180" t="s">
        <v>839</v>
      </c>
      <c r="EH5414" s="180" t="s">
        <v>1567</v>
      </c>
      <c r="EI5414" s="180" t="s">
        <v>1568</v>
      </c>
      <c r="EM5414" s="180" t="s">
        <v>840</v>
      </c>
      <c r="EN5414" s="180">
        <v>550</v>
      </c>
    </row>
    <row r="5415" spans="137:144" ht="27.75" customHeight="1">
      <c r="EG5415" s="180" t="s">
        <v>839</v>
      </c>
      <c r="EH5415" s="180" t="s">
        <v>1569</v>
      </c>
      <c r="EI5415" s="180" t="s">
        <v>1570</v>
      </c>
      <c r="EM5415" s="180" t="s">
        <v>840</v>
      </c>
      <c r="EN5415" s="180">
        <v>2550</v>
      </c>
    </row>
    <row r="5416" spans="137:144" ht="27.75" customHeight="1">
      <c r="EG5416" s="180" t="s">
        <v>839</v>
      </c>
      <c r="EH5416" s="180" t="s">
        <v>1571</v>
      </c>
      <c r="EI5416" s="180" t="s">
        <v>1572</v>
      </c>
      <c r="EM5416" s="180" t="s">
        <v>840</v>
      </c>
      <c r="EN5416" s="180">
        <v>900</v>
      </c>
    </row>
    <row r="5417" spans="137:144" ht="27.75" customHeight="1">
      <c r="EG5417" s="180" t="s">
        <v>839</v>
      </c>
      <c r="EH5417" s="180" t="s">
        <v>1573</v>
      </c>
      <c r="EI5417" s="180" t="s">
        <v>1574</v>
      </c>
      <c r="EM5417" s="180" t="s">
        <v>840</v>
      </c>
      <c r="EN5417" s="180">
        <v>1900</v>
      </c>
    </row>
    <row r="5418" spans="137:144" ht="27.75" customHeight="1">
      <c r="EG5418" s="180" t="s">
        <v>839</v>
      </c>
      <c r="EH5418" s="180" t="s">
        <v>1575</v>
      </c>
      <c r="EI5418" s="180" t="s">
        <v>1576</v>
      </c>
      <c r="EM5418" s="180" t="s">
        <v>840</v>
      </c>
      <c r="EN5418" s="180">
        <v>1400</v>
      </c>
    </row>
    <row r="5419" spans="137:144" ht="27.75" customHeight="1">
      <c r="EG5419" s="180" t="s">
        <v>839</v>
      </c>
      <c r="EH5419" s="180" t="s">
        <v>1577</v>
      </c>
      <c r="EI5419" s="180" t="s">
        <v>1578</v>
      </c>
      <c r="EM5419" s="180" t="s">
        <v>840</v>
      </c>
      <c r="EN5419" s="180">
        <v>800</v>
      </c>
    </row>
    <row r="5420" spans="137:144" ht="27.75" customHeight="1">
      <c r="EG5420" s="180" t="s">
        <v>839</v>
      </c>
      <c r="EH5420" s="180" t="s">
        <v>1579</v>
      </c>
      <c r="EI5420" s="180" t="s">
        <v>1580</v>
      </c>
      <c r="EM5420" s="180" t="s">
        <v>840</v>
      </c>
      <c r="EN5420" s="180">
        <v>750</v>
      </c>
    </row>
    <row r="5421" spans="137:144" ht="27.75" customHeight="1">
      <c r="EG5421" s="180" t="s">
        <v>839</v>
      </c>
      <c r="EH5421" s="180" t="s">
        <v>1581</v>
      </c>
      <c r="EI5421" s="180" t="s">
        <v>1582</v>
      </c>
      <c r="EM5421" s="180" t="s">
        <v>840</v>
      </c>
      <c r="EN5421" s="180">
        <v>1300</v>
      </c>
    </row>
    <row r="5422" spans="137:144" ht="27.75" customHeight="1">
      <c r="EG5422" s="180" t="s">
        <v>839</v>
      </c>
      <c r="EH5422" s="180" t="s">
        <v>1583</v>
      </c>
      <c r="EI5422" s="180" t="s">
        <v>1584</v>
      </c>
      <c r="EM5422" s="180" t="s">
        <v>840</v>
      </c>
      <c r="EN5422" s="180">
        <v>1350</v>
      </c>
    </row>
    <row r="5423" spans="137:144" ht="27.75" customHeight="1">
      <c r="EG5423" s="180" t="s">
        <v>839</v>
      </c>
      <c r="EH5423" s="180" t="s">
        <v>1585</v>
      </c>
      <c r="EI5423" s="180" t="s">
        <v>1586</v>
      </c>
      <c r="EM5423" s="180" t="s">
        <v>840</v>
      </c>
      <c r="EN5423" s="180">
        <v>1050</v>
      </c>
    </row>
    <row r="5424" spans="137:144" ht="27.75" customHeight="1">
      <c r="EG5424" s="180" t="s">
        <v>839</v>
      </c>
      <c r="EH5424" s="180" t="s">
        <v>1587</v>
      </c>
      <c r="EI5424" s="180" t="s">
        <v>1588</v>
      </c>
      <c r="EM5424" s="180" t="s">
        <v>840</v>
      </c>
      <c r="EN5424" s="180">
        <v>1200</v>
      </c>
    </row>
    <row r="5425" spans="137:144" ht="27.75" customHeight="1">
      <c r="EG5425" s="180" t="s">
        <v>839</v>
      </c>
      <c r="EH5425" s="180" t="s">
        <v>1589</v>
      </c>
      <c r="EI5425" s="180" t="s">
        <v>1590</v>
      </c>
      <c r="EM5425" s="180" t="s">
        <v>840</v>
      </c>
      <c r="EN5425" s="180">
        <v>2200</v>
      </c>
    </row>
    <row r="5426" spans="137:144" ht="27.75" customHeight="1">
      <c r="EG5426" s="180" t="s">
        <v>839</v>
      </c>
      <c r="EH5426" s="180" t="s">
        <v>1591</v>
      </c>
      <c r="EI5426" s="180" t="s">
        <v>1592</v>
      </c>
      <c r="EM5426" s="180" t="s">
        <v>840</v>
      </c>
      <c r="EN5426" s="180">
        <v>2200</v>
      </c>
    </row>
    <row r="5427" spans="137:144" ht="27.75" customHeight="1">
      <c r="EG5427" s="180" t="s">
        <v>839</v>
      </c>
      <c r="EH5427" s="180" t="s">
        <v>1593</v>
      </c>
      <c r="EI5427" s="180" t="s">
        <v>1594</v>
      </c>
      <c r="EM5427" s="180" t="s">
        <v>840</v>
      </c>
      <c r="EN5427" s="180">
        <v>1500</v>
      </c>
    </row>
    <row r="5428" spans="137:144" ht="27.75" customHeight="1">
      <c r="EG5428" s="180" t="s">
        <v>839</v>
      </c>
      <c r="EH5428" s="180" t="s">
        <v>1595</v>
      </c>
      <c r="EI5428" s="180" t="s">
        <v>1596</v>
      </c>
      <c r="EM5428" s="180" t="s">
        <v>840</v>
      </c>
      <c r="EN5428" s="180">
        <v>4500</v>
      </c>
    </row>
    <row r="5429" spans="137:144" ht="27.75" customHeight="1">
      <c r="EG5429" s="180" t="s">
        <v>839</v>
      </c>
      <c r="EH5429" s="180" t="s">
        <v>1597</v>
      </c>
      <c r="EI5429" s="180" t="s">
        <v>1598</v>
      </c>
      <c r="EM5429" s="180" t="s">
        <v>840</v>
      </c>
      <c r="EN5429" s="180">
        <v>500</v>
      </c>
    </row>
    <row r="5430" spans="137:144" ht="27.75" customHeight="1">
      <c r="EG5430" s="180" t="s">
        <v>839</v>
      </c>
      <c r="EH5430" s="180" t="s">
        <v>1599</v>
      </c>
      <c r="EI5430" s="180" t="s">
        <v>1600</v>
      </c>
      <c r="EM5430" s="180" t="s">
        <v>840</v>
      </c>
      <c r="EN5430" s="180">
        <v>600</v>
      </c>
    </row>
    <row r="5431" spans="137:144" ht="27.75" customHeight="1">
      <c r="EG5431" s="180" t="s">
        <v>839</v>
      </c>
      <c r="EH5431" s="180" t="s">
        <v>1601</v>
      </c>
      <c r="EI5431" s="180" t="s">
        <v>1602</v>
      </c>
      <c r="EM5431" s="180" t="s">
        <v>840</v>
      </c>
      <c r="EN5431" s="180">
        <v>550</v>
      </c>
    </row>
    <row r="5432" spans="137:144" ht="27.75" customHeight="1">
      <c r="EG5432" s="180" t="s">
        <v>839</v>
      </c>
      <c r="EH5432" s="180" t="s">
        <v>1603</v>
      </c>
      <c r="EI5432" s="180" t="s">
        <v>1604</v>
      </c>
      <c r="EM5432" s="180" t="s">
        <v>840</v>
      </c>
      <c r="EN5432" s="180">
        <v>350</v>
      </c>
    </row>
    <row r="5433" spans="137:144" ht="27.75" customHeight="1">
      <c r="EG5433" s="180" t="s">
        <v>839</v>
      </c>
      <c r="EH5433" s="180" t="s">
        <v>1605</v>
      </c>
      <c r="EI5433" s="180" t="s">
        <v>1606</v>
      </c>
      <c r="EM5433" s="180" t="s">
        <v>840</v>
      </c>
      <c r="EN5433" s="180">
        <v>750</v>
      </c>
    </row>
    <row r="5434" spans="137:144" ht="27.75" customHeight="1">
      <c r="EG5434" s="180" t="s">
        <v>839</v>
      </c>
      <c r="EH5434" s="180" t="s">
        <v>1607</v>
      </c>
      <c r="EI5434" s="180" t="s">
        <v>1608</v>
      </c>
      <c r="EM5434" s="180" t="s">
        <v>840</v>
      </c>
      <c r="EN5434" s="180">
        <v>750</v>
      </c>
    </row>
    <row r="5435" spans="137:144" ht="27.75" customHeight="1">
      <c r="EG5435" s="180" t="s">
        <v>839</v>
      </c>
      <c r="EH5435" s="180" t="s">
        <v>1609</v>
      </c>
      <c r="EI5435" s="180" t="s">
        <v>1610</v>
      </c>
      <c r="EM5435" s="180" t="s">
        <v>840</v>
      </c>
      <c r="EN5435" s="180">
        <v>1050</v>
      </c>
    </row>
    <row r="5436" spans="137:144" ht="27.75" customHeight="1">
      <c r="EG5436" s="180" t="s">
        <v>839</v>
      </c>
      <c r="EH5436" s="180" t="s">
        <v>1611</v>
      </c>
      <c r="EI5436" s="180" t="s">
        <v>1612</v>
      </c>
      <c r="EM5436" s="180" t="s">
        <v>840</v>
      </c>
      <c r="EN5436" s="180">
        <v>550</v>
      </c>
    </row>
    <row r="5437" spans="137:144" ht="27.75" customHeight="1">
      <c r="EG5437" s="180" t="s">
        <v>839</v>
      </c>
      <c r="EH5437" s="180" t="s">
        <v>1613</v>
      </c>
      <c r="EI5437" s="180" t="s">
        <v>1614</v>
      </c>
      <c r="EM5437" s="180" t="s">
        <v>840</v>
      </c>
      <c r="EN5437" s="180">
        <v>1200</v>
      </c>
    </row>
    <row r="5438" spans="137:144" ht="27.75" customHeight="1">
      <c r="EG5438" s="180" t="s">
        <v>839</v>
      </c>
      <c r="EH5438" s="180" t="s">
        <v>1615</v>
      </c>
      <c r="EI5438" s="180" t="s">
        <v>1616</v>
      </c>
      <c r="EM5438" s="180" t="s">
        <v>840</v>
      </c>
      <c r="EN5438" s="180">
        <v>1150</v>
      </c>
    </row>
    <row r="5439" spans="137:144" ht="27.75" customHeight="1">
      <c r="EG5439" s="180" t="s">
        <v>839</v>
      </c>
      <c r="EH5439" s="180" t="s">
        <v>1617</v>
      </c>
      <c r="EI5439" s="180" t="s">
        <v>1618</v>
      </c>
      <c r="EM5439" s="180" t="s">
        <v>840</v>
      </c>
      <c r="EN5439" s="180">
        <v>950</v>
      </c>
    </row>
    <row r="5440" spans="137:144" ht="27.75" customHeight="1">
      <c r="EG5440" s="180" t="s">
        <v>839</v>
      </c>
      <c r="EH5440" s="180" t="s">
        <v>1619</v>
      </c>
      <c r="EI5440" s="180" t="s">
        <v>1620</v>
      </c>
      <c r="EM5440" s="180" t="s">
        <v>840</v>
      </c>
      <c r="EN5440" s="180">
        <v>350</v>
      </c>
    </row>
    <row r="5441" spans="137:144" ht="27.75" customHeight="1">
      <c r="EG5441" s="180" t="s">
        <v>839</v>
      </c>
      <c r="EH5441" s="180" t="s">
        <v>1621</v>
      </c>
      <c r="EI5441" s="180" t="s">
        <v>1622</v>
      </c>
      <c r="EM5441" s="180" t="s">
        <v>840</v>
      </c>
      <c r="EN5441" s="180">
        <v>1350</v>
      </c>
    </row>
    <row r="5442" spans="137:144" ht="27.75" customHeight="1">
      <c r="EG5442" s="180" t="s">
        <v>839</v>
      </c>
      <c r="EH5442" s="180" t="s">
        <v>1623</v>
      </c>
      <c r="EI5442" s="180" t="s">
        <v>1624</v>
      </c>
      <c r="EM5442" s="180" t="s">
        <v>840</v>
      </c>
      <c r="EN5442" s="180">
        <v>1100</v>
      </c>
    </row>
    <row r="5443" spans="137:144" ht="27.75" customHeight="1">
      <c r="EG5443" s="180" t="s">
        <v>839</v>
      </c>
      <c r="EH5443" s="180" t="s">
        <v>1625</v>
      </c>
      <c r="EI5443" s="180" t="s">
        <v>1626</v>
      </c>
      <c r="EM5443" s="180" t="s">
        <v>840</v>
      </c>
      <c r="EN5443" s="180">
        <v>950</v>
      </c>
    </row>
    <row r="5444" spans="137:144" ht="27.75" customHeight="1">
      <c r="EG5444" s="180" t="s">
        <v>839</v>
      </c>
      <c r="EH5444" s="180" t="s">
        <v>1627</v>
      </c>
      <c r="EI5444" s="180" t="s">
        <v>1628</v>
      </c>
      <c r="EM5444" s="180" t="s">
        <v>840</v>
      </c>
      <c r="EN5444" s="180">
        <v>700</v>
      </c>
    </row>
    <row r="5445" spans="137:144" ht="27.75" customHeight="1">
      <c r="EG5445" s="180" t="s">
        <v>839</v>
      </c>
      <c r="EH5445" s="180" t="s">
        <v>1629</v>
      </c>
      <c r="EI5445" s="180" t="s">
        <v>1630</v>
      </c>
      <c r="EM5445" s="180" t="s">
        <v>840</v>
      </c>
      <c r="EN5445" s="180">
        <v>1550</v>
      </c>
    </row>
    <row r="5446" spans="137:144" ht="27.75" customHeight="1">
      <c r="EG5446" s="180" t="s">
        <v>839</v>
      </c>
      <c r="EH5446" s="180" t="s">
        <v>1631</v>
      </c>
      <c r="EI5446" s="180" t="s">
        <v>1632</v>
      </c>
      <c r="EM5446" s="180" t="s">
        <v>840</v>
      </c>
      <c r="EN5446" s="180">
        <v>1900</v>
      </c>
    </row>
    <row r="5447" spans="137:144" ht="27.75" customHeight="1">
      <c r="EG5447" s="180" t="s">
        <v>839</v>
      </c>
      <c r="EH5447" s="180" t="s">
        <v>1633</v>
      </c>
      <c r="EI5447" s="180" t="s">
        <v>1634</v>
      </c>
      <c r="EM5447" s="180" t="s">
        <v>840</v>
      </c>
      <c r="EN5447" s="180">
        <v>400</v>
      </c>
    </row>
    <row r="5448" spans="137:144" ht="27.75" customHeight="1">
      <c r="EG5448" s="180" t="s">
        <v>839</v>
      </c>
      <c r="EH5448" s="180" t="s">
        <v>1635</v>
      </c>
      <c r="EI5448" s="180" t="s">
        <v>1636</v>
      </c>
      <c r="EM5448" s="180" t="s">
        <v>840</v>
      </c>
      <c r="EN5448" s="180">
        <v>600</v>
      </c>
    </row>
    <row r="5449" spans="137:144" ht="27.75" customHeight="1">
      <c r="EG5449" s="180" t="s">
        <v>839</v>
      </c>
      <c r="EH5449" s="180" t="s">
        <v>1637</v>
      </c>
      <c r="EI5449" s="180" t="s">
        <v>1638</v>
      </c>
      <c r="EM5449" s="180" t="s">
        <v>840</v>
      </c>
      <c r="EN5449" s="180">
        <v>650</v>
      </c>
    </row>
    <row r="5450" spans="137:144" ht="27.75" customHeight="1">
      <c r="EG5450" s="180" t="s">
        <v>839</v>
      </c>
      <c r="EH5450" s="180" t="s">
        <v>1639</v>
      </c>
      <c r="EI5450" s="180" t="s">
        <v>1640</v>
      </c>
      <c r="EM5450" s="180" t="s">
        <v>840</v>
      </c>
      <c r="EN5450" s="180">
        <v>3250</v>
      </c>
    </row>
    <row r="5451" spans="137:144" ht="27.75" customHeight="1">
      <c r="EG5451" s="180" t="s">
        <v>839</v>
      </c>
      <c r="EH5451" s="180" t="s">
        <v>1641</v>
      </c>
      <c r="EI5451" s="180" t="s">
        <v>1642</v>
      </c>
      <c r="EM5451" s="180" t="s">
        <v>840</v>
      </c>
      <c r="EN5451" s="180">
        <v>1000</v>
      </c>
    </row>
    <row r="5452" spans="137:144" ht="27.75" customHeight="1">
      <c r="EG5452" s="180" t="s">
        <v>839</v>
      </c>
      <c r="EH5452" s="180" t="s">
        <v>1643</v>
      </c>
      <c r="EI5452" s="180" t="s">
        <v>1644</v>
      </c>
      <c r="EM5452" s="180" t="s">
        <v>840</v>
      </c>
      <c r="EN5452" s="180">
        <v>1050</v>
      </c>
    </row>
    <row r="5453" spans="137:144" ht="27.75" customHeight="1">
      <c r="EG5453" s="180" t="s">
        <v>839</v>
      </c>
      <c r="EH5453" s="180" t="s">
        <v>1645</v>
      </c>
      <c r="EI5453" s="180" t="s">
        <v>1646</v>
      </c>
      <c r="EM5453" s="180" t="s">
        <v>840</v>
      </c>
      <c r="EN5453" s="180">
        <v>3100</v>
      </c>
    </row>
    <row r="5454" spans="137:144" ht="27.75" customHeight="1">
      <c r="EG5454" s="180" t="s">
        <v>839</v>
      </c>
      <c r="EH5454" s="180" t="s">
        <v>1647</v>
      </c>
      <c r="EI5454" s="180" t="s">
        <v>1648</v>
      </c>
      <c r="EM5454" s="180" t="s">
        <v>840</v>
      </c>
      <c r="EN5454" s="180">
        <v>2750</v>
      </c>
    </row>
    <row r="5455" spans="137:144" ht="27.75" customHeight="1">
      <c r="EG5455" s="180" t="s">
        <v>839</v>
      </c>
      <c r="EH5455" s="180" t="s">
        <v>1649</v>
      </c>
      <c r="EI5455" s="180" t="s">
        <v>1650</v>
      </c>
      <c r="EM5455" s="180" t="s">
        <v>840</v>
      </c>
      <c r="EN5455" s="180">
        <v>1200</v>
      </c>
    </row>
    <row r="5456" spans="137:144" ht="27.75" customHeight="1">
      <c r="EG5456" s="180" t="s">
        <v>839</v>
      </c>
      <c r="EH5456" s="180" t="s">
        <v>1651</v>
      </c>
      <c r="EI5456" s="180" t="s">
        <v>1652</v>
      </c>
      <c r="EM5456" s="180" t="s">
        <v>840</v>
      </c>
      <c r="EN5456" s="180">
        <v>1100</v>
      </c>
    </row>
    <row r="5457" spans="137:144" ht="27.75" customHeight="1">
      <c r="EG5457" s="180" t="s">
        <v>839</v>
      </c>
      <c r="EH5457" s="180" t="s">
        <v>1653</v>
      </c>
      <c r="EI5457" s="180" t="s">
        <v>1654</v>
      </c>
      <c r="EM5457" s="180" t="s">
        <v>840</v>
      </c>
      <c r="EN5457" s="180">
        <v>550</v>
      </c>
    </row>
    <row r="5458" spans="137:144" ht="27.75" customHeight="1">
      <c r="EG5458" s="180" t="s">
        <v>839</v>
      </c>
      <c r="EH5458" s="180" t="s">
        <v>1655</v>
      </c>
      <c r="EI5458" s="180" t="s">
        <v>1656</v>
      </c>
      <c r="EM5458" s="180" t="s">
        <v>840</v>
      </c>
      <c r="EN5458" s="180">
        <v>1300</v>
      </c>
    </row>
    <row r="5459" spans="137:144" ht="27.75" customHeight="1">
      <c r="EG5459" s="180" t="s">
        <v>839</v>
      </c>
      <c r="EH5459" s="180" t="s">
        <v>1657</v>
      </c>
      <c r="EI5459" s="180" t="s">
        <v>1658</v>
      </c>
      <c r="EM5459" s="180" t="s">
        <v>840</v>
      </c>
      <c r="EN5459" s="180">
        <v>2000</v>
      </c>
    </row>
    <row r="5460" spans="137:144" ht="27.75" customHeight="1">
      <c r="EG5460" s="180" t="s">
        <v>839</v>
      </c>
      <c r="EH5460" s="180" t="s">
        <v>1659</v>
      </c>
      <c r="EI5460" s="180" t="s">
        <v>1660</v>
      </c>
      <c r="EM5460" s="180" t="s">
        <v>840</v>
      </c>
      <c r="EN5460" s="180">
        <v>950</v>
      </c>
    </row>
    <row r="5461" spans="137:144" ht="27.75" customHeight="1">
      <c r="EG5461" s="180" t="s">
        <v>839</v>
      </c>
      <c r="EH5461" s="180" t="s">
        <v>1661</v>
      </c>
      <c r="EI5461" s="180" t="s">
        <v>1662</v>
      </c>
      <c r="EM5461" s="180" t="s">
        <v>840</v>
      </c>
      <c r="EN5461" s="180">
        <v>1400</v>
      </c>
    </row>
    <row r="5462" spans="137:144" ht="27.75" customHeight="1">
      <c r="EG5462" s="180" t="s">
        <v>839</v>
      </c>
      <c r="EH5462" s="180" t="s">
        <v>1663</v>
      </c>
      <c r="EI5462" s="180" t="s">
        <v>1664</v>
      </c>
      <c r="EM5462" s="180" t="s">
        <v>840</v>
      </c>
      <c r="EN5462" s="180">
        <v>1250</v>
      </c>
    </row>
    <row r="5463" spans="137:144" ht="27.75" customHeight="1">
      <c r="EG5463" s="180" t="s">
        <v>839</v>
      </c>
      <c r="EH5463" s="180" t="s">
        <v>1665</v>
      </c>
      <c r="EI5463" s="180" t="s">
        <v>1666</v>
      </c>
      <c r="EM5463" s="180" t="s">
        <v>840</v>
      </c>
      <c r="EN5463" s="180">
        <v>850</v>
      </c>
    </row>
    <row r="5464" spans="137:144" ht="27.75" customHeight="1">
      <c r="EG5464" s="180" t="s">
        <v>839</v>
      </c>
      <c r="EH5464" s="180" t="s">
        <v>1667</v>
      </c>
      <c r="EI5464" s="180" t="s">
        <v>1668</v>
      </c>
      <c r="EM5464" s="180" t="s">
        <v>840</v>
      </c>
      <c r="EN5464" s="180">
        <v>250</v>
      </c>
    </row>
    <row r="5465" spans="137:144" ht="27.75" customHeight="1">
      <c r="EG5465" s="180" t="s">
        <v>839</v>
      </c>
      <c r="EH5465" s="180" t="s">
        <v>1669</v>
      </c>
      <c r="EI5465" s="180" t="s">
        <v>1670</v>
      </c>
      <c r="EM5465" s="180" t="s">
        <v>840</v>
      </c>
      <c r="EN5465" s="180">
        <v>1000</v>
      </c>
    </row>
    <row r="5466" spans="137:144" ht="27.75" customHeight="1">
      <c r="EG5466" s="180" t="s">
        <v>839</v>
      </c>
      <c r="EH5466" s="180" t="s">
        <v>1671</v>
      </c>
      <c r="EI5466" s="180" t="s">
        <v>1672</v>
      </c>
      <c r="EM5466" s="180" t="s">
        <v>840</v>
      </c>
      <c r="EN5466" s="180">
        <v>1500</v>
      </c>
    </row>
    <row r="5467" spans="137:144" ht="27.75" customHeight="1">
      <c r="EG5467" s="180" t="s">
        <v>839</v>
      </c>
      <c r="EH5467" s="180" t="s">
        <v>1051</v>
      </c>
      <c r="EI5467" s="180" t="s">
        <v>1673</v>
      </c>
      <c r="EM5467" s="180" t="s">
        <v>840</v>
      </c>
      <c r="EN5467" s="180">
        <v>1350</v>
      </c>
    </row>
    <row r="5468" spans="137:144" ht="27.75" customHeight="1">
      <c r="EG5468" s="180" t="s">
        <v>839</v>
      </c>
      <c r="EH5468" s="180" t="s">
        <v>1674</v>
      </c>
      <c r="EI5468" s="180" t="s">
        <v>1675</v>
      </c>
      <c r="EM5468" s="180" t="s">
        <v>840</v>
      </c>
      <c r="EN5468" s="180">
        <v>700</v>
      </c>
    </row>
    <row r="5469" spans="137:144" ht="27.75" customHeight="1">
      <c r="EG5469" s="180" t="s">
        <v>839</v>
      </c>
      <c r="EH5469" s="180" t="s">
        <v>1676</v>
      </c>
      <c r="EI5469" s="180" t="s">
        <v>1677</v>
      </c>
      <c r="EM5469" s="180" t="s">
        <v>840</v>
      </c>
      <c r="EN5469" s="180">
        <v>1550</v>
      </c>
    </row>
    <row r="5470" spans="137:144" ht="27.75" customHeight="1">
      <c r="EG5470" s="180" t="s">
        <v>839</v>
      </c>
      <c r="EH5470" s="180" t="s">
        <v>1053</v>
      </c>
      <c r="EI5470" s="180" t="s">
        <v>1678</v>
      </c>
      <c r="EM5470" s="180" t="s">
        <v>840</v>
      </c>
      <c r="EN5470" s="180">
        <v>1000</v>
      </c>
    </row>
    <row r="5471" spans="137:144" ht="27.75" customHeight="1">
      <c r="EG5471" s="180" t="s">
        <v>839</v>
      </c>
      <c r="EH5471" s="180" t="s">
        <v>1679</v>
      </c>
      <c r="EI5471" s="180" t="s">
        <v>1680</v>
      </c>
      <c r="EM5471" s="180" t="s">
        <v>840</v>
      </c>
      <c r="EN5471" s="180">
        <v>950</v>
      </c>
    </row>
    <row r="5472" spans="137:144" ht="27.75" customHeight="1">
      <c r="EG5472" s="180" t="s">
        <v>839</v>
      </c>
      <c r="EH5472" s="180" t="s">
        <v>1681</v>
      </c>
      <c r="EI5472" s="180" t="s">
        <v>1682</v>
      </c>
      <c r="EM5472" s="180" t="s">
        <v>840</v>
      </c>
      <c r="EN5472" s="180">
        <v>1250</v>
      </c>
    </row>
    <row r="5473" spans="137:144" ht="27.75" customHeight="1">
      <c r="EG5473" s="180" t="s">
        <v>839</v>
      </c>
      <c r="EH5473" s="180" t="s">
        <v>1059</v>
      </c>
      <c r="EI5473" s="180" t="s">
        <v>1683</v>
      </c>
      <c r="EM5473" s="180" t="s">
        <v>840</v>
      </c>
      <c r="EN5473" s="180">
        <v>1100</v>
      </c>
    </row>
    <row r="5474" spans="137:144" ht="27.75" customHeight="1">
      <c r="EG5474" s="180" t="s">
        <v>839</v>
      </c>
      <c r="EH5474" s="180" t="s">
        <v>1684</v>
      </c>
      <c r="EI5474" s="180" t="s">
        <v>1685</v>
      </c>
      <c r="EM5474" s="180" t="s">
        <v>840</v>
      </c>
      <c r="EN5474" s="180">
        <v>500</v>
      </c>
    </row>
    <row r="5475" spans="137:144" ht="27.75" customHeight="1">
      <c r="EG5475" s="180" t="s">
        <v>839</v>
      </c>
      <c r="EH5475" s="180" t="s">
        <v>1686</v>
      </c>
      <c r="EI5475" s="180" t="s">
        <v>1687</v>
      </c>
      <c r="EM5475" s="180" t="s">
        <v>840</v>
      </c>
      <c r="EN5475" s="180">
        <v>700</v>
      </c>
    </row>
    <row r="5476" spans="137:144" ht="27.75" customHeight="1">
      <c r="EG5476" s="180" t="s">
        <v>839</v>
      </c>
      <c r="EH5476" s="180" t="s">
        <v>1688</v>
      </c>
      <c r="EI5476" s="180" t="s">
        <v>1689</v>
      </c>
      <c r="EM5476" s="180" t="s">
        <v>840</v>
      </c>
      <c r="EN5476" s="180">
        <v>700</v>
      </c>
    </row>
    <row r="5477" spans="137:144" ht="27.75" customHeight="1">
      <c r="EG5477" s="180" t="s">
        <v>839</v>
      </c>
      <c r="EH5477" s="180" t="s">
        <v>1061</v>
      </c>
      <c r="EI5477" s="180" t="s">
        <v>1690</v>
      </c>
      <c r="EM5477" s="180" t="s">
        <v>840</v>
      </c>
      <c r="EN5477" s="180">
        <v>1200</v>
      </c>
    </row>
    <row r="5478" spans="137:144" ht="27.75" customHeight="1">
      <c r="EG5478" s="180" t="s">
        <v>839</v>
      </c>
      <c r="EH5478" s="180" t="s">
        <v>1691</v>
      </c>
      <c r="EI5478" s="180" t="s">
        <v>1692</v>
      </c>
      <c r="EM5478" s="180" t="s">
        <v>840</v>
      </c>
      <c r="EN5478" s="180">
        <v>1300</v>
      </c>
    </row>
    <row r="5479" spans="137:144" ht="27.75" customHeight="1">
      <c r="EG5479" s="180" t="s">
        <v>839</v>
      </c>
      <c r="EH5479" s="180" t="s">
        <v>1065</v>
      </c>
      <c r="EI5479" s="180" t="s">
        <v>1693</v>
      </c>
      <c r="EM5479" s="180" t="s">
        <v>840</v>
      </c>
      <c r="EN5479" s="180">
        <v>1150</v>
      </c>
    </row>
    <row r="5480" spans="137:144" ht="27.75" customHeight="1">
      <c r="EG5480" s="180" t="s">
        <v>839</v>
      </c>
      <c r="EH5480" s="180" t="s">
        <v>1067</v>
      </c>
      <c r="EI5480" s="180" t="s">
        <v>1694</v>
      </c>
      <c r="EM5480" s="180" t="s">
        <v>840</v>
      </c>
      <c r="EN5480" s="180">
        <v>1100</v>
      </c>
    </row>
    <row r="5481" spans="137:144" ht="27.75" customHeight="1">
      <c r="EG5481" s="180" t="s">
        <v>839</v>
      </c>
      <c r="EH5481" s="180" t="s">
        <v>1073</v>
      </c>
      <c r="EI5481" s="180" t="s">
        <v>1695</v>
      </c>
      <c r="EM5481" s="180" t="s">
        <v>840</v>
      </c>
      <c r="EN5481" s="180">
        <v>1150</v>
      </c>
    </row>
    <row r="5482" spans="137:144" ht="27.75" customHeight="1">
      <c r="EG5482" s="180" t="s">
        <v>839</v>
      </c>
      <c r="EH5482" s="180" t="s">
        <v>1075</v>
      </c>
      <c r="EI5482" s="180" t="s">
        <v>1696</v>
      </c>
      <c r="EM5482" s="180" t="s">
        <v>840</v>
      </c>
      <c r="EN5482" s="180">
        <v>500</v>
      </c>
    </row>
    <row r="5483" spans="137:144" ht="27.75" customHeight="1">
      <c r="EG5483" s="180" t="s">
        <v>839</v>
      </c>
      <c r="EH5483" s="180" t="s">
        <v>1077</v>
      </c>
      <c r="EI5483" s="180" t="s">
        <v>1697</v>
      </c>
      <c r="EM5483" s="180" t="s">
        <v>840</v>
      </c>
      <c r="EN5483" s="180">
        <v>400</v>
      </c>
    </row>
    <row r="5484" spans="137:144" ht="27.75" customHeight="1">
      <c r="EG5484" s="180" t="s">
        <v>839</v>
      </c>
      <c r="EH5484" s="180" t="s">
        <v>1079</v>
      </c>
      <c r="EI5484" s="180" t="s">
        <v>1698</v>
      </c>
      <c r="EM5484" s="180" t="s">
        <v>840</v>
      </c>
      <c r="EN5484" s="180">
        <v>2000</v>
      </c>
    </row>
    <row r="5485" spans="137:144" ht="27.75" customHeight="1">
      <c r="EG5485" s="180" t="s">
        <v>839</v>
      </c>
      <c r="EH5485" s="180" t="s">
        <v>1081</v>
      </c>
      <c r="EI5485" s="180" t="s">
        <v>1699</v>
      </c>
      <c r="EM5485" s="180" t="s">
        <v>840</v>
      </c>
      <c r="EN5485" s="180">
        <v>1550</v>
      </c>
    </row>
    <row r="5486" spans="137:144" ht="27.75" customHeight="1">
      <c r="EG5486" s="180" t="s">
        <v>839</v>
      </c>
      <c r="EH5486" s="180" t="s">
        <v>1085</v>
      </c>
      <c r="EI5486" s="180" t="s">
        <v>1700</v>
      </c>
      <c r="EM5486" s="180" t="s">
        <v>840</v>
      </c>
      <c r="EN5486" s="180">
        <v>1150</v>
      </c>
    </row>
    <row r="5487" spans="137:144" ht="27.75" customHeight="1">
      <c r="EG5487" s="180" t="s">
        <v>839</v>
      </c>
      <c r="EH5487" s="180" t="s">
        <v>1701</v>
      </c>
      <c r="EI5487" s="180" t="s">
        <v>1702</v>
      </c>
      <c r="EM5487" s="180" t="s">
        <v>840</v>
      </c>
      <c r="EN5487" s="180">
        <v>700</v>
      </c>
    </row>
    <row r="5488" spans="137:144" ht="27.75" customHeight="1">
      <c r="EG5488" s="180" t="s">
        <v>839</v>
      </c>
      <c r="EH5488" s="180" t="s">
        <v>1087</v>
      </c>
      <c r="EI5488" s="180" t="s">
        <v>1703</v>
      </c>
      <c r="EM5488" s="180" t="s">
        <v>840</v>
      </c>
      <c r="EN5488" s="180">
        <v>750</v>
      </c>
    </row>
    <row r="5489" spans="137:144" ht="27.75" customHeight="1">
      <c r="EG5489" s="180" t="s">
        <v>839</v>
      </c>
      <c r="EH5489" s="180" t="s">
        <v>1704</v>
      </c>
      <c r="EI5489" s="180" t="s">
        <v>1705</v>
      </c>
      <c r="EM5489" s="180" t="s">
        <v>840</v>
      </c>
      <c r="EN5489" s="180">
        <v>1200</v>
      </c>
    </row>
    <row r="5490" spans="137:144" ht="27.75" customHeight="1">
      <c r="EG5490" s="180" t="s">
        <v>839</v>
      </c>
      <c r="EH5490" s="180" t="s">
        <v>1706</v>
      </c>
      <c r="EI5490" s="180" t="s">
        <v>1102</v>
      </c>
      <c r="EM5490" s="180" t="s">
        <v>840</v>
      </c>
      <c r="EN5490" s="180">
        <v>600</v>
      </c>
    </row>
    <row r="5491" spans="137:144" ht="27.75" customHeight="1">
      <c r="EG5491" s="180" t="s">
        <v>839</v>
      </c>
      <c r="EH5491" s="180" t="s">
        <v>1707</v>
      </c>
      <c r="EI5491" s="180" t="s">
        <v>1708</v>
      </c>
      <c r="EM5491" s="180" t="s">
        <v>840</v>
      </c>
      <c r="EN5491" s="180">
        <v>550</v>
      </c>
    </row>
    <row r="5492" spans="137:144" ht="27.75" customHeight="1">
      <c r="EG5492" s="180" t="s">
        <v>839</v>
      </c>
      <c r="EH5492" s="180" t="s">
        <v>1709</v>
      </c>
      <c r="EI5492" s="180" t="s">
        <v>1710</v>
      </c>
      <c r="EM5492" s="180" t="s">
        <v>840</v>
      </c>
      <c r="EN5492" s="180">
        <v>1350</v>
      </c>
    </row>
    <row r="5493" spans="137:144" ht="27.75" customHeight="1">
      <c r="EG5493" s="180" t="s">
        <v>839</v>
      </c>
      <c r="EH5493" s="180" t="s">
        <v>1711</v>
      </c>
      <c r="EI5493" s="180" t="s">
        <v>1712</v>
      </c>
      <c r="EM5493" s="180" t="s">
        <v>840</v>
      </c>
      <c r="EN5493" s="180">
        <v>1100</v>
      </c>
    </row>
    <row r="5494" spans="137:144" ht="27.75" customHeight="1">
      <c r="EG5494" s="180" t="s">
        <v>839</v>
      </c>
      <c r="EH5494" s="180" t="s">
        <v>1095</v>
      </c>
      <c r="EI5494" s="180" t="s">
        <v>1713</v>
      </c>
      <c r="EM5494" s="180" t="s">
        <v>840</v>
      </c>
      <c r="EN5494" s="180">
        <v>950</v>
      </c>
    </row>
    <row r="5495" spans="137:144" ht="27.75" customHeight="1">
      <c r="EG5495" s="180" t="s">
        <v>839</v>
      </c>
      <c r="EH5495" s="180" t="s">
        <v>1714</v>
      </c>
      <c r="EI5495" s="180" t="s">
        <v>1715</v>
      </c>
      <c r="EM5495" s="180" t="s">
        <v>840</v>
      </c>
      <c r="EN5495" s="180">
        <v>900</v>
      </c>
    </row>
    <row r="5496" spans="137:144" ht="27.75" customHeight="1">
      <c r="EG5496" s="180" t="s">
        <v>839</v>
      </c>
      <c r="EH5496" s="180" t="s">
        <v>1716</v>
      </c>
      <c r="EI5496" s="180" t="s">
        <v>1717</v>
      </c>
      <c r="EM5496" s="180" t="s">
        <v>840</v>
      </c>
      <c r="EN5496" s="180">
        <v>850</v>
      </c>
    </row>
    <row r="5497" spans="137:144" ht="27.75" customHeight="1">
      <c r="EG5497" s="180" t="s">
        <v>839</v>
      </c>
      <c r="EH5497" s="180" t="s">
        <v>1718</v>
      </c>
      <c r="EI5497" s="180" t="s">
        <v>1719</v>
      </c>
      <c r="EM5497" s="180" t="s">
        <v>840</v>
      </c>
      <c r="EN5497" s="180">
        <v>1750</v>
      </c>
    </row>
    <row r="5498" spans="137:144" ht="27.75" customHeight="1">
      <c r="EG5498" s="180" t="s">
        <v>839</v>
      </c>
      <c r="EH5498" s="180" t="s">
        <v>1105</v>
      </c>
      <c r="EI5498" s="180" t="s">
        <v>1720</v>
      </c>
      <c r="EM5498" s="180" t="s">
        <v>840</v>
      </c>
      <c r="EN5498" s="180">
        <v>1400</v>
      </c>
    </row>
    <row r="5499" spans="137:144" ht="27.75" customHeight="1">
      <c r="EG5499" s="180" t="s">
        <v>839</v>
      </c>
      <c r="EH5499" s="180" t="s">
        <v>1107</v>
      </c>
      <c r="EI5499" s="180" t="s">
        <v>1721</v>
      </c>
      <c r="EM5499" s="180" t="s">
        <v>840</v>
      </c>
      <c r="EN5499" s="180">
        <v>600</v>
      </c>
    </row>
    <row r="5500" spans="137:144" ht="27.75" customHeight="1">
      <c r="EG5500" s="180" t="s">
        <v>839</v>
      </c>
      <c r="EH5500" s="180" t="s">
        <v>1722</v>
      </c>
      <c r="EI5500" s="180" t="s">
        <v>1723</v>
      </c>
      <c r="EM5500" s="180" t="s">
        <v>840</v>
      </c>
      <c r="EN5500" s="180">
        <v>1100</v>
      </c>
    </row>
    <row r="5501" spans="137:144" ht="27.75" customHeight="1">
      <c r="EG5501" s="180" t="s">
        <v>839</v>
      </c>
      <c r="EH5501" s="180" t="s">
        <v>1117</v>
      </c>
      <c r="EI5501" s="180" t="s">
        <v>1724</v>
      </c>
      <c r="EM5501" s="180" t="s">
        <v>840</v>
      </c>
      <c r="EN5501" s="180">
        <v>450</v>
      </c>
    </row>
    <row r="5502" spans="137:144" ht="27.75" customHeight="1">
      <c r="EG5502" s="180" t="s">
        <v>839</v>
      </c>
      <c r="EH5502" s="180" t="s">
        <v>1725</v>
      </c>
      <c r="EI5502" s="180" t="s">
        <v>1726</v>
      </c>
      <c r="EM5502" s="180" t="s">
        <v>840</v>
      </c>
      <c r="EN5502" s="180">
        <v>550</v>
      </c>
    </row>
    <row r="5503" spans="137:144" ht="27.75" customHeight="1">
      <c r="EG5503" s="180" t="s">
        <v>839</v>
      </c>
      <c r="EH5503" s="180" t="s">
        <v>1727</v>
      </c>
      <c r="EI5503" s="180" t="s">
        <v>1728</v>
      </c>
      <c r="EM5503" s="180" t="s">
        <v>840</v>
      </c>
      <c r="EN5503" s="180">
        <v>850</v>
      </c>
    </row>
    <row r="5504" spans="137:144" ht="27.75" customHeight="1">
      <c r="EG5504" s="180" t="s">
        <v>839</v>
      </c>
      <c r="EH5504" s="180" t="s">
        <v>1729</v>
      </c>
      <c r="EI5504" s="180" t="s">
        <v>1730</v>
      </c>
      <c r="EM5504" s="180" t="s">
        <v>840</v>
      </c>
      <c r="EN5504" s="180">
        <v>650</v>
      </c>
    </row>
    <row r="5505" spans="137:144" ht="27.75" customHeight="1">
      <c r="EG5505" s="180" t="s">
        <v>839</v>
      </c>
      <c r="EH5505" s="180" t="s">
        <v>1731</v>
      </c>
      <c r="EI5505" s="180" t="s">
        <v>1732</v>
      </c>
      <c r="EM5505" s="180" t="s">
        <v>840</v>
      </c>
      <c r="EN5505" s="180">
        <v>200</v>
      </c>
    </row>
    <row r="5506" spans="137:144" ht="27.75" customHeight="1">
      <c r="EG5506" s="180" t="s">
        <v>839</v>
      </c>
      <c r="EH5506" s="180" t="s">
        <v>1119</v>
      </c>
      <c r="EI5506" s="180" t="s">
        <v>1733</v>
      </c>
      <c r="EM5506" s="180" t="s">
        <v>840</v>
      </c>
      <c r="EN5506" s="180">
        <v>350</v>
      </c>
    </row>
    <row r="5507" spans="137:144" ht="27.75" customHeight="1">
      <c r="EG5507" s="180" t="s">
        <v>839</v>
      </c>
      <c r="EH5507" s="180" t="s">
        <v>1734</v>
      </c>
      <c r="EI5507" s="180" t="s">
        <v>1138</v>
      </c>
      <c r="EM5507" s="180" t="s">
        <v>840</v>
      </c>
      <c r="EN5507" s="180">
        <v>950</v>
      </c>
    </row>
    <row r="5508" spans="137:144" ht="27.75" customHeight="1">
      <c r="EG5508" s="180" t="s">
        <v>839</v>
      </c>
      <c r="EH5508" s="180" t="s">
        <v>1129</v>
      </c>
      <c r="EI5508" s="180" t="s">
        <v>1735</v>
      </c>
      <c r="EM5508" s="180" t="s">
        <v>840</v>
      </c>
      <c r="EN5508" s="180">
        <v>700</v>
      </c>
    </row>
    <row r="5509" spans="137:144" ht="27.75" customHeight="1">
      <c r="EG5509" s="180" t="s">
        <v>839</v>
      </c>
      <c r="EH5509" s="180" t="s">
        <v>1736</v>
      </c>
      <c r="EI5509" s="180" t="s">
        <v>1737</v>
      </c>
      <c r="EM5509" s="180" t="s">
        <v>840</v>
      </c>
      <c r="EN5509" s="180">
        <v>300</v>
      </c>
    </row>
    <row r="5510" spans="137:144" ht="27.75" customHeight="1">
      <c r="EG5510" s="180" t="s">
        <v>839</v>
      </c>
      <c r="EH5510" s="180" t="s">
        <v>1738</v>
      </c>
      <c r="EI5510" s="180" t="s">
        <v>1140</v>
      </c>
      <c r="EM5510" s="180" t="s">
        <v>840</v>
      </c>
      <c r="EN5510" s="180">
        <v>1050</v>
      </c>
    </row>
    <row r="5511" spans="137:144" ht="27.75" customHeight="1">
      <c r="EG5511" s="180" t="s">
        <v>839</v>
      </c>
      <c r="EH5511" s="180" t="s">
        <v>1739</v>
      </c>
      <c r="EI5511" s="180" t="s">
        <v>1740</v>
      </c>
      <c r="EM5511" s="180" t="s">
        <v>840</v>
      </c>
      <c r="EN5511" s="180">
        <v>2000</v>
      </c>
    </row>
    <row r="5512" spans="137:144" ht="27.75" customHeight="1">
      <c r="EG5512" s="180" t="s">
        <v>839</v>
      </c>
      <c r="EH5512" s="180" t="s">
        <v>1741</v>
      </c>
      <c r="EI5512" s="180" t="s">
        <v>1742</v>
      </c>
      <c r="EM5512" s="180" t="s">
        <v>840</v>
      </c>
      <c r="EN5512" s="180">
        <v>1150</v>
      </c>
    </row>
    <row r="5513" spans="137:144" ht="27.75" customHeight="1">
      <c r="EG5513" s="180" t="s">
        <v>839</v>
      </c>
      <c r="EH5513" s="180" t="s">
        <v>1743</v>
      </c>
      <c r="EI5513" s="180" t="s">
        <v>1744</v>
      </c>
      <c r="EM5513" s="180" t="s">
        <v>840</v>
      </c>
      <c r="EN5513" s="180">
        <v>750</v>
      </c>
    </row>
    <row r="5514" spans="137:144" ht="27.75" customHeight="1">
      <c r="EG5514" s="180" t="s">
        <v>839</v>
      </c>
      <c r="EH5514" s="180" t="s">
        <v>1131</v>
      </c>
      <c r="EI5514" s="180" t="s">
        <v>1745</v>
      </c>
      <c r="EM5514" s="180" t="s">
        <v>840</v>
      </c>
      <c r="EN5514" s="180">
        <v>1300</v>
      </c>
    </row>
    <row r="5515" spans="137:144" ht="27.75" customHeight="1">
      <c r="EG5515" s="180" t="s">
        <v>839</v>
      </c>
      <c r="EH5515" s="180" t="s">
        <v>1746</v>
      </c>
      <c r="EI5515" s="180" t="s">
        <v>1747</v>
      </c>
      <c r="EM5515" s="180" t="s">
        <v>840</v>
      </c>
      <c r="EN5515" s="180">
        <v>2000</v>
      </c>
    </row>
    <row r="5516" spans="137:144" ht="27.75" customHeight="1">
      <c r="EG5516" s="180" t="s">
        <v>839</v>
      </c>
      <c r="EH5516" s="180" t="s">
        <v>1141</v>
      </c>
      <c r="EI5516" s="180" t="s">
        <v>1748</v>
      </c>
      <c r="EM5516" s="180" t="s">
        <v>840</v>
      </c>
      <c r="EN5516" s="180">
        <v>150</v>
      </c>
    </row>
    <row r="5517" spans="137:144" ht="27.75" customHeight="1">
      <c r="EG5517" s="180" t="s">
        <v>839</v>
      </c>
      <c r="EH5517" s="180" t="s">
        <v>1143</v>
      </c>
      <c r="EI5517" s="180" t="s">
        <v>1749</v>
      </c>
      <c r="EM5517" s="180" t="s">
        <v>840</v>
      </c>
      <c r="EN5517" s="180">
        <v>300</v>
      </c>
    </row>
    <row r="5518" spans="137:144" ht="27.75" customHeight="1">
      <c r="EG5518" s="180" t="s">
        <v>839</v>
      </c>
      <c r="EH5518" s="180" t="s">
        <v>1145</v>
      </c>
      <c r="EI5518" s="180" t="s">
        <v>1750</v>
      </c>
      <c r="EM5518" s="180" t="s">
        <v>840</v>
      </c>
      <c r="EN5518" s="180">
        <v>250</v>
      </c>
    </row>
    <row r="5519" spans="137:144" ht="27.75" customHeight="1">
      <c r="EG5519" s="180" t="s">
        <v>839</v>
      </c>
      <c r="EH5519" s="180" t="s">
        <v>1147</v>
      </c>
      <c r="EI5519" s="180" t="s">
        <v>1751</v>
      </c>
      <c r="EM5519" s="180" t="s">
        <v>840</v>
      </c>
      <c r="EN5519" s="180">
        <v>300</v>
      </c>
    </row>
    <row r="5520" spans="137:144" ht="27.75" customHeight="1">
      <c r="EG5520" s="180" t="s">
        <v>839</v>
      </c>
      <c r="EH5520" s="180" t="s">
        <v>1149</v>
      </c>
      <c r="EI5520" s="180" t="s">
        <v>1752</v>
      </c>
      <c r="EM5520" s="180" t="s">
        <v>840</v>
      </c>
      <c r="EN5520" s="180">
        <v>400</v>
      </c>
    </row>
    <row r="5521" spans="137:144" ht="27.75" customHeight="1">
      <c r="EG5521" s="180" t="s">
        <v>839</v>
      </c>
      <c r="EH5521" s="180" t="s">
        <v>1151</v>
      </c>
      <c r="EI5521" s="180" t="s">
        <v>1753</v>
      </c>
      <c r="EM5521" s="180" t="s">
        <v>840</v>
      </c>
      <c r="EN5521" s="180">
        <v>450</v>
      </c>
    </row>
    <row r="5522" spans="137:144" ht="27.75" customHeight="1">
      <c r="EG5522" s="180" t="s">
        <v>839</v>
      </c>
      <c r="EH5522" s="180" t="s">
        <v>1754</v>
      </c>
      <c r="EI5522" s="180" t="s">
        <v>1755</v>
      </c>
      <c r="EM5522" s="180" t="s">
        <v>840</v>
      </c>
      <c r="EN5522" s="180">
        <v>950</v>
      </c>
    </row>
    <row r="5523" spans="137:144" ht="27.75" customHeight="1">
      <c r="EG5523" s="180" t="s">
        <v>839</v>
      </c>
      <c r="EH5523" s="180" t="s">
        <v>1153</v>
      </c>
      <c r="EI5523" s="180" t="s">
        <v>1756</v>
      </c>
      <c r="EM5523" s="180" t="s">
        <v>840</v>
      </c>
      <c r="EN5523" s="180">
        <v>1350</v>
      </c>
    </row>
    <row r="5524" spans="137:144" ht="27.75" customHeight="1">
      <c r="EG5524" s="180" t="s">
        <v>839</v>
      </c>
      <c r="EH5524" s="180" t="s">
        <v>1155</v>
      </c>
      <c r="EI5524" s="180" t="s">
        <v>1757</v>
      </c>
      <c r="EM5524" s="180" t="s">
        <v>840</v>
      </c>
      <c r="EN5524" s="180">
        <v>1300</v>
      </c>
    </row>
    <row r="5525" spans="137:144" ht="27.75" customHeight="1">
      <c r="EG5525" s="180" t="s">
        <v>839</v>
      </c>
      <c r="EH5525" s="180" t="s">
        <v>1157</v>
      </c>
      <c r="EI5525" s="180" t="s">
        <v>1758</v>
      </c>
      <c r="EM5525" s="180" t="s">
        <v>840</v>
      </c>
      <c r="EN5525" s="180">
        <v>1250</v>
      </c>
    </row>
    <row r="5526" spans="137:144" ht="27.75" customHeight="1">
      <c r="EG5526" s="180" t="s">
        <v>839</v>
      </c>
      <c r="EH5526" s="180" t="s">
        <v>1165</v>
      </c>
      <c r="EI5526" s="180" t="s">
        <v>1759</v>
      </c>
      <c r="EM5526" s="180" t="s">
        <v>840</v>
      </c>
      <c r="EN5526" s="180">
        <v>1200</v>
      </c>
    </row>
    <row r="5527" spans="137:144" ht="27.75" customHeight="1">
      <c r="EG5527" s="180" t="s">
        <v>839</v>
      </c>
      <c r="EH5527" s="180" t="s">
        <v>1167</v>
      </c>
      <c r="EI5527" s="180" t="s">
        <v>1760</v>
      </c>
      <c r="EM5527" s="180" t="s">
        <v>840</v>
      </c>
      <c r="EN5527" s="180">
        <v>500</v>
      </c>
    </row>
    <row r="5528" spans="137:144" ht="27.75" customHeight="1">
      <c r="EG5528" s="180" t="s">
        <v>839</v>
      </c>
      <c r="EH5528" s="180" t="s">
        <v>1169</v>
      </c>
      <c r="EI5528" s="180" t="s">
        <v>1761</v>
      </c>
      <c r="EM5528" s="180" t="s">
        <v>840</v>
      </c>
      <c r="EN5528" s="180">
        <v>550</v>
      </c>
    </row>
    <row r="5529" spans="137:144" ht="27.75" customHeight="1">
      <c r="EG5529" s="180" t="s">
        <v>839</v>
      </c>
      <c r="EH5529" s="180" t="s">
        <v>1171</v>
      </c>
      <c r="EI5529" s="180" t="s">
        <v>1762</v>
      </c>
      <c r="EM5529" s="180" t="s">
        <v>840</v>
      </c>
      <c r="EN5529" s="180">
        <v>650</v>
      </c>
    </row>
    <row r="5530" spans="137:144" ht="27.75" customHeight="1">
      <c r="EG5530" s="180" t="s">
        <v>839</v>
      </c>
      <c r="EH5530" s="180" t="s">
        <v>1173</v>
      </c>
      <c r="EI5530" s="180" t="s">
        <v>1763</v>
      </c>
      <c r="EM5530" s="180" t="s">
        <v>840</v>
      </c>
      <c r="EN5530" s="180">
        <v>600</v>
      </c>
    </row>
    <row r="5531" spans="137:144" ht="27.75" customHeight="1">
      <c r="EG5531" s="180" t="s">
        <v>839</v>
      </c>
      <c r="EH5531" s="180" t="s">
        <v>1175</v>
      </c>
      <c r="EI5531" s="180" t="s">
        <v>1764</v>
      </c>
      <c r="EM5531" s="180" t="s">
        <v>840</v>
      </c>
      <c r="EN5531" s="180">
        <v>700</v>
      </c>
    </row>
    <row r="5532" spans="137:144" ht="27.75" customHeight="1">
      <c r="EG5532" s="180" t="s">
        <v>839</v>
      </c>
      <c r="EH5532" s="180" t="s">
        <v>1765</v>
      </c>
      <c r="EI5532" s="180" t="s">
        <v>1766</v>
      </c>
      <c r="EM5532" s="180" t="s">
        <v>840</v>
      </c>
      <c r="EN5532" s="180">
        <v>1050</v>
      </c>
    </row>
    <row r="5533" spans="137:144" ht="27.75" customHeight="1">
      <c r="EG5533" s="180" t="s">
        <v>839</v>
      </c>
      <c r="EH5533" s="180" t="s">
        <v>1177</v>
      </c>
      <c r="EI5533" s="180" t="s">
        <v>1767</v>
      </c>
      <c r="EM5533" s="180" t="s">
        <v>840</v>
      </c>
      <c r="EN5533" s="180">
        <v>300</v>
      </c>
    </row>
    <row r="5534" spans="137:144" ht="27.75" customHeight="1">
      <c r="EG5534" s="180" t="s">
        <v>839</v>
      </c>
      <c r="EH5534" s="180" t="s">
        <v>1768</v>
      </c>
      <c r="EI5534" s="180" t="s">
        <v>1769</v>
      </c>
      <c r="EM5534" s="180" t="s">
        <v>840</v>
      </c>
      <c r="EN5534" s="180">
        <v>700</v>
      </c>
    </row>
    <row r="5535" spans="137:144" ht="27.75" customHeight="1">
      <c r="EG5535" s="180" t="s">
        <v>839</v>
      </c>
      <c r="EH5535" s="180" t="s">
        <v>1770</v>
      </c>
      <c r="EI5535" s="180" t="s">
        <v>1771</v>
      </c>
      <c r="EM5535" s="180" t="s">
        <v>840</v>
      </c>
      <c r="EN5535" s="180">
        <v>350</v>
      </c>
    </row>
    <row r="5536" spans="137:144" ht="27.75" customHeight="1">
      <c r="EG5536" s="180" t="s">
        <v>839</v>
      </c>
      <c r="EH5536" s="180" t="s">
        <v>1772</v>
      </c>
      <c r="EI5536" s="180" t="s">
        <v>1773</v>
      </c>
      <c r="EM5536" s="180" t="s">
        <v>840</v>
      </c>
      <c r="EN5536" s="180">
        <v>850</v>
      </c>
    </row>
    <row r="5537" spans="137:144" ht="27.75" customHeight="1">
      <c r="EG5537" s="180" t="s">
        <v>839</v>
      </c>
      <c r="EH5537" s="180" t="s">
        <v>1193</v>
      </c>
      <c r="EI5537" s="180" t="s">
        <v>1774</v>
      </c>
      <c r="EM5537" s="180" t="s">
        <v>840</v>
      </c>
      <c r="EN5537" s="180">
        <v>700</v>
      </c>
    </row>
    <row r="5538" spans="137:144" ht="27.75" customHeight="1">
      <c r="EG5538" s="180" t="s">
        <v>839</v>
      </c>
      <c r="EH5538" s="180" t="s">
        <v>1775</v>
      </c>
      <c r="EI5538" s="180" t="s">
        <v>1776</v>
      </c>
      <c r="EM5538" s="180" t="s">
        <v>840</v>
      </c>
      <c r="EN5538" s="180">
        <v>500</v>
      </c>
    </row>
    <row r="5539" spans="137:144" ht="27.75" customHeight="1">
      <c r="EG5539" s="180" t="s">
        <v>839</v>
      </c>
      <c r="EH5539" s="180" t="s">
        <v>1777</v>
      </c>
      <c r="EI5539" s="180" t="s">
        <v>1778</v>
      </c>
      <c r="EM5539" s="180" t="s">
        <v>840</v>
      </c>
      <c r="EN5539" s="180">
        <v>300</v>
      </c>
    </row>
    <row r="5540" spans="137:144" ht="27.75" customHeight="1">
      <c r="EG5540" s="180" t="s">
        <v>839</v>
      </c>
      <c r="EH5540" s="180" t="s">
        <v>1779</v>
      </c>
      <c r="EI5540" s="180" t="s">
        <v>1780</v>
      </c>
      <c r="EM5540" s="180" t="s">
        <v>840</v>
      </c>
      <c r="EN5540" s="180">
        <v>350</v>
      </c>
    </row>
    <row r="5541" spans="137:144" ht="27.75" customHeight="1">
      <c r="EG5541" s="180" t="s">
        <v>839</v>
      </c>
      <c r="EH5541" s="180" t="s">
        <v>1205</v>
      </c>
      <c r="EI5541" s="180" t="s">
        <v>1526</v>
      </c>
      <c r="EM5541" s="180" t="s">
        <v>840</v>
      </c>
      <c r="EN5541" s="180">
        <v>1600</v>
      </c>
    </row>
    <row r="5542" spans="137:144" ht="27.75" customHeight="1">
      <c r="EG5542" s="180" t="s">
        <v>839</v>
      </c>
      <c r="EH5542" s="180" t="s">
        <v>1781</v>
      </c>
      <c r="EI5542" s="180" t="s">
        <v>1782</v>
      </c>
      <c r="EM5542" s="180" t="s">
        <v>840</v>
      </c>
      <c r="EN5542" s="180">
        <v>700</v>
      </c>
    </row>
    <row r="5543" spans="137:144" ht="27.75" customHeight="1">
      <c r="EG5543" s="180" t="s">
        <v>839</v>
      </c>
      <c r="EH5543" s="180" t="s">
        <v>1783</v>
      </c>
      <c r="EI5543" s="180" t="s">
        <v>1784</v>
      </c>
      <c r="EM5543" s="180" t="s">
        <v>840</v>
      </c>
      <c r="EN5543" s="180">
        <v>950</v>
      </c>
    </row>
    <row r="5544" spans="137:144" ht="27.75" customHeight="1">
      <c r="EG5544" s="180" t="s">
        <v>839</v>
      </c>
      <c r="EH5544" s="180" t="s">
        <v>1785</v>
      </c>
      <c r="EI5544" s="180" t="s">
        <v>1786</v>
      </c>
      <c r="EM5544" s="180" t="s">
        <v>840</v>
      </c>
      <c r="EN5544" s="180">
        <v>500</v>
      </c>
    </row>
    <row r="5545" spans="137:144" ht="27.75" customHeight="1">
      <c r="EG5545" s="180" t="s">
        <v>839</v>
      </c>
      <c r="EH5545" s="180" t="s">
        <v>1207</v>
      </c>
      <c r="EI5545" s="180" t="s">
        <v>1787</v>
      </c>
      <c r="EM5545" s="180" t="s">
        <v>840</v>
      </c>
      <c r="EN5545" s="180">
        <v>1600</v>
      </c>
    </row>
    <row r="5546" spans="137:144" ht="27.75" customHeight="1">
      <c r="EG5546" s="180" t="s">
        <v>839</v>
      </c>
      <c r="EH5546" s="180" t="s">
        <v>1211</v>
      </c>
      <c r="EI5546" s="180" t="s">
        <v>1788</v>
      </c>
      <c r="EM5546" s="180" t="s">
        <v>840</v>
      </c>
      <c r="EN5546" s="180">
        <v>550</v>
      </c>
    </row>
    <row r="5547" spans="137:144" ht="27.75" customHeight="1">
      <c r="EG5547" s="180" t="s">
        <v>839</v>
      </c>
      <c r="EH5547" s="180" t="s">
        <v>1213</v>
      </c>
      <c r="EI5547" s="180" t="s">
        <v>1789</v>
      </c>
      <c r="EM5547" s="180" t="s">
        <v>840</v>
      </c>
      <c r="EN5547" s="180">
        <v>850</v>
      </c>
    </row>
    <row r="5548" spans="137:144" ht="27.75" customHeight="1">
      <c r="EG5548" s="180" t="s">
        <v>839</v>
      </c>
      <c r="EH5548" s="180" t="s">
        <v>1215</v>
      </c>
      <c r="EI5548" s="180" t="s">
        <v>1790</v>
      </c>
      <c r="EM5548" s="180" t="s">
        <v>840</v>
      </c>
      <c r="EN5548" s="180">
        <v>450</v>
      </c>
    </row>
    <row r="5549" spans="137:144" ht="27.75" customHeight="1">
      <c r="EG5549" s="180" t="s">
        <v>839</v>
      </c>
      <c r="EH5549" s="180" t="s">
        <v>1217</v>
      </c>
      <c r="EI5549" s="180" t="s">
        <v>1791</v>
      </c>
      <c r="EM5549" s="180" t="s">
        <v>840</v>
      </c>
      <c r="EN5549" s="180">
        <v>100</v>
      </c>
    </row>
    <row r="5550" spans="137:144" ht="27.75" customHeight="1">
      <c r="EG5550" s="180" t="s">
        <v>839</v>
      </c>
      <c r="EH5550" s="180" t="s">
        <v>1792</v>
      </c>
      <c r="EI5550" s="180" t="s">
        <v>1793</v>
      </c>
      <c r="EM5550" s="180" t="s">
        <v>840</v>
      </c>
      <c r="EN5550" s="180">
        <v>1250</v>
      </c>
    </row>
    <row r="5551" spans="137:144" ht="27.75" customHeight="1">
      <c r="EG5551" s="180" t="s">
        <v>839</v>
      </c>
      <c r="EH5551" s="180" t="s">
        <v>1221</v>
      </c>
      <c r="EI5551" s="180" t="s">
        <v>1794</v>
      </c>
      <c r="EM5551" s="180" t="s">
        <v>840</v>
      </c>
      <c r="EN5551" s="180">
        <v>550</v>
      </c>
    </row>
    <row r="5552" spans="137:144" ht="27.75" customHeight="1">
      <c r="EG5552" s="180" t="s">
        <v>839</v>
      </c>
      <c r="EH5552" s="180" t="s">
        <v>1223</v>
      </c>
      <c r="EI5552" s="180" t="s">
        <v>1795</v>
      </c>
      <c r="EM5552" s="180" t="s">
        <v>840</v>
      </c>
      <c r="EN5552" s="180">
        <v>100</v>
      </c>
    </row>
    <row r="5553" spans="137:144" ht="27.75" customHeight="1">
      <c r="EG5553" s="180" t="s">
        <v>839</v>
      </c>
      <c r="EH5553" s="180" t="s">
        <v>1796</v>
      </c>
      <c r="EI5553" s="180" t="s">
        <v>1797</v>
      </c>
      <c r="EM5553" s="180" t="s">
        <v>840</v>
      </c>
      <c r="EN5553" s="180">
        <v>800</v>
      </c>
    </row>
    <row r="5554" spans="137:144" ht="27.75" customHeight="1">
      <c r="EG5554" s="180" t="s">
        <v>839</v>
      </c>
      <c r="EH5554" s="180" t="s">
        <v>1798</v>
      </c>
      <c r="EI5554" s="180" t="s">
        <v>1799</v>
      </c>
      <c r="EM5554" s="180" t="s">
        <v>840</v>
      </c>
      <c r="EN5554" s="180">
        <v>100</v>
      </c>
    </row>
    <row r="5555" spans="137:144" ht="27.75" customHeight="1">
      <c r="EG5555" s="180" t="s">
        <v>839</v>
      </c>
      <c r="EH5555" s="180" t="s">
        <v>1800</v>
      </c>
      <c r="EI5555" s="180" t="s">
        <v>1801</v>
      </c>
      <c r="EM5555" s="180" t="s">
        <v>840</v>
      </c>
      <c r="EN5555" s="180">
        <v>500</v>
      </c>
    </row>
    <row r="5556" spans="137:144" ht="27.75" customHeight="1">
      <c r="EG5556" s="180" t="s">
        <v>839</v>
      </c>
      <c r="EH5556" s="180" t="s">
        <v>1802</v>
      </c>
      <c r="EI5556" s="180" t="s">
        <v>1803</v>
      </c>
      <c r="EM5556" s="180" t="s">
        <v>840</v>
      </c>
      <c r="EN5556" s="180">
        <v>350</v>
      </c>
    </row>
    <row r="5557" spans="137:144" ht="27.75" customHeight="1">
      <c r="EG5557" s="180" t="s">
        <v>839</v>
      </c>
      <c r="EH5557" s="180" t="s">
        <v>1804</v>
      </c>
      <c r="EI5557" s="180" t="s">
        <v>1805</v>
      </c>
      <c r="EM5557" s="180" t="s">
        <v>840</v>
      </c>
      <c r="EN5557" s="180">
        <v>650</v>
      </c>
    </row>
    <row r="5558" spans="137:144" ht="27.75" customHeight="1">
      <c r="EG5558" s="180" t="s">
        <v>839</v>
      </c>
      <c r="EH5558" s="180" t="s">
        <v>1806</v>
      </c>
      <c r="EI5558" s="180" t="s">
        <v>1807</v>
      </c>
      <c r="EM5558" s="180" t="s">
        <v>840</v>
      </c>
      <c r="EN5558" s="180">
        <v>400</v>
      </c>
    </row>
    <row r="5559" spans="137:144" ht="27.75" customHeight="1">
      <c r="EG5559" s="180" t="s">
        <v>839</v>
      </c>
      <c r="EH5559" s="180" t="s">
        <v>1808</v>
      </c>
      <c r="EI5559" s="180" t="s">
        <v>1809</v>
      </c>
      <c r="EM5559" s="180" t="s">
        <v>840</v>
      </c>
      <c r="EN5559" s="180">
        <v>600</v>
      </c>
    </row>
    <row r="5560" spans="137:144" ht="27.75" customHeight="1">
      <c r="EG5560" s="180" t="s">
        <v>839</v>
      </c>
      <c r="EH5560" s="180" t="s">
        <v>1810</v>
      </c>
      <c r="EI5560" s="180" t="s">
        <v>1811</v>
      </c>
      <c r="EM5560" s="180" t="s">
        <v>840</v>
      </c>
      <c r="EN5560" s="180">
        <v>600</v>
      </c>
    </row>
    <row r="5561" spans="137:144" ht="27.75" customHeight="1">
      <c r="EG5561" s="180" t="s">
        <v>839</v>
      </c>
      <c r="EH5561" s="180" t="s">
        <v>1237</v>
      </c>
      <c r="EI5561" s="180" t="s">
        <v>1812</v>
      </c>
      <c r="EM5561" s="180" t="s">
        <v>840</v>
      </c>
      <c r="EN5561" s="180">
        <v>450</v>
      </c>
    </row>
    <row r="5562" spans="137:144" ht="27.75" customHeight="1">
      <c r="EG5562" s="180" t="s">
        <v>839</v>
      </c>
      <c r="EH5562" s="180" t="s">
        <v>1239</v>
      </c>
      <c r="EI5562" s="180" t="s">
        <v>1240</v>
      </c>
      <c r="EM5562" s="180" t="s">
        <v>840</v>
      </c>
      <c r="EN5562" s="180">
        <v>800</v>
      </c>
    </row>
    <row r="5563" spans="137:144" ht="27.75" customHeight="1">
      <c r="EG5563" s="180" t="s">
        <v>839</v>
      </c>
      <c r="EH5563" s="180" t="s">
        <v>1241</v>
      </c>
      <c r="EI5563" s="180" t="s">
        <v>1242</v>
      </c>
      <c r="EM5563" s="180" t="s">
        <v>840</v>
      </c>
      <c r="EN5563" s="180">
        <v>400</v>
      </c>
    </row>
    <row r="5564" spans="137:144" ht="27.75" customHeight="1">
      <c r="EG5564" s="180" t="s">
        <v>839</v>
      </c>
      <c r="EH5564" s="180" t="s">
        <v>1243</v>
      </c>
      <c r="EI5564" s="180" t="s">
        <v>1244</v>
      </c>
      <c r="EM5564" s="180" t="s">
        <v>840</v>
      </c>
      <c r="EN5564" s="180">
        <v>350</v>
      </c>
    </row>
    <row r="5565" spans="137:144" ht="27.75" customHeight="1">
      <c r="EG5565" s="180" t="s">
        <v>839</v>
      </c>
      <c r="EH5565" s="180" t="s">
        <v>1245</v>
      </c>
      <c r="EI5565" s="180" t="s">
        <v>1813</v>
      </c>
      <c r="EM5565" s="180" t="s">
        <v>840</v>
      </c>
      <c r="EN5565" s="180">
        <v>1300</v>
      </c>
    </row>
    <row r="5566" spans="137:144" ht="27.75" customHeight="1">
      <c r="EG5566" s="180" t="s">
        <v>839</v>
      </c>
      <c r="EH5566" s="180" t="s">
        <v>1247</v>
      </c>
      <c r="EI5566" s="180" t="s">
        <v>1248</v>
      </c>
      <c r="EM5566" s="180" t="s">
        <v>840</v>
      </c>
      <c r="EN5566" s="180">
        <v>450</v>
      </c>
    </row>
    <row r="5567" spans="137:144" ht="27.75" customHeight="1">
      <c r="EG5567" s="180" t="s">
        <v>839</v>
      </c>
      <c r="EH5567" s="180" t="s">
        <v>1249</v>
      </c>
      <c r="EI5567" s="180" t="s">
        <v>1250</v>
      </c>
      <c r="EM5567" s="180" t="s">
        <v>840</v>
      </c>
      <c r="EN5567" s="180">
        <v>200</v>
      </c>
    </row>
    <row r="5568" spans="137:144" ht="27.75" customHeight="1">
      <c r="EG5568" s="180" t="s">
        <v>839</v>
      </c>
      <c r="EH5568" s="180" t="s">
        <v>1814</v>
      </c>
      <c r="EI5568" s="180" t="s">
        <v>1815</v>
      </c>
      <c r="EM5568" s="180" t="s">
        <v>840</v>
      </c>
      <c r="EN5568" s="180">
        <v>1200</v>
      </c>
    </row>
    <row r="5569" spans="137:144" ht="27.75" customHeight="1">
      <c r="EG5569" s="180" t="s">
        <v>839</v>
      </c>
      <c r="EH5569" s="180" t="s">
        <v>1816</v>
      </c>
      <c r="EI5569" s="180" t="s">
        <v>1817</v>
      </c>
      <c r="EM5569" s="180" t="s">
        <v>840</v>
      </c>
      <c r="EN5569" s="180">
        <v>700</v>
      </c>
    </row>
    <row r="5570" spans="137:144" ht="27.75" customHeight="1">
      <c r="EG5570" s="180" t="s">
        <v>839</v>
      </c>
      <c r="EH5570" s="180" t="s">
        <v>1818</v>
      </c>
      <c r="EI5570" s="180" t="s">
        <v>1819</v>
      </c>
      <c r="EM5570" s="180" t="s">
        <v>840</v>
      </c>
      <c r="EN5570" s="180">
        <v>2900</v>
      </c>
    </row>
    <row r="5571" spans="137:144" ht="27.75" customHeight="1">
      <c r="EG5571" s="180" t="s">
        <v>839</v>
      </c>
      <c r="EH5571" s="180" t="s">
        <v>1253</v>
      </c>
      <c r="EI5571" s="180" t="s">
        <v>1254</v>
      </c>
      <c r="EM5571" s="180" t="s">
        <v>840</v>
      </c>
      <c r="EN5571" s="180">
        <v>650</v>
      </c>
    </row>
    <row r="5572" spans="137:144" ht="27.75" customHeight="1">
      <c r="EG5572" s="180" t="s">
        <v>839</v>
      </c>
      <c r="EH5572" s="180" t="s">
        <v>1820</v>
      </c>
      <c r="EI5572" s="180" t="s">
        <v>1821</v>
      </c>
      <c r="EM5572" s="180" t="s">
        <v>840</v>
      </c>
      <c r="EN5572" s="180">
        <v>400</v>
      </c>
    </row>
    <row r="5573" spans="137:144" ht="27.75" customHeight="1">
      <c r="EG5573" s="180" t="s">
        <v>839</v>
      </c>
      <c r="EH5573" s="180" t="s">
        <v>1822</v>
      </c>
      <c r="EI5573" s="180" t="s">
        <v>1823</v>
      </c>
      <c r="EM5573" s="180" t="s">
        <v>840</v>
      </c>
      <c r="EN5573" s="180">
        <v>750</v>
      </c>
    </row>
    <row r="5574" spans="137:144" ht="27.75" customHeight="1">
      <c r="EG5574" s="180" t="s">
        <v>839</v>
      </c>
      <c r="EH5574" s="180" t="s">
        <v>1257</v>
      </c>
      <c r="EI5574" s="180" t="s">
        <v>1824</v>
      </c>
      <c r="EM5574" s="180" t="s">
        <v>840</v>
      </c>
      <c r="EN5574" s="180">
        <v>1800</v>
      </c>
    </row>
    <row r="5575" spans="137:144" ht="27.75" customHeight="1">
      <c r="EG5575" s="180" t="s">
        <v>839</v>
      </c>
      <c r="EH5575" s="180" t="s">
        <v>1263</v>
      </c>
      <c r="EI5575" s="180" t="s">
        <v>1264</v>
      </c>
      <c r="EM5575" s="180" t="s">
        <v>840</v>
      </c>
      <c r="EN5575" s="180">
        <v>450</v>
      </c>
    </row>
    <row r="5576" spans="137:144" ht="27.75" customHeight="1">
      <c r="EG5576" s="180" t="s">
        <v>839</v>
      </c>
      <c r="EH5576" s="180" t="s">
        <v>1825</v>
      </c>
      <c r="EI5576" s="180" t="s">
        <v>1826</v>
      </c>
      <c r="EM5576" s="180" t="s">
        <v>840</v>
      </c>
      <c r="EN5576" s="180">
        <v>700</v>
      </c>
    </row>
    <row r="5577" spans="137:144" ht="27.75" customHeight="1">
      <c r="EG5577" s="180" t="s">
        <v>839</v>
      </c>
      <c r="EH5577" s="180" t="s">
        <v>1827</v>
      </c>
      <c r="EI5577" s="180" t="s">
        <v>1828</v>
      </c>
      <c r="EM5577" s="180" t="s">
        <v>840</v>
      </c>
      <c r="EN5577" s="180">
        <v>2000</v>
      </c>
    </row>
    <row r="5578" spans="137:144" ht="27.75" customHeight="1">
      <c r="EG5578" s="180" t="s">
        <v>839</v>
      </c>
      <c r="EH5578" s="180" t="s">
        <v>1265</v>
      </c>
      <c r="EI5578" s="180" t="s">
        <v>1266</v>
      </c>
      <c r="EM5578" s="180" t="s">
        <v>840</v>
      </c>
      <c r="EN5578" s="180">
        <v>500</v>
      </c>
    </row>
    <row r="5579" spans="137:144" ht="27.75" customHeight="1">
      <c r="EG5579" s="180" t="s">
        <v>839</v>
      </c>
      <c r="EH5579" s="180" t="s">
        <v>1829</v>
      </c>
      <c r="EI5579" s="180" t="s">
        <v>1830</v>
      </c>
      <c r="EM5579" s="180" t="s">
        <v>840</v>
      </c>
      <c r="EN5579" s="180">
        <v>850</v>
      </c>
    </row>
    <row r="5580" spans="137:144" ht="27.75" customHeight="1">
      <c r="EG5580" s="180" t="s">
        <v>839</v>
      </c>
      <c r="EH5580" s="180" t="s">
        <v>1831</v>
      </c>
      <c r="EI5580" s="180" t="s">
        <v>1832</v>
      </c>
      <c r="EM5580" s="180" t="s">
        <v>840</v>
      </c>
      <c r="EN5580" s="180">
        <v>950</v>
      </c>
    </row>
    <row r="5581" spans="137:144" ht="27.75" customHeight="1">
      <c r="EG5581" s="180" t="s">
        <v>839</v>
      </c>
      <c r="EH5581" s="180" t="s">
        <v>1833</v>
      </c>
      <c r="EI5581" s="180" t="s">
        <v>1834</v>
      </c>
      <c r="EM5581" s="180" t="s">
        <v>840</v>
      </c>
      <c r="EN5581" s="180">
        <v>1000</v>
      </c>
    </row>
    <row r="5582" spans="137:144" ht="27.75" customHeight="1">
      <c r="EG5582" s="180" t="s">
        <v>839</v>
      </c>
      <c r="EH5582" s="180" t="s">
        <v>1835</v>
      </c>
      <c r="EI5582" s="180" t="s">
        <v>1836</v>
      </c>
      <c r="EM5582" s="180" t="s">
        <v>840</v>
      </c>
      <c r="EN5582" s="180">
        <v>1550</v>
      </c>
    </row>
    <row r="5583" spans="137:144" ht="27.75" customHeight="1">
      <c r="EG5583" s="180" t="s">
        <v>839</v>
      </c>
      <c r="EH5583" s="180" t="s">
        <v>1837</v>
      </c>
      <c r="EI5583" s="180" t="s">
        <v>1838</v>
      </c>
      <c r="EM5583" s="180" t="s">
        <v>840</v>
      </c>
      <c r="EN5583" s="180">
        <v>1000</v>
      </c>
    </row>
    <row r="5584" spans="137:144" ht="27.75" customHeight="1">
      <c r="EG5584" s="180" t="s">
        <v>839</v>
      </c>
      <c r="EH5584" s="180" t="s">
        <v>1273</v>
      </c>
      <c r="EI5584" s="180" t="s">
        <v>1274</v>
      </c>
      <c r="EM5584" s="180" t="s">
        <v>840</v>
      </c>
      <c r="EN5584" s="180">
        <v>400</v>
      </c>
    </row>
    <row r="5585" spans="137:144" ht="27.75" customHeight="1">
      <c r="EG5585" s="180" t="s">
        <v>839</v>
      </c>
      <c r="EH5585" s="180" t="s">
        <v>1839</v>
      </c>
      <c r="EI5585" s="180" t="s">
        <v>1840</v>
      </c>
      <c r="EM5585" s="180" t="s">
        <v>840</v>
      </c>
      <c r="EN5585" s="180">
        <v>450</v>
      </c>
    </row>
    <row r="5586" spans="137:144" ht="27.75" customHeight="1">
      <c r="EG5586" s="180" t="s">
        <v>839</v>
      </c>
      <c r="EH5586" s="180" t="s">
        <v>1841</v>
      </c>
      <c r="EI5586" s="180" t="s">
        <v>1842</v>
      </c>
      <c r="EM5586" s="180" t="s">
        <v>840</v>
      </c>
      <c r="EN5586" s="180">
        <v>1050</v>
      </c>
    </row>
    <row r="5587" spans="137:144" ht="27.75" customHeight="1">
      <c r="EG5587" s="180" t="s">
        <v>839</v>
      </c>
      <c r="EH5587" s="180" t="s">
        <v>1843</v>
      </c>
      <c r="EI5587" s="180" t="s">
        <v>1844</v>
      </c>
      <c r="EM5587" s="180" t="s">
        <v>840</v>
      </c>
      <c r="EN5587" s="180">
        <v>1050</v>
      </c>
    </row>
    <row r="5588" spans="137:144" ht="27.75" customHeight="1">
      <c r="EG5588" s="180" t="s">
        <v>839</v>
      </c>
      <c r="EH5588" s="180" t="s">
        <v>1845</v>
      </c>
      <c r="EI5588" s="180" t="s">
        <v>1846</v>
      </c>
      <c r="EM5588" s="180" t="s">
        <v>840</v>
      </c>
      <c r="EN5588" s="180">
        <v>2200</v>
      </c>
    </row>
    <row r="5589" spans="137:144" ht="27.75" customHeight="1">
      <c r="EG5589" s="180" t="s">
        <v>839</v>
      </c>
      <c r="EH5589" s="180" t="s">
        <v>1275</v>
      </c>
      <c r="EI5589" s="180" t="s">
        <v>1847</v>
      </c>
      <c r="EM5589" s="180" t="s">
        <v>840</v>
      </c>
      <c r="EN5589" s="180">
        <v>2500</v>
      </c>
    </row>
    <row r="5590" spans="137:144" ht="27.75" customHeight="1">
      <c r="EG5590" s="180" t="s">
        <v>839</v>
      </c>
      <c r="EH5590" s="180" t="s">
        <v>1848</v>
      </c>
      <c r="EI5590" s="180" t="s">
        <v>1849</v>
      </c>
      <c r="EM5590" s="180" t="s">
        <v>840</v>
      </c>
      <c r="EN5590" s="180">
        <v>2400</v>
      </c>
    </row>
    <row r="5591" spans="137:144" ht="27.75" customHeight="1">
      <c r="EG5591" s="180" t="s">
        <v>839</v>
      </c>
      <c r="EH5591" s="180" t="s">
        <v>1850</v>
      </c>
      <c r="EI5591" s="180" t="s">
        <v>1851</v>
      </c>
      <c r="EM5591" s="180" t="s">
        <v>840</v>
      </c>
      <c r="EN5591" s="180">
        <v>1250</v>
      </c>
    </row>
    <row r="5592" spans="137:144" ht="27.75" customHeight="1">
      <c r="EG5592" s="180" t="s">
        <v>839</v>
      </c>
      <c r="EH5592" s="180" t="s">
        <v>1852</v>
      </c>
      <c r="EI5592" s="180" t="s">
        <v>1853</v>
      </c>
      <c r="EM5592" s="180" t="s">
        <v>840</v>
      </c>
      <c r="EN5592" s="180">
        <v>300</v>
      </c>
    </row>
    <row r="5593" spans="137:144" ht="27.75" customHeight="1">
      <c r="EG5593" s="180" t="s">
        <v>839</v>
      </c>
      <c r="EH5593" s="180" t="s">
        <v>1283</v>
      </c>
      <c r="EI5593" s="180" t="s">
        <v>1854</v>
      </c>
      <c r="EM5593" s="180" t="s">
        <v>840</v>
      </c>
      <c r="EN5593" s="180">
        <v>2350</v>
      </c>
    </row>
    <row r="5594" spans="137:144" ht="27.75" customHeight="1">
      <c r="EG5594" s="180" t="s">
        <v>839</v>
      </c>
      <c r="EH5594" s="180" t="s">
        <v>1285</v>
      </c>
      <c r="EI5594" s="180" t="s">
        <v>1855</v>
      </c>
      <c r="EM5594" s="180" t="s">
        <v>840</v>
      </c>
      <c r="EN5594" s="180">
        <v>1850</v>
      </c>
    </row>
    <row r="5595" spans="137:144" ht="27.75" customHeight="1">
      <c r="EG5595" s="180" t="s">
        <v>839</v>
      </c>
      <c r="EH5595" s="180" t="s">
        <v>1287</v>
      </c>
      <c r="EI5595" s="180" t="s">
        <v>1856</v>
      </c>
      <c r="EM5595" s="180" t="s">
        <v>840</v>
      </c>
      <c r="EN5595" s="180">
        <v>2200</v>
      </c>
    </row>
    <row r="5596" spans="137:144" ht="27.75" customHeight="1">
      <c r="EG5596" s="180" t="s">
        <v>839</v>
      </c>
      <c r="EH5596" s="180" t="s">
        <v>1857</v>
      </c>
      <c r="EI5596" s="180" t="s">
        <v>1858</v>
      </c>
      <c r="EM5596" s="180" t="s">
        <v>840</v>
      </c>
      <c r="EN5596" s="180">
        <v>2400</v>
      </c>
    </row>
    <row r="5597" spans="137:144" ht="27.75" customHeight="1">
      <c r="EG5597" s="180" t="s">
        <v>839</v>
      </c>
      <c r="EH5597" s="180" t="s">
        <v>1289</v>
      </c>
      <c r="EI5597" s="180" t="s">
        <v>1859</v>
      </c>
      <c r="EM5597" s="180" t="s">
        <v>840</v>
      </c>
      <c r="EN5597" s="180">
        <v>2250</v>
      </c>
    </row>
    <row r="5598" spans="137:144" ht="27.75" customHeight="1">
      <c r="EG5598" s="180" t="s">
        <v>839</v>
      </c>
      <c r="EH5598" s="180" t="s">
        <v>1291</v>
      </c>
      <c r="EI5598" s="180" t="s">
        <v>1860</v>
      </c>
      <c r="EM5598" s="180" t="s">
        <v>840</v>
      </c>
      <c r="EN5598" s="180">
        <v>1450</v>
      </c>
    </row>
    <row r="5599" spans="137:144" ht="27.75" customHeight="1">
      <c r="EG5599" s="180" t="s">
        <v>839</v>
      </c>
      <c r="EH5599" s="180" t="s">
        <v>1293</v>
      </c>
      <c r="EI5599" s="180" t="s">
        <v>1861</v>
      </c>
      <c r="EM5599" s="180" t="s">
        <v>840</v>
      </c>
      <c r="EN5599" s="180">
        <v>650</v>
      </c>
    </row>
    <row r="5600" spans="137:144" ht="27.75" customHeight="1">
      <c r="EG5600" s="180" t="s">
        <v>839</v>
      </c>
      <c r="EH5600" s="180" t="s">
        <v>1862</v>
      </c>
      <c r="EI5600" s="180" t="s">
        <v>1863</v>
      </c>
      <c r="EM5600" s="180" t="s">
        <v>840</v>
      </c>
      <c r="EN5600" s="180">
        <v>1450</v>
      </c>
    </row>
    <row r="5601" spans="137:144" ht="27.75" customHeight="1">
      <c r="EG5601" s="180" t="s">
        <v>839</v>
      </c>
      <c r="EH5601" s="180" t="s">
        <v>1295</v>
      </c>
      <c r="EI5601" s="180" t="s">
        <v>1864</v>
      </c>
      <c r="EM5601" s="180" t="s">
        <v>840</v>
      </c>
      <c r="EN5601" s="180">
        <v>700</v>
      </c>
    </row>
    <row r="5602" spans="137:144" ht="27.75" customHeight="1">
      <c r="EG5602" s="180" t="s">
        <v>839</v>
      </c>
      <c r="EH5602" s="180" t="s">
        <v>1865</v>
      </c>
      <c r="EI5602" s="180" t="s">
        <v>1866</v>
      </c>
      <c r="EM5602" s="180" t="s">
        <v>840</v>
      </c>
      <c r="EN5602" s="180">
        <v>1850</v>
      </c>
    </row>
    <row r="5603" spans="137:144" ht="27.75" customHeight="1">
      <c r="EG5603" s="180" t="s">
        <v>839</v>
      </c>
      <c r="EH5603" s="180" t="s">
        <v>1867</v>
      </c>
      <c r="EI5603" s="180" t="s">
        <v>1312</v>
      </c>
      <c r="EM5603" s="180" t="s">
        <v>840</v>
      </c>
      <c r="EN5603" s="180">
        <v>650</v>
      </c>
    </row>
    <row r="5604" spans="137:144" ht="27.75" customHeight="1">
      <c r="EG5604" s="180" t="s">
        <v>839</v>
      </c>
      <c r="EH5604" s="180" t="s">
        <v>1303</v>
      </c>
      <c r="EI5604" s="180" t="s">
        <v>1868</v>
      </c>
      <c r="EM5604" s="180" t="s">
        <v>840</v>
      </c>
      <c r="EN5604" s="180">
        <v>1000</v>
      </c>
    </row>
    <row r="5605" spans="137:144" ht="27.75" customHeight="1">
      <c r="EG5605" s="180" t="s">
        <v>839</v>
      </c>
      <c r="EH5605" s="180" t="s">
        <v>1869</v>
      </c>
      <c r="EI5605" s="180" t="s">
        <v>1870</v>
      </c>
      <c r="EM5605" s="180" t="s">
        <v>840</v>
      </c>
      <c r="EN5605" s="180">
        <v>900</v>
      </c>
    </row>
    <row r="5606" spans="137:144" ht="27.75" customHeight="1">
      <c r="EG5606" s="180" t="s">
        <v>839</v>
      </c>
      <c r="EH5606" s="180" t="s">
        <v>1871</v>
      </c>
      <c r="EI5606" s="180" t="s">
        <v>1872</v>
      </c>
      <c r="EM5606" s="180" t="s">
        <v>840</v>
      </c>
      <c r="EN5606" s="180">
        <v>750</v>
      </c>
    </row>
    <row r="5607" spans="137:144" ht="27.75" customHeight="1">
      <c r="EG5607" s="180" t="s">
        <v>839</v>
      </c>
      <c r="EH5607" s="180" t="s">
        <v>1873</v>
      </c>
      <c r="EI5607" s="180" t="s">
        <v>1874</v>
      </c>
      <c r="EM5607" s="180" t="s">
        <v>840</v>
      </c>
      <c r="EN5607" s="180">
        <v>1250</v>
      </c>
    </row>
    <row r="5608" spans="137:144" ht="27.75" customHeight="1">
      <c r="EG5608" s="180" t="s">
        <v>839</v>
      </c>
      <c r="EH5608" s="180" t="s">
        <v>1305</v>
      </c>
      <c r="EI5608" s="180" t="s">
        <v>1875</v>
      </c>
      <c r="EM5608" s="180" t="s">
        <v>840</v>
      </c>
      <c r="EN5608" s="180">
        <v>750</v>
      </c>
    </row>
    <row r="5609" spans="137:144" ht="27.75" customHeight="1">
      <c r="EG5609" s="180" t="s">
        <v>839</v>
      </c>
      <c r="EH5609" s="180" t="s">
        <v>1307</v>
      </c>
      <c r="EI5609" s="180" t="s">
        <v>1876</v>
      </c>
      <c r="EM5609" s="180" t="s">
        <v>840</v>
      </c>
      <c r="EN5609" s="180">
        <v>1400</v>
      </c>
    </row>
    <row r="5610" spans="137:144" ht="27.75" customHeight="1">
      <c r="EG5610" s="180" t="s">
        <v>839</v>
      </c>
      <c r="EH5610" s="180" t="s">
        <v>1877</v>
      </c>
      <c r="EI5610" s="180" t="s">
        <v>1878</v>
      </c>
      <c r="EM5610" s="180" t="s">
        <v>840</v>
      </c>
      <c r="EN5610" s="180">
        <v>1300</v>
      </c>
    </row>
    <row r="5611" spans="137:144" ht="27.75" customHeight="1">
      <c r="EG5611" s="180" t="s">
        <v>839</v>
      </c>
      <c r="EH5611" s="180" t="s">
        <v>1879</v>
      </c>
      <c r="EI5611" s="180" t="s">
        <v>1880</v>
      </c>
      <c r="EM5611" s="180" t="s">
        <v>840</v>
      </c>
      <c r="EN5611" s="180">
        <v>1350</v>
      </c>
    </row>
    <row r="5612" spans="137:144" ht="27.75" customHeight="1">
      <c r="EG5612" s="180" t="s">
        <v>839</v>
      </c>
      <c r="EH5612" s="180" t="s">
        <v>1881</v>
      </c>
      <c r="EI5612" s="180" t="s">
        <v>1882</v>
      </c>
      <c r="EM5612" s="180" t="s">
        <v>840</v>
      </c>
      <c r="EN5612" s="180">
        <v>600</v>
      </c>
    </row>
    <row r="5613" spans="137:144" ht="27.75" customHeight="1">
      <c r="EG5613" s="180" t="s">
        <v>839</v>
      </c>
      <c r="EH5613" s="180" t="s">
        <v>1883</v>
      </c>
      <c r="EI5613" s="180" t="s">
        <v>1884</v>
      </c>
      <c r="EM5613" s="180" t="s">
        <v>840</v>
      </c>
      <c r="EN5613" s="180">
        <v>1550</v>
      </c>
    </row>
    <row r="5614" spans="137:144" ht="27.75" customHeight="1">
      <c r="EG5614" s="180" t="s">
        <v>839</v>
      </c>
      <c r="EH5614" s="180" t="s">
        <v>1885</v>
      </c>
      <c r="EI5614" s="180" t="s">
        <v>1886</v>
      </c>
      <c r="EM5614" s="180" t="s">
        <v>840</v>
      </c>
      <c r="EN5614" s="180">
        <v>700</v>
      </c>
    </row>
    <row r="5615" spans="137:144" ht="27.75" customHeight="1">
      <c r="EG5615" s="180" t="s">
        <v>839</v>
      </c>
      <c r="EH5615" s="180" t="s">
        <v>1887</v>
      </c>
      <c r="EI5615" s="180" t="s">
        <v>1888</v>
      </c>
      <c r="EM5615" s="180" t="s">
        <v>840</v>
      </c>
      <c r="EN5615" s="180">
        <v>1350</v>
      </c>
    </row>
    <row r="5616" spans="137:144" ht="27.75" customHeight="1">
      <c r="EG5616" s="180" t="s">
        <v>839</v>
      </c>
      <c r="EH5616" s="180" t="s">
        <v>1315</v>
      </c>
      <c r="EI5616" s="180" t="s">
        <v>1889</v>
      </c>
      <c r="EM5616" s="180" t="s">
        <v>840</v>
      </c>
      <c r="EN5616" s="180">
        <v>450</v>
      </c>
    </row>
    <row r="5617" spans="137:144" ht="27.75" customHeight="1">
      <c r="EG5617" s="180" t="s">
        <v>839</v>
      </c>
      <c r="EH5617" s="180" t="s">
        <v>1890</v>
      </c>
      <c r="EI5617" s="180" t="s">
        <v>1891</v>
      </c>
      <c r="EM5617" s="180" t="s">
        <v>840</v>
      </c>
      <c r="EN5617" s="180">
        <v>1500</v>
      </c>
    </row>
    <row r="5618" spans="137:144" ht="27.75" customHeight="1">
      <c r="EG5618" s="180" t="s">
        <v>839</v>
      </c>
      <c r="EH5618" s="180" t="s">
        <v>1892</v>
      </c>
      <c r="EI5618" s="180" t="s">
        <v>1893</v>
      </c>
      <c r="EM5618" s="180" t="s">
        <v>840</v>
      </c>
      <c r="EN5618" s="180">
        <v>750</v>
      </c>
    </row>
    <row r="5619" spans="137:144" ht="27.75" customHeight="1">
      <c r="EG5619" s="180" t="s">
        <v>839</v>
      </c>
      <c r="EH5619" s="180" t="s">
        <v>1894</v>
      </c>
      <c r="EI5619" s="180" t="s">
        <v>1895</v>
      </c>
      <c r="EM5619" s="180" t="s">
        <v>840</v>
      </c>
      <c r="EN5619" s="180">
        <v>1200</v>
      </c>
    </row>
    <row r="5620" spans="137:144" ht="27.75" customHeight="1">
      <c r="EG5620" s="180" t="s">
        <v>839</v>
      </c>
      <c r="EH5620" s="180" t="s">
        <v>1896</v>
      </c>
      <c r="EI5620" s="180" t="s">
        <v>1897</v>
      </c>
      <c r="EM5620" s="180" t="s">
        <v>840</v>
      </c>
      <c r="EN5620" s="180">
        <v>550</v>
      </c>
    </row>
    <row r="5621" spans="137:144" ht="27.75" customHeight="1">
      <c r="EG5621" s="180" t="s">
        <v>839</v>
      </c>
      <c r="EH5621" s="180" t="s">
        <v>1325</v>
      </c>
      <c r="EI5621" s="180" t="s">
        <v>1898</v>
      </c>
      <c r="EM5621" s="180" t="s">
        <v>840</v>
      </c>
      <c r="EN5621" s="180">
        <v>850</v>
      </c>
    </row>
    <row r="5622" spans="137:144" ht="27.75" customHeight="1">
      <c r="EG5622" s="180" t="s">
        <v>839</v>
      </c>
      <c r="EH5622" s="180" t="s">
        <v>1899</v>
      </c>
      <c r="EI5622" s="180" t="s">
        <v>1900</v>
      </c>
      <c r="EM5622" s="180" t="s">
        <v>840</v>
      </c>
      <c r="EN5622" s="180">
        <v>600</v>
      </c>
    </row>
    <row r="5623" spans="137:144" ht="27.75" customHeight="1">
      <c r="EG5623" s="180" t="s">
        <v>839</v>
      </c>
      <c r="EH5623" s="180" t="s">
        <v>1327</v>
      </c>
      <c r="EI5623" s="180" t="s">
        <v>1901</v>
      </c>
      <c r="EM5623" s="180" t="s">
        <v>840</v>
      </c>
      <c r="EN5623" s="180">
        <v>1150</v>
      </c>
    </row>
    <row r="5624" spans="137:144" ht="27.75" customHeight="1">
      <c r="EG5624" s="180" t="s">
        <v>839</v>
      </c>
      <c r="EH5624" s="180" t="s">
        <v>1329</v>
      </c>
      <c r="EI5624" s="180" t="s">
        <v>1902</v>
      </c>
      <c r="EM5624" s="180" t="s">
        <v>840</v>
      </c>
      <c r="EN5624" s="180">
        <v>850</v>
      </c>
    </row>
    <row r="5625" spans="137:144" ht="27.75" customHeight="1">
      <c r="EG5625" s="180" t="s">
        <v>839</v>
      </c>
      <c r="EH5625" s="180" t="s">
        <v>1903</v>
      </c>
      <c r="EI5625" s="180" t="s">
        <v>1904</v>
      </c>
      <c r="EM5625" s="180" t="s">
        <v>840</v>
      </c>
      <c r="EN5625" s="180">
        <v>1050</v>
      </c>
    </row>
    <row r="5626" spans="137:144" ht="27.75" customHeight="1">
      <c r="EG5626" s="180" t="s">
        <v>839</v>
      </c>
      <c r="EH5626" s="180" t="s">
        <v>1905</v>
      </c>
      <c r="EI5626" s="180" t="s">
        <v>1906</v>
      </c>
      <c r="EM5626" s="180" t="s">
        <v>840</v>
      </c>
      <c r="EN5626" s="180">
        <v>900</v>
      </c>
    </row>
    <row r="5627" spans="137:144" ht="27.75" customHeight="1">
      <c r="EG5627" s="180" t="s">
        <v>839</v>
      </c>
      <c r="EH5627" s="180" t="s">
        <v>1907</v>
      </c>
      <c r="EI5627" s="180" t="s">
        <v>1908</v>
      </c>
      <c r="EM5627" s="180" t="s">
        <v>840</v>
      </c>
      <c r="EN5627" s="180">
        <v>750</v>
      </c>
    </row>
    <row r="5628" spans="137:144" ht="27.75" customHeight="1">
      <c r="EG5628" s="180" t="s">
        <v>839</v>
      </c>
      <c r="EH5628" s="180" t="s">
        <v>1909</v>
      </c>
      <c r="EI5628" s="180" t="s">
        <v>1910</v>
      </c>
      <c r="EM5628" s="180" t="s">
        <v>840</v>
      </c>
      <c r="EN5628" s="180">
        <v>850</v>
      </c>
    </row>
    <row r="5629" spans="137:144" ht="27.75" customHeight="1">
      <c r="EG5629" s="180" t="s">
        <v>839</v>
      </c>
      <c r="EH5629" s="180" t="s">
        <v>1911</v>
      </c>
      <c r="EI5629" s="180" t="s">
        <v>1912</v>
      </c>
      <c r="EM5629" s="180" t="s">
        <v>840</v>
      </c>
      <c r="EN5629" s="180">
        <v>1000</v>
      </c>
    </row>
    <row r="5630" spans="137:144" ht="27.75" customHeight="1">
      <c r="EG5630" s="180" t="s">
        <v>839</v>
      </c>
      <c r="EH5630" s="180" t="s">
        <v>1913</v>
      </c>
      <c r="EI5630" s="180" t="s">
        <v>1914</v>
      </c>
      <c r="EM5630" s="180" t="s">
        <v>840</v>
      </c>
      <c r="EN5630" s="180">
        <v>900</v>
      </c>
    </row>
    <row r="5631" spans="137:144" ht="27.75" customHeight="1">
      <c r="EG5631" s="180" t="s">
        <v>839</v>
      </c>
      <c r="EH5631" s="180" t="s">
        <v>1915</v>
      </c>
      <c r="EI5631" s="180" t="s">
        <v>1916</v>
      </c>
      <c r="EM5631" s="180" t="s">
        <v>840</v>
      </c>
      <c r="EN5631" s="180">
        <v>650</v>
      </c>
    </row>
    <row r="5632" spans="137:144" ht="27.75" customHeight="1">
      <c r="EG5632" s="180" t="s">
        <v>839</v>
      </c>
      <c r="EH5632" s="180" t="s">
        <v>1917</v>
      </c>
      <c r="EI5632" s="180" t="s">
        <v>1918</v>
      </c>
      <c r="EM5632" s="180" t="s">
        <v>840</v>
      </c>
      <c r="EN5632" s="180">
        <v>1800</v>
      </c>
    </row>
    <row r="5633" spans="137:144" ht="27.75" customHeight="1">
      <c r="EG5633" s="180" t="s">
        <v>839</v>
      </c>
      <c r="EH5633" s="180" t="s">
        <v>1919</v>
      </c>
      <c r="EI5633" s="180" t="s">
        <v>1920</v>
      </c>
      <c r="EM5633" s="180" t="s">
        <v>840</v>
      </c>
      <c r="EN5633" s="180">
        <v>650</v>
      </c>
    </row>
    <row r="5634" spans="137:144" ht="27.75" customHeight="1">
      <c r="EG5634" s="180" t="s">
        <v>839</v>
      </c>
      <c r="EH5634" s="180" t="s">
        <v>1921</v>
      </c>
      <c r="EI5634" s="180" t="s">
        <v>1922</v>
      </c>
      <c r="EM5634" s="180" t="s">
        <v>840</v>
      </c>
      <c r="EN5634" s="180">
        <v>2050</v>
      </c>
    </row>
    <row r="5635" spans="137:144" ht="27.75" customHeight="1">
      <c r="EG5635" s="180" t="s">
        <v>839</v>
      </c>
      <c r="EH5635" s="180" t="s">
        <v>1471</v>
      </c>
      <c r="EI5635" s="180" t="s">
        <v>1923</v>
      </c>
      <c r="EM5635" s="180" t="s">
        <v>840</v>
      </c>
      <c r="EN5635" s="180">
        <v>150</v>
      </c>
    </row>
    <row r="5636" spans="137:144" ht="27.75" customHeight="1">
      <c r="EG5636" s="180" t="s">
        <v>839</v>
      </c>
      <c r="EH5636" s="180" t="s">
        <v>1473</v>
      </c>
      <c r="EI5636" s="180" t="s">
        <v>1924</v>
      </c>
      <c r="EM5636" s="180" t="s">
        <v>840</v>
      </c>
      <c r="EN5636" s="180">
        <v>350</v>
      </c>
    </row>
    <row r="5637" spans="137:144" ht="27.75" customHeight="1">
      <c r="EG5637" s="180" t="s">
        <v>839</v>
      </c>
      <c r="EH5637" s="180" t="s">
        <v>1475</v>
      </c>
      <c r="EI5637" s="180" t="s">
        <v>1925</v>
      </c>
      <c r="EM5637" s="180" t="s">
        <v>840</v>
      </c>
      <c r="EN5637" s="180">
        <v>700</v>
      </c>
    </row>
    <row r="5638" spans="137:144" ht="27.75" customHeight="1">
      <c r="EG5638" s="180" t="s">
        <v>839</v>
      </c>
      <c r="EH5638" s="180" t="s">
        <v>1477</v>
      </c>
      <c r="EI5638" s="180" t="s">
        <v>1926</v>
      </c>
      <c r="EM5638" s="180" t="s">
        <v>840</v>
      </c>
      <c r="EN5638" s="180">
        <v>1250</v>
      </c>
    </row>
    <row r="5639" spans="137:144" ht="27.75" customHeight="1">
      <c r="EG5639" s="180" t="s">
        <v>839</v>
      </c>
      <c r="EH5639" s="180" t="s">
        <v>1479</v>
      </c>
      <c r="EI5639" s="180" t="s">
        <v>1927</v>
      </c>
      <c r="EM5639" s="180" t="s">
        <v>840</v>
      </c>
      <c r="EN5639" s="180">
        <v>750</v>
      </c>
    </row>
    <row r="5640" spans="137:144" ht="27.75" customHeight="1">
      <c r="EG5640" s="180" t="s">
        <v>839</v>
      </c>
      <c r="EH5640" s="180" t="s">
        <v>1483</v>
      </c>
      <c r="EI5640" s="180" t="s">
        <v>1928</v>
      </c>
      <c r="EM5640" s="180" t="s">
        <v>840</v>
      </c>
      <c r="EN5640" s="180">
        <v>350</v>
      </c>
    </row>
    <row r="5641" spans="137:144" ht="27.75" customHeight="1">
      <c r="EG5641" s="180" t="s">
        <v>839</v>
      </c>
      <c r="EH5641" s="180" t="s">
        <v>1485</v>
      </c>
      <c r="EI5641" s="180" t="s">
        <v>1929</v>
      </c>
      <c r="EM5641" s="180" t="s">
        <v>840</v>
      </c>
      <c r="EN5641" s="180">
        <v>750</v>
      </c>
    </row>
    <row r="5642" spans="137:144" ht="27.75" customHeight="1">
      <c r="EG5642" s="180" t="s">
        <v>1930</v>
      </c>
      <c r="EH5642" s="180" t="s">
        <v>1931</v>
      </c>
      <c r="EI5642" s="180" t="s">
        <v>1932</v>
      </c>
      <c r="EM5642" s="180" t="s">
        <v>1933</v>
      </c>
      <c r="EN5642" s="180">
        <v>100</v>
      </c>
    </row>
    <row r="5643" spans="137:144" ht="27.75" customHeight="1">
      <c r="EG5643" s="180" t="s">
        <v>1930</v>
      </c>
      <c r="EH5643" s="180" t="s">
        <v>1934</v>
      </c>
      <c r="EI5643" s="180" t="s">
        <v>1935</v>
      </c>
      <c r="EM5643" s="180" t="s">
        <v>1933</v>
      </c>
      <c r="EN5643" s="180">
        <v>50</v>
      </c>
    </row>
    <row r="5644" spans="137:144" ht="27.75" customHeight="1">
      <c r="EG5644" s="180" t="s">
        <v>1930</v>
      </c>
      <c r="EH5644" s="180" t="s">
        <v>1936</v>
      </c>
      <c r="EI5644" s="180" t="s">
        <v>1937</v>
      </c>
      <c r="EM5644" s="180" t="s">
        <v>1933</v>
      </c>
      <c r="EN5644" s="180">
        <v>50</v>
      </c>
    </row>
    <row r="5645" spans="137:144" ht="27.75" customHeight="1">
      <c r="EG5645" s="180" t="s">
        <v>786</v>
      </c>
      <c r="EH5645" s="180" t="s">
        <v>26</v>
      </c>
      <c r="EI5645" s="180" t="s">
        <v>681</v>
      </c>
      <c r="EM5645" s="180" t="s">
        <v>787</v>
      </c>
      <c r="EN5645" s="180">
        <v>150</v>
      </c>
    </row>
    <row r="5646" spans="137:144" ht="27.75" customHeight="1">
      <c r="EG5646" s="180" t="s">
        <v>786</v>
      </c>
      <c r="EH5646" s="180" t="s">
        <v>28</v>
      </c>
      <c r="EI5646" s="180" t="s">
        <v>682</v>
      </c>
      <c r="EM5646" s="180" t="s">
        <v>787</v>
      </c>
      <c r="EN5646" s="180">
        <v>150</v>
      </c>
    </row>
    <row r="5647" spans="137:144" ht="27.75" customHeight="1">
      <c r="EG5647" s="180" t="s">
        <v>786</v>
      </c>
      <c r="EH5647" s="180" t="s">
        <v>30</v>
      </c>
      <c r="EI5647" s="180" t="s">
        <v>683</v>
      </c>
      <c r="EM5647" s="180" t="s">
        <v>787</v>
      </c>
      <c r="EN5647" s="180">
        <v>100</v>
      </c>
    </row>
    <row r="5648" spans="137:144" ht="27.75" customHeight="1">
      <c r="EG5648" s="180" t="s">
        <v>786</v>
      </c>
      <c r="EH5648" s="180" t="s">
        <v>32</v>
      </c>
      <c r="EI5648" s="180" t="s">
        <v>788</v>
      </c>
      <c r="EM5648" s="180" t="s">
        <v>787</v>
      </c>
      <c r="EN5648" s="180">
        <v>150</v>
      </c>
    </row>
    <row r="5649" spans="137:144" ht="27.75" customHeight="1">
      <c r="EG5649" s="180" t="s">
        <v>786</v>
      </c>
      <c r="EH5649" s="180" t="s">
        <v>34</v>
      </c>
      <c r="EI5649" s="180" t="s">
        <v>684</v>
      </c>
      <c r="EM5649" s="180" t="s">
        <v>787</v>
      </c>
      <c r="EN5649" s="180">
        <v>150</v>
      </c>
    </row>
    <row r="5650" spans="137:144" ht="27.75" customHeight="1">
      <c r="EG5650" s="180" t="s">
        <v>786</v>
      </c>
      <c r="EH5650" s="180" t="s">
        <v>36</v>
      </c>
      <c r="EI5650" s="180" t="s">
        <v>685</v>
      </c>
      <c r="EM5650" s="180" t="s">
        <v>787</v>
      </c>
      <c r="EN5650" s="180">
        <v>150</v>
      </c>
    </row>
    <row r="5651" spans="137:144" ht="27.75" customHeight="1">
      <c r="EG5651" s="180" t="s">
        <v>786</v>
      </c>
      <c r="EH5651" s="180" t="s">
        <v>38</v>
      </c>
      <c r="EI5651" s="180" t="s">
        <v>686</v>
      </c>
      <c r="EM5651" s="180" t="s">
        <v>787</v>
      </c>
      <c r="EN5651" s="180">
        <v>100</v>
      </c>
    </row>
    <row r="5652" spans="137:144" ht="27.75" customHeight="1">
      <c r="EG5652" s="180" t="s">
        <v>786</v>
      </c>
      <c r="EH5652" s="180" t="s">
        <v>789</v>
      </c>
      <c r="EI5652" s="180" t="s">
        <v>272</v>
      </c>
      <c r="EM5652" s="180" t="s">
        <v>787</v>
      </c>
      <c r="EN5652" s="180">
        <v>600</v>
      </c>
    </row>
    <row r="5653" spans="137:144" ht="27.75" customHeight="1">
      <c r="EG5653" s="180" t="s">
        <v>786</v>
      </c>
      <c r="EH5653" s="180" t="s">
        <v>40</v>
      </c>
      <c r="EI5653" s="180" t="s">
        <v>687</v>
      </c>
      <c r="EM5653" s="180" t="s">
        <v>787</v>
      </c>
      <c r="EN5653" s="180">
        <v>250</v>
      </c>
    </row>
    <row r="5654" spans="137:144" ht="27.75" customHeight="1">
      <c r="EG5654" s="180" t="s">
        <v>786</v>
      </c>
      <c r="EH5654" s="180" t="s">
        <v>42</v>
      </c>
      <c r="EI5654" s="180" t="s">
        <v>688</v>
      </c>
      <c r="EM5654" s="180" t="s">
        <v>787</v>
      </c>
      <c r="EN5654" s="180">
        <v>200</v>
      </c>
    </row>
    <row r="5655" spans="137:144" ht="27.75" customHeight="1">
      <c r="EG5655" s="180" t="s">
        <v>786</v>
      </c>
      <c r="EH5655" s="180" t="s">
        <v>44</v>
      </c>
      <c r="EI5655" s="180" t="s">
        <v>689</v>
      </c>
      <c r="EM5655" s="180" t="s">
        <v>787</v>
      </c>
      <c r="EN5655" s="180">
        <v>150</v>
      </c>
    </row>
    <row r="5656" spans="137:144" ht="27.75" customHeight="1">
      <c r="EG5656" s="180" t="s">
        <v>786</v>
      </c>
      <c r="EH5656" s="180" t="s">
        <v>48</v>
      </c>
      <c r="EI5656" s="180" t="s">
        <v>690</v>
      </c>
      <c r="EM5656" s="180" t="s">
        <v>787</v>
      </c>
      <c r="EN5656" s="180">
        <v>100</v>
      </c>
    </row>
    <row r="5657" spans="137:144" ht="27.75" customHeight="1">
      <c r="EG5657" s="180" t="s">
        <v>786</v>
      </c>
      <c r="EH5657" s="180" t="s">
        <v>50</v>
      </c>
      <c r="EI5657" s="180" t="s">
        <v>691</v>
      </c>
      <c r="EM5657" s="180" t="s">
        <v>787</v>
      </c>
      <c r="EN5657" s="180">
        <v>100</v>
      </c>
    </row>
    <row r="5658" spans="137:144" ht="27.75" customHeight="1">
      <c r="EG5658" s="180" t="s">
        <v>786</v>
      </c>
      <c r="EH5658" s="180" t="s">
        <v>273</v>
      </c>
      <c r="EI5658" s="180" t="s">
        <v>767</v>
      </c>
      <c r="EM5658" s="180" t="s">
        <v>787</v>
      </c>
      <c r="EN5658" s="180">
        <v>250</v>
      </c>
    </row>
    <row r="5659" spans="137:144" ht="27.75" customHeight="1">
      <c r="EG5659" s="180" t="s">
        <v>786</v>
      </c>
      <c r="EH5659" s="180" t="s">
        <v>52</v>
      </c>
      <c r="EI5659" s="180" t="s">
        <v>692</v>
      </c>
      <c r="EM5659" s="180" t="s">
        <v>787</v>
      </c>
      <c r="EN5659" s="180">
        <v>100</v>
      </c>
    </row>
    <row r="5660" spans="137:144" ht="27.75" customHeight="1">
      <c r="EG5660" s="180" t="s">
        <v>786</v>
      </c>
      <c r="EH5660" s="180" t="s">
        <v>54</v>
      </c>
      <c r="EI5660" s="180" t="s">
        <v>693</v>
      </c>
      <c r="EM5660" s="180" t="s">
        <v>787</v>
      </c>
      <c r="EN5660" s="180">
        <v>200</v>
      </c>
    </row>
    <row r="5661" spans="137:144" ht="27.75" customHeight="1">
      <c r="EG5661" s="180" t="s">
        <v>786</v>
      </c>
      <c r="EH5661" s="180" t="s">
        <v>56</v>
      </c>
      <c r="EI5661" s="180" t="s">
        <v>694</v>
      </c>
      <c r="EM5661" s="180" t="s">
        <v>787</v>
      </c>
      <c r="EN5661" s="180">
        <v>150</v>
      </c>
    </row>
    <row r="5662" spans="137:144" ht="27.75" customHeight="1">
      <c r="EG5662" s="180" t="s">
        <v>786</v>
      </c>
      <c r="EH5662" s="180" t="s">
        <v>58</v>
      </c>
      <c r="EI5662" s="180" t="s">
        <v>695</v>
      </c>
      <c r="EM5662" s="180" t="s">
        <v>787</v>
      </c>
      <c r="EN5662" s="180">
        <v>150</v>
      </c>
    </row>
    <row r="5663" spans="137:144" ht="27.75" customHeight="1">
      <c r="EG5663" s="180" t="s">
        <v>786</v>
      </c>
      <c r="EH5663" s="180" t="s">
        <v>62</v>
      </c>
      <c r="EI5663" s="180" t="s">
        <v>696</v>
      </c>
      <c r="EM5663" s="180" t="s">
        <v>787</v>
      </c>
      <c r="EN5663" s="180">
        <v>150</v>
      </c>
    </row>
    <row r="5664" spans="137:144" ht="27.75" customHeight="1">
      <c r="EG5664" s="180" t="s">
        <v>786</v>
      </c>
      <c r="EH5664" s="180" t="s">
        <v>790</v>
      </c>
      <c r="EI5664" s="180" t="s">
        <v>65</v>
      </c>
      <c r="EM5664" s="180" t="s">
        <v>787</v>
      </c>
      <c r="EN5664" s="180">
        <v>1400</v>
      </c>
    </row>
    <row r="5665" spans="137:144" ht="27.75" customHeight="1">
      <c r="EG5665" s="180" t="s">
        <v>786</v>
      </c>
      <c r="EH5665" s="180" t="s">
        <v>66</v>
      </c>
      <c r="EI5665" s="180" t="s">
        <v>697</v>
      </c>
      <c r="EM5665" s="180" t="s">
        <v>787</v>
      </c>
      <c r="EN5665" s="180">
        <v>150</v>
      </c>
    </row>
    <row r="5666" spans="137:144" ht="27.75" customHeight="1">
      <c r="EG5666" s="180" t="s">
        <v>786</v>
      </c>
      <c r="EH5666" s="180" t="s">
        <v>68</v>
      </c>
      <c r="EI5666" s="180" t="s">
        <v>698</v>
      </c>
      <c r="EM5666" s="180" t="s">
        <v>787</v>
      </c>
      <c r="EN5666" s="180">
        <v>250</v>
      </c>
    </row>
    <row r="5667" spans="137:144" ht="27.75" customHeight="1">
      <c r="EG5667" s="180" t="s">
        <v>786</v>
      </c>
      <c r="EH5667" s="180" t="s">
        <v>274</v>
      </c>
      <c r="EI5667" s="180" t="s">
        <v>791</v>
      </c>
      <c r="EM5667" s="180" t="s">
        <v>787</v>
      </c>
      <c r="EN5667" s="180">
        <v>350</v>
      </c>
    </row>
    <row r="5668" spans="137:144" ht="27.75" customHeight="1">
      <c r="EG5668" s="180" t="s">
        <v>786</v>
      </c>
      <c r="EH5668" s="180" t="s">
        <v>70</v>
      </c>
      <c r="EI5668" s="180" t="s">
        <v>699</v>
      </c>
      <c r="EM5668" s="180" t="s">
        <v>787</v>
      </c>
      <c r="EN5668" s="180">
        <v>300</v>
      </c>
    </row>
    <row r="5669" spans="137:144" ht="27.75" customHeight="1">
      <c r="EG5669" s="180" t="s">
        <v>786</v>
      </c>
      <c r="EH5669" s="180" t="s">
        <v>276</v>
      </c>
      <c r="EI5669" s="180" t="s">
        <v>768</v>
      </c>
      <c r="EM5669" s="180" t="s">
        <v>787</v>
      </c>
      <c r="EN5669" s="180">
        <v>250</v>
      </c>
    </row>
    <row r="5670" spans="137:144" ht="27.75" customHeight="1">
      <c r="EG5670" s="180" t="s">
        <v>786</v>
      </c>
      <c r="EH5670" s="180" t="s">
        <v>72</v>
      </c>
      <c r="EI5670" s="180" t="s">
        <v>700</v>
      </c>
      <c r="EM5670" s="180" t="s">
        <v>787</v>
      </c>
      <c r="EN5670" s="180">
        <v>300</v>
      </c>
    </row>
    <row r="5671" spans="137:144" ht="27.75" customHeight="1">
      <c r="EG5671" s="180" t="s">
        <v>786</v>
      </c>
      <c r="EH5671" s="180" t="s">
        <v>76</v>
      </c>
      <c r="EI5671" s="180" t="s">
        <v>701</v>
      </c>
      <c r="EM5671" s="180" t="s">
        <v>787</v>
      </c>
      <c r="EN5671" s="180">
        <v>150</v>
      </c>
    </row>
    <row r="5672" spans="137:144" ht="27.75" customHeight="1">
      <c r="EG5672" s="180" t="s">
        <v>786</v>
      </c>
      <c r="EH5672" s="180" t="s">
        <v>78</v>
      </c>
      <c r="EI5672" s="180" t="s">
        <v>702</v>
      </c>
      <c r="EM5672" s="180" t="s">
        <v>787</v>
      </c>
      <c r="EN5672" s="180">
        <v>400</v>
      </c>
    </row>
    <row r="5673" spans="137:144" ht="27.75" customHeight="1">
      <c r="EG5673" s="180" t="s">
        <v>786</v>
      </c>
      <c r="EH5673" s="180" t="s">
        <v>82</v>
      </c>
      <c r="EI5673" s="180" t="s">
        <v>703</v>
      </c>
      <c r="EM5673" s="180" t="s">
        <v>787</v>
      </c>
      <c r="EN5673" s="180">
        <v>250</v>
      </c>
    </row>
    <row r="5674" spans="137:144" ht="27.75" customHeight="1">
      <c r="EG5674" s="180" t="s">
        <v>786</v>
      </c>
      <c r="EH5674" s="180" t="s">
        <v>280</v>
      </c>
      <c r="EI5674" s="180" t="s">
        <v>769</v>
      </c>
      <c r="EM5674" s="180" t="s">
        <v>787</v>
      </c>
      <c r="EN5674" s="180">
        <v>300</v>
      </c>
    </row>
    <row r="5675" spans="137:144" ht="27.75" customHeight="1">
      <c r="EG5675" s="180" t="s">
        <v>786</v>
      </c>
      <c r="EH5675" s="180" t="s">
        <v>792</v>
      </c>
      <c r="EI5675" s="180" t="s">
        <v>279</v>
      </c>
      <c r="EM5675" s="180" t="s">
        <v>787</v>
      </c>
      <c r="EN5675" s="180">
        <v>1450</v>
      </c>
    </row>
    <row r="5676" spans="137:144" ht="27.75" customHeight="1">
      <c r="EG5676" s="180" t="s">
        <v>786</v>
      </c>
      <c r="EH5676" s="180" t="s">
        <v>793</v>
      </c>
      <c r="EI5676" s="180" t="s">
        <v>81</v>
      </c>
      <c r="EM5676" s="180" t="s">
        <v>787</v>
      </c>
      <c r="EN5676" s="180">
        <v>900</v>
      </c>
    </row>
    <row r="5677" spans="137:144" ht="27.75" customHeight="1">
      <c r="EG5677" s="180" t="s">
        <v>786</v>
      </c>
      <c r="EH5677" s="180" t="s">
        <v>282</v>
      </c>
      <c r="EI5677" s="180" t="s">
        <v>794</v>
      </c>
      <c r="EM5677" s="180" t="s">
        <v>787</v>
      </c>
      <c r="EN5677" s="180">
        <v>800</v>
      </c>
    </row>
    <row r="5678" spans="137:144" ht="27.75" customHeight="1">
      <c r="EG5678" s="180" t="s">
        <v>786</v>
      </c>
      <c r="EH5678" s="180" t="s">
        <v>283</v>
      </c>
      <c r="EI5678" s="180" t="s">
        <v>795</v>
      </c>
      <c r="EM5678" s="180" t="s">
        <v>787</v>
      </c>
      <c r="EN5678" s="180">
        <v>200</v>
      </c>
    </row>
    <row r="5679" spans="137:144" ht="27.75" customHeight="1">
      <c r="EG5679" s="180" t="s">
        <v>786</v>
      </c>
      <c r="EH5679" s="180" t="s">
        <v>284</v>
      </c>
      <c r="EI5679" s="180" t="s">
        <v>796</v>
      </c>
      <c r="EM5679" s="180" t="s">
        <v>787</v>
      </c>
      <c r="EN5679" s="180">
        <v>200</v>
      </c>
    </row>
    <row r="5680" spans="137:144" ht="27.75" customHeight="1">
      <c r="EG5680" s="180" t="s">
        <v>786</v>
      </c>
      <c r="EH5680" s="180" t="s">
        <v>285</v>
      </c>
      <c r="EI5680" s="180" t="s">
        <v>704</v>
      </c>
      <c r="EM5680" s="180" t="s">
        <v>787</v>
      </c>
      <c r="EN5680" s="180">
        <v>350</v>
      </c>
    </row>
    <row r="5681" spans="137:144" ht="27.75" customHeight="1">
      <c r="EG5681" s="180" t="s">
        <v>786</v>
      </c>
      <c r="EH5681" s="180" t="s">
        <v>286</v>
      </c>
      <c r="EI5681" s="180" t="s">
        <v>770</v>
      </c>
      <c r="EM5681" s="180" t="s">
        <v>787</v>
      </c>
      <c r="EN5681" s="180">
        <v>300</v>
      </c>
    </row>
    <row r="5682" spans="137:144" ht="27.75" customHeight="1">
      <c r="EG5682" s="180" t="s">
        <v>786</v>
      </c>
      <c r="EH5682" s="180" t="s">
        <v>84</v>
      </c>
      <c r="EI5682" s="180" t="s">
        <v>705</v>
      </c>
      <c r="EM5682" s="180" t="s">
        <v>787</v>
      </c>
      <c r="EN5682" s="180">
        <v>250</v>
      </c>
    </row>
    <row r="5683" spans="137:144" ht="27.75" customHeight="1">
      <c r="EG5683" s="180" t="s">
        <v>786</v>
      </c>
      <c r="EH5683" s="180" t="s">
        <v>86</v>
      </c>
      <c r="EI5683" s="180" t="s">
        <v>706</v>
      </c>
      <c r="EM5683" s="180" t="s">
        <v>787</v>
      </c>
      <c r="EN5683" s="180">
        <v>150</v>
      </c>
    </row>
    <row r="5684" spans="137:144" ht="27.75" customHeight="1">
      <c r="EG5684" s="180" t="s">
        <v>786</v>
      </c>
      <c r="EH5684" s="180" t="s">
        <v>90</v>
      </c>
      <c r="EI5684" s="180" t="s">
        <v>797</v>
      </c>
      <c r="EM5684" s="180" t="s">
        <v>787</v>
      </c>
      <c r="EN5684" s="180">
        <v>100</v>
      </c>
    </row>
    <row r="5685" spans="137:144" ht="27.75" customHeight="1">
      <c r="EG5685" s="180" t="s">
        <v>786</v>
      </c>
      <c r="EH5685" s="180" t="s">
        <v>92</v>
      </c>
      <c r="EI5685" s="180" t="s">
        <v>287</v>
      </c>
      <c r="EM5685" s="180" t="s">
        <v>787</v>
      </c>
      <c r="EN5685" s="180">
        <v>200</v>
      </c>
    </row>
    <row r="5686" spans="137:144" ht="27.75" customHeight="1">
      <c r="EG5686" s="180" t="s">
        <v>786</v>
      </c>
      <c r="EH5686" s="180" t="s">
        <v>94</v>
      </c>
      <c r="EI5686" s="180" t="s">
        <v>707</v>
      </c>
      <c r="EM5686" s="180" t="s">
        <v>787</v>
      </c>
      <c r="EN5686" s="180">
        <v>300</v>
      </c>
    </row>
    <row r="5687" spans="137:144" ht="27.75" customHeight="1">
      <c r="EG5687" s="180" t="s">
        <v>786</v>
      </c>
      <c r="EH5687" s="180" t="s">
        <v>96</v>
      </c>
      <c r="EI5687" s="180" t="s">
        <v>708</v>
      </c>
      <c r="EM5687" s="180" t="s">
        <v>787</v>
      </c>
      <c r="EN5687" s="180">
        <v>450</v>
      </c>
    </row>
    <row r="5688" spans="137:144" ht="27.75" customHeight="1">
      <c r="EG5688" s="180" t="s">
        <v>786</v>
      </c>
      <c r="EH5688" s="180" t="s">
        <v>98</v>
      </c>
      <c r="EI5688" s="180" t="s">
        <v>288</v>
      </c>
      <c r="EM5688" s="180" t="s">
        <v>787</v>
      </c>
      <c r="EN5688" s="180">
        <v>450</v>
      </c>
    </row>
    <row r="5689" spans="137:144" ht="27.75" customHeight="1">
      <c r="EG5689" s="180" t="s">
        <v>786</v>
      </c>
      <c r="EH5689" s="180" t="s">
        <v>798</v>
      </c>
      <c r="EI5689" s="180" t="s">
        <v>89</v>
      </c>
      <c r="EM5689" s="180" t="s">
        <v>787</v>
      </c>
      <c r="EN5689" s="180">
        <v>900</v>
      </c>
    </row>
    <row r="5690" spans="137:144" ht="27.75" customHeight="1">
      <c r="EG5690" s="180" t="s">
        <v>786</v>
      </c>
      <c r="EH5690" s="180" t="s">
        <v>799</v>
      </c>
      <c r="EI5690" s="180" t="s">
        <v>91</v>
      </c>
      <c r="EM5690" s="180" t="s">
        <v>787</v>
      </c>
      <c r="EN5690" s="180">
        <v>1050</v>
      </c>
    </row>
    <row r="5691" spans="137:144" ht="27.75" customHeight="1">
      <c r="EG5691" s="180" t="s">
        <v>786</v>
      </c>
      <c r="EH5691" s="180" t="s">
        <v>100</v>
      </c>
      <c r="EI5691" s="180" t="s">
        <v>291</v>
      </c>
      <c r="EM5691" s="180" t="s">
        <v>787</v>
      </c>
      <c r="EN5691" s="180">
        <v>200</v>
      </c>
    </row>
    <row r="5692" spans="137:144" ht="27.75" customHeight="1">
      <c r="EG5692" s="180" t="s">
        <v>786</v>
      </c>
      <c r="EH5692" s="180" t="s">
        <v>101</v>
      </c>
      <c r="EI5692" s="180" t="s">
        <v>102</v>
      </c>
      <c r="EM5692" s="180" t="s">
        <v>787</v>
      </c>
      <c r="EN5692" s="180">
        <v>250</v>
      </c>
    </row>
    <row r="5693" spans="137:144" ht="27.75" customHeight="1">
      <c r="EG5693" s="180" t="s">
        <v>786</v>
      </c>
      <c r="EH5693" s="180" t="s">
        <v>103</v>
      </c>
      <c r="EI5693" s="180" t="s">
        <v>104</v>
      </c>
      <c r="EM5693" s="180" t="s">
        <v>787</v>
      </c>
      <c r="EN5693" s="180">
        <v>150</v>
      </c>
    </row>
    <row r="5694" spans="137:144" ht="27.75" customHeight="1">
      <c r="EG5694" s="180" t="s">
        <v>786</v>
      </c>
      <c r="EH5694" s="180" t="s">
        <v>105</v>
      </c>
      <c r="EI5694" s="180" t="s">
        <v>106</v>
      </c>
      <c r="EM5694" s="180" t="s">
        <v>787</v>
      </c>
      <c r="EN5694" s="180">
        <v>200</v>
      </c>
    </row>
    <row r="5695" spans="137:144" ht="27.75" customHeight="1">
      <c r="EG5695" s="180" t="s">
        <v>786</v>
      </c>
      <c r="EH5695" s="180" t="s">
        <v>292</v>
      </c>
      <c r="EI5695" s="180" t="s">
        <v>800</v>
      </c>
      <c r="EM5695" s="180" t="s">
        <v>787</v>
      </c>
      <c r="EN5695" s="180">
        <v>1000</v>
      </c>
    </row>
    <row r="5696" spans="137:144" ht="27.75" customHeight="1">
      <c r="EG5696" s="180" t="s">
        <v>786</v>
      </c>
      <c r="EH5696" s="180" t="s">
        <v>293</v>
      </c>
      <c r="EI5696" s="180" t="s">
        <v>801</v>
      </c>
      <c r="EM5696" s="180" t="s">
        <v>787</v>
      </c>
      <c r="EN5696" s="180">
        <v>1650</v>
      </c>
    </row>
    <row r="5697" spans="137:144" ht="27.75" customHeight="1">
      <c r="EG5697" s="180" t="s">
        <v>786</v>
      </c>
      <c r="EH5697" s="180" t="s">
        <v>802</v>
      </c>
      <c r="EI5697" s="180" t="s">
        <v>449</v>
      </c>
      <c r="EM5697" s="180" t="s">
        <v>787</v>
      </c>
      <c r="EN5697" s="180">
        <v>600</v>
      </c>
    </row>
    <row r="5698" spans="137:144" ht="27.75" customHeight="1">
      <c r="EG5698" s="180" t="s">
        <v>786</v>
      </c>
      <c r="EH5698" s="180" t="s">
        <v>294</v>
      </c>
      <c r="EI5698" s="180" t="s">
        <v>803</v>
      </c>
      <c r="EM5698" s="180" t="s">
        <v>787</v>
      </c>
      <c r="EN5698" s="180">
        <v>700</v>
      </c>
    </row>
    <row r="5699" spans="137:144" ht="27.75" customHeight="1">
      <c r="EG5699" s="180" t="s">
        <v>786</v>
      </c>
      <c r="EH5699" s="180" t="s">
        <v>107</v>
      </c>
      <c r="EI5699" s="180" t="s">
        <v>295</v>
      </c>
      <c r="EM5699" s="180" t="s">
        <v>787</v>
      </c>
      <c r="EN5699" s="180">
        <v>400</v>
      </c>
    </row>
    <row r="5700" spans="137:144" ht="27.75" customHeight="1">
      <c r="EG5700" s="180" t="s">
        <v>786</v>
      </c>
      <c r="EH5700" s="180" t="s">
        <v>109</v>
      </c>
      <c r="EI5700" s="180" t="s">
        <v>296</v>
      </c>
      <c r="EM5700" s="180" t="s">
        <v>787</v>
      </c>
      <c r="EN5700" s="180">
        <v>500</v>
      </c>
    </row>
    <row r="5701" spans="137:144" ht="27.75" customHeight="1">
      <c r="EG5701" s="180" t="s">
        <v>786</v>
      </c>
      <c r="EH5701" s="180" t="s">
        <v>111</v>
      </c>
      <c r="EI5701" s="180" t="s">
        <v>297</v>
      </c>
      <c r="EM5701" s="180" t="s">
        <v>787</v>
      </c>
      <c r="EN5701" s="180">
        <v>250</v>
      </c>
    </row>
    <row r="5702" spans="137:144" ht="27.75" customHeight="1">
      <c r="EG5702" s="180" t="s">
        <v>786</v>
      </c>
      <c r="EH5702" s="180" t="s">
        <v>113</v>
      </c>
      <c r="EI5702" s="180" t="s">
        <v>298</v>
      </c>
      <c r="EM5702" s="180" t="s">
        <v>787</v>
      </c>
      <c r="EN5702" s="180">
        <v>200</v>
      </c>
    </row>
    <row r="5703" spans="137:144" ht="27.75" customHeight="1">
      <c r="EG5703" s="180" t="s">
        <v>786</v>
      </c>
      <c r="EH5703" s="180" t="s">
        <v>115</v>
      </c>
      <c r="EI5703" s="180" t="s">
        <v>299</v>
      </c>
      <c r="EM5703" s="180" t="s">
        <v>787</v>
      </c>
      <c r="EN5703" s="180">
        <v>400</v>
      </c>
    </row>
    <row r="5704" spans="137:144" ht="27.75" customHeight="1">
      <c r="EG5704" s="180" t="s">
        <v>786</v>
      </c>
      <c r="EH5704" s="180" t="s">
        <v>117</v>
      </c>
      <c r="EI5704" s="180" t="s">
        <v>804</v>
      </c>
      <c r="EM5704" s="180" t="s">
        <v>787</v>
      </c>
      <c r="EN5704" s="180">
        <v>300</v>
      </c>
    </row>
    <row r="5705" spans="137:144" ht="27.75" customHeight="1">
      <c r="EG5705" s="180" t="s">
        <v>786</v>
      </c>
      <c r="EH5705" s="180" t="s">
        <v>119</v>
      </c>
      <c r="EI5705" s="180" t="s">
        <v>805</v>
      </c>
      <c r="EM5705" s="180" t="s">
        <v>787</v>
      </c>
      <c r="EN5705" s="180">
        <v>150</v>
      </c>
    </row>
    <row r="5706" spans="137:144" ht="27.75" customHeight="1">
      <c r="EG5706" s="180" t="s">
        <v>786</v>
      </c>
      <c r="EH5706" s="180" t="s">
        <v>121</v>
      </c>
      <c r="EI5706" s="180" t="s">
        <v>806</v>
      </c>
      <c r="EM5706" s="180" t="s">
        <v>787</v>
      </c>
      <c r="EN5706" s="180">
        <v>150</v>
      </c>
    </row>
    <row r="5707" spans="137:144" ht="27.75" customHeight="1">
      <c r="EG5707" s="180" t="s">
        <v>786</v>
      </c>
      <c r="EH5707" s="180" t="s">
        <v>123</v>
      </c>
      <c r="EI5707" s="180" t="s">
        <v>124</v>
      </c>
      <c r="EM5707" s="180" t="s">
        <v>787</v>
      </c>
      <c r="EN5707" s="180">
        <v>100</v>
      </c>
    </row>
    <row r="5708" spans="137:144" ht="27.75" customHeight="1">
      <c r="EG5708" s="180" t="s">
        <v>786</v>
      </c>
      <c r="EH5708" s="180" t="s">
        <v>127</v>
      </c>
      <c r="EI5708" s="180" t="s">
        <v>300</v>
      </c>
      <c r="EM5708" s="180" t="s">
        <v>787</v>
      </c>
      <c r="EN5708" s="180">
        <v>100</v>
      </c>
    </row>
    <row r="5709" spans="137:144" ht="27.75" customHeight="1">
      <c r="EG5709" s="180" t="s">
        <v>786</v>
      </c>
      <c r="EH5709" s="180" t="s">
        <v>807</v>
      </c>
      <c r="EI5709" s="180" t="s">
        <v>808</v>
      </c>
      <c r="EM5709" s="180" t="s">
        <v>787</v>
      </c>
      <c r="EN5709" s="180">
        <v>2050</v>
      </c>
    </row>
    <row r="5710" spans="137:144" ht="27.75" customHeight="1">
      <c r="EG5710" s="180" t="s">
        <v>786</v>
      </c>
      <c r="EH5710" s="180" t="s">
        <v>301</v>
      </c>
      <c r="EI5710" s="180" t="s">
        <v>809</v>
      </c>
      <c r="EM5710" s="180" t="s">
        <v>787</v>
      </c>
      <c r="EN5710" s="180">
        <v>300</v>
      </c>
    </row>
    <row r="5711" spans="137:144" ht="27.75" customHeight="1">
      <c r="EG5711" s="180" t="s">
        <v>786</v>
      </c>
      <c r="EH5711" s="180" t="s">
        <v>302</v>
      </c>
      <c r="EI5711" s="180" t="s">
        <v>810</v>
      </c>
      <c r="EM5711" s="180" t="s">
        <v>787</v>
      </c>
      <c r="EN5711" s="180">
        <v>2050</v>
      </c>
    </row>
    <row r="5712" spans="137:144" ht="27.75" customHeight="1">
      <c r="EG5712" s="180" t="s">
        <v>786</v>
      </c>
      <c r="EH5712" s="180" t="s">
        <v>132</v>
      </c>
      <c r="EI5712" s="180" t="s">
        <v>303</v>
      </c>
      <c r="EM5712" s="180" t="s">
        <v>787</v>
      </c>
      <c r="EN5712" s="180">
        <v>150</v>
      </c>
    </row>
    <row r="5713" spans="137:144" ht="27.75" customHeight="1">
      <c r="EG5713" s="180" t="s">
        <v>786</v>
      </c>
      <c r="EH5713" s="180" t="s">
        <v>133</v>
      </c>
      <c r="EI5713" s="180" t="s">
        <v>304</v>
      </c>
      <c r="EM5713" s="180" t="s">
        <v>787</v>
      </c>
      <c r="EN5713" s="180">
        <v>200</v>
      </c>
    </row>
    <row r="5714" spans="137:144" ht="27.75" customHeight="1">
      <c r="EG5714" s="180" t="s">
        <v>786</v>
      </c>
      <c r="EH5714" s="180" t="s">
        <v>134</v>
      </c>
      <c r="EI5714" s="180" t="s">
        <v>771</v>
      </c>
      <c r="EM5714" s="180" t="s">
        <v>787</v>
      </c>
      <c r="EN5714" s="180">
        <v>150</v>
      </c>
    </row>
    <row r="5715" spans="137:144" ht="27.75" customHeight="1">
      <c r="EG5715" s="180" t="s">
        <v>786</v>
      </c>
      <c r="EH5715" s="180" t="s">
        <v>135</v>
      </c>
      <c r="EI5715" s="180" t="s">
        <v>136</v>
      </c>
      <c r="EM5715" s="180" t="s">
        <v>787</v>
      </c>
      <c r="EN5715" s="180">
        <v>150</v>
      </c>
    </row>
    <row r="5716" spans="137:144" ht="27.75" customHeight="1">
      <c r="EG5716" s="180" t="s">
        <v>786</v>
      </c>
      <c r="EH5716" s="180" t="s">
        <v>138</v>
      </c>
      <c r="EI5716" s="180" t="s">
        <v>305</v>
      </c>
      <c r="EM5716" s="180" t="s">
        <v>787</v>
      </c>
      <c r="EN5716" s="180">
        <v>150</v>
      </c>
    </row>
    <row r="5717" spans="137:144" ht="27.75" customHeight="1">
      <c r="EG5717" s="180" t="s">
        <v>786</v>
      </c>
      <c r="EH5717" s="180" t="s">
        <v>306</v>
      </c>
      <c r="EI5717" s="180" t="s">
        <v>772</v>
      </c>
      <c r="EM5717" s="180" t="s">
        <v>787</v>
      </c>
      <c r="EN5717" s="180">
        <v>550</v>
      </c>
    </row>
    <row r="5718" spans="137:144" ht="27.75" customHeight="1">
      <c r="EG5718" s="180" t="s">
        <v>786</v>
      </c>
      <c r="EH5718" s="180" t="s">
        <v>307</v>
      </c>
      <c r="EI5718" s="180" t="s">
        <v>137</v>
      </c>
      <c r="EM5718" s="180" t="s">
        <v>787</v>
      </c>
      <c r="EN5718" s="180">
        <v>2000</v>
      </c>
    </row>
    <row r="5719" spans="137:144" ht="27.75" customHeight="1">
      <c r="EG5719" s="180" t="s">
        <v>786</v>
      </c>
      <c r="EH5719" s="180" t="s">
        <v>140</v>
      </c>
      <c r="EI5719" s="180" t="s">
        <v>709</v>
      </c>
      <c r="EM5719" s="180" t="s">
        <v>787</v>
      </c>
      <c r="EN5719" s="180">
        <v>100</v>
      </c>
    </row>
    <row r="5720" spans="137:144" ht="27.75" customHeight="1">
      <c r="EG5720" s="180" t="s">
        <v>786</v>
      </c>
      <c r="EH5720" s="180" t="s">
        <v>309</v>
      </c>
      <c r="EI5720" s="180" t="s">
        <v>811</v>
      </c>
      <c r="EM5720" s="180" t="s">
        <v>787</v>
      </c>
      <c r="EN5720" s="180">
        <v>400</v>
      </c>
    </row>
    <row r="5721" spans="137:144" ht="27.75" customHeight="1">
      <c r="EG5721" s="180" t="s">
        <v>786</v>
      </c>
      <c r="EH5721" s="180" t="s">
        <v>310</v>
      </c>
      <c r="EI5721" s="180" t="s">
        <v>812</v>
      </c>
      <c r="EM5721" s="180" t="s">
        <v>787</v>
      </c>
      <c r="EN5721" s="180">
        <v>500</v>
      </c>
    </row>
    <row r="5722" spans="137:144" ht="27.75" customHeight="1">
      <c r="EG5722" s="180" t="s">
        <v>786</v>
      </c>
      <c r="EH5722" s="180" t="s">
        <v>311</v>
      </c>
      <c r="EI5722" s="180" t="s">
        <v>813</v>
      </c>
      <c r="EM5722" s="180" t="s">
        <v>787</v>
      </c>
      <c r="EN5722" s="180">
        <v>200</v>
      </c>
    </row>
    <row r="5723" spans="137:144" ht="27.75" customHeight="1">
      <c r="EG5723" s="180" t="s">
        <v>786</v>
      </c>
      <c r="EH5723" s="180" t="s">
        <v>488</v>
      </c>
      <c r="EI5723" s="180" t="s">
        <v>710</v>
      </c>
      <c r="EM5723" s="180" t="s">
        <v>787</v>
      </c>
      <c r="EN5723" s="180">
        <v>200</v>
      </c>
    </row>
    <row r="5724" spans="137:144" ht="27.75" customHeight="1">
      <c r="EG5724" s="180" t="s">
        <v>786</v>
      </c>
      <c r="EH5724" s="180" t="s">
        <v>490</v>
      </c>
      <c r="EI5724" s="180" t="s">
        <v>711</v>
      </c>
      <c r="EM5724" s="180" t="s">
        <v>787</v>
      </c>
      <c r="EN5724" s="180">
        <v>100</v>
      </c>
    </row>
    <row r="5725" spans="137:144" ht="27.75" customHeight="1">
      <c r="EG5725" s="180" t="s">
        <v>786</v>
      </c>
      <c r="EH5725" s="180" t="s">
        <v>491</v>
      </c>
      <c r="EI5725" s="180" t="s">
        <v>712</v>
      </c>
      <c r="EM5725" s="180" t="s">
        <v>787</v>
      </c>
      <c r="EN5725" s="180">
        <v>50</v>
      </c>
    </row>
    <row r="5726" spans="137:144" ht="27.75" customHeight="1">
      <c r="EG5726" s="180" t="s">
        <v>786</v>
      </c>
      <c r="EH5726" s="180" t="s">
        <v>496</v>
      </c>
      <c r="EI5726" s="180" t="s">
        <v>713</v>
      </c>
      <c r="EM5726" s="180" t="s">
        <v>787</v>
      </c>
      <c r="EN5726" s="180">
        <v>50</v>
      </c>
    </row>
    <row r="5727" spans="137:144" ht="27.75" customHeight="1">
      <c r="EG5727" s="180" t="s">
        <v>786</v>
      </c>
      <c r="EH5727" s="180" t="s">
        <v>497</v>
      </c>
      <c r="EI5727" s="180" t="s">
        <v>714</v>
      </c>
      <c r="EM5727" s="180" t="s">
        <v>787</v>
      </c>
      <c r="EN5727" s="180">
        <v>50</v>
      </c>
    </row>
    <row r="5728" spans="137:144" ht="27.75" customHeight="1">
      <c r="EG5728" s="180" t="s">
        <v>786</v>
      </c>
      <c r="EH5728" s="180" t="s">
        <v>499</v>
      </c>
      <c r="EI5728" s="180" t="s">
        <v>715</v>
      </c>
      <c r="EM5728" s="180" t="s">
        <v>787</v>
      </c>
      <c r="EN5728" s="180">
        <v>100</v>
      </c>
    </row>
    <row r="5729" spans="137:144" ht="27.75" customHeight="1">
      <c r="EG5729" s="180" t="s">
        <v>786</v>
      </c>
      <c r="EH5729" s="180" t="s">
        <v>501</v>
      </c>
      <c r="EI5729" s="180" t="s">
        <v>716</v>
      </c>
      <c r="EM5729" s="180" t="s">
        <v>787</v>
      </c>
      <c r="EN5729" s="180">
        <v>100</v>
      </c>
    </row>
    <row r="5730" spans="137:144" ht="27.75" customHeight="1">
      <c r="EG5730" s="180" t="s">
        <v>786</v>
      </c>
      <c r="EH5730" s="180" t="s">
        <v>142</v>
      </c>
      <c r="EI5730" s="180" t="s">
        <v>717</v>
      </c>
      <c r="EM5730" s="180" t="s">
        <v>787</v>
      </c>
      <c r="EN5730" s="180">
        <v>300</v>
      </c>
    </row>
    <row r="5731" spans="137:144" ht="27.75" customHeight="1">
      <c r="EG5731" s="180" t="s">
        <v>786</v>
      </c>
      <c r="EH5731" s="180" t="s">
        <v>144</v>
      </c>
      <c r="EI5731" s="180" t="s">
        <v>718</v>
      </c>
      <c r="EM5731" s="180" t="s">
        <v>787</v>
      </c>
      <c r="EN5731" s="180">
        <v>250</v>
      </c>
    </row>
    <row r="5732" spans="137:144" ht="27.75" customHeight="1">
      <c r="EG5732" s="180" t="s">
        <v>786</v>
      </c>
      <c r="EH5732" s="180" t="s">
        <v>146</v>
      </c>
      <c r="EI5732" s="180" t="s">
        <v>719</v>
      </c>
      <c r="EM5732" s="180" t="s">
        <v>787</v>
      </c>
      <c r="EN5732" s="180">
        <v>300</v>
      </c>
    </row>
    <row r="5733" spans="137:144" ht="27.75" customHeight="1">
      <c r="EG5733" s="180" t="s">
        <v>786</v>
      </c>
      <c r="EH5733" s="180" t="s">
        <v>148</v>
      </c>
      <c r="EI5733" s="180" t="s">
        <v>720</v>
      </c>
      <c r="EM5733" s="180" t="s">
        <v>787</v>
      </c>
      <c r="EN5733" s="180">
        <v>250</v>
      </c>
    </row>
    <row r="5734" spans="137:144" ht="27.75" customHeight="1">
      <c r="EG5734" s="180" t="s">
        <v>786</v>
      </c>
      <c r="EH5734" s="180" t="s">
        <v>150</v>
      </c>
      <c r="EI5734" s="180" t="s">
        <v>313</v>
      </c>
      <c r="EM5734" s="180" t="s">
        <v>787</v>
      </c>
      <c r="EN5734" s="180">
        <v>1000</v>
      </c>
    </row>
    <row r="5735" spans="137:144" ht="27.75" customHeight="1">
      <c r="EG5735" s="180" t="s">
        <v>786</v>
      </c>
      <c r="EH5735" s="180" t="s">
        <v>152</v>
      </c>
      <c r="EI5735" s="180" t="s">
        <v>153</v>
      </c>
      <c r="EM5735" s="180" t="s">
        <v>787</v>
      </c>
      <c r="EN5735" s="180">
        <v>1350</v>
      </c>
    </row>
    <row r="5736" spans="137:144" ht="27.75" customHeight="1">
      <c r="EG5736" s="180" t="s">
        <v>786</v>
      </c>
      <c r="EH5736" s="180" t="s">
        <v>315</v>
      </c>
      <c r="EI5736" s="180" t="s">
        <v>721</v>
      </c>
      <c r="EM5736" s="180" t="s">
        <v>787</v>
      </c>
      <c r="EN5736" s="180">
        <v>350</v>
      </c>
    </row>
    <row r="5737" spans="137:144" ht="27.75" customHeight="1">
      <c r="EG5737" s="180" t="s">
        <v>786</v>
      </c>
      <c r="EH5737" s="180" t="s">
        <v>316</v>
      </c>
      <c r="EI5737" s="180" t="s">
        <v>722</v>
      </c>
      <c r="EM5737" s="180" t="s">
        <v>787</v>
      </c>
      <c r="EN5737" s="180">
        <v>100</v>
      </c>
    </row>
    <row r="5738" spans="137:144" ht="27.75" customHeight="1">
      <c r="EG5738" s="180" t="s">
        <v>786</v>
      </c>
      <c r="EH5738" s="180" t="s">
        <v>317</v>
      </c>
      <c r="EI5738" s="180" t="s">
        <v>723</v>
      </c>
      <c r="EM5738" s="180" t="s">
        <v>787</v>
      </c>
      <c r="EN5738" s="180">
        <v>200</v>
      </c>
    </row>
    <row r="5739" spans="137:144" ht="27.75" customHeight="1">
      <c r="EG5739" s="180" t="s">
        <v>786</v>
      </c>
      <c r="EH5739" s="180" t="s">
        <v>318</v>
      </c>
      <c r="EI5739" s="180" t="s">
        <v>724</v>
      </c>
      <c r="EM5739" s="180" t="s">
        <v>787</v>
      </c>
      <c r="EN5739" s="180">
        <v>250</v>
      </c>
    </row>
    <row r="5740" spans="137:144" ht="27.75" customHeight="1">
      <c r="EG5740" s="180" t="s">
        <v>786</v>
      </c>
      <c r="EH5740" s="180" t="s">
        <v>157</v>
      </c>
      <c r="EI5740" s="180" t="s">
        <v>725</v>
      </c>
      <c r="EM5740" s="180" t="s">
        <v>787</v>
      </c>
      <c r="EN5740" s="180">
        <v>100</v>
      </c>
    </row>
    <row r="5741" spans="137:144" ht="27.75" customHeight="1">
      <c r="EG5741" s="180" t="s">
        <v>786</v>
      </c>
      <c r="EH5741" s="180" t="s">
        <v>319</v>
      </c>
      <c r="EI5741" s="180" t="s">
        <v>773</v>
      </c>
      <c r="EM5741" s="180" t="s">
        <v>787</v>
      </c>
      <c r="EN5741" s="180">
        <v>900</v>
      </c>
    </row>
    <row r="5742" spans="137:144" ht="27.75" customHeight="1">
      <c r="EG5742" s="180" t="s">
        <v>786</v>
      </c>
      <c r="EH5742" s="180" t="s">
        <v>320</v>
      </c>
      <c r="EI5742" s="180" t="s">
        <v>774</v>
      </c>
      <c r="EM5742" s="180" t="s">
        <v>787</v>
      </c>
      <c r="EN5742" s="180">
        <v>100</v>
      </c>
    </row>
    <row r="5743" spans="137:144" ht="27.75" customHeight="1">
      <c r="EG5743" s="180" t="s">
        <v>786</v>
      </c>
      <c r="EH5743" s="180" t="s">
        <v>321</v>
      </c>
      <c r="EI5743" s="180" t="s">
        <v>775</v>
      </c>
      <c r="EM5743" s="180" t="s">
        <v>787</v>
      </c>
      <c r="EN5743" s="180">
        <v>100</v>
      </c>
    </row>
    <row r="5744" spans="137:144" ht="27.75" customHeight="1">
      <c r="EG5744" s="180" t="s">
        <v>786</v>
      </c>
      <c r="EH5744" s="180" t="s">
        <v>158</v>
      </c>
      <c r="EI5744" s="180" t="s">
        <v>726</v>
      </c>
      <c r="EM5744" s="180" t="s">
        <v>787</v>
      </c>
      <c r="EN5744" s="180">
        <v>400</v>
      </c>
    </row>
    <row r="5745" spans="137:144" ht="27.75" customHeight="1">
      <c r="EG5745" s="180" t="s">
        <v>786</v>
      </c>
      <c r="EH5745" s="180" t="s">
        <v>160</v>
      </c>
      <c r="EI5745" s="180" t="s">
        <v>727</v>
      </c>
      <c r="EM5745" s="180" t="s">
        <v>787</v>
      </c>
      <c r="EN5745" s="180">
        <v>350</v>
      </c>
    </row>
    <row r="5746" spans="137:144" ht="27.75" customHeight="1">
      <c r="EG5746" s="180" t="s">
        <v>786</v>
      </c>
      <c r="EH5746" s="180" t="s">
        <v>161</v>
      </c>
      <c r="EI5746" s="180" t="s">
        <v>728</v>
      </c>
      <c r="EM5746" s="180" t="s">
        <v>787</v>
      </c>
      <c r="EN5746" s="180">
        <v>150</v>
      </c>
    </row>
    <row r="5747" spans="137:144" ht="27.75" customHeight="1">
      <c r="EG5747" s="180" t="s">
        <v>786</v>
      </c>
      <c r="EH5747" s="180" t="s">
        <v>162</v>
      </c>
      <c r="EI5747" s="180" t="s">
        <v>322</v>
      </c>
      <c r="EM5747" s="180" t="s">
        <v>787</v>
      </c>
      <c r="EN5747" s="180">
        <v>200</v>
      </c>
    </row>
    <row r="5748" spans="137:144" ht="27.75" customHeight="1">
      <c r="EG5748" s="180" t="s">
        <v>786</v>
      </c>
      <c r="EH5748" s="180" t="s">
        <v>324</v>
      </c>
      <c r="EI5748" s="180" t="s">
        <v>814</v>
      </c>
      <c r="EM5748" s="180" t="s">
        <v>787</v>
      </c>
      <c r="EN5748" s="180">
        <v>250</v>
      </c>
    </row>
    <row r="5749" spans="137:144" ht="27.75" customHeight="1">
      <c r="EG5749" s="180" t="s">
        <v>786</v>
      </c>
      <c r="EH5749" s="180" t="s">
        <v>165</v>
      </c>
      <c r="EI5749" s="180" t="s">
        <v>729</v>
      </c>
      <c r="EM5749" s="180" t="s">
        <v>787</v>
      </c>
      <c r="EN5749" s="180">
        <v>450</v>
      </c>
    </row>
    <row r="5750" spans="137:144" ht="27.75" customHeight="1">
      <c r="EG5750" s="180" t="s">
        <v>786</v>
      </c>
      <c r="EH5750" s="180" t="s">
        <v>166</v>
      </c>
      <c r="EI5750" s="180" t="s">
        <v>730</v>
      </c>
      <c r="EM5750" s="180" t="s">
        <v>787</v>
      </c>
      <c r="EN5750" s="180">
        <v>150</v>
      </c>
    </row>
    <row r="5751" spans="137:144" ht="27.75" customHeight="1">
      <c r="EG5751" s="180" t="s">
        <v>786</v>
      </c>
      <c r="EH5751" s="180" t="s">
        <v>325</v>
      </c>
      <c r="EI5751" s="180" t="s">
        <v>815</v>
      </c>
      <c r="EM5751" s="180" t="s">
        <v>787</v>
      </c>
      <c r="EN5751" s="180">
        <v>600</v>
      </c>
    </row>
    <row r="5752" spans="137:144" ht="27.75" customHeight="1">
      <c r="EG5752" s="180" t="s">
        <v>786</v>
      </c>
      <c r="EH5752" s="180" t="s">
        <v>326</v>
      </c>
      <c r="EI5752" s="180" t="s">
        <v>816</v>
      </c>
      <c r="EM5752" s="180" t="s">
        <v>787</v>
      </c>
      <c r="EN5752" s="180">
        <v>250</v>
      </c>
    </row>
    <row r="5753" spans="137:144" ht="27.75" customHeight="1">
      <c r="EG5753" s="180" t="s">
        <v>786</v>
      </c>
      <c r="EH5753" s="180" t="s">
        <v>327</v>
      </c>
      <c r="EI5753" s="180" t="s">
        <v>776</v>
      </c>
      <c r="EM5753" s="180" t="s">
        <v>787</v>
      </c>
      <c r="EN5753" s="180">
        <v>200</v>
      </c>
    </row>
    <row r="5754" spans="137:144" ht="27.75" customHeight="1">
      <c r="EG5754" s="180" t="s">
        <v>786</v>
      </c>
      <c r="EH5754" s="180" t="s">
        <v>328</v>
      </c>
      <c r="EI5754" s="180" t="s">
        <v>817</v>
      </c>
      <c r="EM5754" s="180" t="s">
        <v>787</v>
      </c>
      <c r="EN5754" s="180">
        <v>500</v>
      </c>
    </row>
    <row r="5755" spans="137:144" ht="27.75" customHeight="1">
      <c r="EG5755" s="180" t="s">
        <v>786</v>
      </c>
      <c r="EH5755" s="180" t="s">
        <v>818</v>
      </c>
      <c r="EI5755" s="180" t="s">
        <v>167</v>
      </c>
      <c r="EM5755" s="180" t="s">
        <v>787</v>
      </c>
      <c r="EN5755" s="180">
        <v>900</v>
      </c>
    </row>
    <row r="5756" spans="137:144" ht="27.75" customHeight="1">
      <c r="EG5756" s="180" t="s">
        <v>786</v>
      </c>
      <c r="EH5756" s="180" t="s">
        <v>169</v>
      </c>
      <c r="EI5756" s="180" t="s">
        <v>819</v>
      </c>
      <c r="EM5756" s="180" t="s">
        <v>787</v>
      </c>
      <c r="EN5756" s="180">
        <v>50</v>
      </c>
    </row>
    <row r="5757" spans="137:144" ht="27.75" customHeight="1">
      <c r="EG5757" s="180" t="s">
        <v>786</v>
      </c>
      <c r="EH5757" s="180" t="s">
        <v>171</v>
      </c>
      <c r="EI5757" s="180" t="s">
        <v>820</v>
      </c>
      <c r="EM5757" s="180" t="s">
        <v>787</v>
      </c>
      <c r="EN5757" s="180">
        <v>100</v>
      </c>
    </row>
    <row r="5758" spans="137:144" ht="27.75" customHeight="1">
      <c r="EG5758" s="180" t="s">
        <v>786</v>
      </c>
      <c r="EH5758" s="180" t="s">
        <v>172</v>
      </c>
      <c r="EI5758" s="180" t="s">
        <v>821</v>
      </c>
      <c r="EM5758" s="180" t="s">
        <v>787</v>
      </c>
      <c r="EN5758" s="180">
        <v>100</v>
      </c>
    </row>
    <row r="5759" spans="137:144" ht="27.75" customHeight="1">
      <c r="EG5759" s="180" t="s">
        <v>786</v>
      </c>
      <c r="EH5759" s="180" t="s">
        <v>173</v>
      </c>
      <c r="EI5759" s="180" t="s">
        <v>822</v>
      </c>
      <c r="EM5759" s="180" t="s">
        <v>787</v>
      </c>
      <c r="EN5759" s="180">
        <v>50</v>
      </c>
    </row>
    <row r="5760" spans="137:144" ht="27.75" customHeight="1">
      <c r="EG5760" s="180" t="s">
        <v>786</v>
      </c>
      <c r="EH5760" s="180" t="s">
        <v>545</v>
      </c>
      <c r="EI5760" s="180" t="s">
        <v>731</v>
      </c>
      <c r="EM5760" s="180" t="s">
        <v>787</v>
      </c>
      <c r="EN5760" s="180">
        <v>200</v>
      </c>
    </row>
    <row r="5761" spans="137:144" ht="27.75" customHeight="1">
      <c r="EG5761" s="180" t="s">
        <v>786</v>
      </c>
      <c r="EH5761" s="180" t="s">
        <v>547</v>
      </c>
      <c r="EI5761" s="180" t="s">
        <v>732</v>
      </c>
      <c r="EM5761" s="180" t="s">
        <v>787</v>
      </c>
      <c r="EN5761" s="180">
        <v>50</v>
      </c>
    </row>
    <row r="5762" spans="137:144" ht="27.75" customHeight="1">
      <c r="EG5762" s="180" t="s">
        <v>786</v>
      </c>
      <c r="EH5762" s="180" t="s">
        <v>554</v>
      </c>
      <c r="EI5762" s="180" t="s">
        <v>733</v>
      </c>
      <c r="EM5762" s="180" t="s">
        <v>787</v>
      </c>
      <c r="EN5762" s="180">
        <v>50</v>
      </c>
    </row>
    <row r="5763" spans="137:144" ht="27.75" customHeight="1">
      <c r="EG5763" s="180" t="s">
        <v>786</v>
      </c>
      <c r="EH5763" s="180" t="s">
        <v>555</v>
      </c>
      <c r="EI5763" s="180" t="s">
        <v>734</v>
      </c>
      <c r="EM5763" s="180" t="s">
        <v>787</v>
      </c>
      <c r="EN5763" s="180">
        <v>50</v>
      </c>
    </row>
    <row r="5764" spans="137:144" ht="27.75" customHeight="1">
      <c r="EG5764" s="180" t="s">
        <v>786</v>
      </c>
      <c r="EH5764" s="180" t="s">
        <v>823</v>
      </c>
      <c r="EI5764" s="180" t="s">
        <v>170</v>
      </c>
      <c r="EM5764" s="180" t="s">
        <v>787</v>
      </c>
      <c r="EN5764" s="180">
        <v>1000</v>
      </c>
    </row>
    <row r="5765" spans="137:144" ht="27.75" customHeight="1">
      <c r="EG5765" s="180" t="s">
        <v>786</v>
      </c>
      <c r="EH5765" s="180" t="s">
        <v>174</v>
      </c>
      <c r="EI5765" s="180" t="s">
        <v>824</v>
      </c>
      <c r="EM5765" s="180" t="s">
        <v>787</v>
      </c>
      <c r="EN5765" s="180">
        <v>200</v>
      </c>
    </row>
    <row r="5766" spans="137:144" ht="27.75" customHeight="1">
      <c r="EG5766" s="180" t="s">
        <v>786</v>
      </c>
      <c r="EH5766" s="180" t="s">
        <v>176</v>
      </c>
      <c r="EI5766" s="180" t="s">
        <v>777</v>
      </c>
      <c r="EM5766" s="180" t="s">
        <v>787</v>
      </c>
      <c r="EN5766" s="180">
        <v>150</v>
      </c>
    </row>
    <row r="5767" spans="137:144" ht="27.75" customHeight="1">
      <c r="EG5767" s="180" t="s">
        <v>786</v>
      </c>
      <c r="EH5767" s="180" t="s">
        <v>178</v>
      </c>
      <c r="EI5767" s="180" t="s">
        <v>331</v>
      </c>
      <c r="EM5767" s="180" t="s">
        <v>787</v>
      </c>
      <c r="EN5767" s="180">
        <v>250</v>
      </c>
    </row>
    <row r="5768" spans="137:144" ht="27.75" customHeight="1">
      <c r="EG5768" s="180" t="s">
        <v>786</v>
      </c>
      <c r="EH5768" s="180" t="s">
        <v>180</v>
      </c>
      <c r="EI5768" s="180" t="s">
        <v>778</v>
      </c>
      <c r="EM5768" s="180" t="s">
        <v>787</v>
      </c>
      <c r="EN5768" s="180">
        <v>100</v>
      </c>
    </row>
    <row r="5769" spans="137:144" ht="27.75" customHeight="1">
      <c r="EG5769" s="180" t="s">
        <v>786</v>
      </c>
      <c r="EH5769" s="180" t="s">
        <v>332</v>
      </c>
      <c r="EI5769" s="180" t="s">
        <v>825</v>
      </c>
      <c r="EM5769" s="180" t="s">
        <v>787</v>
      </c>
      <c r="EN5769" s="180">
        <v>150</v>
      </c>
    </row>
    <row r="5770" spans="137:144" ht="27.75" customHeight="1">
      <c r="EG5770" s="180" t="s">
        <v>786</v>
      </c>
      <c r="EH5770" s="180" t="s">
        <v>182</v>
      </c>
      <c r="EI5770" s="180" t="s">
        <v>735</v>
      </c>
      <c r="EM5770" s="180" t="s">
        <v>787</v>
      </c>
      <c r="EN5770" s="180">
        <v>400</v>
      </c>
    </row>
    <row r="5771" spans="137:144" ht="27.75" customHeight="1">
      <c r="EG5771" s="180" t="s">
        <v>786</v>
      </c>
      <c r="EH5771" s="180" t="s">
        <v>184</v>
      </c>
      <c r="EI5771" s="180" t="s">
        <v>736</v>
      </c>
      <c r="EM5771" s="180" t="s">
        <v>787</v>
      </c>
      <c r="EN5771" s="180">
        <v>150</v>
      </c>
    </row>
    <row r="5772" spans="137:144" ht="27.75" customHeight="1">
      <c r="EG5772" s="180" t="s">
        <v>786</v>
      </c>
      <c r="EH5772" s="180" t="s">
        <v>186</v>
      </c>
      <c r="EI5772" s="180" t="s">
        <v>737</v>
      </c>
      <c r="EM5772" s="180" t="s">
        <v>787</v>
      </c>
      <c r="EN5772" s="180">
        <v>300</v>
      </c>
    </row>
    <row r="5773" spans="137:144" ht="27.75" customHeight="1">
      <c r="EG5773" s="180" t="s">
        <v>786</v>
      </c>
      <c r="EH5773" s="180" t="s">
        <v>188</v>
      </c>
      <c r="EI5773" s="180" t="s">
        <v>738</v>
      </c>
      <c r="EM5773" s="180" t="s">
        <v>787</v>
      </c>
      <c r="EN5773" s="180">
        <v>500</v>
      </c>
    </row>
    <row r="5774" spans="137:144" ht="27.75" customHeight="1">
      <c r="EG5774" s="180" t="s">
        <v>786</v>
      </c>
      <c r="EH5774" s="180" t="s">
        <v>190</v>
      </c>
      <c r="EI5774" s="180" t="s">
        <v>739</v>
      </c>
      <c r="EM5774" s="180" t="s">
        <v>787</v>
      </c>
      <c r="EN5774" s="180">
        <v>550</v>
      </c>
    </row>
    <row r="5775" spans="137:144" ht="27.75" customHeight="1">
      <c r="EG5775" s="180" t="s">
        <v>786</v>
      </c>
      <c r="EH5775" s="180" t="s">
        <v>192</v>
      </c>
      <c r="EI5775" s="180" t="s">
        <v>826</v>
      </c>
      <c r="EM5775" s="180" t="s">
        <v>787</v>
      </c>
      <c r="EN5775" s="180">
        <v>550</v>
      </c>
    </row>
    <row r="5776" spans="137:144" ht="27.75" customHeight="1">
      <c r="EG5776" s="180" t="s">
        <v>786</v>
      </c>
      <c r="EH5776" s="180" t="s">
        <v>195</v>
      </c>
      <c r="EI5776" s="180" t="s">
        <v>337</v>
      </c>
      <c r="EM5776" s="180" t="s">
        <v>787</v>
      </c>
      <c r="EN5776" s="180">
        <v>550</v>
      </c>
    </row>
    <row r="5777" spans="137:144" ht="27.75" customHeight="1">
      <c r="EG5777" s="180" t="s">
        <v>786</v>
      </c>
      <c r="EH5777" s="180" t="s">
        <v>196</v>
      </c>
      <c r="EI5777" s="180" t="s">
        <v>740</v>
      </c>
      <c r="EM5777" s="180" t="s">
        <v>787</v>
      </c>
      <c r="EN5777" s="180">
        <v>450</v>
      </c>
    </row>
    <row r="5778" spans="137:144" ht="27.75" customHeight="1">
      <c r="EG5778" s="180" t="s">
        <v>786</v>
      </c>
      <c r="EH5778" s="180" t="s">
        <v>198</v>
      </c>
      <c r="EI5778" s="180" t="s">
        <v>741</v>
      </c>
      <c r="EM5778" s="180" t="s">
        <v>787</v>
      </c>
      <c r="EN5778" s="180">
        <v>250</v>
      </c>
    </row>
    <row r="5779" spans="137:144" ht="27.75" customHeight="1">
      <c r="EG5779" s="180" t="s">
        <v>786</v>
      </c>
      <c r="EH5779" s="180" t="s">
        <v>200</v>
      </c>
      <c r="EI5779" s="180" t="s">
        <v>742</v>
      </c>
      <c r="EM5779" s="180" t="s">
        <v>787</v>
      </c>
      <c r="EN5779" s="180">
        <v>750</v>
      </c>
    </row>
    <row r="5780" spans="137:144" ht="27.75" customHeight="1">
      <c r="EG5780" s="180" t="s">
        <v>786</v>
      </c>
      <c r="EH5780" s="180" t="s">
        <v>202</v>
      </c>
      <c r="EI5780" s="180" t="s">
        <v>743</v>
      </c>
      <c r="EM5780" s="180" t="s">
        <v>787</v>
      </c>
      <c r="EN5780" s="180">
        <v>150</v>
      </c>
    </row>
    <row r="5781" spans="137:144" ht="27.75" customHeight="1">
      <c r="EG5781" s="180" t="s">
        <v>786</v>
      </c>
      <c r="EH5781" s="180" t="s">
        <v>204</v>
      </c>
      <c r="EI5781" s="180" t="s">
        <v>744</v>
      </c>
      <c r="EM5781" s="180" t="s">
        <v>787</v>
      </c>
      <c r="EN5781" s="180">
        <v>150</v>
      </c>
    </row>
    <row r="5782" spans="137:144" ht="27.75" customHeight="1">
      <c r="EG5782" s="180" t="s">
        <v>786</v>
      </c>
      <c r="EH5782" s="180" t="s">
        <v>341</v>
      </c>
      <c r="EI5782" s="180" t="s">
        <v>779</v>
      </c>
      <c r="EM5782" s="180" t="s">
        <v>787</v>
      </c>
      <c r="EN5782" s="180">
        <v>200</v>
      </c>
    </row>
    <row r="5783" spans="137:144" ht="27.75" customHeight="1">
      <c r="EG5783" s="180" t="s">
        <v>786</v>
      </c>
      <c r="EH5783" s="180" t="s">
        <v>205</v>
      </c>
      <c r="EI5783" s="180" t="s">
        <v>827</v>
      </c>
      <c r="EM5783" s="180" t="s">
        <v>787</v>
      </c>
      <c r="EN5783" s="180">
        <v>200</v>
      </c>
    </row>
    <row r="5784" spans="137:144" ht="27.75" customHeight="1">
      <c r="EG5784" s="180" t="s">
        <v>786</v>
      </c>
      <c r="EH5784" s="180" t="s">
        <v>207</v>
      </c>
      <c r="EI5784" s="180" t="s">
        <v>828</v>
      </c>
      <c r="EM5784" s="180" t="s">
        <v>787</v>
      </c>
      <c r="EN5784" s="180">
        <v>50</v>
      </c>
    </row>
    <row r="5785" spans="137:144" ht="27.75" customHeight="1">
      <c r="EG5785" s="180" t="s">
        <v>786</v>
      </c>
      <c r="EH5785" s="180" t="s">
        <v>208</v>
      </c>
      <c r="EI5785" s="180" t="s">
        <v>343</v>
      </c>
      <c r="EM5785" s="180" t="s">
        <v>787</v>
      </c>
      <c r="EN5785" s="180">
        <v>50</v>
      </c>
    </row>
    <row r="5786" spans="137:144" ht="27.75" customHeight="1">
      <c r="EG5786" s="180" t="s">
        <v>786</v>
      </c>
      <c r="EH5786" s="180" t="s">
        <v>210</v>
      </c>
      <c r="EI5786" s="180" t="s">
        <v>780</v>
      </c>
      <c r="EM5786" s="180" t="s">
        <v>787</v>
      </c>
      <c r="EN5786" s="180">
        <v>50</v>
      </c>
    </row>
    <row r="5787" spans="137:144" ht="27.75" customHeight="1">
      <c r="EG5787" s="180" t="s">
        <v>786</v>
      </c>
      <c r="EH5787" s="180" t="s">
        <v>212</v>
      </c>
      <c r="EI5787" s="180" t="s">
        <v>781</v>
      </c>
      <c r="EM5787" s="180" t="s">
        <v>787</v>
      </c>
      <c r="EN5787" s="180">
        <v>50</v>
      </c>
    </row>
    <row r="5788" spans="137:144" ht="27.75" customHeight="1">
      <c r="EG5788" s="180" t="s">
        <v>786</v>
      </c>
      <c r="EH5788" s="180" t="s">
        <v>344</v>
      </c>
      <c r="EI5788" s="180" t="s">
        <v>829</v>
      </c>
      <c r="EM5788" s="180" t="s">
        <v>787</v>
      </c>
      <c r="EN5788" s="180">
        <v>400</v>
      </c>
    </row>
    <row r="5789" spans="137:144" ht="27.75" customHeight="1">
      <c r="EG5789" s="180" t="s">
        <v>786</v>
      </c>
      <c r="EH5789" s="180" t="s">
        <v>345</v>
      </c>
      <c r="EI5789" s="180" t="s">
        <v>830</v>
      </c>
      <c r="EM5789" s="180" t="s">
        <v>787</v>
      </c>
      <c r="EN5789" s="180">
        <v>200</v>
      </c>
    </row>
    <row r="5790" spans="137:144" ht="27.75" customHeight="1">
      <c r="EG5790" s="180" t="s">
        <v>786</v>
      </c>
      <c r="EH5790" s="180" t="s">
        <v>346</v>
      </c>
      <c r="EI5790" s="180" t="s">
        <v>831</v>
      </c>
      <c r="EM5790" s="180" t="s">
        <v>787</v>
      </c>
      <c r="EN5790" s="180">
        <v>350</v>
      </c>
    </row>
    <row r="5791" spans="137:144" ht="27.75" customHeight="1">
      <c r="EG5791" s="180" t="s">
        <v>786</v>
      </c>
      <c r="EH5791" s="180" t="s">
        <v>347</v>
      </c>
      <c r="EI5791" s="180" t="s">
        <v>745</v>
      </c>
      <c r="EM5791" s="180" t="s">
        <v>787</v>
      </c>
      <c r="EN5791" s="180">
        <v>600</v>
      </c>
    </row>
    <row r="5792" spans="137:144" ht="27.75" customHeight="1">
      <c r="EG5792" s="180" t="s">
        <v>786</v>
      </c>
      <c r="EH5792" s="180" t="s">
        <v>348</v>
      </c>
      <c r="EI5792" s="180" t="s">
        <v>746</v>
      </c>
      <c r="EM5792" s="180" t="s">
        <v>787</v>
      </c>
      <c r="EN5792" s="180">
        <v>500</v>
      </c>
    </row>
    <row r="5793" spans="137:144" ht="27.75" customHeight="1">
      <c r="EG5793" s="180" t="s">
        <v>786</v>
      </c>
      <c r="EH5793" s="180" t="s">
        <v>215</v>
      </c>
      <c r="EI5793" s="180" t="s">
        <v>747</v>
      </c>
      <c r="EM5793" s="180" t="s">
        <v>787</v>
      </c>
      <c r="EN5793" s="180">
        <v>200</v>
      </c>
    </row>
    <row r="5794" spans="137:144" ht="27.75" customHeight="1">
      <c r="EG5794" s="180" t="s">
        <v>786</v>
      </c>
      <c r="EH5794" s="180" t="s">
        <v>217</v>
      </c>
      <c r="EI5794" s="180" t="s">
        <v>748</v>
      </c>
      <c r="EM5794" s="180" t="s">
        <v>787</v>
      </c>
      <c r="EN5794" s="180">
        <v>250</v>
      </c>
    </row>
    <row r="5795" spans="137:144" ht="27.75" customHeight="1">
      <c r="EG5795" s="180" t="s">
        <v>786</v>
      </c>
      <c r="EH5795" s="180" t="s">
        <v>219</v>
      </c>
      <c r="EI5795" s="180" t="s">
        <v>749</v>
      </c>
      <c r="EM5795" s="180" t="s">
        <v>787</v>
      </c>
      <c r="EN5795" s="180">
        <v>300</v>
      </c>
    </row>
    <row r="5796" spans="137:144" ht="27.75" customHeight="1">
      <c r="EG5796" s="180" t="s">
        <v>786</v>
      </c>
      <c r="EH5796" s="180" t="s">
        <v>221</v>
      </c>
      <c r="EI5796" s="180" t="s">
        <v>750</v>
      </c>
      <c r="EM5796" s="180" t="s">
        <v>787</v>
      </c>
      <c r="EN5796" s="180">
        <v>200</v>
      </c>
    </row>
    <row r="5797" spans="137:144" ht="27.75" customHeight="1">
      <c r="EG5797" s="180" t="s">
        <v>786</v>
      </c>
      <c r="EH5797" s="180" t="s">
        <v>223</v>
      </c>
      <c r="EI5797" s="180" t="s">
        <v>751</v>
      </c>
      <c r="EM5797" s="180" t="s">
        <v>787</v>
      </c>
      <c r="EN5797" s="180">
        <v>150</v>
      </c>
    </row>
    <row r="5798" spans="137:144" ht="27.75" customHeight="1">
      <c r="EG5798" s="180" t="s">
        <v>786</v>
      </c>
      <c r="EH5798" s="180" t="s">
        <v>224</v>
      </c>
      <c r="EI5798" s="180" t="s">
        <v>752</v>
      </c>
      <c r="EM5798" s="180" t="s">
        <v>787</v>
      </c>
      <c r="EN5798" s="180">
        <v>750</v>
      </c>
    </row>
    <row r="5799" spans="137:144" ht="27.75" customHeight="1">
      <c r="EG5799" s="180" t="s">
        <v>786</v>
      </c>
      <c r="EH5799" s="180" t="s">
        <v>225</v>
      </c>
      <c r="EI5799" s="180" t="s">
        <v>753</v>
      </c>
      <c r="EM5799" s="180" t="s">
        <v>787</v>
      </c>
      <c r="EN5799" s="180">
        <v>200</v>
      </c>
    </row>
    <row r="5800" spans="137:144" ht="27.75" customHeight="1">
      <c r="EG5800" s="180" t="s">
        <v>786</v>
      </c>
      <c r="EH5800" s="180" t="s">
        <v>227</v>
      </c>
      <c r="EI5800" s="180" t="s">
        <v>754</v>
      </c>
      <c r="EM5800" s="180" t="s">
        <v>787</v>
      </c>
      <c r="EN5800" s="180">
        <v>300</v>
      </c>
    </row>
    <row r="5801" spans="137:144" ht="27.75" customHeight="1">
      <c r="EG5801" s="180" t="s">
        <v>786</v>
      </c>
      <c r="EH5801" s="180" t="s">
        <v>229</v>
      </c>
      <c r="EI5801" s="180" t="s">
        <v>755</v>
      </c>
      <c r="EM5801" s="180" t="s">
        <v>787</v>
      </c>
      <c r="EN5801" s="180">
        <v>200</v>
      </c>
    </row>
    <row r="5802" spans="137:144" ht="27.75" customHeight="1">
      <c r="EG5802" s="180" t="s">
        <v>786</v>
      </c>
      <c r="EH5802" s="180" t="s">
        <v>231</v>
      </c>
      <c r="EI5802" s="180" t="s">
        <v>756</v>
      </c>
      <c r="EM5802" s="180" t="s">
        <v>787</v>
      </c>
      <c r="EN5802" s="180">
        <v>300</v>
      </c>
    </row>
    <row r="5803" spans="137:144" ht="27.75" customHeight="1">
      <c r="EG5803" s="180" t="s">
        <v>786</v>
      </c>
      <c r="EH5803" s="180" t="s">
        <v>233</v>
      </c>
      <c r="EI5803" s="180" t="s">
        <v>757</v>
      </c>
      <c r="EM5803" s="180" t="s">
        <v>787</v>
      </c>
      <c r="EN5803" s="180">
        <v>250</v>
      </c>
    </row>
    <row r="5804" spans="137:144" ht="27.75" customHeight="1">
      <c r="EG5804" s="180" t="s">
        <v>786</v>
      </c>
      <c r="EH5804" s="180" t="s">
        <v>234</v>
      </c>
      <c r="EI5804" s="180" t="s">
        <v>782</v>
      </c>
      <c r="EM5804" s="180" t="s">
        <v>787</v>
      </c>
      <c r="EN5804" s="180">
        <v>150</v>
      </c>
    </row>
    <row r="5805" spans="137:144" ht="27.75" customHeight="1">
      <c r="EG5805" s="180" t="s">
        <v>786</v>
      </c>
      <c r="EH5805" s="180" t="s">
        <v>351</v>
      </c>
      <c r="EI5805" s="180" t="s">
        <v>832</v>
      </c>
      <c r="EM5805" s="180" t="s">
        <v>787</v>
      </c>
      <c r="EN5805" s="180">
        <v>150</v>
      </c>
    </row>
    <row r="5806" spans="137:144" ht="27.75" customHeight="1">
      <c r="EG5806" s="180" t="s">
        <v>786</v>
      </c>
      <c r="EH5806" s="180" t="s">
        <v>236</v>
      </c>
      <c r="EI5806" s="180" t="s">
        <v>758</v>
      </c>
      <c r="EM5806" s="180" t="s">
        <v>787</v>
      </c>
      <c r="EN5806" s="180">
        <v>150</v>
      </c>
    </row>
    <row r="5807" spans="137:144" ht="27.75" customHeight="1">
      <c r="EG5807" s="180" t="s">
        <v>786</v>
      </c>
      <c r="EH5807" s="180" t="s">
        <v>237</v>
      </c>
      <c r="EI5807" s="180" t="s">
        <v>759</v>
      </c>
      <c r="EM5807" s="180" t="s">
        <v>787</v>
      </c>
      <c r="EN5807" s="180">
        <v>250</v>
      </c>
    </row>
    <row r="5808" spans="137:144" ht="27.75" customHeight="1">
      <c r="EG5808" s="180" t="s">
        <v>786</v>
      </c>
      <c r="EH5808" s="180" t="s">
        <v>239</v>
      </c>
      <c r="EI5808" s="180" t="s">
        <v>760</v>
      </c>
      <c r="EM5808" s="180" t="s">
        <v>787</v>
      </c>
      <c r="EN5808" s="180">
        <v>50</v>
      </c>
    </row>
    <row r="5809" spans="137:144" ht="27.75" customHeight="1">
      <c r="EG5809" s="180" t="s">
        <v>786</v>
      </c>
      <c r="EH5809" s="180" t="s">
        <v>833</v>
      </c>
      <c r="EI5809" s="180" t="s">
        <v>240</v>
      </c>
      <c r="EM5809" s="180" t="s">
        <v>787</v>
      </c>
      <c r="EN5809" s="180">
        <v>950</v>
      </c>
    </row>
    <row r="5810" spans="137:144" ht="27.75" customHeight="1">
      <c r="EG5810" s="180" t="s">
        <v>786</v>
      </c>
      <c r="EH5810" s="180" t="s">
        <v>241</v>
      </c>
      <c r="EI5810" s="180" t="s">
        <v>761</v>
      </c>
      <c r="EM5810" s="180" t="s">
        <v>787</v>
      </c>
      <c r="EN5810" s="180">
        <v>450</v>
      </c>
    </row>
    <row r="5811" spans="137:144" ht="27.75" customHeight="1">
      <c r="EG5811" s="180" t="s">
        <v>786</v>
      </c>
      <c r="EH5811" s="180" t="s">
        <v>243</v>
      </c>
      <c r="EI5811" s="180" t="s">
        <v>762</v>
      </c>
      <c r="EM5811" s="180" t="s">
        <v>787</v>
      </c>
      <c r="EN5811" s="180">
        <v>550</v>
      </c>
    </row>
    <row r="5812" spans="137:144" ht="27.75" customHeight="1">
      <c r="EG5812" s="180" t="s">
        <v>786</v>
      </c>
      <c r="EH5812" s="180" t="s">
        <v>245</v>
      </c>
      <c r="EI5812" s="180" t="s">
        <v>763</v>
      </c>
      <c r="EM5812" s="180" t="s">
        <v>787</v>
      </c>
      <c r="EN5812" s="180">
        <v>150</v>
      </c>
    </row>
    <row r="5813" spans="137:144" ht="27.75" customHeight="1">
      <c r="EG5813" s="180" t="s">
        <v>786</v>
      </c>
      <c r="EH5813" s="180" t="s">
        <v>246</v>
      </c>
      <c r="EI5813" s="180" t="s">
        <v>834</v>
      </c>
      <c r="EM5813" s="180" t="s">
        <v>787</v>
      </c>
      <c r="EN5813" s="180">
        <v>100</v>
      </c>
    </row>
    <row r="5814" spans="137:144" ht="27.75" customHeight="1">
      <c r="EG5814" s="180" t="s">
        <v>786</v>
      </c>
      <c r="EH5814" s="180" t="s">
        <v>248</v>
      </c>
      <c r="EI5814" s="180" t="s">
        <v>249</v>
      </c>
      <c r="EM5814" s="180" t="s">
        <v>787</v>
      </c>
      <c r="EN5814" s="180">
        <v>350</v>
      </c>
    </row>
    <row r="5815" spans="137:144" ht="27.75" customHeight="1">
      <c r="EG5815" s="180" t="s">
        <v>786</v>
      </c>
      <c r="EH5815" s="180" t="s">
        <v>250</v>
      </c>
      <c r="EI5815" s="180" t="s">
        <v>354</v>
      </c>
      <c r="EM5815" s="180" t="s">
        <v>787</v>
      </c>
      <c r="EN5815" s="180">
        <v>350</v>
      </c>
    </row>
    <row r="5816" spans="137:144" ht="27.75" customHeight="1">
      <c r="EG5816" s="180" t="s">
        <v>786</v>
      </c>
      <c r="EH5816" s="180" t="s">
        <v>252</v>
      </c>
      <c r="EI5816" s="180" t="s">
        <v>783</v>
      </c>
      <c r="EM5816" s="180" t="s">
        <v>787</v>
      </c>
      <c r="EN5816" s="180">
        <v>750</v>
      </c>
    </row>
    <row r="5817" spans="137:144" ht="27.75" customHeight="1">
      <c r="EG5817" s="180" t="s">
        <v>786</v>
      </c>
      <c r="EH5817" s="180" t="s">
        <v>253</v>
      </c>
      <c r="EI5817" s="180" t="s">
        <v>764</v>
      </c>
      <c r="EM5817" s="180" t="s">
        <v>787</v>
      </c>
      <c r="EN5817" s="180">
        <v>100</v>
      </c>
    </row>
    <row r="5818" spans="137:144" ht="27.75" customHeight="1">
      <c r="EG5818" s="180" t="s">
        <v>786</v>
      </c>
      <c r="EH5818" s="180" t="s">
        <v>254</v>
      </c>
      <c r="EI5818" s="180" t="s">
        <v>255</v>
      </c>
      <c r="EM5818" s="180" t="s">
        <v>787</v>
      </c>
      <c r="EN5818" s="180">
        <v>100</v>
      </c>
    </row>
    <row r="5819" spans="137:144" ht="27.75" customHeight="1">
      <c r="EG5819" s="180" t="s">
        <v>786</v>
      </c>
      <c r="EH5819" s="180" t="s">
        <v>355</v>
      </c>
      <c r="EI5819" s="180" t="s">
        <v>356</v>
      </c>
      <c r="EM5819" s="180" t="s">
        <v>787</v>
      </c>
      <c r="EN5819" s="180">
        <v>50</v>
      </c>
    </row>
    <row r="5820" spans="137:144" ht="27.75" customHeight="1">
      <c r="EG5820" s="180" t="s">
        <v>786</v>
      </c>
      <c r="EH5820" s="180" t="s">
        <v>257</v>
      </c>
      <c r="EI5820" s="180" t="s">
        <v>258</v>
      </c>
      <c r="EM5820" s="180" t="s">
        <v>787</v>
      </c>
      <c r="EN5820" s="180">
        <v>450</v>
      </c>
    </row>
    <row r="5821" spans="137:144" ht="27.75" customHeight="1">
      <c r="EG5821" s="180" t="s">
        <v>786</v>
      </c>
      <c r="EH5821" s="180" t="s">
        <v>259</v>
      </c>
      <c r="EI5821" s="180" t="s">
        <v>260</v>
      </c>
      <c r="EM5821" s="180" t="s">
        <v>787</v>
      </c>
      <c r="EN5821" s="180">
        <v>300</v>
      </c>
    </row>
    <row r="5822" spans="137:144" ht="27.75" customHeight="1">
      <c r="EG5822" s="180" t="s">
        <v>786</v>
      </c>
      <c r="EH5822" s="180" t="s">
        <v>261</v>
      </c>
      <c r="EI5822" s="180" t="s">
        <v>262</v>
      </c>
      <c r="EM5822" s="180" t="s">
        <v>787</v>
      </c>
      <c r="EN5822" s="180">
        <v>400</v>
      </c>
    </row>
    <row r="5823" spans="137:144" ht="27.75" customHeight="1">
      <c r="EG5823" s="180" t="s">
        <v>786</v>
      </c>
      <c r="EH5823" s="180" t="s">
        <v>357</v>
      </c>
      <c r="EI5823" s="180" t="s">
        <v>784</v>
      </c>
      <c r="EM5823" s="180" t="s">
        <v>787</v>
      </c>
      <c r="EN5823" s="180">
        <v>150</v>
      </c>
    </row>
    <row r="5824" spans="137:144" ht="27.75" customHeight="1">
      <c r="EG5824" s="180" t="s">
        <v>786</v>
      </c>
      <c r="EH5824" s="180" t="s">
        <v>835</v>
      </c>
      <c r="EI5824" s="180" t="s">
        <v>263</v>
      </c>
      <c r="EM5824" s="180" t="s">
        <v>787</v>
      </c>
      <c r="EN5824" s="180">
        <v>1750</v>
      </c>
    </row>
    <row r="5825" spans="137:144" ht="27.75" customHeight="1">
      <c r="EG5825" s="180" t="s">
        <v>786</v>
      </c>
      <c r="EH5825" s="180" t="s">
        <v>265</v>
      </c>
      <c r="EI5825" s="180" t="s">
        <v>785</v>
      </c>
      <c r="EM5825" s="180" t="s">
        <v>787</v>
      </c>
      <c r="EN5825" s="180">
        <v>250</v>
      </c>
    </row>
    <row r="5826" spans="137:144" ht="27.75" customHeight="1">
      <c r="EG5826" s="180" t="s">
        <v>786</v>
      </c>
      <c r="EH5826" s="180" t="s">
        <v>358</v>
      </c>
      <c r="EI5826" s="180" t="s">
        <v>836</v>
      </c>
      <c r="EM5826" s="180" t="s">
        <v>787</v>
      </c>
      <c r="EN5826" s="180">
        <v>200</v>
      </c>
    </row>
    <row r="5827" spans="137:144" ht="27.75" customHeight="1">
      <c r="EG5827" s="180" t="s">
        <v>786</v>
      </c>
      <c r="EH5827" s="180" t="s">
        <v>269</v>
      </c>
      <c r="EI5827" s="180" t="s">
        <v>837</v>
      </c>
      <c r="EM5827" s="180" t="s">
        <v>787</v>
      </c>
      <c r="EN5827" s="180">
        <v>200</v>
      </c>
    </row>
    <row r="5828" spans="137:144" ht="27.75" customHeight="1">
      <c r="EG5828" s="180" t="s">
        <v>786</v>
      </c>
      <c r="EH5828" s="180" t="s">
        <v>838</v>
      </c>
      <c r="EI5828" s="180" t="s">
        <v>268</v>
      </c>
      <c r="EM5828" s="180" t="s">
        <v>787</v>
      </c>
      <c r="EN5828" s="180">
        <v>750</v>
      </c>
    </row>
    <row r="5829" spans="137:144" ht="27.75" customHeight="1">
      <c r="EG5829" s="180" t="s">
        <v>786</v>
      </c>
      <c r="EH5829" s="180" t="s">
        <v>1938</v>
      </c>
      <c r="EI5829" s="180" t="s">
        <v>1939</v>
      </c>
      <c r="EM5829" s="180" t="s">
        <v>787</v>
      </c>
      <c r="EN5829" s="180">
        <v>50</v>
      </c>
    </row>
    <row r="5830" spans="137:144" ht="27.75" customHeight="1">
      <c r="EG5830" s="180" t="s">
        <v>786</v>
      </c>
      <c r="EH5830" s="180" t="s">
        <v>1940</v>
      </c>
      <c r="EI5830" s="180" t="s">
        <v>1941</v>
      </c>
      <c r="EM5830" s="180" t="s">
        <v>787</v>
      </c>
      <c r="EN5830" s="180">
        <v>100</v>
      </c>
    </row>
    <row r="5831" spans="137:144" ht="27.75" customHeight="1">
      <c r="EG5831" s="180" t="s">
        <v>786</v>
      </c>
      <c r="EH5831" s="180" t="s">
        <v>1942</v>
      </c>
      <c r="EI5831" s="180" t="s">
        <v>1943</v>
      </c>
      <c r="EM5831" s="180" t="s">
        <v>787</v>
      </c>
      <c r="EN5831" s="180">
        <v>250</v>
      </c>
    </row>
    <row r="5832" spans="137:144" ht="27.75" customHeight="1">
      <c r="EG5832" s="180" t="s">
        <v>786</v>
      </c>
      <c r="EH5832" s="180" t="s">
        <v>1944</v>
      </c>
      <c r="EI5832" s="180" t="s">
        <v>1945</v>
      </c>
      <c r="EM5832" s="180" t="s">
        <v>787</v>
      </c>
      <c r="EN5832" s="180">
        <v>200</v>
      </c>
    </row>
    <row r="5833" spans="137:144" ht="27.75" customHeight="1">
      <c r="EG5833" s="180" t="s">
        <v>786</v>
      </c>
      <c r="EH5833" s="180" t="s">
        <v>1946</v>
      </c>
      <c r="EI5833" s="180" t="s">
        <v>1947</v>
      </c>
      <c r="EM5833" s="180" t="s">
        <v>787</v>
      </c>
      <c r="EN5833" s="180">
        <v>100</v>
      </c>
    </row>
    <row r="5834" spans="137:144" ht="27.75" customHeight="1">
      <c r="EG5834" s="180" t="s">
        <v>786</v>
      </c>
      <c r="EH5834" s="180" t="s">
        <v>1948</v>
      </c>
      <c r="EI5834" s="180" t="s">
        <v>1949</v>
      </c>
      <c r="EM5834" s="180" t="s">
        <v>787</v>
      </c>
      <c r="EN5834" s="180">
        <v>100</v>
      </c>
    </row>
    <row r="5835" spans="137:144" ht="27.75" customHeight="1">
      <c r="EG5835" s="180" t="s">
        <v>786</v>
      </c>
      <c r="EH5835" s="180" t="s">
        <v>1950</v>
      </c>
      <c r="EI5835" s="180" t="s">
        <v>1951</v>
      </c>
      <c r="EM5835" s="180" t="s">
        <v>787</v>
      </c>
      <c r="EN5835" s="180">
        <v>900</v>
      </c>
    </row>
    <row r="5836" spans="137:144" ht="27.75" customHeight="1">
      <c r="EG5836" s="180" t="s">
        <v>786</v>
      </c>
      <c r="EH5836" s="180" t="s">
        <v>1952</v>
      </c>
      <c r="EI5836" s="180" t="s">
        <v>1953</v>
      </c>
      <c r="EM5836" s="180" t="s">
        <v>787</v>
      </c>
      <c r="EN5836" s="180">
        <v>50</v>
      </c>
    </row>
    <row r="5837" spans="137:144" ht="27.75" customHeight="1">
      <c r="EG5837" s="180" t="s">
        <v>786</v>
      </c>
      <c r="EH5837" s="180" t="s">
        <v>1954</v>
      </c>
      <c r="EI5837" s="180" t="s">
        <v>1955</v>
      </c>
      <c r="EM5837" s="180" t="s">
        <v>787</v>
      </c>
      <c r="EN5837" s="180">
        <v>250</v>
      </c>
    </row>
    <row r="5838" spans="137:144" ht="27.75" customHeight="1">
      <c r="EG5838" s="180" t="s">
        <v>786</v>
      </c>
      <c r="EH5838" s="180" t="s">
        <v>1956</v>
      </c>
      <c r="EI5838" s="180" t="s">
        <v>1957</v>
      </c>
      <c r="EM5838" s="180" t="s">
        <v>787</v>
      </c>
      <c r="EN5838" s="180">
        <v>200</v>
      </c>
    </row>
    <row r="5839" spans="137:144" ht="27.75" customHeight="1">
      <c r="EG5839" s="180" t="s">
        <v>786</v>
      </c>
      <c r="EH5839" s="180" t="s">
        <v>1958</v>
      </c>
      <c r="EI5839" s="180" t="s">
        <v>1959</v>
      </c>
      <c r="EM5839" s="180" t="s">
        <v>787</v>
      </c>
      <c r="EN5839" s="180">
        <v>200</v>
      </c>
    </row>
    <row r="5840" spans="137:144" ht="27.75" customHeight="1">
      <c r="EG5840" s="180" t="s">
        <v>786</v>
      </c>
      <c r="EH5840" s="180" t="s">
        <v>1960</v>
      </c>
      <c r="EI5840" s="180" t="s">
        <v>1961</v>
      </c>
      <c r="EM5840" s="180" t="s">
        <v>787</v>
      </c>
      <c r="EN5840" s="180">
        <v>50</v>
      </c>
    </row>
    <row r="5841" spans="137:144" ht="27.75" customHeight="1">
      <c r="EG5841" s="180" t="s">
        <v>786</v>
      </c>
      <c r="EH5841" s="180" t="s">
        <v>1962</v>
      </c>
      <c r="EI5841" s="180" t="s">
        <v>1963</v>
      </c>
      <c r="EM5841" s="180" t="s">
        <v>787</v>
      </c>
      <c r="EN5841" s="180">
        <v>150</v>
      </c>
    </row>
    <row r="5842" spans="137:144" ht="27.75" customHeight="1">
      <c r="EG5842" s="180" t="s">
        <v>786</v>
      </c>
      <c r="EH5842" s="180" t="s">
        <v>1964</v>
      </c>
      <c r="EI5842" s="180" t="s">
        <v>1965</v>
      </c>
      <c r="EM5842" s="180" t="s">
        <v>787</v>
      </c>
      <c r="EN5842" s="180">
        <v>150</v>
      </c>
    </row>
    <row r="5843" spans="137:144" ht="27.75" customHeight="1">
      <c r="EG5843" s="180" t="s">
        <v>786</v>
      </c>
      <c r="EH5843" s="180" t="s">
        <v>1966</v>
      </c>
      <c r="EI5843" s="180" t="s">
        <v>1967</v>
      </c>
      <c r="EM5843" s="180" t="s">
        <v>787</v>
      </c>
      <c r="EN5843" s="180">
        <v>200</v>
      </c>
    </row>
    <row r="5844" spans="137:144" ht="27.75" customHeight="1">
      <c r="EG5844" s="180" t="s">
        <v>786</v>
      </c>
      <c r="EH5844" s="180" t="s">
        <v>1968</v>
      </c>
      <c r="EI5844" s="180" t="s">
        <v>1969</v>
      </c>
      <c r="EM5844" s="180" t="s">
        <v>787</v>
      </c>
      <c r="EN5844" s="180">
        <v>100</v>
      </c>
    </row>
    <row r="5845" spans="137:144" ht="27.75" customHeight="1">
      <c r="EG5845" s="180" t="s">
        <v>786</v>
      </c>
      <c r="EH5845" s="180" t="s">
        <v>1970</v>
      </c>
      <c r="EI5845" s="180" t="s">
        <v>1971</v>
      </c>
      <c r="EM5845" s="180" t="s">
        <v>787</v>
      </c>
      <c r="EN5845" s="180">
        <v>100</v>
      </c>
    </row>
    <row r="5846" spans="137:144" ht="27.75" customHeight="1">
      <c r="EG5846" s="180" t="s">
        <v>786</v>
      </c>
      <c r="EH5846" s="180" t="s">
        <v>1972</v>
      </c>
      <c r="EI5846" s="180" t="s">
        <v>1973</v>
      </c>
      <c r="EM5846" s="180" t="s">
        <v>787</v>
      </c>
      <c r="EN5846" s="180">
        <v>50</v>
      </c>
    </row>
    <row r="5847" spans="137:144" ht="27.75" customHeight="1">
      <c r="EG5847" s="180" t="s">
        <v>786</v>
      </c>
      <c r="EH5847" s="180" t="s">
        <v>1974</v>
      </c>
      <c r="EI5847" s="180" t="s">
        <v>1975</v>
      </c>
      <c r="EM5847" s="180" t="s">
        <v>787</v>
      </c>
      <c r="EN5847" s="180">
        <v>200</v>
      </c>
    </row>
    <row r="5848" spans="137:144" ht="27.75" customHeight="1">
      <c r="EG5848" s="180" t="s">
        <v>786</v>
      </c>
      <c r="EH5848" s="180" t="s">
        <v>1976</v>
      </c>
      <c r="EI5848" s="180" t="s">
        <v>1977</v>
      </c>
      <c r="EM5848" s="180" t="s">
        <v>787</v>
      </c>
      <c r="EN5848" s="180">
        <v>200</v>
      </c>
    </row>
    <row r="5849" spans="137:144" ht="27.75" customHeight="1">
      <c r="EG5849" s="180" t="s">
        <v>786</v>
      </c>
      <c r="EH5849" s="180" t="s">
        <v>1978</v>
      </c>
      <c r="EI5849" s="180" t="s">
        <v>1979</v>
      </c>
      <c r="EM5849" s="180" t="s">
        <v>787</v>
      </c>
      <c r="EN5849" s="180">
        <v>200</v>
      </c>
    </row>
    <row r="5850" spans="137:144" ht="27.75" customHeight="1">
      <c r="EG5850" s="180" t="s">
        <v>786</v>
      </c>
      <c r="EH5850" s="180" t="s">
        <v>1980</v>
      </c>
      <c r="EI5850" s="180" t="s">
        <v>1981</v>
      </c>
      <c r="EM5850" s="180" t="s">
        <v>787</v>
      </c>
      <c r="EN5850" s="180">
        <v>150</v>
      </c>
    </row>
    <row r="5851" spans="137:144" ht="27.75" customHeight="1">
      <c r="EG5851" s="180" t="s">
        <v>786</v>
      </c>
      <c r="EH5851" s="180" t="s">
        <v>1982</v>
      </c>
      <c r="EI5851" s="180" t="s">
        <v>1983</v>
      </c>
      <c r="EM5851" s="180" t="s">
        <v>787</v>
      </c>
      <c r="EN5851" s="180">
        <v>100</v>
      </c>
    </row>
    <row r="5852" spans="137:144" ht="27.75" customHeight="1">
      <c r="EG5852" s="180" t="s">
        <v>786</v>
      </c>
      <c r="EH5852" s="180" t="s">
        <v>1984</v>
      </c>
      <c r="EI5852" s="180" t="s">
        <v>1985</v>
      </c>
      <c r="EM5852" s="180" t="s">
        <v>787</v>
      </c>
      <c r="EN5852" s="180">
        <v>100</v>
      </c>
    </row>
    <row r="5853" spans="137:144" ht="27.75" customHeight="1">
      <c r="EG5853" s="180" t="s">
        <v>786</v>
      </c>
      <c r="EH5853" s="180" t="s">
        <v>1986</v>
      </c>
      <c r="EI5853" s="180" t="s">
        <v>1987</v>
      </c>
      <c r="EM5853" s="180" t="s">
        <v>787</v>
      </c>
      <c r="EN5853" s="180">
        <v>50</v>
      </c>
    </row>
    <row r="5854" spans="137:144" ht="27.75" customHeight="1">
      <c r="EG5854" s="180" t="s">
        <v>786</v>
      </c>
      <c r="EH5854" s="180" t="s">
        <v>1988</v>
      </c>
      <c r="EI5854" s="180" t="s">
        <v>1989</v>
      </c>
      <c r="EM5854" s="180" t="s">
        <v>787</v>
      </c>
      <c r="EN5854" s="180">
        <v>250</v>
      </c>
    </row>
    <row r="5855" spans="137:144" ht="27.75" customHeight="1">
      <c r="EG5855" s="180" t="s">
        <v>786</v>
      </c>
      <c r="EH5855" s="180" t="s">
        <v>1990</v>
      </c>
      <c r="EI5855" s="180" t="s">
        <v>1991</v>
      </c>
      <c r="EM5855" s="180" t="s">
        <v>787</v>
      </c>
      <c r="EN5855" s="180">
        <v>250</v>
      </c>
    </row>
    <row r="5856" spans="137:144" ht="27.75" customHeight="1">
      <c r="EG5856" s="180" t="s">
        <v>786</v>
      </c>
      <c r="EH5856" s="180" t="s">
        <v>1992</v>
      </c>
      <c r="EI5856" s="180" t="s">
        <v>1993</v>
      </c>
      <c r="EM5856" s="180" t="s">
        <v>787</v>
      </c>
      <c r="EN5856" s="180">
        <v>150</v>
      </c>
    </row>
    <row r="5857" spans="137:144" ht="27.75" customHeight="1">
      <c r="EG5857" s="180" t="s">
        <v>786</v>
      </c>
      <c r="EH5857" s="180" t="s">
        <v>1994</v>
      </c>
      <c r="EI5857" s="180" t="s">
        <v>1995</v>
      </c>
      <c r="EM5857" s="180" t="s">
        <v>787</v>
      </c>
      <c r="EN5857" s="180">
        <v>450</v>
      </c>
    </row>
    <row r="5858" spans="137:144" ht="27.75" customHeight="1">
      <c r="EG5858" s="180" t="s">
        <v>786</v>
      </c>
      <c r="EH5858" s="180" t="s">
        <v>1996</v>
      </c>
      <c r="EI5858" s="180" t="s">
        <v>1997</v>
      </c>
      <c r="EM5858" s="180" t="s">
        <v>787</v>
      </c>
      <c r="EN5858" s="180">
        <v>100</v>
      </c>
    </row>
    <row r="5859" spans="137:144" ht="27.75" customHeight="1">
      <c r="EG5859" s="180" t="s">
        <v>786</v>
      </c>
      <c r="EH5859" s="180" t="s">
        <v>1998</v>
      </c>
      <c r="EI5859" s="180" t="s">
        <v>1999</v>
      </c>
      <c r="EM5859" s="180" t="s">
        <v>787</v>
      </c>
      <c r="EN5859" s="180">
        <v>100</v>
      </c>
    </row>
    <row r="5860" spans="137:144" ht="27.75" customHeight="1">
      <c r="EG5860" s="180" t="s">
        <v>786</v>
      </c>
      <c r="EH5860" s="180" t="s">
        <v>2000</v>
      </c>
      <c r="EI5860" s="180" t="s">
        <v>2001</v>
      </c>
      <c r="EM5860" s="180" t="s">
        <v>787</v>
      </c>
      <c r="EN5860" s="180">
        <v>100</v>
      </c>
    </row>
    <row r="5861" spans="137:144" ht="27.75" customHeight="1">
      <c r="EG5861" s="180" t="s">
        <v>786</v>
      </c>
      <c r="EH5861" s="180" t="s">
        <v>2002</v>
      </c>
      <c r="EI5861" s="180" t="s">
        <v>2003</v>
      </c>
      <c r="EM5861" s="180" t="s">
        <v>787</v>
      </c>
      <c r="EN5861" s="180">
        <v>150</v>
      </c>
    </row>
    <row r="5862" spans="137:144" ht="27.75" customHeight="1">
      <c r="EG5862" s="180" t="s">
        <v>786</v>
      </c>
      <c r="EH5862" s="180" t="s">
        <v>2004</v>
      </c>
      <c r="EI5862" s="180" t="s">
        <v>2005</v>
      </c>
      <c r="EM5862" s="180" t="s">
        <v>787</v>
      </c>
      <c r="EN5862" s="180">
        <v>150</v>
      </c>
    </row>
    <row r="5863" spans="137:144" ht="27.75" customHeight="1">
      <c r="EG5863" s="180" t="s">
        <v>786</v>
      </c>
      <c r="EH5863" s="180" t="s">
        <v>1931</v>
      </c>
      <c r="EI5863" s="180" t="s">
        <v>1932</v>
      </c>
      <c r="EM5863" s="180" t="s">
        <v>787</v>
      </c>
      <c r="EN5863" s="180">
        <v>200</v>
      </c>
    </row>
    <row r="5864" spans="137:144" ht="27.75" customHeight="1">
      <c r="EG5864" s="180" t="s">
        <v>786</v>
      </c>
      <c r="EH5864" s="180" t="s">
        <v>1513</v>
      </c>
      <c r="EI5864" s="180" t="s">
        <v>2006</v>
      </c>
      <c r="EM5864" s="180" t="s">
        <v>787</v>
      </c>
      <c r="EN5864" s="180">
        <v>550</v>
      </c>
    </row>
    <row r="5865" spans="137:144" ht="27.75" customHeight="1">
      <c r="EG5865" s="180" t="s">
        <v>786</v>
      </c>
      <c r="EH5865" s="180" t="s">
        <v>1515</v>
      </c>
      <c r="EI5865" s="180" t="s">
        <v>2007</v>
      </c>
      <c r="EM5865" s="180" t="s">
        <v>787</v>
      </c>
      <c r="EN5865" s="180">
        <v>450</v>
      </c>
    </row>
    <row r="5866" spans="137:144" ht="27.75" customHeight="1">
      <c r="EG5866" s="180" t="s">
        <v>786</v>
      </c>
      <c r="EH5866" s="180" t="s">
        <v>1517</v>
      </c>
      <c r="EI5866" s="180" t="s">
        <v>2008</v>
      </c>
      <c r="EM5866" s="180" t="s">
        <v>787</v>
      </c>
      <c r="EN5866" s="180">
        <v>300</v>
      </c>
    </row>
    <row r="5867" spans="137:144" ht="27.75" customHeight="1">
      <c r="EG5867" s="180" t="s">
        <v>786</v>
      </c>
      <c r="EH5867" s="180" t="s">
        <v>1519</v>
      </c>
      <c r="EI5867" s="180" t="s">
        <v>2009</v>
      </c>
      <c r="EM5867" s="180" t="s">
        <v>787</v>
      </c>
      <c r="EN5867" s="180">
        <v>150</v>
      </c>
    </row>
    <row r="5868" spans="137:144" ht="27.75" customHeight="1">
      <c r="EG5868" s="180" t="s">
        <v>786</v>
      </c>
      <c r="EH5868" s="180" t="s">
        <v>1523</v>
      </c>
      <c r="EI5868" s="180" t="s">
        <v>2010</v>
      </c>
      <c r="EM5868" s="180" t="s">
        <v>787</v>
      </c>
      <c r="EN5868" s="180">
        <v>250</v>
      </c>
    </row>
    <row r="5869" spans="137:144" ht="27.75" customHeight="1">
      <c r="EG5869" s="180" t="s">
        <v>786</v>
      </c>
      <c r="EH5869" s="180" t="s">
        <v>1525</v>
      </c>
      <c r="EI5869" s="180" t="s">
        <v>1206</v>
      </c>
      <c r="EM5869" s="180" t="s">
        <v>787</v>
      </c>
      <c r="EN5869" s="180">
        <v>100</v>
      </c>
    </row>
    <row r="5870" spans="137:144" ht="27.75" customHeight="1">
      <c r="EG5870" s="180" t="s">
        <v>786</v>
      </c>
      <c r="EH5870" s="180" t="s">
        <v>1527</v>
      </c>
      <c r="EI5870" s="180" t="s">
        <v>2011</v>
      </c>
      <c r="EM5870" s="180" t="s">
        <v>787</v>
      </c>
      <c r="EN5870" s="180">
        <v>250</v>
      </c>
    </row>
    <row r="5871" spans="137:144" ht="27.75" customHeight="1">
      <c r="EG5871" s="180" t="s">
        <v>786</v>
      </c>
      <c r="EH5871" s="180" t="s">
        <v>2012</v>
      </c>
      <c r="EI5871" s="180" t="s">
        <v>2013</v>
      </c>
      <c r="EM5871" s="180" t="s">
        <v>787</v>
      </c>
      <c r="EN5871" s="180">
        <v>200</v>
      </c>
    </row>
    <row r="5872" spans="137:144" ht="27.75" customHeight="1">
      <c r="EG5872" s="180" t="s">
        <v>786</v>
      </c>
      <c r="EH5872" s="180" t="s">
        <v>2014</v>
      </c>
      <c r="EI5872" s="180" t="s">
        <v>2015</v>
      </c>
      <c r="EM5872" s="180" t="s">
        <v>787</v>
      </c>
      <c r="EN5872" s="180">
        <v>900</v>
      </c>
    </row>
    <row r="5873" spans="137:144" ht="27.75" customHeight="1">
      <c r="EG5873" s="180" t="s">
        <v>786</v>
      </c>
      <c r="EH5873" s="180" t="s">
        <v>1529</v>
      </c>
      <c r="EI5873" s="180" t="s">
        <v>2016</v>
      </c>
      <c r="EM5873" s="180" t="s">
        <v>787</v>
      </c>
      <c r="EN5873" s="180">
        <v>350</v>
      </c>
    </row>
    <row r="5874" spans="137:144" ht="27.75" customHeight="1">
      <c r="EG5874" s="180" t="s">
        <v>786</v>
      </c>
      <c r="EH5874" s="180" t="s">
        <v>1531</v>
      </c>
      <c r="EI5874" s="180" t="s">
        <v>2017</v>
      </c>
      <c r="EM5874" s="180" t="s">
        <v>787</v>
      </c>
      <c r="EN5874" s="180">
        <v>100</v>
      </c>
    </row>
    <row r="5875" spans="137:144" ht="27.75" customHeight="1">
      <c r="EG5875" s="180" t="s">
        <v>786</v>
      </c>
      <c r="EH5875" s="180" t="s">
        <v>1533</v>
      </c>
      <c r="EI5875" s="180" t="s">
        <v>2018</v>
      </c>
      <c r="EM5875" s="180" t="s">
        <v>787</v>
      </c>
      <c r="EN5875" s="180">
        <v>250</v>
      </c>
    </row>
    <row r="5876" spans="137:144" ht="27.75" customHeight="1">
      <c r="EG5876" s="180" t="s">
        <v>786</v>
      </c>
      <c r="EH5876" s="180" t="s">
        <v>1535</v>
      </c>
      <c r="EI5876" s="180" t="s">
        <v>2019</v>
      </c>
      <c r="EM5876" s="180" t="s">
        <v>787</v>
      </c>
      <c r="EN5876" s="180">
        <v>300</v>
      </c>
    </row>
    <row r="5877" spans="137:144" ht="27.75" customHeight="1">
      <c r="EG5877" s="180" t="s">
        <v>786</v>
      </c>
      <c r="EH5877" s="180" t="s">
        <v>1537</v>
      </c>
      <c r="EI5877" s="180" t="s">
        <v>2020</v>
      </c>
      <c r="EM5877" s="180" t="s">
        <v>787</v>
      </c>
      <c r="EN5877" s="180">
        <v>300</v>
      </c>
    </row>
    <row r="5878" spans="137:144" ht="27.75" customHeight="1">
      <c r="EG5878" s="180" t="s">
        <v>786</v>
      </c>
      <c r="EH5878" s="180" t="s">
        <v>1539</v>
      </c>
      <c r="EI5878" s="180" t="s">
        <v>2021</v>
      </c>
      <c r="EM5878" s="180" t="s">
        <v>787</v>
      </c>
      <c r="EN5878" s="180">
        <v>350</v>
      </c>
    </row>
    <row r="5879" spans="137:144" ht="27.75" customHeight="1">
      <c r="EG5879" s="180" t="s">
        <v>786</v>
      </c>
      <c r="EH5879" s="180" t="s">
        <v>1541</v>
      </c>
      <c r="EI5879" s="180" t="s">
        <v>2022</v>
      </c>
      <c r="EM5879" s="180" t="s">
        <v>787</v>
      </c>
      <c r="EN5879" s="180">
        <v>200</v>
      </c>
    </row>
    <row r="5880" spans="137:144" ht="27.75" customHeight="1">
      <c r="EG5880" s="180" t="s">
        <v>786</v>
      </c>
      <c r="EH5880" s="180" t="s">
        <v>1543</v>
      </c>
      <c r="EI5880" s="180" t="s">
        <v>2023</v>
      </c>
      <c r="EM5880" s="180" t="s">
        <v>787</v>
      </c>
      <c r="EN5880" s="180">
        <v>150</v>
      </c>
    </row>
    <row r="5881" spans="137:144" ht="27.75" customHeight="1">
      <c r="EG5881" s="180" t="s">
        <v>786</v>
      </c>
      <c r="EH5881" s="180" t="s">
        <v>1545</v>
      </c>
      <c r="EI5881" s="180" t="s">
        <v>2024</v>
      </c>
      <c r="EM5881" s="180" t="s">
        <v>787</v>
      </c>
      <c r="EN5881" s="180">
        <v>300</v>
      </c>
    </row>
    <row r="5882" spans="137:144" ht="27.75" customHeight="1">
      <c r="EG5882" s="180" t="s">
        <v>786</v>
      </c>
      <c r="EH5882" s="180" t="s">
        <v>1547</v>
      </c>
      <c r="EI5882" s="180" t="s">
        <v>2025</v>
      </c>
      <c r="EM5882" s="180" t="s">
        <v>787</v>
      </c>
      <c r="EN5882" s="180">
        <v>150</v>
      </c>
    </row>
    <row r="5883" spans="137:144" ht="27.75" customHeight="1">
      <c r="EG5883" s="180" t="s">
        <v>786</v>
      </c>
      <c r="EH5883" s="180" t="s">
        <v>1549</v>
      </c>
      <c r="EI5883" s="180" t="s">
        <v>2026</v>
      </c>
      <c r="EM5883" s="180" t="s">
        <v>787</v>
      </c>
      <c r="EN5883" s="180">
        <v>250</v>
      </c>
    </row>
    <row r="5884" spans="137:144" ht="27.75" customHeight="1">
      <c r="EG5884" s="180" t="s">
        <v>786</v>
      </c>
      <c r="EH5884" s="180" t="s">
        <v>1551</v>
      </c>
      <c r="EI5884" s="180" t="s">
        <v>2027</v>
      </c>
      <c r="EM5884" s="180" t="s">
        <v>787</v>
      </c>
      <c r="EN5884" s="180">
        <v>50</v>
      </c>
    </row>
    <row r="5885" spans="137:144" ht="27.75" customHeight="1">
      <c r="EG5885" s="180" t="s">
        <v>786</v>
      </c>
      <c r="EH5885" s="180" t="s">
        <v>1553</v>
      </c>
      <c r="EI5885" s="180" t="s">
        <v>2028</v>
      </c>
      <c r="EM5885" s="180" t="s">
        <v>787</v>
      </c>
      <c r="EN5885" s="180">
        <v>200</v>
      </c>
    </row>
    <row r="5886" spans="137:144" ht="27.75" customHeight="1">
      <c r="EG5886" s="180" t="s">
        <v>786</v>
      </c>
      <c r="EH5886" s="180" t="s">
        <v>1555</v>
      </c>
      <c r="EI5886" s="180" t="s">
        <v>2029</v>
      </c>
      <c r="EM5886" s="180" t="s">
        <v>787</v>
      </c>
      <c r="EN5886" s="180">
        <v>200</v>
      </c>
    </row>
    <row r="5887" spans="137:144" ht="27.75" customHeight="1">
      <c r="EG5887" s="180" t="s">
        <v>786</v>
      </c>
      <c r="EH5887" s="180" t="s">
        <v>2030</v>
      </c>
      <c r="EI5887" s="180" t="s">
        <v>2031</v>
      </c>
      <c r="EM5887" s="180" t="s">
        <v>787</v>
      </c>
      <c r="EN5887" s="180">
        <v>200</v>
      </c>
    </row>
    <row r="5888" spans="137:144" ht="27.75" customHeight="1">
      <c r="EG5888" s="180" t="s">
        <v>786</v>
      </c>
      <c r="EH5888" s="180" t="s">
        <v>2032</v>
      </c>
      <c r="EI5888" s="180" t="s">
        <v>2033</v>
      </c>
      <c r="EM5888" s="180" t="s">
        <v>787</v>
      </c>
      <c r="EN5888" s="180">
        <v>100</v>
      </c>
    </row>
    <row r="5889" spans="137:144" ht="27.75" customHeight="1">
      <c r="EG5889" s="180" t="s">
        <v>786</v>
      </c>
      <c r="EH5889" s="180" t="s">
        <v>2034</v>
      </c>
      <c r="EI5889" s="180" t="s">
        <v>2035</v>
      </c>
      <c r="EM5889" s="180" t="s">
        <v>787</v>
      </c>
      <c r="EN5889" s="180">
        <v>50</v>
      </c>
    </row>
    <row r="5890" spans="137:144" ht="27.75" customHeight="1">
      <c r="EG5890" s="180" t="s">
        <v>786</v>
      </c>
      <c r="EH5890" s="180" t="s">
        <v>2036</v>
      </c>
      <c r="EI5890" s="180" t="s">
        <v>2037</v>
      </c>
      <c r="EM5890" s="180" t="s">
        <v>787</v>
      </c>
      <c r="EN5890" s="180">
        <v>50</v>
      </c>
    </row>
    <row r="5891" spans="137:144" ht="27.75" customHeight="1">
      <c r="EG5891" s="180" t="s">
        <v>786</v>
      </c>
      <c r="EH5891" s="180" t="s">
        <v>2038</v>
      </c>
      <c r="EI5891" s="180" t="s">
        <v>2039</v>
      </c>
      <c r="EM5891" s="180" t="s">
        <v>787</v>
      </c>
      <c r="EN5891" s="180">
        <v>50</v>
      </c>
    </row>
    <row r="5892" spans="137:144" ht="27.75" customHeight="1">
      <c r="EG5892" s="180" t="s">
        <v>786</v>
      </c>
      <c r="EH5892" s="180" t="s">
        <v>2040</v>
      </c>
      <c r="EI5892" s="180" t="s">
        <v>2041</v>
      </c>
      <c r="EM5892" s="180" t="s">
        <v>787</v>
      </c>
      <c r="EN5892" s="180">
        <v>650</v>
      </c>
    </row>
    <row r="5893" spans="137:144" ht="27.75" customHeight="1">
      <c r="EG5893" s="180" t="s">
        <v>786</v>
      </c>
      <c r="EH5893" s="180" t="s">
        <v>2042</v>
      </c>
      <c r="EI5893" s="180" t="s">
        <v>2043</v>
      </c>
      <c r="EM5893" s="180" t="s">
        <v>787</v>
      </c>
      <c r="EN5893" s="180">
        <v>400</v>
      </c>
    </row>
    <row r="5894" spans="137:144" ht="27.75" customHeight="1">
      <c r="EG5894" s="180" t="s">
        <v>786</v>
      </c>
      <c r="EH5894" s="180" t="s">
        <v>2044</v>
      </c>
      <c r="EI5894" s="180" t="s">
        <v>2045</v>
      </c>
      <c r="EM5894" s="180" t="s">
        <v>787</v>
      </c>
      <c r="EN5894" s="180">
        <v>1900</v>
      </c>
    </row>
    <row r="5895" spans="137:144" ht="27.75" customHeight="1">
      <c r="EG5895" s="180" t="s">
        <v>786</v>
      </c>
      <c r="EH5895" s="180" t="s">
        <v>2046</v>
      </c>
      <c r="EI5895" s="180" t="s">
        <v>2047</v>
      </c>
      <c r="EM5895" s="180" t="s">
        <v>787</v>
      </c>
      <c r="EN5895" s="180">
        <v>1750</v>
      </c>
    </row>
    <row r="5896" spans="137:144" ht="27.75" customHeight="1">
      <c r="EG5896" s="180" t="s">
        <v>786</v>
      </c>
      <c r="EH5896" s="180" t="s">
        <v>2048</v>
      </c>
      <c r="EI5896" s="180" t="s">
        <v>2049</v>
      </c>
      <c r="EM5896" s="180" t="s">
        <v>787</v>
      </c>
      <c r="EN5896" s="180">
        <v>1050</v>
      </c>
    </row>
    <row r="5897" spans="137:144" ht="27.75" customHeight="1">
      <c r="EG5897" s="180" t="s">
        <v>786</v>
      </c>
      <c r="EH5897" s="180" t="s">
        <v>2050</v>
      </c>
      <c r="EI5897" s="180" t="s">
        <v>2051</v>
      </c>
      <c r="EM5897" s="180" t="s">
        <v>787</v>
      </c>
      <c r="EN5897" s="180">
        <v>1850</v>
      </c>
    </row>
    <row r="5898" spans="137:144" ht="27.75" customHeight="1">
      <c r="EG5898" s="180" t="s">
        <v>786</v>
      </c>
      <c r="EH5898" s="180" t="s">
        <v>2052</v>
      </c>
      <c r="EI5898" s="180" t="s">
        <v>2053</v>
      </c>
      <c r="EM5898" s="180" t="s">
        <v>787</v>
      </c>
      <c r="EN5898" s="180">
        <v>1000</v>
      </c>
    </row>
    <row r="5899" spans="137:144" ht="27.75" customHeight="1">
      <c r="EG5899" s="180" t="s">
        <v>786</v>
      </c>
      <c r="EH5899" s="180" t="s">
        <v>2054</v>
      </c>
      <c r="EI5899" s="180" t="s">
        <v>2055</v>
      </c>
      <c r="EM5899" s="180" t="s">
        <v>787</v>
      </c>
      <c r="EN5899" s="180">
        <v>400</v>
      </c>
    </row>
    <row r="5900" spans="137:144" ht="27.75" customHeight="1">
      <c r="EG5900" s="180" t="s">
        <v>786</v>
      </c>
      <c r="EH5900" s="180" t="s">
        <v>2056</v>
      </c>
      <c r="EI5900" s="180" t="s">
        <v>2057</v>
      </c>
      <c r="EM5900" s="180" t="s">
        <v>787</v>
      </c>
      <c r="EN5900" s="180">
        <v>100</v>
      </c>
    </row>
    <row r="5901" spans="137:144" ht="27.75" customHeight="1">
      <c r="EG5901" s="180" t="s">
        <v>786</v>
      </c>
      <c r="EH5901" s="180" t="s">
        <v>2058</v>
      </c>
      <c r="EI5901" s="180" t="s">
        <v>2059</v>
      </c>
      <c r="EM5901" s="180" t="s">
        <v>787</v>
      </c>
      <c r="EN5901" s="180">
        <v>350</v>
      </c>
    </row>
    <row r="5902" spans="137:144" ht="27.75" customHeight="1">
      <c r="EG5902" s="180" t="s">
        <v>786</v>
      </c>
      <c r="EH5902" s="180" t="s">
        <v>2060</v>
      </c>
      <c r="EI5902" s="180" t="s">
        <v>2061</v>
      </c>
      <c r="EM5902" s="180" t="s">
        <v>787</v>
      </c>
      <c r="EN5902" s="180">
        <v>300</v>
      </c>
    </row>
    <row r="5903" spans="137:144" ht="27.75" customHeight="1">
      <c r="EG5903" s="180" t="s">
        <v>786</v>
      </c>
      <c r="EH5903" s="180" t="s">
        <v>2062</v>
      </c>
      <c r="EI5903" s="180" t="s">
        <v>2063</v>
      </c>
      <c r="EM5903" s="180" t="s">
        <v>787</v>
      </c>
      <c r="EN5903" s="180">
        <v>200</v>
      </c>
    </row>
    <row r="5904" spans="137:144" ht="27.75" customHeight="1">
      <c r="EG5904" s="180" t="s">
        <v>786</v>
      </c>
      <c r="EH5904" s="180" t="s">
        <v>2064</v>
      </c>
      <c r="EI5904" s="180" t="s">
        <v>2065</v>
      </c>
      <c r="EM5904" s="180" t="s">
        <v>787</v>
      </c>
      <c r="EN5904" s="180">
        <v>300</v>
      </c>
    </row>
    <row r="5905" spans="137:144" ht="27.75" customHeight="1">
      <c r="EG5905" s="180" t="s">
        <v>786</v>
      </c>
      <c r="EH5905" s="180" t="s">
        <v>2066</v>
      </c>
      <c r="EI5905" s="180" t="s">
        <v>2067</v>
      </c>
      <c r="EM5905" s="180" t="s">
        <v>787</v>
      </c>
      <c r="EN5905" s="180">
        <v>150</v>
      </c>
    </row>
    <row r="5906" spans="137:144" ht="27.75" customHeight="1">
      <c r="EG5906" s="180" t="s">
        <v>786</v>
      </c>
      <c r="EH5906" s="180" t="s">
        <v>2068</v>
      </c>
      <c r="EI5906" s="180" t="s">
        <v>2069</v>
      </c>
      <c r="EM5906" s="180" t="s">
        <v>787</v>
      </c>
      <c r="EN5906" s="180">
        <v>200</v>
      </c>
    </row>
    <row r="5907" spans="137:144" ht="27.75" customHeight="1">
      <c r="EG5907" s="180" t="s">
        <v>786</v>
      </c>
      <c r="EH5907" s="180" t="s">
        <v>2070</v>
      </c>
      <c r="EI5907" s="180" t="s">
        <v>2071</v>
      </c>
      <c r="EM5907" s="180" t="s">
        <v>787</v>
      </c>
      <c r="EN5907" s="180">
        <v>250</v>
      </c>
    </row>
    <row r="5908" spans="137:144" ht="27.75" customHeight="1">
      <c r="EG5908" s="180" t="s">
        <v>786</v>
      </c>
      <c r="EH5908" s="180" t="s">
        <v>2072</v>
      </c>
      <c r="EI5908" s="180" t="s">
        <v>2073</v>
      </c>
      <c r="EM5908" s="180" t="s">
        <v>787</v>
      </c>
      <c r="EN5908" s="180">
        <v>250</v>
      </c>
    </row>
    <row r="5909" spans="137:144" ht="27.75" customHeight="1">
      <c r="EG5909" s="180" t="s">
        <v>786</v>
      </c>
      <c r="EH5909" s="180" t="s">
        <v>2074</v>
      </c>
      <c r="EI5909" s="180" t="s">
        <v>2075</v>
      </c>
      <c r="EM5909" s="180" t="s">
        <v>787</v>
      </c>
      <c r="EN5909" s="180">
        <v>1000</v>
      </c>
    </row>
    <row r="5910" spans="137:144" ht="27.75" customHeight="1">
      <c r="EG5910" s="180" t="s">
        <v>786</v>
      </c>
      <c r="EH5910" s="180" t="s">
        <v>2076</v>
      </c>
      <c r="EI5910" s="180" t="s">
        <v>2077</v>
      </c>
      <c r="EM5910" s="180" t="s">
        <v>787</v>
      </c>
      <c r="EN5910" s="180">
        <v>350</v>
      </c>
    </row>
    <row r="5911" spans="137:144" ht="27.75" customHeight="1">
      <c r="EG5911" s="180" t="s">
        <v>786</v>
      </c>
      <c r="EH5911" s="180" t="s">
        <v>2078</v>
      </c>
      <c r="EI5911" s="180" t="s">
        <v>2079</v>
      </c>
      <c r="EM5911" s="180" t="s">
        <v>787</v>
      </c>
      <c r="EN5911" s="180">
        <v>450</v>
      </c>
    </row>
    <row r="5912" spans="137:144" ht="27.75" customHeight="1">
      <c r="EG5912" s="180" t="s">
        <v>786</v>
      </c>
      <c r="EH5912" s="180" t="s">
        <v>2080</v>
      </c>
      <c r="EI5912" s="180" t="s">
        <v>2081</v>
      </c>
      <c r="EM5912" s="180" t="s">
        <v>787</v>
      </c>
      <c r="EN5912" s="180">
        <v>350</v>
      </c>
    </row>
    <row r="5913" spans="137:144" ht="27.75" customHeight="1">
      <c r="EG5913" s="180" t="s">
        <v>786</v>
      </c>
      <c r="EH5913" s="180" t="s">
        <v>2082</v>
      </c>
      <c r="EI5913" s="180" t="s">
        <v>2083</v>
      </c>
      <c r="EM5913" s="180" t="s">
        <v>787</v>
      </c>
      <c r="EN5913" s="180">
        <v>1800</v>
      </c>
    </row>
    <row r="5914" spans="137:144" ht="27.75" customHeight="1">
      <c r="EG5914" s="180" t="s">
        <v>786</v>
      </c>
      <c r="EH5914" s="180" t="s">
        <v>2084</v>
      </c>
      <c r="EI5914" s="180" t="s">
        <v>2085</v>
      </c>
      <c r="EM5914" s="180" t="s">
        <v>787</v>
      </c>
      <c r="EN5914" s="180">
        <v>1700</v>
      </c>
    </row>
    <row r="5915" spans="137:144" ht="27.75" customHeight="1">
      <c r="EG5915" s="180" t="s">
        <v>786</v>
      </c>
      <c r="EH5915" s="180" t="s">
        <v>2086</v>
      </c>
      <c r="EI5915" s="180" t="s">
        <v>2087</v>
      </c>
      <c r="EM5915" s="180" t="s">
        <v>787</v>
      </c>
      <c r="EN5915" s="180">
        <v>1500</v>
      </c>
    </row>
    <row r="5916" spans="137:144" ht="27.75" customHeight="1">
      <c r="EG5916" s="180" t="s">
        <v>786</v>
      </c>
      <c r="EH5916" s="180" t="s">
        <v>2088</v>
      </c>
      <c r="EI5916" s="180" t="s">
        <v>2089</v>
      </c>
      <c r="EM5916" s="180" t="s">
        <v>787</v>
      </c>
      <c r="EN5916" s="180">
        <v>1900</v>
      </c>
    </row>
    <row r="5917" spans="137:144" ht="27.75" customHeight="1">
      <c r="EG5917" s="180" t="s">
        <v>786</v>
      </c>
      <c r="EH5917" s="180" t="s">
        <v>2090</v>
      </c>
      <c r="EI5917" s="180" t="s">
        <v>2091</v>
      </c>
      <c r="EM5917" s="180" t="s">
        <v>787</v>
      </c>
      <c r="EN5917" s="180">
        <v>1400</v>
      </c>
    </row>
    <row r="5918" spans="137:144" ht="27.75" customHeight="1">
      <c r="EG5918" s="180" t="s">
        <v>786</v>
      </c>
      <c r="EH5918" s="180" t="s">
        <v>2092</v>
      </c>
      <c r="EI5918" s="180" t="s">
        <v>2093</v>
      </c>
      <c r="EM5918" s="180" t="s">
        <v>787</v>
      </c>
      <c r="EN5918" s="180">
        <v>150</v>
      </c>
    </row>
    <row r="5919" spans="137:144" ht="27.75" customHeight="1">
      <c r="EG5919" s="180" t="s">
        <v>786</v>
      </c>
      <c r="EH5919" s="180" t="s">
        <v>2094</v>
      </c>
      <c r="EI5919" s="180" t="s">
        <v>2095</v>
      </c>
      <c r="EM5919" s="180" t="s">
        <v>787</v>
      </c>
      <c r="EN5919" s="180">
        <v>550</v>
      </c>
    </row>
    <row r="5920" spans="137:144" ht="27.75" customHeight="1">
      <c r="EG5920" s="180" t="s">
        <v>786</v>
      </c>
      <c r="EH5920" s="180" t="s">
        <v>2096</v>
      </c>
      <c r="EI5920" s="180" t="s">
        <v>2097</v>
      </c>
      <c r="EM5920" s="180" t="s">
        <v>787</v>
      </c>
      <c r="EN5920" s="180">
        <v>200</v>
      </c>
    </row>
    <row r="5921" spans="137:144" ht="27.75" customHeight="1">
      <c r="EG5921" s="180" t="s">
        <v>786</v>
      </c>
      <c r="EH5921" s="180" t="s">
        <v>2098</v>
      </c>
      <c r="EI5921" s="180" t="s">
        <v>2099</v>
      </c>
      <c r="EM5921" s="180" t="s">
        <v>787</v>
      </c>
      <c r="EN5921" s="180">
        <v>50</v>
      </c>
    </row>
    <row r="5922" spans="137:144" ht="27.75" customHeight="1">
      <c r="EG5922" s="180" t="s">
        <v>786</v>
      </c>
      <c r="EH5922" s="180" t="s">
        <v>2100</v>
      </c>
      <c r="EI5922" s="180" t="s">
        <v>2101</v>
      </c>
      <c r="EM5922" s="180" t="s">
        <v>787</v>
      </c>
      <c r="EN5922" s="180">
        <v>150</v>
      </c>
    </row>
    <row r="5923" spans="137:144" ht="27.75" customHeight="1">
      <c r="EG5923" s="180" t="s">
        <v>786</v>
      </c>
      <c r="EH5923" s="180" t="s">
        <v>2102</v>
      </c>
      <c r="EI5923" s="180" t="s">
        <v>2103</v>
      </c>
      <c r="EM5923" s="180" t="s">
        <v>787</v>
      </c>
      <c r="EN5923" s="180">
        <v>250</v>
      </c>
    </row>
    <row r="5924" spans="137:144" ht="27.75" customHeight="1">
      <c r="EG5924" s="180" t="s">
        <v>786</v>
      </c>
      <c r="EH5924" s="180" t="s">
        <v>2104</v>
      </c>
      <c r="EI5924" s="180" t="s">
        <v>2105</v>
      </c>
      <c r="EM5924" s="180" t="s">
        <v>787</v>
      </c>
      <c r="EN5924" s="180">
        <v>50</v>
      </c>
    </row>
    <row r="5925" spans="137:144" ht="27.75" customHeight="1">
      <c r="EG5925" s="180" t="s">
        <v>786</v>
      </c>
      <c r="EH5925" s="180" t="s">
        <v>2106</v>
      </c>
      <c r="EI5925" s="180" t="s">
        <v>2107</v>
      </c>
      <c r="EM5925" s="180" t="s">
        <v>787</v>
      </c>
      <c r="EN5925" s="180">
        <v>50</v>
      </c>
    </row>
    <row r="5926" spans="137:144" ht="27.75" customHeight="1">
      <c r="EG5926" s="180" t="s">
        <v>786</v>
      </c>
      <c r="EH5926" s="180" t="s">
        <v>2108</v>
      </c>
      <c r="EI5926" s="180" t="s">
        <v>2109</v>
      </c>
      <c r="EM5926" s="180" t="s">
        <v>787</v>
      </c>
      <c r="EN5926" s="180">
        <v>50</v>
      </c>
    </row>
    <row r="5927" spans="137:144" ht="27.75" customHeight="1">
      <c r="EG5927" s="180" t="s">
        <v>786</v>
      </c>
      <c r="EH5927" s="180" t="s">
        <v>2110</v>
      </c>
      <c r="EI5927" s="180" t="s">
        <v>2111</v>
      </c>
      <c r="EM5927" s="180" t="s">
        <v>787</v>
      </c>
      <c r="EN5927" s="180">
        <v>50</v>
      </c>
    </row>
    <row r="5928" spans="137:144" ht="27.75" customHeight="1">
      <c r="EG5928" s="180" t="s">
        <v>786</v>
      </c>
      <c r="EH5928" s="180" t="s">
        <v>2112</v>
      </c>
      <c r="EI5928" s="180" t="s">
        <v>2113</v>
      </c>
      <c r="EM5928" s="180" t="s">
        <v>787</v>
      </c>
      <c r="EN5928" s="180">
        <v>150</v>
      </c>
    </row>
    <row r="5929" spans="137:144" ht="27.75" customHeight="1">
      <c r="EG5929" s="180" t="s">
        <v>786</v>
      </c>
      <c r="EH5929" s="180" t="s">
        <v>2114</v>
      </c>
      <c r="EI5929" s="180" t="s">
        <v>2115</v>
      </c>
      <c r="EM5929" s="180" t="s">
        <v>787</v>
      </c>
      <c r="EN5929" s="180">
        <v>200</v>
      </c>
    </row>
    <row r="5930" spans="137:144" ht="27.75" customHeight="1">
      <c r="EG5930" s="180" t="s">
        <v>786</v>
      </c>
      <c r="EH5930" s="180" t="s">
        <v>2116</v>
      </c>
      <c r="EI5930" s="180" t="s">
        <v>2117</v>
      </c>
      <c r="EM5930" s="180" t="s">
        <v>787</v>
      </c>
      <c r="EN5930" s="180">
        <v>300</v>
      </c>
    </row>
    <row r="5931" spans="137:144" ht="27.75" customHeight="1">
      <c r="EG5931" s="180" t="s">
        <v>786</v>
      </c>
      <c r="EH5931" s="180" t="s">
        <v>2118</v>
      </c>
      <c r="EI5931" s="180" t="s">
        <v>2119</v>
      </c>
      <c r="EM5931" s="180" t="s">
        <v>787</v>
      </c>
      <c r="EN5931" s="180">
        <v>150</v>
      </c>
    </row>
    <row r="5932" spans="137:144" ht="27.75" customHeight="1">
      <c r="EG5932" s="180" t="s">
        <v>786</v>
      </c>
      <c r="EH5932" s="180" t="s">
        <v>2120</v>
      </c>
      <c r="EI5932" s="180" t="s">
        <v>2121</v>
      </c>
      <c r="EM5932" s="180" t="s">
        <v>787</v>
      </c>
      <c r="EN5932" s="180">
        <v>100</v>
      </c>
    </row>
    <row r="5933" spans="137:144" ht="27.75" customHeight="1">
      <c r="EG5933" s="180" t="s">
        <v>786</v>
      </c>
      <c r="EH5933" s="180" t="s">
        <v>2122</v>
      </c>
      <c r="EI5933" s="180" t="s">
        <v>2123</v>
      </c>
      <c r="EM5933" s="180" t="s">
        <v>787</v>
      </c>
      <c r="EN5933" s="180">
        <v>100</v>
      </c>
    </row>
    <row r="5934" spans="137:144" ht="27.75" customHeight="1">
      <c r="EG5934" s="180" t="s">
        <v>786</v>
      </c>
      <c r="EH5934" s="180" t="s">
        <v>2124</v>
      </c>
      <c r="EI5934" s="180" t="s">
        <v>2125</v>
      </c>
      <c r="EM5934" s="180" t="s">
        <v>787</v>
      </c>
      <c r="EN5934" s="180">
        <v>100</v>
      </c>
    </row>
    <row r="5935" spans="137:144" ht="27.75" customHeight="1">
      <c r="EG5935" s="180" t="s">
        <v>786</v>
      </c>
      <c r="EH5935" s="180" t="s">
        <v>2126</v>
      </c>
      <c r="EI5935" s="180" t="s">
        <v>2127</v>
      </c>
      <c r="EM5935" s="180" t="s">
        <v>787</v>
      </c>
      <c r="EN5935" s="180">
        <v>50</v>
      </c>
    </row>
    <row r="5936" spans="137:144" ht="27.75" customHeight="1">
      <c r="EG5936" s="180" t="s">
        <v>786</v>
      </c>
      <c r="EH5936" s="180" t="s">
        <v>2128</v>
      </c>
      <c r="EI5936" s="180" t="s">
        <v>2129</v>
      </c>
      <c r="EM5936" s="180" t="s">
        <v>787</v>
      </c>
      <c r="EN5936" s="180">
        <v>400</v>
      </c>
    </row>
    <row r="5937" spans="137:144" ht="27.75" customHeight="1">
      <c r="EG5937" s="180" t="s">
        <v>786</v>
      </c>
      <c r="EH5937" s="180" t="s">
        <v>2130</v>
      </c>
      <c r="EI5937" s="180" t="s">
        <v>2131</v>
      </c>
      <c r="EM5937" s="180" t="s">
        <v>787</v>
      </c>
      <c r="EN5937" s="180">
        <v>150</v>
      </c>
    </row>
    <row r="5938" spans="137:144" ht="27.75" customHeight="1">
      <c r="EG5938" s="180" t="s">
        <v>786</v>
      </c>
      <c r="EH5938" s="180" t="s">
        <v>2132</v>
      </c>
      <c r="EI5938" s="180" t="s">
        <v>2133</v>
      </c>
      <c r="EM5938" s="180" t="s">
        <v>787</v>
      </c>
      <c r="EN5938" s="180">
        <v>100</v>
      </c>
    </row>
    <row r="5939" spans="137:144" ht="27.75" customHeight="1">
      <c r="EG5939" s="180" t="s">
        <v>786</v>
      </c>
      <c r="EH5939" s="180" t="s">
        <v>2134</v>
      </c>
      <c r="EI5939" s="180" t="s">
        <v>2135</v>
      </c>
      <c r="EM5939" s="180" t="s">
        <v>787</v>
      </c>
      <c r="EN5939" s="180">
        <v>100</v>
      </c>
    </row>
    <row r="5940" spans="137:144" ht="27.75" customHeight="1">
      <c r="EG5940" s="180" t="s">
        <v>786</v>
      </c>
      <c r="EH5940" s="180" t="s">
        <v>1557</v>
      </c>
      <c r="EI5940" s="180" t="s">
        <v>2136</v>
      </c>
      <c r="EM5940" s="180" t="s">
        <v>787</v>
      </c>
      <c r="EN5940" s="180">
        <v>250</v>
      </c>
    </row>
    <row r="5941" spans="137:144" ht="27.75" customHeight="1">
      <c r="EG5941" s="180" t="s">
        <v>786</v>
      </c>
      <c r="EH5941" s="180" t="s">
        <v>1559</v>
      </c>
      <c r="EI5941" s="180" t="s">
        <v>2137</v>
      </c>
      <c r="EM5941" s="180" t="s">
        <v>787</v>
      </c>
      <c r="EN5941" s="180">
        <v>300</v>
      </c>
    </row>
    <row r="5942" spans="137:144" ht="27.75" customHeight="1">
      <c r="EG5942" s="180" t="s">
        <v>786</v>
      </c>
      <c r="EH5942" s="180" t="s">
        <v>1561</v>
      </c>
      <c r="EI5942" s="180" t="s">
        <v>2138</v>
      </c>
      <c r="EM5942" s="180" t="s">
        <v>787</v>
      </c>
      <c r="EN5942" s="180">
        <v>300</v>
      </c>
    </row>
    <row r="5943" spans="137:144" ht="27.75" customHeight="1">
      <c r="EG5943" s="180" t="s">
        <v>786</v>
      </c>
      <c r="EH5943" s="180" t="s">
        <v>2139</v>
      </c>
      <c r="EI5943" s="180" t="s">
        <v>2140</v>
      </c>
      <c r="EM5943" s="180" t="s">
        <v>787</v>
      </c>
      <c r="EN5943" s="180">
        <v>100</v>
      </c>
    </row>
    <row r="5944" spans="137:144" ht="27.75" customHeight="1">
      <c r="EG5944" s="180" t="s">
        <v>786</v>
      </c>
      <c r="EH5944" s="180" t="s">
        <v>2141</v>
      </c>
      <c r="EI5944" s="180" t="s">
        <v>2142</v>
      </c>
      <c r="EM5944" s="180" t="s">
        <v>787</v>
      </c>
      <c r="EN5944" s="180">
        <v>50</v>
      </c>
    </row>
    <row r="5945" spans="137:144" ht="27.75" customHeight="1">
      <c r="EG5945" s="180" t="s">
        <v>786</v>
      </c>
      <c r="EH5945" s="180" t="s">
        <v>2143</v>
      </c>
      <c r="EI5945" s="180" t="s">
        <v>2144</v>
      </c>
      <c r="EM5945" s="180" t="s">
        <v>787</v>
      </c>
      <c r="EN5945" s="180">
        <v>350</v>
      </c>
    </row>
    <row r="5946" spans="137:144" ht="27.75" customHeight="1">
      <c r="EG5946" s="180" t="s">
        <v>786</v>
      </c>
      <c r="EH5946" s="180" t="s">
        <v>2145</v>
      </c>
      <c r="EI5946" s="180" t="s">
        <v>2146</v>
      </c>
      <c r="EM5946" s="180" t="s">
        <v>787</v>
      </c>
      <c r="EN5946" s="180">
        <v>1650</v>
      </c>
    </row>
    <row r="5947" spans="137:144" ht="27.75" customHeight="1">
      <c r="EG5947" s="180" t="s">
        <v>786</v>
      </c>
      <c r="EH5947" s="180" t="s">
        <v>2147</v>
      </c>
      <c r="EI5947" s="180" t="s">
        <v>2148</v>
      </c>
      <c r="EM5947" s="180" t="s">
        <v>787</v>
      </c>
      <c r="EN5947" s="180">
        <v>250</v>
      </c>
    </row>
    <row r="5948" spans="137:144" ht="27.75" customHeight="1">
      <c r="EG5948" s="180" t="s">
        <v>786</v>
      </c>
      <c r="EH5948" s="180" t="s">
        <v>2149</v>
      </c>
      <c r="EI5948" s="180" t="s">
        <v>2150</v>
      </c>
      <c r="EM5948" s="180" t="s">
        <v>787</v>
      </c>
      <c r="EN5948" s="180">
        <v>550</v>
      </c>
    </row>
    <row r="5949" spans="137:144" ht="27.75" customHeight="1">
      <c r="EG5949" s="180" t="s">
        <v>786</v>
      </c>
      <c r="EH5949" s="180" t="s">
        <v>2151</v>
      </c>
      <c r="EI5949" s="180" t="s">
        <v>2152</v>
      </c>
      <c r="EM5949" s="180" t="s">
        <v>787</v>
      </c>
      <c r="EN5949" s="180">
        <v>150</v>
      </c>
    </row>
    <row r="5950" spans="137:144" ht="27.75" customHeight="1">
      <c r="EG5950" s="180" t="s">
        <v>786</v>
      </c>
      <c r="EH5950" s="180" t="s">
        <v>2153</v>
      </c>
      <c r="EI5950" s="180" t="s">
        <v>2154</v>
      </c>
      <c r="EM5950" s="180" t="s">
        <v>787</v>
      </c>
      <c r="EN5950" s="180">
        <v>250</v>
      </c>
    </row>
    <row r="5951" spans="137:144" ht="27.75" customHeight="1">
      <c r="EG5951" s="180" t="s">
        <v>786</v>
      </c>
      <c r="EH5951" s="180" t="s">
        <v>2155</v>
      </c>
      <c r="EI5951" s="180" t="s">
        <v>2156</v>
      </c>
      <c r="EM5951" s="180" t="s">
        <v>787</v>
      </c>
      <c r="EN5951" s="180">
        <v>50</v>
      </c>
    </row>
    <row r="5952" spans="137:144" ht="27.75" customHeight="1">
      <c r="EG5952" s="180" t="s">
        <v>786</v>
      </c>
      <c r="EH5952" s="180" t="s">
        <v>2157</v>
      </c>
      <c r="EI5952" s="180" t="s">
        <v>2158</v>
      </c>
      <c r="EM5952" s="180" t="s">
        <v>787</v>
      </c>
      <c r="EN5952" s="180">
        <v>150</v>
      </c>
    </row>
    <row r="5953" spans="137:144" ht="27.75" customHeight="1">
      <c r="EG5953" s="180" t="s">
        <v>786</v>
      </c>
      <c r="EH5953" s="180" t="s">
        <v>2159</v>
      </c>
      <c r="EI5953" s="180" t="s">
        <v>2160</v>
      </c>
      <c r="EM5953" s="180" t="s">
        <v>787</v>
      </c>
      <c r="EN5953" s="180">
        <v>1000</v>
      </c>
    </row>
    <row r="5954" spans="137:144" ht="27.75" customHeight="1">
      <c r="EG5954" s="180" t="s">
        <v>786</v>
      </c>
      <c r="EH5954" s="180" t="s">
        <v>2161</v>
      </c>
      <c r="EI5954" s="180" t="s">
        <v>2162</v>
      </c>
      <c r="EM5954" s="180" t="s">
        <v>787</v>
      </c>
      <c r="EN5954" s="180">
        <v>700</v>
      </c>
    </row>
    <row r="5955" spans="137:144" ht="27.75" customHeight="1">
      <c r="EG5955" s="180" t="s">
        <v>786</v>
      </c>
      <c r="EH5955" s="180" t="s">
        <v>2163</v>
      </c>
      <c r="EI5955" s="180" t="s">
        <v>2164</v>
      </c>
      <c r="EM5955" s="180" t="s">
        <v>787</v>
      </c>
      <c r="EN5955" s="180">
        <v>250</v>
      </c>
    </row>
    <row r="5956" spans="137:144" ht="27.75" customHeight="1">
      <c r="EG5956" s="180" t="s">
        <v>786</v>
      </c>
      <c r="EH5956" s="180" t="s">
        <v>2165</v>
      </c>
      <c r="EI5956" s="180" t="s">
        <v>2166</v>
      </c>
      <c r="EM5956" s="180" t="s">
        <v>787</v>
      </c>
      <c r="EN5956" s="180">
        <v>50</v>
      </c>
    </row>
    <row r="5957" spans="137:144" ht="27.75" customHeight="1">
      <c r="EG5957" s="180" t="s">
        <v>786</v>
      </c>
      <c r="EH5957" s="180" t="s">
        <v>2167</v>
      </c>
      <c r="EI5957" s="180" t="s">
        <v>2168</v>
      </c>
      <c r="EM5957" s="180" t="s">
        <v>787</v>
      </c>
      <c r="EN5957" s="180">
        <v>150</v>
      </c>
    </row>
    <row r="5958" spans="137:144" ht="27.75" customHeight="1">
      <c r="EG5958" s="180" t="s">
        <v>786</v>
      </c>
      <c r="EH5958" s="180" t="s">
        <v>2169</v>
      </c>
      <c r="EI5958" s="180" t="s">
        <v>2170</v>
      </c>
      <c r="EM5958" s="180" t="s">
        <v>787</v>
      </c>
      <c r="EN5958" s="180">
        <v>150</v>
      </c>
    </row>
    <row r="5959" spans="137:144" ht="27.75" customHeight="1">
      <c r="EG5959" s="180" t="s">
        <v>786</v>
      </c>
      <c r="EH5959" s="180" t="s">
        <v>2171</v>
      </c>
      <c r="EI5959" s="180" t="s">
        <v>2172</v>
      </c>
      <c r="EM5959" s="180" t="s">
        <v>787</v>
      </c>
      <c r="EN5959" s="180">
        <v>100</v>
      </c>
    </row>
    <row r="5960" spans="137:144" ht="27.75" customHeight="1">
      <c r="EG5960" s="180" t="s">
        <v>786</v>
      </c>
      <c r="EH5960" s="180" t="s">
        <v>2173</v>
      </c>
      <c r="EI5960" s="180" t="s">
        <v>2174</v>
      </c>
      <c r="EM5960" s="180" t="s">
        <v>787</v>
      </c>
      <c r="EN5960" s="180">
        <v>50</v>
      </c>
    </row>
    <row r="5961" spans="137:144" ht="27.75" customHeight="1">
      <c r="EG5961" s="180" t="s">
        <v>786</v>
      </c>
      <c r="EH5961" s="180" t="s">
        <v>2175</v>
      </c>
      <c r="EI5961" s="180" t="s">
        <v>2176</v>
      </c>
      <c r="EM5961" s="180" t="s">
        <v>787</v>
      </c>
      <c r="EN5961" s="180">
        <v>100</v>
      </c>
    </row>
    <row r="5962" spans="137:144" ht="27.75" customHeight="1">
      <c r="EG5962" s="180" t="s">
        <v>786</v>
      </c>
      <c r="EH5962" s="180" t="s">
        <v>2177</v>
      </c>
      <c r="EI5962" s="180" t="s">
        <v>2178</v>
      </c>
      <c r="EM5962" s="180" t="s">
        <v>787</v>
      </c>
      <c r="EN5962" s="180">
        <v>100</v>
      </c>
    </row>
    <row r="5963" spans="137:144" ht="27.75" customHeight="1">
      <c r="EG5963" s="180" t="s">
        <v>786</v>
      </c>
      <c r="EH5963" s="180" t="s">
        <v>2179</v>
      </c>
      <c r="EI5963" s="180" t="s">
        <v>2180</v>
      </c>
      <c r="EM5963" s="180" t="s">
        <v>787</v>
      </c>
      <c r="EN5963" s="180">
        <v>100</v>
      </c>
    </row>
    <row r="5964" spans="137:144" ht="27.75" customHeight="1">
      <c r="EG5964" s="180" t="s">
        <v>786</v>
      </c>
      <c r="EH5964" s="180" t="s">
        <v>2181</v>
      </c>
      <c r="EI5964" s="180" t="s">
        <v>2182</v>
      </c>
      <c r="EM5964" s="180" t="s">
        <v>787</v>
      </c>
      <c r="EN5964" s="180">
        <v>200</v>
      </c>
    </row>
    <row r="5965" spans="137:144" ht="27.75" customHeight="1">
      <c r="EG5965" s="180" t="s">
        <v>786</v>
      </c>
      <c r="EH5965" s="180" t="s">
        <v>2183</v>
      </c>
      <c r="EI5965" s="180" t="s">
        <v>2184</v>
      </c>
      <c r="EM5965" s="180" t="s">
        <v>787</v>
      </c>
      <c r="EN5965" s="180">
        <v>150</v>
      </c>
    </row>
    <row r="5966" spans="137:144" ht="27.75" customHeight="1">
      <c r="EG5966" s="180" t="s">
        <v>786</v>
      </c>
      <c r="EH5966" s="180" t="s">
        <v>2185</v>
      </c>
      <c r="EI5966" s="180" t="s">
        <v>2186</v>
      </c>
      <c r="EM5966" s="180" t="s">
        <v>787</v>
      </c>
      <c r="EN5966" s="180">
        <v>250</v>
      </c>
    </row>
    <row r="5967" spans="137:144" ht="27.75" customHeight="1">
      <c r="EG5967" s="180" t="s">
        <v>786</v>
      </c>
      <c r="EH5967" s="180" t="s">
        <v>2187</v>
      </c>
      <c r="EI5967" s="180" t="s">
        <v>2188</v>
      </c>
      <c r="EM5967" s="180" t="s">
        <v>787</v>
      </c>
      <c r="EN5967" s="180">
        <v>50</v>
      </c>
    </row>
    <row r="5968" spans="137:144" ht="27.75" customHeight="1">
      <c r="EG5968" s="180" t="s">
        <v>786</v>
      </c>
      <c r="EH5968" s="180" t="s">
        <v>2189</v>
      </c>
      <c r="EI5968" s="180" t="s">
        <v>2190</v>
      </c>
      <c r="EM5968" s="180" t="s">
        <v>787</v>
      </c>
      <c r="EN5968" s="180">
        <v>200</v>
      </c>
    </row>
    <row r="5969" spans="137:144" ht="27.75" customHeight="1">
      <c r="EG5969" s="180" t="s">
        <v>786</v>
      </c>
      <c r="EH5969" s="180" t="s">
        <v>2191</v>
      </c>
      <c r="EI5969" s="180" t="s">
        <v>2192</v>
      </c>
      <c r="EM5969" s="180" t="s">
        <v>787</v>
      </c>
      <c r="EN5969" s="180">
        <v>100</v>
      </c>
    </row>
    <row r="5970" spans="137:144" ht="27.75" customHeight="1">
      <c r="EG5970" s="180" t="s">
        <v>786</v>
      </c>
      <c r="EH5970" s="180" t="s">
        <v>2193</v>
      </c>
      <c r="EI5970" s="180" t="s">
        <v>2194</v>
      </c>
      <c r="EM5970" s="180" t="s">
        <v>787</v>
      </c>
      <c r="EN5970" s="180">
        <v>200</v>
      </c>
    </row>
    <row r="5971" spans="137:144" ht="27.75" customHeight="1">
      <c r="EG5971" s="180" t="s">
        <v>786</v>
      </c>
      <c r="EH5971" s="180" t="s">
        <v>2195</v>
      </c>
      <c r="EI5971" s="180" t="s">
        <v>2196</v>
      </c>
      <c r="EM5971" s="180" t="s">
        <v>787</v>
      </c>
      <c r="EN5971" s="180">
        <v>700</v>
      </c>
    </row>
    <row r="5972" spans="137:144" ht="27.75" customHeight="1">
      <c r="EG5972" s="180" t="s">
        <v>786</v>
      </c>
      <c r="EH5972" s="180" t="s">
        <v>2197</v>
      </c>
      <c r="EI5972" s="180" t="s">
        <v>2198</v>
      </c>
      <c r="EM5972" s="180" t="s">
        <v>787</v>
      </c>
      <c r="EN5972" s="180">
        <v>550</v>
      </c>
    </row>
    <row r="5973" spans="137:144" ht="27.75" customHeight="1">
      <c r="EG5973" s="180" t="s">
        <v>786</v>
      </c>
      <c r="EH5973" s="180" t="s">
        <v>1563</v>
      </c>
      <c r="EI5973" s="180" t="s">
        <v>2199</v>
      </c>
      <c r="EM5973" s="180" t="s">
        <v>787</v>
      </c>
      <c r="EN5973" s="180">
        <v>150</v>
      </c>
    </row>
    <row r="5974" spans="137:144" ht="27.75" customHeight="1">
      <c r="EG5974" s="180" t="s">
        <v>786</v>
      </c>
      <c r="EH5974" s="180" t="s">
        <v>1565</v>
      </c>
      <c r="EI5974" s="180" t="s">
        <v>2200</v>
      </c>
      <c r="EM5974" s="180" t="s">
        <v>787</v>
      </c>
      <c r="EN5974" s="180">
        <v>200</v>
      </c>
    </row>
    <row r="5975" spans="137:144" ht="27.75" customHeight="1">
      <c r="EG5975" s="180" t="s">
        <v>786</v>
      </c>
      <c r="EH5975" s="180" t="s">
        <v>1567</v>
      </c>
      <c r="EI5975" s="180" t="s">
        <v>2201</v>
      </c>
      <c r="EM5975" s="180" t="s">
        <v>787</v>
      </c>
      <c r="EN5975" s="180">
        <v>150</v>
      </c>
    </row>
    <row r="5976" spans="137:144" ht="27.75" customHeight="1">
      <c r="EG5976" s="180" t="s">
        <v>786</v>
      </c>
      <c r="EH5976" s="180" t="s">
        <v>1569</v>
      </c>
      <c r="EI5976" s="180" t="s">
        <v>2202</v>
      </c>
      <c r="EM5976" s="180" t="s">
        <v>787</v>
      </c>
      <c r="EN5976" s="180">
        <v>200</v>
      </c>
    </row>
    <row r="5977" spans="137:144" ht="27.75" customHeight="1">
      <c r="EG5977" s="180" t="s">
        <v>786</v>
      </c>
      <c r="EH5977" s="180" t="s">
        <v>1571</v>
      </c>
      <c r="EI5977" s="180" t="s">
        <v>2203</v>
      </c>
      <c r="EM5977" s="180" t="s">
        <v>787</v>
      </c>
      <c r="EN5977" s="180">
        <v>200</v>
      </c>
    </row>
    <row r="5978" spans="137:144" ht="27.75" customHeight="1">
      <c r="EG5978" s="180" t="s">
        <v>786</v>
      </c>
      <c r="EH5978" s="180" t="s">
        <v>1573</v>
      </c>
      <c r="EI5978" s="180" t="s">
        <v>2204</v>
      </c>
      <c r="EM5978" s="180" t="s">
        <v>787</v>
      </c>
      <c r="EN5978" s="180">
        <v>150</v>
      </c>
    </row>
    <row r="5979" spans="137:144" ht="27.75" customHeight="1">
      <c r="EG5979" s="180" t="s">
        <v>786</v>
      </c>
      <c r="EH5979" s="180" t="s">
        <v>2205</v>
      </c>
      <c r="EI5979" s="180" t="s">
        <v>2206</v>
      </c>
      <c r="EM5979" s="180" t="s">
        <v>787</v>
      </c>
      <c r="EN5979" s="180">
        <v>50</v>
      </c>
    </row>
    <row r="5980" spans="137:144" ht="27.75" customHeight="1">
      <c r="EG5980" s="180" t="s">
        <v>786</v>
      </c>
      <c r="EH5980" s="180" t="s">
        <v>2207</v>
      </c>
      <c r="EI5980" s="180" t="s">
        <v>2208</v>
      </c>
      <c r="EM5980" s="180" t="s">
        <v>787</v>
      </c>
      <c r="EN5980" s="180">
        <v>200</v>
      </c>
    </row>
    <row r="5981" spans="137:144" ht="27.75" customHeight="1">
      <c r="EG5981" s="180" t="s">
        <v>786</v>
      </c>
      <c r="EH5981" s="180" t="s">
        <v>2209</v>
      </c>
      <c r="EI5981" s="180" t="s">
        <v>2210</v>
      </c>
      <c r="EM5981" s="180" t="s">
        <v>787</v>
      </c>
      <c r="EN5981" s="180">
        <v>100</v>
      </c>
    </row>
    <row r="5982" spans="137:144" ht="27.75" customHeight="1">
      <c r="EG5982" s="180" t="s">
        <v>786</v>
      </c>
      <c r="EH5982" s="180" t="s">
        <v>2211</v>
      </c>
      <c r="EI5982" s="180" t="s">
        <v>2212</v>
      </c>
      <c r="EM5982" s="180" t="s">
        <v>787</v>
      </c>
      <c r="EN5982" s="180">
        <v>150</v>
      </c>
    </row>
    <row r="5983" spans="137:144" ht="27.75" customHeight="1">
      <c r="EG5983" s="180" t="s">
        <v>786</v>
      </c>
      <c r="EH5983" s="180" t="s">
        <v>2213</v>
      </c>
      <c r="EI5983" s="180" t="s">
        <v>2214</v>
      </c>
      <c r="EM5983" s="180" t="s">
        <v>787</v>
      </c>
      <c r="EN5983" s="180">
        <v>50</v>
      </c>
    </row>
    <row r="5984" spans="137:144" ht="27.75" customHeight="1">
      <c r="EG5984" s="180" t="s">
        <v>786</v>
      </c>
      <c r="EH5984" s="180" t="s">
        <v>2215</v>
      </c>
      <c r="EI5984" s="180" t="s">
        <v>2216</v>
      </c>
      <c r="EM5984" s="180" t="s">
        <v>787</v>
      </c>
      <c r="EN5984" s="180">
        <v>250</v>
      </c>
    </row>
    <row r="5985" spans="137:144" ht="27.75" customHeight="1">
      <c r="EG5985" s="180" t="s">
        <v>786</v>
      </c>
      <c r="EH5985" s="180" t="s">
        <v>2217</v>
      </c>
      <c r="EI5985" s="180" t="s">
        <v>2218</v>
      </c>
      <c r="EM5985" s="180" t="s">
        <v>787</v>
      </c>
      <c r="EN5985" s="180">
        <v>100</v>
      </c>
    </row>
    <row r="5986" spans="137:144" ht="27.75" customHeight="1">
      <c r="EG5986" s="180" t="s">
        <v>786</v>
      </c>
      <c r="EH5986" s="180" t="s">
        <v>2219</v>
      </c>
      <c r="EI5986" s="180" t="s">
        <v>2220</v>
      </c>
      <c r="EM5986" s="180" t="s">
        <v>787</v>
      </c>
      <c r="EN5986" s="180">
        <v>150</v>
      </c>
    </row>
    <row r="5987" spans="137:144" ht="27.75" customHeight="1">
      <c r="EG5987" s="180" t="s">
        <v>786</v>
      </c>
      <c r="EH5987" s="180" t="s">
        <v>2221</v>
      </c>
      <c r="EI5987" s="180" t="s">
        <v>2222</v>
      </c>
      <c r="EM5987" s="180" t="s">
        <v>787</v>
      </c>
      <c r="EN5987" s="180">
        <v>50</v>
      </c>
    </row>
    <row r="5988" spans="137:144" ht="27.75" customHeight="1">
      <c r="EG5988" s="180" t="s">
        <v>786</v>
      </c>
      <c r="EH5988" s="180" t="s">
        <v>2223</v>
      </c>
      <c r="EI5988" s="180" t="s">
        <v>2224</v>
      </c>
      <c r="EM5988" s="180" t="s">
        <v>787</v>
      </c>
      <c r="EN5988" s="180">
        <v>150</v>
      </c>
    </row>
    <row r="5989" spans="137:144" ht="27.75" customHeight="1">
      <c r="EG5989" s="180" t="s">
        <v>786</v>
      </c>
      <c r="EH5989" s="180" t="s">
        <v>2225</v>
      </c>
      <c r="EI5989" s="180" t="s">
        <v>2226</v>
      </c>
      <c r="EM5989" s="180" t="s">
        <v>787</v>
      </c>
      <c r="EN5989" s="180">
        <v>50</v>
      </c>
    </row>
    <row r="5990" spans="137:144" ht="27.75" customHeight="1">
      <c r="EG5990" s="180" t="s">
        <v>786</v>
      </c>
      <c r="EH5990" s="180" t="s">
        <v>2227</v>
      </c>
      <c r="EI5990" s="180" t="s">
        <v>2228</v>
      </c>
      <c r="EM5990" s="180" t="s">
        <v>787</v>
      </c>
      <c r="EN5990" s="180">
        <v>50</v>
      </c>
    </row>
    <row r="5991" spans="137:144" ht="27.75" customHeight="1">
      <c r="EG5991" s="180" t="s">
        <v>786</v>
      </c>
      <c r="EH5991" s="180" t="s">
        <v>1575</v>
      </c>
      <c r="EI5991" s="180" t="s">
        <v>2229</v>
      </c>
      <c r="EM5991" s="180" t="s">
        <v>787</v>
      </c>
      <c r="EN5991" s="180">
        <v>250</v>
      </c>
    </row>
    <row r="5992" spans="137:144" ht="27.75" customHeight="1">
      <c r="EG5992" s="180" t="s">
        <v>786</v>
      </c>
      <c r="EH5992" s="180" t="s">
        <v>1577</v>
      </c>
      <c r="EI5992" s="180" t="s">
        <v>2230</v>
      </c>
      <c r="EM5992" s="180" t="s">
        <v>787</v>
      </c>
      <c r="EN5992" s="180">
        <v>150</v>
      </c>
    </row>
    <row r="5993" spans="137:144" ht="27.75" customHeight="1">
      <c r="EG5993" s="180" t="s">
        <v>786</v>
      </c>
      <c r="EH5993" s="180" t="s">
        <v>2231</v>
      </c>
      <c r="EI5993" s="180" t="s">
        <v>2232</v>
      </c>
      <c r="EM5993" s="180" t="s">
        <v>787</v>
      </c>
      <c r="EN5993" s="180">
        <v>50</v>
      </c>
    </row>
    <row r="5994" spans="137:144" ht="27.75" customHeight="1">
      <c r="EG5994" s="180" t="s">
        <v>786</v>
      </c>
      <c r="EH5994" s="180" t="s">
        <v>2233</v>
      </c>
      <c r="EI5994" s="180" t="s">
        <v>2234</v>
      </c>
      <c r="EM5994" s="180" t="s">
        <v>787</v>
      </c>
      <c r="EN5994" s="180">
        <v>50</v>
      </c>
    </row>
    <row r="5995" spans="137:144" ht="27.75" customHeight="1">
      <c r="EG5995" s="180" t="s">
        <v>786</v>
      </c>
      <c r="EH5995" s="180" t="s">
        <v>2235</v>
      </c>
      <c r="EI5995" s="180" t="s">
        <v>2236</v>
      </c>
      <c r="EM5995" s="180" t="s">
        <v>787</v>
      </c>
      <c r="EN5995" s="180">
        <v>50</v>
      </c>
    </row>
    <row r="5996" spans="137:144" ht="27.75" customHeight="1">
      <c r="EG5996" s="180" t="s">
        <v>786</v>
      </c>
      <c r="EH5996" s="180" t="s">
        <v>2237</v>
      </c>
      <c r="EI5996" s="180" t="s">
        <v>2238</v>
      </c>
      <c r="EM5996" s="180" t="s">
        <v>787</v>
      </c>
      <c r="EN5996" s="180">
        <v>650</v>
      </c>
    </row>
    <row r="5997" spans="137:144" ht="27.75" customHeight="1">
      <c r="EG5997" s="180" t="s">
        <v>786</v>
      </c>
      <c r="EH5997" s="180" t="s">
        <v>2239</v>
      </c>
      <c r="EI5997" s="180" t="s">
        <v>2240</v>
      </c>
      <c r="EM5997" s="180" t="s">
        <v>787</v>
      </c>
      <c r="EN5997" s="180">
        <v>200</v>
      </c>
    </row>
    <row r="5998" spans="137:144" ht="27.75" customHeight="1">
      <c r="EG5998" s="180" t="s">
        <v>786</v>
      </c>
      <c r="EH5998" s="180" t="s">
        <v>2241</v>
      </c>
      <c r="EI5998" s="180" t="s">
        <v>2242</v>
      </c>
      <c r="EM5998" s="180" t="s">
        <v>787</v>
      </c>
      <c r="EN5998" s="180">
        <v>750</v>
      </c>
    </row>
    <row r="5999" spans="137:144" ht="27.75" customHeight="1">
      <c r="EG5999" s="180" t="s">
        <v>786</v>
      </c>
      <c r="EH5999" s="180" t="s">
        <v>2243</v>
      </c>
      <c r="EI5999" s="180" t="s">
        <v>2244</v>
      </c>
      <c r="EM5999" s="180" t="s">
        <v>787</v>
      </c>
      <c r="EN5999" s="180">
        <v>100</v>
      </c>
    </row>
    <row r="6000" spans="137:144" ht="27.75" customHeight="1">
      <c r="EG6000" s="180" t="s">
        <v>786</v>
      </c>
      <c r="EH6000" s="180" t="s">
        <v>2245</v>
      </c>
      <c r="EI6000" s="180" t="s">
        <v>2246</v>
      </c>
      <c r="EM6000" s="180" t="s">
        <v>787</v>
      </c>
      <c r="EN6000" s="180">
        <v>150</v>
      </c>
    </row>
    <row r="6001" spans="137:144" ht="27.75" customHeight="1">
      <c r="EG6001" s="180" t="s">
        <v>786</v>
      </c>
      <c r="EH6001" s="180" t="s">
        <v>2247</v>
      </c>
      <c r="EI6001" s="180" t="s">
        <v>2248</v>
      </c>
      <c r="EM6001" s="180" t="s">
        <v>787</v>
      </c>
      <c r="EN6001" s="180">
        <v>250</v>
      </c>
    </row>
    <row r="6002" spans="137:144" ht="27.75" customHeight="1">
      <c r="EG6002" s="180" t="s">
        <v>786</v>
      </c>
      <c r="EH6002" s="180" t="s">
        <v>2249</v>
      </c>
      <c r="EI6002" s="180" t="s">
        <v>2250</v>
      </c>
      <c r="EM6002" s="180" t="s">
        <v>787</v>
      </c>
      <c r="EN6002" s="180">
        <v>100</v>
      </c>
    </row>
    <row r="6003" spans="137:144" ht="27.75" customHeight="1">
      <c r="EG6003" s="180" t="s">
        <v>786</v>
      </c>
      <c r="EH6003" s="180" t="s">
        <v>2251</v>
      </c>
      <c r="EI6003" s="180" t="s">
        <v>2252</v>
      </c>
      <c r="EM6003" s="180" t="s">
        <v>787</v>
      </c>
      <c r="EN6003" s="180">
        <v>450</v>
      </c>
    </row>
    <row r="6004" spans="137:144" ht="27.75" customHeight="1">
      <c r="EG6004" s="180" t="s">
        <v>786</v>
      </c>
      <c r="EH6004" s="180" t="s">
        <v>2253</v>
      </c>
      <c r="EI6004" s="180" t="s">
        <v>2254</v>
      </c>
      <c r="EM6004" s="180" t="s">
        <v>787</v>
      </c>
      <c r="EN6004" s="180">
        <v>500</v>
      </c>
    </row>
    <row r="6005" spans="137:144" ht="27.75" customHeight="1">
      <c r="EG6005" s="180" t="s">
        <v>786</v>
      </c>
      <c r="EH6005" s="180" t="s">
        <v>2255</v>
      </c>
      <c r="EI6005" s="180" t="s">
        <v>2256</v>
      </c>
      <c r="EM6005" s="180" t="s">
        <v>787</v>
      </c>
      <c r="EN6005" s="180">
        <v>350</v>
      </c>
    </row>
    <row r="6006" spans="137:144" ht="27.75" customHeight="1">
      <c r="EG6006" s="180" t="s">
        <v>786</v>
      </c>
      <c r="EH6006" s="180" t="s">
        <v>2257</v>
      </c>
      <c r="EI6006" s="180" t="s">
        <v>2258</v>
      </c>
      <c r="EM6006" s="180" t="s">
        <v>787</v>
      </c>
      <c r="EN6006" s="180">
        <v>100</v>
      </c>
    </row>
    <row r="6007" spans="137:144" ht="27.75" customHeight="1">
      <c r="EG6007" s="180" t="s">
        <v>786</v>
      </c>
      <c r="EH6007" s="180" t="s">
        <v>2259</v>
      </c>
      <c r="EI6007" s="180" t="s">
        <v>2260</v>
      </c>
      <c r="EM6007" s="180" t="s">
        <v>787</v>
      </c>
      <c r="EN6007" s="180">
        <v>50</v>
      </c>
    </row>
    <row r="6008" spans="137:144" ht="27.75" customHeight="1">
      <c r="EG6008" s="180" t="s">
        <v>786</v>
      </c>
      <c r="EH6008" s="180" t="s">
        <v>2261</v>
      </c>
      <c r="EI6008" s="180" t="s">
        <v>2262</v>
      </c>
      <c r="EM6008" s="180" t="s">
        <v>787</v>
      </c>
      <c r="EN6008" s="180">
        <v>50</v>
      </c>
    </row>
    <row r="6009" spans="137:144" ht="27.75" customHeight="1">
      <c r="EG6009" s="180" t="s">
        <v>786</v>
      </c>
      <c r="EH6009" s="180" t="s">
        <v>2263</v>
      </c>
      <c r="EI6009" s="180" t="s">
        <v>2264</v>
      </c>
      <c r="EM6009" s="180" t="s">
        <v>787</v>
      </c>
      <c r="EN6009" s="180">
        <v>50</v>
      </c>
    </row>
    <row r="6010" spans="137:144" ht="27.75" customHeight="1">
      <c r="EG6010" s="180" t="s">
        <v>786</v>
      </c>
      <c r="EH6010" s="180" t="s">
        <v>2265</v>
      </c>
      <c r="EI6010" s="180" t="s">
        <v>2266</v>
      </c>
      <c r="EM6010" s="180" t="s">
        <v>787</v>
      </c>
      <c r="EN6010" s="180">
        <v>50</v>
      </c>
    </row>
    <row r="6011" spans="137:144" ht="27.75" customHeight="1">
      <c r="EG6011" s="180" t="s">
        <v>786</v>
      </c>
      <c r="EH6011" s="180" t="s">
        <v>2267</v>
      </c>
      <c r="EI6011" s="180" t="s">
        <v>2268</v>
      </c>
      <c r="EM6011" s="180" t="s">
        <v>787</v>
      </c>
      <c r="EN6011" s="180">
        <v>150</v>
      </c>
    </row>
    <row r="6012" spans="137:144" ht="27.75" customHeight="1">
      <c r="EG6012" s="180" t="s">
        <v>786</v>
      </c>
      <c r="EH6012" s="180" t="s">
        <v>2269</v>
      </c>
      <c r="EI6012" s="180" t="s">
        <v>2270</v>
      </c>
      <c r="EM6012" s="180" t="s">
        <v>787</v>
      </c>
      <c r="EN6012" s="180">
        <v>350</v>
      </c>
    </row>
    <row r="6013" spans="137:144" ht="27.75" customHeight="1">
      <c r="EG6013" s="180" t="s">
        <v>786</v>
      </c>
      <c r="EH6013" s="180" t="s">
        <v>2271</v>
      </c>
      <c r="EI6013" s="180" t="s">
        <v>2272</v>
      </c>
      <c r="EM6013" s="180" t="s">
        <v>787</v>
      </c>
      <c r="EN6013" s="180">
        <v>50</v>
      </c>
    </row>
    <row r="6014" spans="137:144" ht="27.75" customHeight="1">
      <c r="EG6014" s="180" t="s">
        <v>786</v>
      </c>
      <c r="EH6014" s="180" t="s">
        <v>2273</v>
      </c>
      <c r="EI6014" s="180" t="s">
        <v>2274</v>
      </c>
      <c r="EM6014" s="180" t="s">
        <v>787</v>
      </c>
      <c r="EN6014" s="180">
        <v>50</v>
      </c>
    </row>
    <row r="6015" spans="137:144" ht="27.75" customHeight="1">
      <c r="EG6015" s="180" t="s">
        <v>786</v>
      </c>
      <c r="EH6015" s="180" t="s">
        <v>2275</v>
      </c>
      <c r="EI6015" s="180" t="s">
        <v>2276</v>
      </c>
      <c r="EM6015" s="180" t="s">
        <v>787</v>
      </c>
      <c r="EN6015" s="180">
        <v>50</v>
      </c>
    </row>
    <row r="6016" spans="137:144" ht="27.75" customHeight="1">
      <c r="EG6016" s="180" t="s">
        <v>786</v>
      </c>
      <c r="EH6016" s="180" t="s">
        <v>2277</v>
      </c>
      <c r="EI6016" s="180" t="s">
        <v>2278</v>
      </c>
      <c r="EM6016" s="180" t="s">
        <v>787</v>
      </c>
      <c r="EN6016" s="180">
        <v>250</v>
      </c>
    </row>
    <row r="6017" spans="137:144" ht="27.75" customHeight="1">
      <c r="EG6017" s="180" t="s">
        <v>786</v>
      </c>
      <c r="EH6017" s="180" t="s">
        <v>2279</v>
      </c>
      <c r="EI6017" s="180" t="s">
        <v>2280</v>
      </c>
      <c r="EM6017" s="180" t="s">
        <v>787</v>
      </c>
      <c r="EN6017" s="180">
        <v>200</v>
      </c>
    </row>
    <row r="6018" spans="137:144" ht="27.75" customHeight="1">
      <c r="EG6018" s="180" t="s">
        <v>786</v>
      </c>
      <c r="EH6018" s="180" t="s">
        <v>2281</v>
      </c>
      <c r="EI6018" s="180" t="s">
        <v>2282</v>
      </c>
      <c r="EM6018" s="180" t="s">
        <v>787</v>
      </c>
      <c r="EN6018" s="180">
        <v>100</v>
      </c>
    </row>
    <row r="6019" spans="137:144" ht="27.75" customHeight="1">
      <c r="EG6019" s="180" t="s">
        <v>786</v>
      </c>
      <c r="EH6019" s="180" t="s">
        <v>2283</v>
      </c>
      <c r="EI6019" s="180" t="s">
        <v>2284</v>
      </c>
      <c r="EM6019" s="180" t="s">
        <v>787</v>
      </c>
      <c r="EN6019" s="180">
        <v>50</v>
      </c>
    </row>
    <row r="6020" spans="137:144" ht="27.75" customHeight="1">
      <c r="EG6020" s="180" t="s">
        <v>786</v>
      </c>
      <c r="EH6020" s="180" t="s">
        <v>2285</v>
      </c>
      <c r="EI6020" s="180" t="s">
        <v>2286</v>
      </c>
      <c r="EM6020" s="180" t="s">
        <v>787</v>
      </c>
      <c r="EN6020" s="180">
        <v>50</v>
      </c>
    </row>
    <row r="6021" spans="137:144" ht="27.75" customHeight="1">
      <c r="EG6021" s="180" t="s">
        <v>786</v>
      </c>
      <c r="EH6021" s="180" t="s">
        <v>2287</v>
      </c>
      <c r="EI6021" s="180" t="s">
        <v>2288</v>
      </c>
      <c r="EM6021" s="180" t="s">
        <v>787</v>
      </c>
      <c r="EN6021" s="180">
        <v>100</v>
      </c>
    </row>
    <row r="6022" spans="137:144" ht="27.75" customHeight="1">
      <c r="EG6022" s="180" t="s">
        <v>786</v>
      </c>
      <c r="EH6022" s="180" t="s">
        <v>2289</v>
      </c>
      <c r="EI6022" s="180" t="s">
        <v>2290</v>
      </c>
      <c r="EM6022" s="180" t="s">
        <v>787</v>
      </c>
      <c r="EN6022" s="180">
        <v>100</v>
      </c>
    </row>
    <row r="6023" spans="137:144" ht="27.75" customHeight="1">
      <c r="EG6023" s="180" t="s">
        <v>786</v>
      </c>
      <c r="EH6023" s="180" t="s">
        <v>2291</v>
      </c>
      <c r="EI6023" s="180" t="s">
        <v>2292</v>
      </c>
      <c r="EM6023" s="180" t="s">
        <v>787</v>
      </c>
      <c r="EN6023" s="180">
        <v>100</v>
      </c>
    </row>
    <row r="6024" spans="137:144" ht="27.75" customHeight="1">
      <c r="EG6024" s="180" t="s">
        <v>786</v>
      </c>
      <c r="EH6024" s="180" t="s">
        <v>2293</v>
      </c>
      <c r="EI6024" s="180" t="s">
        <v>2294</v>
      </c>
      <c r="EM6024" s="180" t="s">
        <v>787</v>
      </c>
      <c r="EN6024" s="180">
        <v>50</v>
      </c>
    </row>
    <row r="6025" spans="137:144" ht="27.75" customHeight="1">
      <c r="EG6025" s="180" t="s">
        <v>786</v>
      </c>
      <c r="EH6025" s="180" t="s">
        <v>2295</v>
      </c>
      <c r="EI6025" s="180" t="s">
        <v>2296</v>
      </c>
      <c r="EM6025" s="180" t="s">
        <v>787</v>
      </c>
      <c r="EN6025" s="180">
        <v>150</v>
      </c>
    </row>
    <row r="6026" spans="137:144" ht="27.75" customHeight="1">
      <c r="EG6026" s="180" t="s">
        <v>786</v>
      </c>
      <c r="EH6026" s="180" t="s">
        <v>2297</v>
      </c>
      <c r="EI6026" s="180" t="s">
        <v>2298</v>
      </c>
      <c r="EM6026" s="180" t="s">
        <v>787</v>
      </c>
      <c r="EN6026" s="180">
        <v>350</v>
      </c>
    </row>
    <row r="6027" spans="137:144" ht="27.75" customHeight="1">
      <c r="EG6027" s="180" t="s">
        <v>786</v>
      </c>
      <c r="EH6027" s="180" t="s">
        <v>2299</v>
      </c>
      <c r="EI6027" s="180" t="s">
        <v>2300</v>
      </c>
      <c r="EM6027" s="180" t="s">
        <v>787</v>
      </c>
      <c r="EN6027" s="180">
        <v>0</v>
      </c>
    </row>
    <row r="6028" spans="137:144" ht="27.75" customHeight="1">
      <c r="EG6028" s="180" t="s">
        <v>786</v>
      </c>
      <c r="EH6028" s="180" t="s">
        <v>2301</v>
      </c>
      <c r="EI6028" s="180" t="s">
        <v>2302</v>
      </c>
      <c r="EM6028" s="180" t="s">
        <v>787</v>
      </c>
      <c r="EN6028" s="180">
        <v>50</v>
      </c>
    </row>
    <row r="6029" spans="137:144" ht="27.75" customHeight="1">
      <c r="EG6029" s="180" t="s">
        <v>786</v>
      </c>
      <c r="EH6029" s="180" t="s">
        <v>2303</v>
      </c>
      <c r="EI6029" s="180" t="s">
        <v>2304</v>
      </c>
      <c r="EM6029" s="180" t="s">
        <v>787</v>
      </c>
      <c r="EN6029" s="180">
        <v>200</v>
      </c>
    </row>
    <row r="6030" spans="137:144" ht="27.75" customHeight="1">
      <c r="EG6030" s="180" t="s">
        <v>786</v>
      </c>
      <c r="EH6030" s="180" t="s">
        <v>2305</v>
      </c>
      <c r="EI6030" s="180" t="s">
        <v>2306</v>
      </c>
      <c r="EM6030" s="180" t="s">
        <v>787</v>
      </c>
      <c r="EN6030" s="180">
        <v>0</v>
      </c>
    </row>
    <row r="6031" spans="137:144" ht="27.75" customHeight="1">
      <c r="EG6031" s="180" t="s">
        <v>786</v>
      </c>
      <c r="EH6031" s="180" t="s">
        <v>2307</v>
      </c>
      <c r="EI6031" s="180" t="s">
        <v>2308</v>
      </c>
      <c r="EM6031" s="180" t="s">
        <v>787</v>
      </c>
      <c r="EN6031" s="180">
        <v>0</v>
      </c>
    </row>
    <row r="6032" spans="137:144" ht="27.75" customHeight="1">
      <c r="EG6032" s="180" t="s">
        <v>786</v>
      </c>
      <c r="EH6032" s="180" t="s">
        <v>2309</v>
      </c>
      <c r="EI6032" s="180" t="s">
        <v>2310</v>
      </c>
      <c r="EM6032" s="180" t="s">
        <v>787</v>
      </c>
      <c r="EN6032" s="180">
        <v>50</v>
      </c>
    </row>
    <row r="6033" spans="137:144" ht="27.75" customHeight="1">
      <c r="EG6033" s="180" t="s">
        <v>786</v>
      </c>
      <c r="EH6033" s="180" t="s">
        <v>2311</v>
      </c>
      <c r="EI6033" s="180" t="s">
        <v>2312</v>
      </c>
      <c r="EM6033" s="180" t="s">
        <v>787</v>
      </c>
      <c r="EN6033" s="180">
        <v>150</v>
      </c>
    </row>
    <row r="6034" spans="137:144" ht="27.75" customHeight="1">
      <c r="EG6034" s="180" t="s">
        <v>786</v>
      </c>
      <c r="EH6034" s="180" t="s">
        <v>2313</v>
      </c>
      <c r="EI6034" s="180" t="s">
        <v>2314</v>
      </c>
      <c r="EM6034" s="180" t="s">
        <v>787</v>
      </c>
      <c r="EN6034" s="180">
        <v>100</v>
      </c>
    </row>
    <row r="6035" spans="137:144" ht="27.75" customHeight="1">
      <c r="EG6035" s="180" t="s">
        <v>786</v>
      </c>
      <c r="EH6035" s="180" t="s">
        <v>2315</v>
      </c>
      <c r="EI6035" s="180" t="s">
        <v>2316</v>
      </c>
      <c r="EM6035" s="180" t="s">
        <v>787</v>
      </c>
      <c r="EN6035" s="180">
        <v>100</v>
      </c>
    </row>
    <row r="6036" spans="137:144" ht="27.75" customHeight="1">
      <c r="EG6036" s="180" t="s">
        <v>786</v>
      </c>
      <c r="EH6036" s="180" t="s">
        <v>2317</v>
      </c>
      <c r="EI6036" s="180" t="s">
        <v>2318</v>
      </c>
      <c r="EM6036" s="180" t="s">
        <v>787</v>
      </c>
      <c r="EN6036" s="180">
        <v>100</v>
      </c>
    </row>
    <row r="6037" spans="137:144" ht="27.75" customHeight="1">
      <c r="EG6037" s="180" t="s">
        <v>786</v>
      </c>
      <c r="EH6037" s="180" t="s">
        <v>2319</v>
      </c>
      <c r="EI6037" s="180" t="s">
        <v>2320</v>
      </c>
      <c r="EM6037" s="180" t="s">
        <v>787</v>
      </c>
      <c r="EN6037" s="180">
        <v>250</v>
      </c>
    </row>
    <row r="6038" spans="137:144" ht="27.75" customHeight="1">
      <c r="EG6038" s="180" t="s">
        <v>786</v>
      </c>
      <c r="EH6038" s="180" t="s">
        <v>2321</v>
      </c>
      <c r="EI6038" s="180" t="s">
        <v>2322</v>
      </c>
      <c r="EM6038" s="180" t="s">
        <v>787</v>
      </c>
      <c r="EN6038" s="180">
        <v>50</v>
      </c>
    </row>
    <row r="6039" spans="137:144" ht="27.75" customHeight="1">
      <c r="EG6039" s="180" t="s">
        <v>786</v>
      </c>
      <c r="EH6039" s="180" t="s">
        <v>2323</v>
      </c>
      <c r="EI6039" s="180" t="s">
        <v>2324</v>
      </c>
      <c r="EM6039" s="180" t="s">
        <v>787</v>
      </c>
      <c r="EN6039" s="180">
        <v>50</v>
      </c>
    </row>
    <row r="6040" spans="137:144" ht="27.75" customHeight="1">
      <c r="EG6040" s="180" t="s">
        <v>786</v>
      </c>
      <c r="EH6040" s="180" t="s">
        <v>2325</v>
      </c>
      <c r="EI6040" s="180" t="s">
        <v>2326</v>
      </c>
      <c r="EM6040" s="180" t="s">
        <v>787</v>
      </c>
      <c r="EN6040" s="180">
        <v>150</v>
      </c>
    </row>
    <row r="6041" spans="137:144" ht="27.75" customHeight="1">
      <c r="EG6041" s="180" t="s">
        <v>786</v>
      </c>
      <c r="EH6041" s="180" t="s">
        <v>2327</v>
      </c>
      <c r="EI6041" s="180" t="s">
        <v>2328</v>
      </c>
      <c r="EM6041" s="180" t="s">
        <v>787</v>
      </c>
      <c r="EN6041" s="180">
        <v>50</v>
      </c>
    </row>
    <row r="6042" spans="137:144" ht="27.75" customHeight="1">
      <c r="EG6042" s="180" t="s">
        <v>786</v>
      </c>
      <c r="EH6042" s="180" t="s">
        <v>2329</v>
      </c>
      <c r="EI6042" s="180" t="s">
        <v>2330</v>
      </c>
      <c r="EM6042" s="180" t="s">
        <v>787</v>
      </c>
      <c r="EN6042" s="180">
        <v>50</v>
      </c>
    </row>
    <row r="6043" spans="137:144" ht="27.75" customHeight="1">
      <c r="EG6043" s="180" t="s">
        <v>786</v>
      </c>
      <c r="EH6043" s="180" t="s">
        <v>2331</v>
      </c>
      <c r="EI6043" s="180" t="s">
        <v>2332</v>
      </c>
      <c r="EM6043" s="180" t="s">
        <v>787</v>
      </c>
      <c r="EN6043" s="180">
        <v>100</v>
      </c>
    </row>
    <row r="6044" spans="137:144" ht="27.75" customHeight="1">
      <c r="EG6044" s="180" t="s">
        <v>786</v>
      </c>
      <c r="EH6044" s="180" t="s">
        <v>2333</v>
      </c>
      <c r="EI6044" s="180" t="s">
        <v>2334</v>
      </c>
      <c r="EM6044" s="180" t="s">
        <v>787</v>
      </c>
      <c r="EN6044" s="180">
        <v>50</v>
      </c>
    </row>
    <row r="6045" spans="137:144" ht="27.75" customHeight="1">
      <c r="EG6045" s="180" t="s">
        <v>786</v>
      </c>
      <c r="EH6045" s="180" t="s">
        <v>2335</v>
      </c>
      <c r="EI6045" s="180" t="s">
        <v>2336</v>
      </c>
      <c r="EM6045" s="180" t="s">
        <v>787</v>
      </c>
      <c r="EN6045" s="180">
        <v>100</v>
      </c>
    </row>
    <row r="6046" spans="137:144" ht="27.75" customHeight="1">
      <c r="EG6046" s="180" t="s">
        <v>786</v>
      </c>
      <c r="EH6046" s="180" t="s">
        <v>2337</v>
      </c>
      <c r="EI6046" s="180" t="s">
        <v>2338</v>
      </c>
      <c r="EM6046" s="180" t="s">
        <v>787</v>
      </c>
      <c r="EN6046" s="180">
        <v>50</v>
      </c>
    </row>
    <row r="6047" spans="137:144" ht="27.75" customHeight="1">
      <c r="EG6047" s="180" t="s">
        <v>786</v>
      </c>
      <c r="EH6047" s="180" t="s">
        <v>2339</v>
      </c>
      <c r="EI6047" s="180" t="s">
        <v>2340</v>
      </c>
      <c r="EM6047" s="180" t="s">
        <v>787</v>
      </c>
      <c r="EN6047" s="180">
        <v>100</v>
      </c>
    </row>
    <row r="6048" spans="137:144" ht="27.75" customHeight="1">
      <c r="EG6048" s="180" t="s">
        <v>786</v>
      </c>
      <c r="EH6048" s="180" t="s">
        <v>2341</v>
      </c>
      <c r="EI6048" s="180" t="s">
        <v>2342</v>
      </c>
      <c r="EM6048" s="180" t="s">
        <v>787</v>
      </c>
      <c r="EN6048" s="180">
        <v>50</v>
      </c>
    </row>
    <row r="6049" spans="137:144" ht="27.75" customHeight="1">
      <c r="EG6049" s="180" t="s">
        <v>786</v>
      </c>
      <c r="EH6049" s="180" t="s">
        <v>1936</v>
      </c>
      <c r="EI6049" s="180" t="s">
        <v>2343</v>
      </c>
      <c r="EM6049" s="180" t="s">
        <v>787</v>
      </c>
      <c r="EN6049" s="180">
        <v>0</v>
      </c>
    </row>
    <row r="6050" spans="137:144" ht="27.75" customHeight="1">
      <c r="EG6050" s="180" t="s">
        <v>786</v>
      </c>
      <c r="EH6050" s="180" t="s">
        <v>2344</v>
      </c>
      <c r="EI6050" s="180" t="s">
        <v>2345</v>
      </c>
      <c r="EM6050" s="180" t="s">
        <v>787</v>
      </c>
      <c r="EN6050" s="180">
        <v>150</v>
      </c>
    </row>
    <row r="6051" spans="137:144" ht="27.75" customHeight="1">
      <c r="EG6051" s="180" t="s">
        <v>786</v>
      </c>
      <c r="EH6051" s="180" t="s">
        <v>2346</v>
      </c>
      <c r="EI6051" s="180" t="s">
        <v>2347</v>
      </c>
      <c r="EM6051" s="180" t="s">
        <v>787</v>
      </c>
      <c r="EN6051" s="180">
        <v>400</v>
      </c>
    </row>
    <row r="6052" spans="137:144" ht="27.75" customHeight="1">
      <c r="EG6052" s="180" t="s">
        <v>786</v>
      </c>
      <c r="EH6052" s="180" t="s">
        <v>2348</v>
      </c>
      <c r="EI6052" s="180" t="s">
        <v>2349</v>
      </c>
      <c r="EM6052" s="180" t="s">
        <v>787</v>
      </c>
      <c r="EN6052" s="180">
        <v>50</v>
      </c>
    </row>
    <row r="6053" spans="137:144" ht="27.75" customHeight="1">
      <c r="EG6053" s="180" t="s">
        <v>786</v>
      </c>
      <c r="EH6053" s="180" t="s">
        <v>2350</v>
      </c>
      <c r="EI6053" s="180" t="s">
        <v>2351</v>
      </c>
      <c r="EM6053" s="180" t="s">
        <v>787</v>
      </c>
      <c r="EN6053" s="180">
        <v>50</v>
      </c>
    </row>
    <row r="6054" spans="137:144" ht="27.75" customHeight="1">
      <c r="EG6054" s="180" t="s">
        <v>786</v>
      </c>
      <c r="EH6054" s="180" t="s">
        <v>2352</v>
      </c>
      <c r="EI6054" s="180" t="s">
        <v>2353</v>
      </c>
      <c r="EM6054" s="180" t="s">
        <v>787</v>
      </c>
      <c r="EN6054" s="180">
        <v>200</v>
      </c>
    </row>
    <row r="6055" spans="137:144" ht="27.75" customHeight="1">
      <c r="EG6055" s="180" t="s">
        <v>786</v>
      </c>
      <c r="EH6055" s="180" t="s">
        <v>2354</v>
      </c>
      <c r="EI6055" s="180" t="s">
        <v>2355</v>
      </c>
      <c r="EM6055" s="180" t="s">
        <v>787</v>
      </c>
      <c r="EN6055" s="180">
        <v>100</v>
      </c>
    </row>
    <row r="6056" spans="137:144" ht="27.75" customHeight="1">
      <c r="EG6056" s="180" t="s">
        <v>786</v>
      </c>
      <c r="EH6056" s="180" t="s">
        <v>2356</v>
      </c>
      <c r="EI6056" s="180" t="s">
        <v>2357</v>
      </c>
      <c r="EM6056" s="180" t="s">
        <v>787</v>
      </c>
      <c r="EN6056" s="180">
        <v>100</v>
      </c>
    </row>
    <row r="6057" spans="137:144" ht="27.75" customHeight="1">
      <c r="EG6057" s="180" t="s">
        <v>786</v>
      </c>
      <c r="EH6057" s="180" t="s">
        <v>2358</v>
      </c>
      <c r="EI6057" s="180" t="s">
        <v>2359</v>
      </c>
      <c r="EM6057" s="180" t="s">
        <v>787</v>
      </c>
      <c r="EN6057" s="180">
        <v>50</v>
      </c>
    </row>
    <row r="6058" spans="137:144" ht="27.75" customHeight="1">
      <c r="EG6058" s="180" t="s">
        <v>786</v>
      </c>
      <c r="EH6058" s="180" t="s">
        <v>2360</v>
      </c>
      <c r="EI6058" s="180" t="s">
        <v>2361</v>
      </c>
      <c r="EM6058" s="180" t="s">
        <v>787</v>
      </c>
      <c r="EN6058" s="180">
        <v>100</v>
      </c>
    </row>
    <row r="6059" spans="137:144" ht="27.75" customHeight="1">
      <c r="EG6059" s="180" t="s">
        <v>786</v>
      </c>
      <c r="EH6059" s="180" t="s">
        <v>2362</v>
      </c>
      <c r="EI6059" s="180" t="s">
        <v>2363</v>
      </c>
      <c r="EM6059" s="180" t="s">
        <v>787</v>
      </c>
      <c r="EN6059" s="180">
        <v>50</v>
      </c>
    </row>
    <row r="6060" spans="137:144" ht="27.75" customHeight="1">
      <c r="EG6060" s="180" t="s">
        <v>786</v>
      </c>
      <c r="EH6060" s="180" t="s">
        <v>2364</v>
      </c>
      <c r="EI6060" s="180" t="s">
        <v>2365</v>
      </c>
      <c r="EM6060" s="180" t="s">
        <v>787</v>
      </c>
      <c r="EN6060" s="180">
        <v>500</v>
      </c>
    </row>
    <row r="6061" spans="137:144" ht="27.75" customHeight="1">
      <c r="EG6061" s="180" t="s">
        <v>786</v>
      </c>
      <c r="EH6061" s="180" t="s">
        <v>2366</v>
      </c>
      <c r="EI6061" s="180" t="s">
        <v>2367</v>
      </c>
      <c r="EM6061" s="180" t="s">
        <v>787</v>
      </c>
      <c r="EN6061" s="180">
        <v>2300</v>
      </c>
    </row>
    <row r="6062" spans="137:144" ht="27.75" customHeight="1">
      <c r="EG6062" s="180" t="s">
        <v>786</v>
      </c>
      <c r="EH6062" s="180" t="s">
        <v>2368</v>
      </c>
      <c r="EI6062" s="180" t="s">
        <v>2369</v>
      </c>
      <c r="EM6062" s="180" t="s">
        <v>787</v>
      </c>
      <c r="EN6062" s="180">
        <v>350</v>
      </c>
    </row>
    <row r="6063" spans="137:144" ht="27.75" customHeight="1">
      <c r="EG6063" s="180" t="s">
        <v>786</v>
      </c>
      <c r="EH6063" s="180" t="s">
        <v>2370</v>
      </c>
      <c r="EI6063" s="180" t="s">
        <v>2371</v>
      </c>
      <c r="EM6063" s="180" t="s">
        <v>787</v>
      </c>
      <c r="EN6063" s="180">
        <v>350</v>
      </c>
    </row>
    <row r="6064" spans="137:144" ht="27.75" customHeight="1">
      <c r="EG6064" s="180" t="s">
        <v>786</v>
      </c>
      <c r="EH6064" s="180" t="s">
        <v>2372</v>
      </c>
      <c r="EI6064" s="180" t="s">
        <v>2373</v>
      </c>
      <c r="EM6064" s="180" t="s">
        <v>787</v>
      </c>
      <c r="EN6064" s="180">
        <v>250</v>
      </c>
    </row>
    <row r="6065" spans="137:144" ht="27.75" customHeight="1">
      <c r="EG6065" s="180" t="s">
        <v>786</v>
      </c>
      <c r="EH6065" s="180" t="s">
        <v>2374</v>
      </c>
      <c r="EI6065" s="180" t="s">
        <v>2375</v>
      </c>
      <c r="EM6065" s="180" t="s">
        <v>787</v>
      </c>
      <c r="EN6065" s="180">
        <v>850</v>
      </c>
    </row>
    <row r="6066" spans="137:144" ht="27.75" customHeight="1">
      <c r="EG6066" s="180" t="s">
        <v>786</v>
      </c>
      <c r="EH6066" s="180" t="s">
        <v>2376</v>
      </c>
      <c r="EI6066" s="180" t="s">
        <v>2377</v>
      </c>
      <c r="EM6066" s="180" t="s">
        <v>787</v>
      </c>
      <c r="EN6066" s="180">
        <v>50</v>
      </c>
    </row>
    <row r="6067" spans="137:144" ht="27.75" customHeight="1">
      <c r="EG6067" s="180" t="s">
        <v>786</v>
      </c>
      <c r="EH6067" s="180" t="s">
        <v>2378</v>
      </c>
      <c r="EI6067" s="180" t="s">
        <v>2379</v>
      </c>
      <c r="EM6067" s="180" t="s">
        <v>787</v>
      </c>
      <c r="EN6067" s="180">
        <v>550</v>
      </c>
    </row>
    <row r="6068" spans="137:144" ht="27.75" customHeight="1">
      <c r="EG6068" s="180" t="s">
        <v>786</v>
      </c>
      <c r="EH6068" s="180" t="s">
        <v>2380</v>
      </c>
      <c r="EI6068" s="180" t="s">
        <v>2381</v>
      </c>
      <c r="EM6068" s="180" t="s">
        <v>787</v>
      </c>
      <c r="EN6068" s="180">
        <v>1050</v>
      </c>
    </row>
    <row r="6069" spans="137:144" ht="27.75" customHeight="1">
      <c r="EG6069" s="180" t="s">
        <v>786</v>
      </c>
      <c r="EH6069" s="180" t="s">
        <v>2382</v>
      </c>
      <c r="EI6069" s="180" t="s">
        <v>2383</v>
      </c>
      <c r="EM6069" s="180" t="s">
        <v>787</v>
      </c>
      <c r="EN6069" s="180">
        <v>250</v>
      </c>
    </row>
    <row r="6070" spans="137:144" ht="27.75" customHeight="1">
      <c r="EG6070" s="180" t="s">
        <v>786</v>
      </c>
      <c r="EH6070" s="180" t="s">
        <v>2384</v>
      </c>
      <c r="EI6070" s="180" t="s">
        <v>2385</v>
      </c>
      <c r="EM6070" s="180" t="s">
        <v>787</v>
      </c>
      <c r="EN6070" s="180">
        <v>250</v>
      </c>
    </row>
    <row r="6071" spans="137:144" ht="27.75" customHeight="1">
      <c r="EG6071" s="180" t="s">
        <v>786</v>
      </c>
      <c r="EH6071" s="180" t="s">
        <v>2386</v>
      </c>
      <c r="EI6071" s="180" t="s">
        <v>2387</v>
      </c>
      <c r="EM6071" s="180" t="s">
        <v>787</v>
      </c>
      <c r="EN6071" s="180">
        <v>400</v>
      </c>
    </row>
    <row r="6072" spans="137:144" ht="27.75" customHeight="1">
      <c r="EG6072" s="180" t="s">
        <v>786</v>
      </c>
      <c r="EH6072" s="180" t="s">
        <v>2388</v>
      </c>
      <c r="EI6072" s="180" t="s">
        <v>2389</v>
      </c>
      <c r="EM6072" s="180" t="s">
        <v>787</v>
      </c>
      <c r="EN6072" s="180">
        <v>600</v>
      </c>
    </row>
    <row r="6073" spans="137:144" ht="27.75" customHeight="1">
      <c r="EG6073" s="180" t="s">
        <v>786</v>
      </c>
      <c r="EH6073" s="180" t="s">
        <v>2390</v>
      </c>
      <c r="EI6073" s="180" t="s">
        <v>2391</v>
      </c>
      <c r="EM6073" s="180" t="s">
        <v>787</v>
      </c>
      <c r="EN6073" s="180">
        <v>400</v>
      </c>
    </row>
    <row r="6074" spans="137:144" ht="27.75" customHeight="1">
      <c r="EG6074" s="180" t="s">
        <v>786</v>
      </c>
      <c r="EH6074" s="180" t="s">
        <v>2392</v>
      </c>
      <c r="EI6074" s="180" t="s">
        <v>2393</v>
      </c>
      <c r="EM6074" s="180" t="s">
        <v>787</v>
      </c>
      <c r="EN6074" s="180">
        <v>700</v>
      </c>
    </row>
    <row r="6075" spans="137:144" ht="27.75" customHeight="1">
      <c r="EG6075" s="180" t="s">
        <v>786</v>
      </c>
      <c r="EH6075" s="180" t="s">
        <v>2394</v>
      </c>
      <c r="EI6075" s="180" t="s">
        <v>2395</v>
      </c>
      <c r="EM6075" s="180" t="s">
        <v>787</v>
      </c>
      <c r="EN6075" s="180">
        <v>950</v>
      </c>
    </row>
    <row r="6076" spans="137:144" ht="27.75" customHeight="1">
      <c r="EG6076" s="180" t="s">
        <v>786</v>
      </c>
      <c r="EH6076" s="180" t="s">
        <v>2396</v>
      </c>
      <c r="EI6076" s="180" t="s">
        <v>2397</v>
      </c>
      <c r="EM6076" s="180" t="s">
        <v>787</v>
      </c>
      <c r="EN6076" s="180">
        <v>550</v>
      </c>
    </row>
    <row r="6077" spans="137:144" ht="27.75" customHeight="1">
      <c r="EG6077" s="180" t="s">
        <v>786</v>
      </c>
      <c r="EH6077" s="180" t="s">
        <v>2398</v>
      </c>
      <c r="EI6077" s="180" t="s">
        <v>2399</v>
      </c>
      <c r="EM6077" s="180" t="s">
        <v>787</v>
      </c>
      <c r="EN6077" s="180">
        <v>200</v>
      </c>
    </row>
    <row r="6078" spans="137:144" ht="27.75" customHeight="1">
      <c r="EG6078" s="180" t="s">
        <v>786</v>
      </c>
      <c r="EH6078" s="180" t="s">
        <v>2400</v>
      </c>
      <c r="EI6078" s="180" t="s">
        <v>2401</v>
      </c>
      <c r="EM6078" s="180" t="s">
        <v>787</v>
      </c>
      <c r="EN6078" s="180">
        <v>400</v>
      </c>
    </row>
    <row r="6079" spans="137:144" ht="27.75" customHeight="1">
      <c r="EG6079" s="180" t="s">
        <v>786</v>
      </c>
      <c r="EH6079" s="180" t="s">
        <v>2402</v>
      </c>
      <c r="EI6079" s="180" t="s">
        <v>2403</v>
      </c>
      <c r="EM6079" s="180" t="s">
        <v>787</v>
      </c>
      <c r="EN6079" s="180">
        <v>950</v>
      </c>
    </row>
    <row r="6080" spans="137:144" ht="27.75" customHeight="1">
      <c r="EG6080" s="180" t="s">
        <v>786</v>
      </c>
      <c r="EH6080" s="180" t="s">
        <v>2404</v>
      </c>
      <c r="EI6080" s="180" t="s">
        <v>2405</v>
      </c>
      <c r="EM6080" s="180" t="s">
        <v>787</v>
      </c>
      <c r="EN6080" s="180">
        <v>550</v>
      </c>
    </row>
    <row r="6081" spans="137:144" ht="27.75" customHeight="1">
      <c r="EG6081" s="180" t="s">
        <v>786</v>
      </c>
      <c r="EH6081" s="180" t="s">
        <v>2406</v>
      </c>
      <c r="EI6081" s="180" t="s">
        <v>2407</v>
      </c>
      <c r="EM6081" s="180" t="s">
        <v>787</v>
      </c>
      <c r="EN6081" s="180">
        <v>350</v>
      </c>
    </row>
    <row r="6082" spans="137:144" ht="27.75" customHeight="1">
      <c r="EG6082" s="180" t="s">
        <v>786</v>
      </c>
      <c r="EH6082" s="180" t="s">
        <v>2408</v>
      </c>
      <c r="EI6082" s="180" t="s">
        <v>2409</v>
      </c>
      <c r="EM6082" s="180" t="s">
        <v>787</v>
      </c>
      <c r="EN6082" s="180">
        <v>250</v>
      </c>
    </row>
    <row r="6083" spans="137:144" ht="27.75" customHeight="1">
      <c r="EG6083" s="180" t="s">
        <v>786</v>
      </c>
      <c r="EH6083" s="180" t="s">
        <v>2410</v>
      </c>
      <c r="EI6083" s="180" t="s">
        <v>2411</v>
      </c>
      <c r="EM6083" s="180" t="s">
        <v>787</v>
      </c>
      <c r="EN6083" s="180">
        <v>200</v>
      </c>
    </row>
    <row r="6084" spans="137:144" ht="27.75" customHeight="1">
      <c r="EG6084" s="180" t="s">
        <v>786</v>
      </c>
      <c r="EH6084" s="180" t="s">
        <v>2412</v>
      </c>
      <c r="EI6084" s="180" t="s">
        <v>2413</v>
      </c>
      <c r="EM6084" s="180" t="s">
        <v>787</v>
      </c>
      <c r="EN6084" s="180">
        <v>400</v>
      </c>
    </row>
    <row r="6085" spans="137:144" ht="27.75" customHeight="1">
      <c r="EG6085" s="180" t="s">
        <v>786</v>
      </c>
      <c r="EH6085" s="180" t="s">
        <v>2414</v>
      </c>
      <c r="EI6085" s="180" t="s">
        <v>2415</v>
      </c>
      <c r="EM6085" s="180" t="s">
        <v>787</v>
      </c>
      <c r="EN6085" s="180">
        <v>750</v>
      </c>
    </row>
    <row r="6086" spans="137:144" ht="27.75" customHeight="1">
      <c r="EG6086" s="180" t="s">
        <v>786</v>
      </c>
      <c r="EH6086" s="180" t="s">
        <v>2416</v>
      </c>
      <c r="EI6086" s="180" t="s">
        <v>2417</v>
      </c>
      <c r="EM6086" s="180" t="s">
        <v>787</v>
      </c>
      <c r="EN6086" s="180">
        <v>1100</v>
      </c>
    </row>
    <row r="6087" spans="137:144" ht="27.75" customHeight="1">
      <c r="EG6087" s="180" t="s">
        <v>786</v>
      </c>
      <c r="EH6087" s="180" t="s">
        <v>2418</v>
      </c>
      <c r="EI6087" s="180" t="s">
        <v>2419</v>
      </c>
      <c r="EM6087" s="180" t="s">
        <v>787</v>
      </c>
      <c r="EN6087" s="180">
        <v>1150</v>
      </c>
    </row>
    <row r="6088" spans="137:144" ht="27.75" customHeight="1">
      <c r="EG6088" s="180" t="s">
        <v>786</v>
      </c>
      <c r="EH6088" s="180" t="s">
        <v>2420</v>
      </c>
      <c r="EI6088" s="180" t="s">
        <v>2421</v>
      </c>
      <c r="EM6088" s="180" t="s">
        <v>787</v>
      </c>
      <c r="EN6088" s="180">
        <v>650</v>
      </c>
    </row>
    <row r="6089" spans="137:144" ht="27.75" customHeight="1">
      <c r="EG6089" s="180" t="s">
        <v>786</v>
      </c>
      <c r="EH6089" s="180" t="s">
        <v>2422</v>
      </c>
      <c r="EI6089" s="180" t="s">
        <v>2423</v>
      </c>
      <c r="EM6089" s="180" t="s">
        <v>787</v>
      </c>
      <c r="EN6089" s="180">
        <v>1350</v>
      </c>
    </row>
    <row r="6090" spans="137:144" ht="27.75" customHeight="1">
      <c r="EG6090" s="180" t="s">
        <v>786</v>
      </c>
      <c r="EH6090" s="180" t="s">
        <v>2424</v>
      </c>
      <c r="EI6090" s="180" t="s">
        <v>2425</v>
      </c>
      <c r="EM6090" s="180" t="s">
        <v>787</v>
      </c>
      <c r="EN6090" s="180">
        <v>250</v>
      </c>
    </row>
    <row r="6091" spans="137:144" ht="27.75" customHeight="1">
      <c r="EG6091" s="180" t="s">
        <v>786</v>
      </c>
      <c r="EH6091" s="180" t="s">
        <v>2426</v>
      </c>
      <c r="EI6091" s="180" t="s">
        <v>2427</v>
      </c>
      <c r="EM6091" s="180" t="s">
        <v>787</v>
      </c>
      <c r="EN6091" s="180">
        <v>700</v>
      </c>
    </row>
    <row r="6092" spans="137:144" ht="27.75" customHeight="1">
      <c r="EG6092" s="180" t="s">
        <v>786</v>
      </c>
      <c r="EH6092" s="180" t="s">
        <v>2428</v>
      </c>
      <c r="EI6092" s="180" t="s">
        <v>2429</v>
      </c>
      <c r="EM6092" s="180" t="s">
        <v>787</v>
      </c>
      <c r="EN6092" s="180">
        <v>200</v>
      </c>
    </row>
    <row r="6093" spans="137:144" ht="27.75" customHeight="1">
      <c r="EG6093" s="180" t="s">
        <v>786</v>
      </c>
      <c r="EH6093" s="180" t="s">
        <v>2430</v>
      </c>
      <c r="EI6093" s="180" t="s">
        <v>2431</v>
      </c>
      <c r="EM6093" s="180" t="s">
        <v>787</v>
      </c>
      <c r="EN6093" s="180">
        <v>1050</v>
      </c>
    </row>
    <row r="6094" spans="137:144" ht="27.75" customHeight="1">
      <c r="EG6094" s="180" t="s">
        <v>786</v>
      </c>
      <c r="EH6094" s="180" t="s">
        <v>2432</v>
      </c>
      <c r="EI6094" s="180" t="s">
        <v>2433</v>
      </c>
      <c r="EM6094" s="180" t="s">
        <v>787</v>
      </c>
      <c r="EN6094" s="180">
        <v>1050</v>
      </c>
    </row>
    <row r="6095" spans="137:144" ht="27.75" customHeight="1">
      <c r="EG6095" s="180" t="s">
        <v>786</v>
      </c>
      <c r="EH6095" s="180" t="s">
        <v>2434</v>
      </c>
      <c r="EI6095" s="180" t="s">
        <v>2435</v>
      </c>
      <c r="EM6095" s="180" t="s">
        <v>787</v>
      </c>
      <c r="EN6095" s="180">
        <v>1750</v>
      </c>
    </row>
    <row r="6096" spans="137:144" ht="27.75" customHeight="1">
      <c r="EG6096" s="180" t="s">
        <v>786</v>
      </c>
      <c r="EH6096" s="180" t="s">
        <v>2436</v>
      </c>
      <c r="EI6096" s="180" t="s">
        <v>2437</v>
      </c>
      <c r="EM6096" s="180" t="s">
        <v>787</v>
      </c>
      <c r="EN6096" s="180">
        <v>900</v>
      </c>
    </row>
    <row r="6097" spans="137:144" ht="27.75" customHeight="1">
      <c r="EG6097" s="180" t="s">
        <v>786</v>
      </c>
      <c r="EH6097" s="180" t="s">
        <v>2438</v>
      </c>
      <c r="EI6097" s="180" t="s">
        <v>2439</v>
      </c>
      <c r="EM6097" s="180" t="s">
        <v>787</v>
      </c>
      <c r="EN6097" s="180">
        <v>1050</v>
      </c>
    </row>
    <row r="6098" spans="137:144" ht="27.75" customHeight="1">
      <c r="EG6098" s="180" t="s">
        <v>786</v>
      </c>
      <c r="EH6098" s="180" t="s">
        <v>2440</v>
      </c>
      <c r="EI6098" s="180" t="s">
        <v>2441</v>
      </c>
      <c r="EM6098" s="180" t="s">
        <v>787</v>
      </c>
      <c r="EN6098" s="180">
        <v>1050</v>
      </c>
    </row>
    <row r="6099" spans="137:144" ht="27.75" customHeight="1">
      <c r="EG6099" s="180" t="s">
        <v>786</v>
      </c>
      <c r="EH6099" s="180" t="s">
        <v>2442</v>
      </c>
      <c r="EI6099" s="180" t="s">
        <v>2443</v>
      </c>
      <c r="EM6099" s="180" t="s">
        <v>787</v>
      </c>
      <c r="EN6099" s="180">
        <v>1750</v>
      </c>
    </row>
    <row r="6100" spans="137:144" ht="27.75" customHeight="1">
      <c r="EG6100" s="180" t="s">
        <v>786</v>
      </c>
      <c r="EH6100" s="180" t="s">
        <v>2444</v>
      </c>
      <c r="EI6100" s="180" t="s">
        <v>2445</v>
      </c>
      <c r="EM6100" s="180" t="s">
        <v>787</v>
      </c>
      <c r="EN6100" s="180">
        <v>1350</v>
      </c>
    </row>
    <row r="6101" spans="137:144" ht="27.75" customHeight="1">
      <c r="EG6101" s="180" t="s">
        <v>786</v>
      </c>
      <c r="EH6101" s="180" t="s">
        <v>2446</v>
      </c>
      <c r="EI6101" s="180" t="s">
        <v>2447</v>
      </c>
      <c r="EM6101" s="180" t="s">
        <v>787</v>
      </c>
      <c r="EN6101" s="180">
        <v>1150</v>
      </c>
    </row>
    <row r="6102" spans="137:144" ht="27.75" customHeight="1">
      <c r="EG6102" s="180" t="s">
        <v>786</v>
      </c>
      <c r="EH6102" s="180" t="s">
        <v>2448</v>
      </c>
      <c r="EI6102" s="180" t="s">
        <v>2449</v>
      </c>
      <c r="EM6102" s="180" t="s">
        <v>787</v>
      </c>
      <c r="EN6102" s="180">
        <v>1050</v>
      </c>
    </row>
    <row r="6103" spans="137:144" ht="27.75" customHeight="1">
      <c r="EG6103" s="180" t="s">
        <v>786</v>
      </c>
      <c r="EH6103" s="180" t="s">
        <v>2450</v>
      </c>
      <c r="EI6103" s="180" t="s">
        <v>2451</v>
      </c>
      <c r="EM6103" s="180" t="s">
        <v>787</v>
      </c>
      <c r="EN6103" s="180">
        <v>1250</v>
      </c>
    </row>
    <row r="6104" spans="137:144" ht="27.75" customHeight="1">
      <c r="EG6104" s="180" t="s">
        <v>786</v>
      </c>
      <c r="EH6104" s="180" t="s">
        <v>2452</v>
      </c>
      <c r="EI6104" s="180" t="s">
        <v>2453</v>
      </c>
      <c r="EM6104" s="180" t="s">
        <v>787</v>
      </c>
      <c r="EN6104" s="180">
        <v>200</v>
      </c>
    </row>
    <row r="6105" spans="137:144" ht="27.75" customHeight="1">
      <c r="EG6105" s="180" t="s">
        <v>786</v>
      </c>
      <c r="EH6105" s="180" t="s">
        <v>2454</v>
      </c>
      <c r="EI6105" s="180" t="s">
        <v>2455</v>
      </c>
      <c r="EM6105" s="180" t="s">
        <v>787</v>
      </c>
      <c r="EN6105" s="180">
        <v>750</v>
      </c>
    </row>
    <row r="6106" spans="137:144" ht="27.75" customHeight="1">
      <c r="EG6106" s="180" t="s">
        <v>786</v>
      </c>
      <c r="EH6106" s="180" t="s">
        <v>2456</v>
      </c>
      <c r="EI6106" s="180" t="s">
        <v>2457</v>
      </c>
      <c r="EM6106" s="180" t="s">
        <v>787</v>
      </c>
      <c r="EN6106" s="180">
        <v>850</v>
      </c>
    </row>
    <row r="6107" spans="137:144" ht="27.75" customHeight="1">
      <c r="EG6107" s="180" t="s">
        <v>786</v>
      </c>
      <c r="EH6107" s="180" t="s">
        <v>2458</v>
      </c>
      <c r="EI6107" s="180" t="s">
        <v>2459</v>
      </c>
      <c r="EM6107" s="180" t="s">
        <v>787</v>
      </c>
      <c r="EN6107" s="180">
        <v>900</v>
      </c>
    </row>
    <row r="6108" spans="137:144" ht="27.75" customHeight="1">
      <c r="EG6108" s="180" t="s">
        <v>786</v>
      </c>
      <c r="EH6108" s="180" t="s">
        <v>2460</v>
      </c>
      <c r="EI6108" s="180" t="s">
        <v>2461</v>
      </c>
      <c r="EM6108" s="180" t="s">
        <v>787</v>
      </c>
      <c r="EN6108" s="180">
        <v>2000</v>
      </c>
    </row>
    <row r="6109" spans="137:144" ht="27.75" customHeight="1">
      <c r="EG6109" s="180" t="s">
        <v>786</v>
      </c>
      <c r="EH6109" s="180" t="s">
        <v>2462</v>
      </c>
      <c r="EI6109" s="180" t="s">
        <v>2463</v>
      </c>
      <c r="EM6109" s="180" t="s">
        <v>787</v>
      </c>
      <c r="EN6109" s="180">
        <v>300</v>
      </c>
    </row>
    <row r="6110" spans="137:144" ht="27.75" customHeight="1">
      <c r="EG6110" s="180" t="s">
        <v>786</v>
      </c>
      <c r="EH6110" s="180" t="s">
        <v>2464</v>
      </c>
      <c r="EI6110" s="180" t="s">
        <v>2465</v>
      </c>
      <c r="EM6110" s="180" t="s">
        <v>787</v>
      </c>
      <c r="EN6110" s="180">
        <v>900</v>
      </c>
    </row>
    <row r="6111" spans="137:144" ht="27.75" customHeight="1">
      <c r="EG6111" s="180" t="s">
        <v>786</v>
      </c>
      <c r="EH6111" s="180" t="s">
        <v>2466</v>
      </c>
      <c r="EI6111" s="180" t="s">
        <v>2467</v>
      </c>
      <c r="EM6111" s="180" t="s">
        <v>787</v>
      </c>
      <c r="EN6111" s="180">
        <v>750</v>
      </c>
    </row>
    <row r="6112" spans="137:144" ht="27.75" customHeight="1">
      <c r="EG6112" s="180" t="s">
        <v>786</v>
      </c>
      <c r="EH6112" s="180" t="s">
        <v>2468</v>
      </c>
      <c r="EI6112" s="180" t="s">
        <v>2469</v>
      </c>
      <c r="EM6112" s="180" t="s">
        <v>787</v>
      </c>
      <c r="EN6112" s="180">
        <v>1600</v>
      </c>
    </row>
    <row r="6113" spans="137:144" ht="27.75" customHeight="1">
      <c r="EG6113" s="180" t="s">
        <v>786</v>
      </c>
      <c r="EH6113" s="180" t="s">
        <v>2470</v>
      </c>
      <c r="EI6113" s="180" t="s">
        <v>2471</v>
      </c>
      <c r="EM6113" s="180" t="s">
        <v>787</v>
      </c>
      <c r="EN6113" s="180">
        <v>200</v>
      </c>
    </row>
    <row r="6114" spans="137:144" ht="27.75" customHeight="1">
      <c r="EG6114" s="180" t="s">
        <v>786</v>
      </c>
      <c r="EH6114" s="180" t="s">
        <v>2472</v>
      </c>
      <c r="EI6114" s="180" t="s">
        <v>2473</v>
      </c>
      <c r="EM6114" s="180" t="s">
        <v>787</v>
      </c>
      <c r="EN6114" s="180">
        <v>950</v>
      </c>
    </row>
    <row r="6115" spans="137:144" ht="27.75" customHeight="1">
      <c r="EG6115" s="180" t="s">
        <v>786</v>
      </c>
      <c r="EH6115" s="180" t="s">
        <v>2474</v>
      </c>
      <c r="EI6115" s="180" t="s">
        <v>2475</v>
      </c>
      <c r="EM6115" s="180" t="s">
        <v>787</v>
      </c>
      <c r="EN6115" s="180">
        <v>1050</v>
      </c>
    </row>
    <row r="6116" spans="137:144" ht="27.75" customHeight="1">
      <c r="EG6116" s="180" t="s">
        <v>786</v>
      </c>
      <c r="EH6116" s="180" t="s">
        <v>2476</v>
      </c>
      <c r="EI6116" s="180" t="s">
        <v>2477</v>
      </c>
      <c r="EM6116" s="180" t="s">
        <v>787</v>
      </c>
      <c r="EN6116" s="180">
        <v>850</v>
      </c>
    </row>
    <row r="6117" spans="137:144" ht="27.75" customHeight="1">
      <c r="EG6117" s="180" t="s">
        <v>786</v>
      </c>
      <c r="EH6117" s="180" t="s">
        <v>2478</v>
      </c>
      <c r="EI6117" s="180" t="s">
        <v>2479</v>
      </c>
      <c r="EM6117" s="180" t="s">
        <v>787</v>
      </c>
      <c r="EN6117" s="180">
        <v>650</v>
      </c>
    </row>
    <row r="6118" spans="137:144" ht="27.75" customHeight="1">
      <c r="EG6118" s="180" t="s">
        <v>786</v>
      </c>
      <c r="EH6118" s="180" t="s">
        <v>2480</v>
      </c>
      <c r="EI6118" s="180" t="s">
        <v>2481</v>
      </c>
      <c r="EM6118" s="180" t="s">
        <v>787</v>
      </c>
      <c r="EN6118" s="180">
        <v>950</v>
      </c>
    </row>
    <row r="6119" spans="137:144" ht="27.75" customHeight="1">
      <c r="EG6119" s="180" t="s">
        <v>786</v>
      </c>
      <c r="EH6119" s="180" t="s">
        <v>2482</v>
      </c>
      <c r="EI6119" s="180" t="s">
        <v>2483</v>
      </c>
      <c r="EM6119" s="180" t="s">
        <v>787</v>
      </c>
      <c r="EN6119" s="180">
        <v>850</v>
      </c>
    </row>
    <row r="6120" spans="137:144" ht="27.75" customHeight="1">
      <c r="EG6120" s="180" t="s">
        <v>786</v>
      </c>
      <c r="EH6120" s="180" t="s">
        <v>2484</v>
      </c>
      <c r="EI6120" s="180" t="s">
        <v>2485</v>
      </c>
      <c r="EM6120" s="180" t="s">
        <v>787</v>
      </c>
      <c r="EN6120" s="180">
        <v>700</v>
      </c>
    </row>
    <row r="6121" spans="137:144" ht="27.75" customHeight="1">
      <c r="EG6121" s="180" t="s">
        <v>786</v>
      </c>
      <c r="EH6121" s="180" t="s">
        <v>2486</v>
      </c>
      <c r="EI6121" s="180" t="s">
        <v>2487</v>
      </c>
      <c r="EM6121" s="180" t="s">
        <v>787</v>
      </c>
      <c r="EN6121" s="180">
        <v>500</v>
      </c>
    </row>
    <row r="6122" spans="137:144" ht="27.75" customHeight="1">
      <c r="EG6122" s="180" t="s">
        <v>786</v>
      </c>
      <c r="EH6122" s="180" t="s">
        <v>2488</v>
      </c>
      <c r="EI6122" s="180" t="s">
        <v>2489</v>
      </c>
      <c r="EM6122" s="180" t="s">
        <v>787</v>
      </c>
      <c r="EN6122" s="180">
        <v>550</v>
      </c>
    </row>
    <row r="6123" spans="137:144" ht="27.75" customHeight="1">
      <c r="EG6123" s="180" t="s">
        <v>786</v>
      </c>
      <c r="EH6123" s="180" t="s">
        <v>2490</v>
      </c>
      <c r="EI6123" s="180" t="s">
        <v>2491</v>
      </c>
      <c r="EM6123" s="180" t="s">
        <v>787</v>
      </c>
      <c r="EN6123" s="180">
        <v>1350</v>
      </c>
    </row>
    <row r="6124" spans="137:144" ht="27.75" customHeight="1">
      <c r="EG6124" s="180" t="s">
        <v>786</v>
      </c>
      <c r="EH6124" s="180" t="s">
        <v>2492</v>
      </c>
      <c r="EI6124" s="180" t="s">
        <v>2493</v>
      </c>
      <c r="EM6124" s="180" t="s">
        <v>787</v>
      </c>
      <c r="EN6124" s="180">
        <v>1800</v>
      </c>
    </row>
    <row r="6125" spans="137:144" ht="27.75" customHeight="1">
      <c r="EG6125" s="180" t="s">
        <v>786</v>
      </c>
      <c r="EH6125" s="180" t="s">
        <v>2494</v>
      </c>
      <c r="EI6125" s="180" t="s">
        <v>2495</v>
      </c>
      <c r="EM6125" s="180" t="s">
        <v>787</v>
      </c>
      <c r="EN6125" s="180">
        <v>100</v>
      </c>
    </row>
    <row r="6126" spans="137:144" ht="27.75" customHeight="1">
      <c r="EG6126" s="180" t="s">
        <v>786</v>
      </c>
      <c r="EH6126" s="180" t="s">
        <v>2496</v>
      </c>
      <c r="EI6126" s="180" t="s">
        <v>2497</v>
      </c>
      <c r="EM6126" s="180" t="s">
        <v>787</v>
      </c>
      <c r="EN6126" s="180">
        <v>300</v>
      </c>
    </row>
    <row r="6127" spans="137:144" ht="27.75" customHeight="1">
      <c r="EG6127" s="180" t="s">
        <v>786</v>
      </c>
      <c r="EH6127" s="180" t="s">
        <v>2498</v>
      </c>
      <c r="EI6127" s="180" t="s">
        <v>2499</v>
      </c>
      <c r="EM6127" s="180" t="s">
        <v>787</v>
      </c>
      <c r="EN6127" s="180">
        <v>1200</v>
      </c>
    </row>
    <row r="6128" spans="137:144" ht="27.75" customHeight="1">
      <c r="EG6128" s="180" t="s">
        <v>786</v>
      </c>
      <c r="EH6128" s="180" t="s">
        <v>2500</v>
      </c>
      <c r="EI6128" s="180" t="s">
        <v>2501</v>
      </c>
      <c r="EM6128" s="180" t="s">
        <v>787</v>
      </c>
      <c r="EN6128" s="180">
        <v>800</v>
      </c>
    </row>
    <row r="6129" spans="137:144" ht="27.75" customHeight="1">
      <c r="EG6129" s="180" t="s">
        <v>786</v>
      </c>
      <c r="EH6129" s="180" t="s">
        <v>2502</v>
      </c>
      <c r="EI6129" s="180" t="s">
        <v>2503</v>
      </c>
      <c r="EM6129" s="180" t="s">
        <v>787</v>
      </c>
      <c r="EN6129" s="180">
        <v>1000</v>
      </c>
    </row>
    <row r="6130" spans="137:144" ht="27.75" customHeight="1">
      <c r="EG6130" s="180" t="s">
        <v>786</v>
      </c>
      <c r="EH6130" s="180" t="s">
        <v>2504</v>
      </c>
      <c r="EI6130" s="180" t="s">
        <v>2505</v>
      </c>
      <c r="EM6130" s="180" t="s">
        <v>787</v>
      </c>
      <c r="EN6130" s="180">
        <v>1500</v>
      </c>
    </row>
    <row r="6131" spans="137:144" ht="27.75" customHeight="1">
      <c r="EG6131" s="180" t="s">
        <v>786</v>
      </c>
      <c r="EH6131" s="180" t="s">
        <v>2506</v>
      </c>
      <c r="EI6131" s="180" t="s">
        <v>2507</v>
      </c>
      <c r="EM6131" s="180" t="s">
        <v>787</v>
      </c>
      <c r="EN6131" s="180">
        <v>250</v>
      </c>
    </row>
    <row r="6132" spans="137:144" ht="27.75" customHeight="1">
      <c r="EG6132" s="180" t="s">
        <v>786</v>
      </c>
      <c r="EH6132" s="180" t="s">
        <v>2508</v>
      </c>
      <c r="EI6132" s="180" t="s">
        <v>2509</v>
      </c>
      <c r="EM6132" s="180" t="s">
        <v>787</v>
      </c>
      <c r="EN6132" s="180">
        <v>150</v>
      </c>
    </row>
    <row r="6133" spans="137:144" ht="27.75" customHeight="1">
      <c r="EG6133" s="180" t="s">
        <v>786</v>
      </c>
      <c r="EH6133" s="180" t="s">
        <v>2510</v>
      </c>
      <c r="EI6133" s="180" t="s">
        <v>2511</v>
      </c>
      <c r="EM6133" s="180" t="s">
        <v>787</v>
      </c>
      <c r="EN6133" s="180">
        <v>650</v>
      </c>
    </row>
    <row r="6134" spans="137:144" ht="27.75" customHeight="1">
      <c r="EG6134" s="180" t="s">
        <v>786</v>
      </c>
      <c r="EH6134" s="180" t="s">
        <v>2512</v>
      </c>
      <c r="EI6134" s="180" t="s">
        <v>2513</v>
      </c>
      <c r="EM6134" s="180" t="s">
        <v>787</v>
      </c>
      <c r="EN6134" s="180">
        <v>600</v>
      </c>
    </row>
    <row r="6135" spans="137:144" ht="27.75" customHeight="1">
      <c r="EG6135" s="180" t="s">
        <v>786</v>
      </c>
      <c r="EH6135" s="180" t="s">
        <v>2514</v>
      </c>
      <c r="EI6135" s="180" t="s">
        <v>2515</v>
      </c>
      <c r="EM6135" s="180" t="s">
        <v>787</v>
      </c>
      <c r="EN6135" s="180">
        <v>200</v>
      </c>
    </row>
    <row r="6136" spans="137:144" ht="27.75" customHeight="1">
      <c r="EG6136" s="180" t="s">
        <v>786</v>
      </c>
      <c r="EH6136" s="180" t="s">
        <v>2516</v>
      </c>
      <c r="EI6136" s="180" t="s">
        <v>2517</v>
      </c>
      <c r="EM6136" s="180" t="s">
        <v>787</v>
      </c>
      <c r="EN6136" s="180">
        <v>500</v>
      </c>
    </row>
    <row r="6137" spans="137:144" ht="27.75" customHeight="1">
      <c r="EG6137" s="180" t="s">
        <v>786</v>
      </c>
      <c r="EH6137" s="180" t="s">
        <v>2518</v>
      </c>
      <c r="EI6137" s="180" t="s">
        <v>2519</v>
      </c>
      <c r="EM6137" s="180" t="s">
        <v>787</v>
      </c>
      <c r="EN6137" s="180">
        <v>550</v>
      </c>
    </row>
    <row r="6138" spans="137:144" ht="27.75" customHeight="1">
      <c r="EG6138" s="180" t="s">
        <v>786</v>
      </c>
      <c r="EH6138" s="180" t="s">
        <v>2520</v>
      </c>
      <c r="EI6138" s="180" t="s">
        <v>2521</v>
      </c>
      <c r="EM6138" s="180" t="s">
        <v>787</v>
      </c>
      <c r="EN6138" s="180">
        <v>350</v>
      </c>
    </row>
    <row r="6139" spans="137:144" ht="27.75" customHeight="1">
      <c r="EG6139" s="180" t="s">
        <v>786</v>
      </c>
      <c r="EH6139" s="180" t="s">
        <v>2522</v>
      </c>
      <c r="EI6139" s="180" t="s">
        <v>2523</v>
      </c>
      <c r="EM6139" s="180" t="s">
        <v>787</v>
      </c>
      <c r="EN6139" s="180">
        <v>450</v>
      </c>
    </row>
    <row r="6140" spans="137:144" ht="27.75" customHeight="1">
      <c r="EG6140" s="180" t="s">
        <v>786</v>
      </c>
      <c r="EH6140" s="180" t="s">
        <v>2524</v>
      </c>
      <c r="EI6140" s="180" t="s">
        <v>2525</v>
      </c>
      <c r="EM6140" s="180" t="s">
        <v>787</v>
      </c>
      <c r="EN6140" s="180">
        <v>300</v>
      </c>
    </row>
    <row r="6141" spans="137:144" ht="27.75" customHeight="1">
      <c r="EG6141" s="180" t="s">
        <v>786</v>
      </c>
      <c r="EH6141" s="180" t="s">
        <v>2526</v>
      </c>
      <c r="EI6141" s="180" t="s">
        <v>2527</v>
      </c>
      <c r="EM6141" s="180" t="s">
        <v>787</v>
      </c>
      <c r="EN6141" s="180">
        <v>950</v>
      </c>
    </row>
    <row r="6142" spans="137:144" ht="27.75" customHeight="1">
      <c r="EG6142" s="180" t="s">
        <v>786</v>
      </c>
      <c r="EH6142" s="180" t="s">
        <v>2528</v>
      </c>
      <c r="EI6142" s="180" t="s">
        <v>2529</v>
      </c>
      <c r="EM6142" s="180" t="s">
        <v>787</v>
      </c>
      <c r="EN6142" s="180">
        <v>500</v>
      </c>
    </row>
    <row r="6143" spans="137:144" ht="27.75" customHeight="1">
      <c r="EG6143" s="180" t="s">
        <v>786</v>
      </c>
      <c r="EH6143" s="180" t="s">
        <v>2530</v>
      </c>
      <c r="EI6143" s="180" t="s">
        <v>2531</v>
      </c>
      <c r="EM6143" s="180" t="s">
        <v>787</v>
      </c>
      <c r="EN6143" s="180">
        <v>500</v>
      </c>
    </row>
    <row r="6144" spans="137:144" ht="27.75" customHeight="1">
      <c r="EG6144" s="180" t="s">
        <v>786</v>
      </c>
      <c r="EH6144" s="180" t="s">
        <v>2532</v>
      </c>
      <c r="EI6144" s="180" t="s">
        <v>2533</v>
      </c>
      <c r="EM6144" s="180" t="s">
        <v>787</v>
      </c>
      <c r="EN6144" s="180">
        <v>850</v>
      </c>
    </row>
    <row r="6145" spans="137:144" ht="27.75" customHeight="1">
      <c r="EG6145" s="180" t="s">
        <v>786</v>
      </c>
      <c r="EH6145" s="180" t="s">
        <v>2534</v>
      </c>
      <c r="EI6145" s="180" t="s">
        <v>2535</v>
      </c>
      <c r="EM6145" s="180" t="s">
        <v>787</v>
      </c>
      <c r="EN6145" s="180">
        <v>600</v>
      </c>
    </row>
    <row r="6146" spans="137:144" ht="27.75" customHeight="1">
      <c r="EG6146" s="180" t="s">
        <v>786</v>
      </c>
      <c r="EH6146" s="180" t="s">
        <v>2536</v>
      </c>
      <c r="EI6146" s="180" t="s">
        <v>2537</v>
      </c>
      <c r="EM6146" s="180" t="s">
        <v>787</v>
      </c>
      <c r="EN6146" s="180">
        <v>750</v>
      </c>
    </row>
    <row r="6147" spans="137:144" ht="27.75" customHeight="1">
      <c r="EG6147" s="180" t="s">
        <v>786</v>
      </c>
      <c r="EH6147" s="180" t="s">
        <v>2538</v>
      </c>
      <c r="EI6147" s="180" t="s">
        <v>2539</v>
      </c>
      <c r="EM6147" s="180" t="s">
        <v>787</v>
      </c>
      <c r="EN6147" s="180">
        <v>250</v>
      </c>
    </row>
    <row r="6148" spans="137:144" ht="27.75" customHeight="1">
      <c r="EG6148" s="180" t="s">
        <v>786</v>
      </c>
      <c r="EH6148" s="180" t="s">
        <v>2540</v>
      </c>
      <c r="EI6148" s="180" t="s">
        <v>2541</v>
      </c>
      <c r="EM6148" s="180" t="s">
        <v>787</v>
      </c>
      <c r="EN6148" s="180">
        <v>350</v>
      </c>
    </row>
    <row r="6149" spans="137:144" ht="27.75" customHeight="1">
      <c r="EG6149" s="180" t="s">
        <v>786</v>
      </c>
      <c r="EH6149" s="180" t="s">
        <v>2542</v>
      </c>
      <c r="EI6149" s="180" t="s">
        <v>2543</v>
      </c>
      <c r="EM6149" s="180" t="s">
        <v>787</v>
      </c>
      <c r="EN6149" s="180">
        <v>550</v>
      </c>
    </row>
    <row r="6150" spans="137:144" ht="27.75" customHeight="1">
      <c r="EG6150" s="180" t="s">
        <v>786</v>
      </c>
      <c r="EH6150" s="180" t="s">
        <v>2544</v>
      </c>
      <c r="EI6150" s="180" t="s">
        <v>2545</v>
      </c>
      <c r="EM6150" s="180" t="s">
        <v>787</v>
      </c>
      <c r="EN6150" s="180">
        <v>450</v>
      </c>
    </row>
    <row r="6151" spans="137:144" ht="27.75" customHeight="1">
      <c r="EG6151" s="180" t="s">
        <v>786</v>
      </c>
      <c r="EH6151" s="180" t="s">
        <v>2546</v>
      </c>
      <c r="EI6151" s="180" t="s">
        <v>2547</v>
      </c>
      <c r="EM6151" s="180" t="s">
        <v>787</v>
      </c>
      <c r="EN6151" s="180">
        <v>1150</v>
      </c>
    </row>
    <row r="6152" spans="137:144" ht="27.75" customHeight="1">
      <c r="EG6152" s="180" t="s">
        <v>786</v>
      </c>
      <c r="EH6152" s="180" t="s">
        <v>2548</v>
      </c>
      <c r="EI6152" s="180" t="s">
        <v>2549</v>
      </c>
      <c r="EM6152" s="180" t="s">
        <v>787</v>
      </c>
      <c r="EN6152" s="180">
        <v>1150</v>
      </c>
    </row>
    <row r="6153" spans="137:144" ht="27.75" customHeight="1">
      <c r="EG6153" s="180" t="s">
        <v>786</v>
      </c>
      <c r="EH6153" s="180" t="s">
        <v>2550</v>
      </c>
      <c r="EI6153" s="180" t="s">
        <v>2551</v>
      </c>
      <c r="EM6153" s="180" t="s">
        <v>787</v>
      </c>
      <c r="EN6153" s="180">
        <v>1150</v>
      </c>
    </row>
    <row r="6154" spans="137:144" ht="27.75" customHeight="1">
      <c r="EG6154" s="180" t="s">
        <v>786</v>
      </c>
      <c r="EH6154" s="180" t="s">
        <v>2552</v>
      </c>
      <c r="EI6154" s="180" t="s">
        <v>2553</v>
      </c>
      <c r="EM6154" s="180" t="s">
        <v>787</v>
      </c>
      <c r="EN6154" s="180">
        <v>200</v>
      </c>
    </row>
    <row r="6155" spans="137:144" ht="27.75" customHeight="1">
      <c r="EG6155" s="180" t="s">
        <v>786</v>
      </c>
      <c r="EH6155" s="180" t="s">
        <v>2554</v>
      </c>
      <c r="EI6155" s="180" t="s">
        <v>2555</v>
      </c>
      <c r="EM6155" s="180" t="s">
        <v>787</v>
      </c>
      <c r="EN6155" s="180">
        <v>150</v>
      </c>
    </row>
    <row r="6156" spans="137:144" ht="27.75" customHeight="1">
      <c r="EG6156" s="180" t="s">
        <v>786</v>
      </c>
      <c r="EH6156" s="180" t="s">
        <v>2556</v>
      </c>
      <c r="EI6156" s="180" t="s">
        <v>2557</v>
      </c>
      <c r="EM6156" s="180" t="s">
        <v>787</v>
      </c>
      <c r="EN6156" s="180">
        <v>400</v>
      </c>
    </row>
    <row r="6157" spans="137:144" ht="27.75" customHeight="1">
      <c r="EG6157" s="180" t="s">
        <v>786</v>
      </c>
      <c r="EH6157" s="180" t="s">
        <v>2558</v>
      </c>
      <c r="EI6157" s="180" t="s">
        <v>2559</v>
      </c>
      <c r="EM6157" s="180" t="s">
        <v>787</v>
      </c>
      <c r="EN6157" s="180">
        <v>250</v>
      </c>
    </row>
    <row r="6158" spans="137:144" ht="27.75" customHeight="1">
      <c r="EG6158" s="180" t="s">
        <v>786</v>
      </c>
      <c r="EH6158" s="180" t="s">
        <v>2560</v>
      </c>
      <c r="EI6158" s="180" t="s">
        <v>2561</v>
      </c>
      <c r="EM6158" s="180" t="s">
        <v>787</v>
      </c>
      <c r="EN6158" s="180">
        <v>300</v>
      </c>
    </row>
    <row r="6159" spans="137:144" ht="27.75" customHeight="1">
      <c r="EG6159" s="180" t="s">
        <v>786</v>
      </c>
      <c r="EH6159" s="180" t="s">
        <v>2562</v>
      </c>
      <c r="EI6159" s="180" t="s">
        <v>2563</v>
      </c>
      <c r="EM6159" s="180" t="s">
        <v>787</v>
      </c>
      <c r="EN6159" s="180">
        <v>400</v>
      </c>
    </row>
    <row r="6160" spans="137:144" ht="27.75" customHeight="1">
      <c r="EG6160" s="180" t="s">
        <v>786</v>
      </c>
      <c r="EH6160" s="180" t="s">
        <v>2564</v>
      </c>
      <c r="EI6160" s="180" t="s">
        <v>2565</v>
      </c>
      <c r="EM6160" s="180" t="s">
        <v>787</v>
      </c>
      <c r="EN6160" s="180">
        <v>250</v>
      </c>
    </row>
    <row r="6161" spans="137:144" ht="27.75" customHeight="1">
      <c r="EG6161" s="180" t="s">
        <v>786</v>
      </c>
      <c r="EH6161" s="180" t="s">
        <v>2566</v>
      </c>
      <c r="EI6161" s="180" t="s">
        <v>2567</v>
      </c>
      <c r="EM6161" s="180" t="s">
        <v>787</v>
      </c>
      <c r="EN6161" s="180">
        <v>500</v>
      </c>
    </row>
    <row r="6162" spans="137:144" ht="27.75" customHeight="1">
      <c r="EG6162" s="180" t="s">
        <v>786</v>
      </c>
      <c r="EH6162" s="180" t="s">
        <v>2568</v>
      </c>
      <c r="EI6162" s="180" t="s">
        <v>2569</v>
      </c>
      <c r="EM6162" s="180" t="s">
        <v>787</v>
      </c>
      <c r="EN6162" s="180">
        <v>350</v>
      </c>
    </row>
    <row r="6163" spans="137:144" ht="27.75" customHeight="1">
      <c r="EG6163" s="180" t="s">
        <v>786</v>
      </c>
      <c r="EH6163" s="180" t="s">
        <v>2570</v>
      </c>
      <c r="EI6163" s="180" t="s">
        <v>2571</v>
      </c>
      <c r="EM6163" s="180" t="s">
        <v>787</v>
      </c>
      <c r="EN6163" s="180">
        <v>300</v>
      </c>
    </row>
    <row r="6164" spans="137:144" ht="27.75" customHeight="1">
      <c r="EG6164" s="180" t="s">
        <v>786</v>
      </c>
      <c r="EH6164" s="180" t="s">
        <v>2572</v>
      </c>
      <c r="EI6164" s="180" t="s">
        <v>2573</v>
      </c>
      <c r="EM6164" s="180" t="s">
        <v>787</v>
      </c>
      <c r="EN6164" s="180">
        <v>350</v>
      </c>
    </row>
    <row r="6165" spans="137:144" ht="27.75" customHeight="1">
      <c r="EG6165" s="180" t="s">
        <v>786</v>
      </c>
      <c r="EH6165" s="180" t="s">
        <v>2574</v>
      </c>
      <c r="EI6165" s="180" t="s">
        <v>2575</v>
      </c>
      <c r="EM6165" s="180" t="s">
        <v>787</v>
      </c>
      <c r="EN6165" s="180">
        <v>400</v>
      </c>
    </row>
    <row r="6166" spans="137:144" ht="27.75" customHeight="1">
      <c r="EG6166" s="180" t="s">
        <v>786</v>
      </c>
      <c r="EH6166" s="180" t="s">
        <v>2576</v>
      </c>
      <c r="EI6166" s="180" t="s">
        <v>2577</v>
      </c>
      <c r="EM6166" s="180" t="s">
        <v>787</v>
      </c>
      <c r="EN6166" s="180">
        <v>300</v>
      </c>
    </row>
    <row r="6167" spans="137:144" ht="27.75" customHeight="1">
      <c r="EG6167" s="180" t="s">
        <v>786</v>
      </c>
      <c r="EH6167" s="180" t="s">
        <v>2578</v>
      </c>
      <c r="EI6167" s="180" t="s">
        <v>2579</v>
      </c>
      <c r="EM6167" s="180" t="s">
        <v>787</v>
      </c>
      <c r="EN6167" s="180">
        <v>200</v>
      </c>
    </row>
    <row r="6168" spans="137:144" ht="27.75" customHeight="1">
      <c r="EG6168" s="180" t="s">
        <v>786</v>
      </c>
      <c r="EH6168" s="180" t="s">
        <v>2580</v>
      </c>
      <c r="EI6168" s="180" t="s">
        <v>2581</v>
      </c>
      <c r="EM6168" s="180" t="s">
        <v>787</v>
      </c>
      <c r="EN6168" s="180">
        <v>200</v>
      </c>
    </row>
    <row r="6169" spans="137:144" ht="27.75" customHeight="1">
      <c r="EG6169" s="180" t="s">
        <v>786</v>
      </c>
      <c r="EH6169" s="180" t="s">
        <v>2582</v>
      </c>
      <c r="EI6169" s="180" t="s">
        <v>2583</v>
      </c>
      <c r="EM6169" s="180" t="s">
        <v>787</v>
      </c>
      <c r="EN6169" s="180">
        <v>1000</v>
      </c>
    </row>
    <row r="6170" spans="137:144" ht="27.75" customHeight="1">
      <c r="EG6170" s="180" t="s">
        <v>786</v>
      </c>
      <c r="EH6170" s="180" t="s">
        <v>2584</v>
      </c>
      <c r="EI6170" s="180" t="s">
        <v>2585</v>
      </c>
      <c r="EM6170" s="180" t="s">
        <v>787</v>
      </c>
      <c r="EN6170" s="180">
        <v>500</v>
      </c>
    </row>
    <row r="6171" spans="137:144" ht="27.75" customHeight="1">
      <c r="EG6171" s="180" t="s">
        <v>786</v>
      </c>
      <c r="EH6171" s="180" t="s">
        <v>2586</v>
      </c>
      <c r="EI6171" s="180" t="s">
        <v>2587</v>
      </c>
      <c r="EM6171" s="180" t="s">
        <v>787</v>
      </c>
      <c r="EN6171" s="180">
        <v>650</v>
      </c>
    </row>
    <row r="6172" spans="137:144" ht="27.75" customHeight="1">
      <c r="EG6172" s="180" t="s">
        <v>786</v>
      </c>
      <c r="EH6172" s="180" t="s">
        <v>2588</v>
      </c>
      <c r="EI6172" s="180" t="s">
        <v>2589</v>
      </c>
      <c r="EM6172" s="180" t="s">
        <v>787</v>
      </c>
      <c r="EN6172" s="180">
        <v>550</v>
      </c>
    </row>
    <row r="6173" spans="137:144" ht="27.75" customHeight="1">
      <c r="EG6173" s="180" t="s">
        <v>786</v>
      </c>
      <c r="EH6173" s="180" t="s">
        <v>2590</v>
      </c>
      <c r="EI6173" s="180" t="s">
        <v>2591</v>
      </c>
      <c r="EM6173" s="180" t="s">
        <v>787</v>
      </c>
      <c r="EN6173" s="180">
        <v>50</v>
      </c>
    </row>
    <row r="6174" spans="137:144" ht="27.75" customHeight="1">
      <c r="EG6174" s="180" t="s">
        <v>786</v>
      </c>
      <c r="EH6174" s="180" t="s">
        <v>2592</v>
      </c>
      <c r="EI6174" s="180" t="s">
        <v>2593</v>
      </c>
      <c r="EM6174" s="180" t="s">
        <v>787</v>
      </c>
      <c r="EN6174" s="180">
        <v>1050</v>
      </c>
    </row>
    <row r="6175" spans="137:144" ht="27.75" customHeight="1">
      <c r="EG6175" s="180" t="s">
        <v>786</v>
      </c>
      <c r="EH6175" s="180" t="s">
        <v>2594</v>
      </c>
      <c r="EI6175" s="180" t="s">
        <v>2595</v>
      </c>
      <c r="EM6175" s="180" t="s">
        <v>787</v>
      </c>
      <c r="EN6175" s="180">
        <v>1250</v>
      </c>
    </row>
    <row r="6176" spans="137:144" ht="27.75" customHeight="1">
      <c r="EG6176" s="180" t="s">
        <v>786</v>
      </c>
      <c r="EH6176" s="180" t="s">
        <v>2596</v>
      </c>
      <c r="EI6176" s="180" t="s">
        <v>2597</v>
      </c>
      <c r="EM6176" s="180" t="s">
        <v>787</v>
      </c>
      <c r="EN6176" s="180">
        <v>1050</v>
      </c>
    </row>
    <row r="6177" spans="137:144" ht="27.75" customHeight="1">
      <c r="EG6177" s="180" t="s">
        <v>786</v>
      </c>
      <c r="EH6177" s="180" t="s">
        <v>2598</v>
      </c>
      <c r="EI6177" s="180" t="s">
        <v>2599</v>
      </c>
      <c r="EM6177" s="180" t="s">
        <v>787</v>
      </c>
      <c r="EN6177" s="180">
        <v>1000</v>
      </c>
    </row>
    <row r="6178" spans="137:144" ht="27.75" customHeight="1">
      <c r="EG6178" s="180" t="s">
        <v>786</v>
      </c>
      <c r="EH6178" s="180" t="s">
        <v>2600</v>
      </c>
      <c r="EI6178" s="180" t="s">
        <v>2601</v>
      </c>
      <c r="EM6178" s="180" t="s">
        <v>787</v>
      </c>
      <c r="EN6178" s="180">
        <v>600</v>
      </c>
    </row>
    <row r="6179" spans="137:144" ht="27.75" customHeight="1">
      <c r="EG6179" s="180" t="s">
        <v>786</v>
      </c>
      <c r="EH6179" s="180" t="s">
        <v>2602</v>
      </c>
      <c r="EI6179" s="180" t="s">
        <v>2603</v>
      </c>
      <c r="EM6179" s="180" t="s">
        <v>787</v>
      </c>
      <c r="EN6179" s="180">
        <v>600</v>
      </c>
    </row>
    <row r="6180" spans="137:144" ht="27.75" customHeight="1">
      <c r="EG6180" s="180" t="s">
        <v>786</v>
      </c>
      <c r="EH6180" s="180" t="s">
        <v>2604</v>
      </c>
      <c r="EI6180" s="180" t="s">
        <v>2605</v>
      </c>
      <c r="EM6180" s="180" t="s">
        <v>787</v>
      </c>
      <c r="EN6180" s="180">
        <v>1150</v>
      </c>
    </row>
    <row r="6181" spans="137:144" ht="27.75" customHeight="1">
      <c r="EG6181" s="180" t="s">
        <v>786</v>
      </c>
      <c r="EH6181" s="180" t="s">
        <v>2606</v>
      </c>
      <c r="EI6181" s="180" t="s">
        <v>2607</v>
      </c>
      <c r="EM6181" s="180" t="s">
        <v>787</v>
      </c>
      <c r="EN6181" s="180">
        <v>450</v>
      </c>
    </row>
    <row r="6182" spans="137:144" ht="27.75" customHeight="1">
      <c r="EG6182" s="180" t="s">
        <v>786</v>
      </c>
      <c r="EH6182" s="180" t="s">
        <v>2608</v>
      </c>
      <c r="EI6182" s="180" t="s">
        <v>2609</v>
      </c>
      <c r="EM6182" s="180" t="s">
        <v>787</v>
      </c>
      <c r="EN6182" s="180">
        <v>350</v>
      </c>
    </row>
    <row r="6183" spans="137:144" ht="27.75" customHeight="1">
      <c r="EG6183" s="180" t="s">
        <v>786</v>
      </c>
      <c r="EH6183" s="180" t="s">
        <v>2610</v>
      </c>
      <c r="EI6183" s="180" t="s">
        <v>2611</v>
      </c>
      <c r="EM6183" s="180" t="s">
        <v>787</v>
      </c>
      <c r="EN6183" s="180">
        <v>700</v>
      </c>
    </row>
    <row r="6184" spans="137:144" ht="27.75" customHeight="1">
      <c r="EG6184" s="180" t="s">
        <v>786</v>
      </c>
      <c r="EH6184" s="180" t="s">
        <v>2612</v>
      </c>
      <c r="EI6184" s="180" t="s">
        <v>2613</v>
      </c>
      <c r="EM6184" s="180" t="s">
        <v>787</v>
      </c>
      <c r="EN6184" s="180">
        <v>900</v>
      </c>
    </row>
    <row r="6185" spans="137:144" ht="27.75" customHeight="1">
      <c r="EG6185" s="180" t="s">
        <v>786</v>
      </c>
      <c r="EH6185" s="180" t="s">
        <v>2614</v>
      </c>
      <c r="EI6185" s="180" t="s">
        <v>2615</v>
      </c>
      <c r="EM6185" s="180" t="s">
        <v>787</v>
      </c>
      <c r="EN6185" s="180">
        <v>850</v>
      </c>
    </row>
    <row r="6186" spans="137:144" ht="27.75" customHeight="1">
      <c r="EG6186" s="180" t="s">
        <v>786</v>
      </c>
      <c r="EH6186" s="180" t="s">
        <v>2616</v>
      </c>
      <c r="EI6186" s="180" t="s">
        <v>2617</v>
      </c>
      <c r="EM6186" s="180" t="s">
        <v>787</v>
      </c>
      <c r="EN6186" s="180">
        <v>800</v>
      </c>
    </row>
    <row r="6187" spans="137:144" ht="27.75" customHeight="1">
      <c r="EG6187" s="180" t="s">
        <v>786</v>
      </c>
      <c r="EH6187" s="180" t="s">
        <v>2618</v>
      </c>
      <c r="EI6187" s="180" t="s">
        <v>2619</v>
      </c>
      <c r="EM6187" s="180" t="s">
        <v>787</v>
      </c>
      <c r="EN6187" s="180">
        <v>1000</v>
      </c>
    </row>
    <row r="6188" spans="137:144" ht="27.75" customHeight="1">
      <c r="EG6188" s="180" t="s">
        <v>786</v>
      </c>
      <c r="EH6188" s="180" t="s">
        <v>2620</v>
      </c>
      <c r="EI6188" s="180" t="s">
        <v>2621</v>
      </c>
      <c r="EM6188" s="180" t="s">
        <v>787</v>
      </c>
      <c r="EN6188" s="180">
        <v>1400</v>
      </c>
    </row>
    <row r="6189" spans="137:144" ht="27.75" customHeight="1">
      <c r="EG6189" s="180" t="s">
        <v>786</v>
      </c>
      <c r="EH6189" s="180" t="s">
        <v>2622</v>
      </c>
      <c r="EI6189" s="180" t="s">
        <v>2623</v>
      </c>
      <c r="EM6189" s="180" t="s">
        <v>787</v>
      </c>
      <c r="EN6189" s="180">
        <v>800</v>
      </c>
    </row>
    <row r="6190" spans="137:144" ht="27.75" customHeight="1">
      <c r="EG6190" s="180" t="s">
        <v>786</v>
      </c>
      <c r="EH6190" s="180" t="s">
        <v>2624</v>
      </c>
      <c r="EI6190" s="180" t="s">
        <v>1596</v>
      </c>
      <c r="EM6190" s="180" t="s">
        <v>787</v>
      </c>
      <c r="EN6190" s="180">
        <v>850</v>
      </c>
    </row>
    <row r="6191" spans="137:144" ht="27.75" customHeight="1">
      <c r="EG6191" s="180" t="s">
        <v>786</v>
      </c>
      <c r="EH6191" s="180" t="s">
        <v>1607</v>
      </c>
      <c r="EI6191" s="180" t="s">
        <v>2625</v>
      </c>
      <c r="EM6191" s="180" t="s">
        <v>787</v>
      </c>
      <c r="EN6191" s="180">
        <v>100</v>
      </c>
    </row>
    <row r="6192" spans="137:144" ht="27.75" customHeight="1">
      <c r="EG6192" s="180" t="s">
        <v>786</v>
      </c>
      <c r="EH6192" s="180" t="s">
        <v>1621</v>
      </c>
      <c r="EI6192" s="180" t="s">
        <v>2626</v>
      </c>
      <c r="EM6192" s="180" t="s">
        <v>787</v>
      </c>
      <c r="EN6192" s="180">
        <v>650</v>
      </c>
    </row>
    <row r="6193" spans="137:144" ht="27.75" customHeight="1">
      <c r="EG6193" s="180" t="s">
        <v>786</v>
      </c>
      <c r="EH6193" s="180" t="s">
        <v>2627</v>
      </c>
      <c r="EI6193" s="180" t="s">
        <v>2628</v>
      </c>
      <c r="EM6193" s="180" t="s">
        <v>787</v>
      </c>
      <c r="EN6193" s="180">
        <v>650</v>
      </c>
    </row>
    <row r="6194" spans="137:144" ht="27.75" customHeight="1">
      <c r="EG6194" s="180" t="s">
        <v>786</v>
      </c>
      <c r="EH6194" s="180" t="s">
        <v>2629</v>
      </c>
      <c r="EI6194" s="180" t="s">
        <v>2630</v>
      </c>
      <c r="EM6194" s="180" t="s">
        <v>787</v>
      </c>
      <c r="EN6194" s="180">
        <v>550</v>
      </c>
    </row>
    <row r="6195" spans="137:144" ht="27.75" customHeight="1">
      <c r="EG6195" s="180" t="s">
        <v>786</v>
      </c>
      <c r="EH6195" s="180" t="s">
        <v>2631</v>
      </c>
      <c r="EI6195" s="180" t="s">
        <v>2632</v>
      </c>
      <c r="EM6195" s="180" t="s">
        <v>787</v>
      </c>
      <c r="EN6195" s="180">
        <v>1150</v>
      </c>
    </row>
    <row r="6196" spans="137:144" ht="27.75" customHeight="1">
      <c r="EG6196" s="180" t="s">
        <v>786</v>
      </c>
      <c r="EH6196" s="180" t="s">
        <v>2633</v>
      </c>
      <c r="EI6196" s="180" t="s">
        <v>2634</v>
      </c>
      <c r="EM6196" s="180" t="s">
        <v>787</v>
      </c>
      <c r="EN6196" s="180">
        <v>750</v>
      </c>
    </row>
    <row r="6197" spans="137:144" ht="27.75" customHeight="1">
      <c r="EG6197" s="180" t="s">
        <v>786</v>
      </c>
      <c r="EH6197" s="180" t="s">
        <v>2635</v>
      </c>
      <c r="EI6197" s="180" t="s">
        <v>2636</v>
      </c>
      <c r="EM6197" s="180" t="s">
        <v>787</v>
      </c>
      <c r="EN6197" s="180">
        <v>650</v>
      </c>
    </row>
    <row r="6198" spans="137:144" ht="27.75" customHeight="1">
      <c r="EG6198" s="180" t="s">
        <v>786</v>
      </c>
      <c r="EH6198" s="180" t="s">
        <v>2637</v>
      </c>
      <c r="EI6198" s="180" t="s">
        <v>2638</v>
      </c>
      <c r="EM6198" s="180" t="s">
        <v>787</v>
      </c>
      <c r="EN6198" s="180">
        <v>350</v>
      </c>
    </row>
    <row r="6199" spans="137:144" ht="27.75" customHeight="1">
      <c r="EG6199" s="180" t="s">
        <v>786</v>
      </c>
      <c r="EH6199" s="180" t="s">
        <v>2639</v>
      </c>
      <c r="EI6199" s="180" t="s">
        <v>2640</v>
      </c>
      <c r="EM6199" s="180" t="s">
        <v>787</v>
      </c>
      <c r="EN6199" s="180">
        <v>450</v>
      </c>
    </row>
    <row r="6200" spans="137:144" ht="27.75" customHeight="1">
      <c r="EG6200" s="180" t="s">
        <v>786</v>
      </c>
      <c r="EH6200" s="180" t="s">
        <v>2641</v>
      </c>
      <c r="EI6200" s="180" t="s">
        <v>2642</v>
      </c>
      <c r="EM6200" s="180" t="s">
        <v>787</v>
      </c>
      <c r="EN6200" s="180">
        <v>1350</v>
      </c>
    </row>
    <row r="6201" spans="137:144" ht="27.75" customHeight="1">
      <c r="EG6201" s="180" t="s">
        <v>786</v>
      </c>
      <c r="EH6201" s="180" t="s">
        <v>2643</v>
      </c>
      <c r="EI6201" s="180" t="s">
        <v>1602</v>
      </c>
      <c r="EM6201" s="180" t="s">
        <v>787</v>
      </c>
      <c r="EN6201" s="180">
        <v>850</v>
      </c>
    </row>
    <row r="6202" spans="137:144" ht="27.75" customHeight="1">
      <c r="EG6202" s="180" t="s">
        <v>786</v>
      </c>
      <c r="EH6202" s="180" t="s">
        <v>2644</v>
      </c>
      <c r="EI6202" s="180" t="s">
        <v>2645</v>
      </c>
      <c r="EM6202" s="180" t="s">
        <v>787</v>
      </c>
      <c r="EN6202" s="180">
        <v>750</v>
      </c>
    </row>
    <row r="6203" spans="137:144" ht="27.75" customHeight="1">
      <c r="EG6203" s="180" t="s">
        <v>786</v>
      </c>
      <c r="EH6203" s="180" t="s">
        <v>2646</v>
      </c>
      <c r="EI6203" s="180" t="s">
        <v>2647</v>
      </c>
      <c r="EM6203" s="180" t="s">
        <v>787</v>
      </c>
      <c r="EN6203" s="180">
        <v>1050</v>
      </c>
    </row>
    <row r="6204" spans="137:144" ht="27.75" customHeight="1">
      <c r="EG6204" s="180" t="s">
        <v>786</v>
      </c>
      <c r="EH6204" s="180" t="s">
        <v>2648</v>
      </c>
      <c r="EI6204" s="180" t="s">
        <v>2649</v>
      </c>
      <c r="EM6204" s="180" t="s">
        <v>787</v>
      </c>
      <c r="EN6204" s="180">
        <v>600</v>
      </c>
    </row>
    <row r="6205" spans="137:144" ht="27.75" customHeight="1">
      <c r="EG6205" s="180" t="s">
        <v>786</v>
      </c>
      <c r="EH6205" s="180" t="s">
        <v>2650</v>
      </c>
      <c r="EI6205" s="180" t="s">
        <v>2651</v>
      </c>
      <c r="EM6205" s="180" t="s">
        <v>787</v>
      </c>
      <c r="EN6205" s="180">
        <v>1150</v>
      </c>
    </row>
    <row r="6206" spans="137:144" ht="27.75" customHeight="1">
      <c r="EG6206" s="180" t="s">
        <v>786</v>
      </c>
      <c r="EH6206" s="180" t="s">
        <v>2652</v>
      </c>
      <c r="EI6206" s="180" t="s">
        <v>2653</v>
      </c>
      <c r="EM6206" s="180" t="s">
        <v>787</v>
      </c>
      <c r="EN6206" s="180">
        <v>650</v>
      </c>
    </row>
    <row r="6207" spans="137:144" ht="27.75" customHeight="1">
      <c r="EG6207" s="180" t="s">
        <v>786</v>
      </c>
      <c r="EH6207" s="180" t="s">
        <v>2654</v>
      </c>
      <c r="EI6207" s="180" t="s">
        <v>2655</v>
      </c>
      <c r="EM6207" s="180" t="s">
        <v>787</v>
      </c>
      <c r="EN6207" s="180">
        <v>800</v>
      </c>
    </row>
    <row r="6208" spans="137:144" ht="27.75" customHeight="1">
      <c r="EG6208" s="180" t="s">
        <v>786</v>
      </c>
      <c r="EH6208" s="180" t="s">
        <v>2656</v>
      </c>
      <c r="EI6208" s="180" t="s">
        <v>2657</v>
      </c>
      <c r="EM6208" s="180" t="s">
        <v>787</v>
      </c>
      <c r="EN6208" s="180">
        <v>700</v>
      </c>
    </row>
    <row r="6209" spans="137:144" ht="27.75" customHeight="1">
      <c r="EG6209" s="180" t="s">
        <v>786</v>
      </c>
      <c r="EH6209" s="180" t="s">
        <v>2658</v>
      </c>
      <c r="EI6209" s="180" t="s">
        <v>2659</v>
      </c>
      <c r="EM6209" s="180" t="s">
        <v>787</v>
      </c>
      <c r="EN6209" s="180">
        <v>800</v>
      </c>
    </row>
    <row r="6210" spans="137:144" ht="27.75" customHeight="1">
      <c r="EG6210" s="180" t="s">
        <v>786</v>
      </c>
      <c r="EH6210" s="180" t="s">
        <v>2660</v>
      </c>
      <c r="EI6210" s="180" t="s">
        <v>2661</v>
      </c>
      <c r="EM6210" s="180" t="s">
        <v>787</v>
      </c>
      <c r="EN6210" s="180">
        <v>400</v>
      </c>
    </row>
    <row r="6211" spans="137:144" ht="27.75" customHeight="1">
      <c r="EG6211" s="180" t="s">
        <v>786</v>
      </c>
      <c r="EH6211" s="180" t="s">
        <v>2662</v>
      </c>
      <c r="EI6211" s="180" t="s">
        <v>2663</v>
      </c>
      <c r="EM6211" s="180" t="s">
        <v>787</v>
      </c>
      <c r="EN6211" s="180">
        <v>400</v>
      </c>
    </row>
    <row r="6212" spans="137:144" ht="27.75" customHeight="1">
      <c r="EG6212" s="180" t="s">
        <v>786</v>
      </c>
      <c r="EH6212" s="180" t="s">
        <v>2664</v>
      </c>
      <c r="EI6212" s="180" t="s">
        <v>2665</v>
      </c>
      <c r="EM6212" s="180" t="s">
        <v>787</v>
      </c>
      <c r="EN6212" s="180">
        <v>500</v>
      </c>
    </row>
    <row r="6213" spans="137:144" ht="27.75" customHeight="1">
      <c r="EG6213" s="180" t="s">
        <v>786</v>
      </c>
      <c r="EH6213" s="180" t="s">
        <v>2666</v>
      </c>
      <c r="EI6213" s="180" t="s">
        <v>2667</v>
      </c>
      <c r="EM6213" s="180" t="s">
        <v>787</v>
      </c>
      <c r="EN6213" s="180">
        <v>950</v>
      </c>
    </row>
    <row r="6214" spans="137:144" ht="27.75" customHeight="1">
      <c r="EG6214" s="180" t="s">
        <v>786</v>
      </c>
      <c r="EH6214" s="180" t="s">
        <v>2668</v>
      </c>
      <c r="EI6214" s="180" t="s">
        <v>2669</v>
      </c>
      <c r="EM6214" s="180" t="s">
        <v>787</v>
      </c>
      <c r="EN6214" s="180">
        <v>150</v>
      </c>
    </row>
    <row r="6215" spans="137:144" ht="27.75" customHeight="1">
      <c r="EG6215" s="180" t="s">
        <v>786</v>
      </c>
      <c r="EH6215" s="180" t="s">
        <v>2670</v>
      </c>
      <c r="EI6215" s="180" t="s">
        <v>2671</v>
      </c>
      <c r="EM6215" s="180" t="s">
        <v>787</v>
      </c>
      <c r="EN6215" s="180">
        <v>150</v>
      </c>
    </row>
    <row r="6216" spans="137:144" ht="27.75" customHeight="1">
      <c r="EG6216" s="180" t="s">
        <v>786</v>
      </c>
      <c r="EH6216" s="180" t="s">
        <v>2672</v>
      </c>
      <c r="EI6216" s="180" t="s">
        <v>2673</v>
      </c>
      <c r="EM6216" s="180" t="s">
        <v>787</v>
      </c>
      <c r="EN6216" s="180">
        <v>650</v>
      </c>
    </row>
    <row r="6217" spans="137:144" ht="27.75" customHeight="1">
      <c r="EG6217" s="180" t="s">
        <v>786</v>
      </c>
      <c r="EH6217" s="180" t="s">
        <v>2674</v>
      </c>
      <c r="EI6217" s="180" t="s">
        <v>2675</v>
      </c>
      <c r="EM6217" s="180" t="s">
        <v>787</v>
      </c>
      <c r="EN6217" s="180">
        <v>1400</v>
      </c>
    </row>
    <row r="6218" spans="137:144" ht="27.75" customHeight="1">
      <c r="EG6218" s="180" t="s">
        <v>786</v>
      </c>
      <c r="EH6218" s="180" t="s">
        <v>2676</v>
      </c>
      <c r="EI6218" s="180" t="s">
        <v>2677</v>
      </c>
      <c r="EM6218" s="180" t="s">
        <v>787</v>
      </c>
      <c r="EN6218" s="180">
        <v>1100</v>
      </c>
    </row>
    <row r="6219" spans="137:144" ht="27.75" customHeight="1">
      <c r="EG6219" s="180" t="s">
        <v>786</v>
      </c>
      <c r="EH6219" s="180" t="s">
        <v>2678</v>
      </c>
      <c r="EI6219" s="180" t="s">
        <v>2679</v>
      </c>
      <c r="EM6219" s="180" t="s">
        <v>787</v>
      </c>
      <c r="EN6219" s="180">
        <v>1150</v>
      </c>
    </row>
    <row r="6220" spans="137:144" ht="27.75" customHeight="1">
      <c r="EG6220" s="180" t="s">
        <v>786</v>
      </c>
      <c r="EH6220" s="180" t="s">
        <v>2680</v>
      </c>
      <c r="EI6220" s="180" t="s">
        <v>2681</v>
      </c>
      <c r="EM6220" s="180" t="s">
        <v>787</v>
      </c>
      <c r="EN6220" s="180">
        <v>1100</v>
      </c>
    </row>
    <row r="6221" spans="137:144" ht="27.75" customHeight="1">
      <c r="EG6221" s="180" t="s">
        <v>786</v>
      </c>
      <c r="EH6221" s="180" t="s">
        <v>2682</v>
      </c>
      <c r="EI6221" s="180" t="s">
        <v>2683</v>
      </c>
      <c r="EM6221" s="180" t="s">
        <v>787</v>
      </c>
      <c r="EN6221" s="180">
        <v>1150</v>
      </c>
    </row>
    <row r="6222" spans="137:144" ht="27.75" customHeight="1">
      <c r="EG6222" s="180" t="s">
        <v>786</v>
      </c>
      <c r="EH6222" s="180" t="s">
        <v>2684</v>
      </c>
      <c r="EI6222" s="180" t="s">
        <v>2685</v>
      </c>
      <c r="EM6222" s="180" t="s">
        <v>787</v>
      </c>
      <c r="EN6222" s="180">
        <v>400</v>
      </c>
    </row>
    <row r="6223" spans="137:144" ht="27.75" customHeight="1">
      <c r="EG6223" s="180" t="s">
        <v>786</v>
      </c>
      <c r="EH6223" s="180" t="s">
        <v>2686</v>
      </c>
      <c r="EI6223" s="180" t="s">
        <v>2687</v>
      </c>
      <c r="EM6223" s="180" t="s">
        <v>787</v>
      </c>
      <c r="EN6223" s="180">
        <v>1100</v>
      </c>
    </row>
    <row r="6224" spans="137:144" ht="27.75" customHeight="1">
      <c r="EG6224" s="180" t="s">
        <v>786</v>
      </c>
      <c r="EH6224" s="180" t="s">
        <v>2688</v>
      </c>
      <c r="EI6224" s="180" t="s">
        <v>2689</v>
      </c>
      <c r="EM6224" s="180" t="s">
        <v>787</v>
      </c>
      <c r="EN6224" s="180">
        <v>750</v>
      </c>
    </row>
    <row r="6225" spans="137:144" ht="27.75" customHeight="1">
      <c r="EG6225" s="180" t="s">
        <v>786</v>
      </c>
      <c r="EH6225" s="180" t="s">
        <v>2690</v>
      </c>
      <c r="EI6225" s="180" t="s">
        <v>2691</v>
      </c>
      <c r="EM6225" s="180" t="s">
        <v>787</v>
      </c>
      <c r="EN6225" s="180">
        <v>500</v>
      </c>
    </row>
    <row r="6226" spans="137:144" ht="27.75" customHeight="1">
      <c r="EG6226" s="180" t="s">
        <v>786</v>
      </c>
      <c r="EH6226" s="180" t="s">
        <v>2692</v>
      </c>
      <c r="EI6226" s="180" t="s">
        <v>2693</v>
      </c>
      <c r="EM6226" s="180" t="s">
        <v>787</v>
      </c>
      <c r="EN6226" s="180">
        <v>1000</v>
      </c>
    </row>
    <row r="6227" spans="137:144" ht="27.75" customHeight="1">
      <c r="EG6227" s="180" t="s">
        <v>786</v>
      </c>
      <c r="EH6227" s="180" t="s">
        <v>2694</v>
      </c>
      <c r="EI6227" s="180" t="s">
        <v>2695</v>
      </c>
      <c r="EM6227" s="180" t="s">
        <v>787</v>
      </c>
      <c r="EN6227" s="180">
        <v>500</v>
      </c>
    </row>
    <row r="6228" spans="137:144" ht="27.75" customHeight="1">
      <c r="EG6228" s="180" t="s">
        <v>786</v>
      </c>
      <c r="EH6228" s="180" t="s">
        <v>2696</v>
      </c>
      <c r="EI6228" s="180" t="s">
        <v>2697</v>
      </c>
      <c r="EM6228" s="180" t="s">
        <v>787</v>
      </c>
      <c r="EN6228" s="180">
        <v>300</v>
      </c>
    </row>
    <row r="6229" spans="137:144" ht="27.75" customHeight="1">
      <c r="EG6229" s="180" t="s">
        <v>786</v>
      </c>
      <c r="EH6229" s="180" t="s">
        <v>2698</v>
      </c>
      <c r="EI6229" s="180" t="s">
        <v>2699</v>
      </c>
      <c r="EM6229" s="180" t="s">
        <v>787</v>
      </c>
      <c r="EN6229" s="180">
        <v>750</v>
      </c>
    </row>
    <row r="6230" spans="137:144" ht="27.75" customHeight="1">
      <c r="EG6230" s="180" t="s">
        <v>786</v>
      </c>
      <c r="EH6230" s="180" t="s">
        <v>2700</v>
      </c>
      <c r="EI6230" s="180" t="s">
        <v>2701</v>
      </c>
      <c r="EM6230" s="180" t="s">
        <v>787</v>
      </c>
      <c r="EN6230" s="180">
        <v>500</v>
      </c>
    </row>
    <row r="6231" spans="137:144" ht="27.75" customHeight="1">
      <c r="EG6231" s="180" t="s">
        <v>786</v>
      </c>
      <c r="EH6231" s="180" t="s">
        <v>2702</v>
      </c>
      <c r="EI6231" s="180" t="s">
        <v>2703</v>
      </c>
      <c r="EM6231" s="180" t="s">
        <v>787</v>
      </c>
      <c r="EN6231" s="180">
        <v>500</v>
      </c>
    </row>
    <row r="6232" spans="137:144" ht="27.75" customHeight="1">
      <c r="EG6232" s="180" t="s">
        <v>786</v>
      </c>
      <c r="EH6232" s="180" t="s">
        <v>2704</v>
      </c>
      <c r="EI6232" s="180" t="s">
        <v>2705</v>
      </c>
      <c r="EM6232" s="180" t="s">
        <v>787</v>
      </c>
      <c r="EN6232" s="180">
        <v>650</v>
      </c>
    </row>
    <row r="6233" spans="137:144" ht="27.75" customHeight="1">
      <c r="EG6233" s="180" t="s">
        <v>786</v>
      </c>
      <c r="EH6233" s="180" t="s">
        <v>2706</v>
      </c>
      <c r="EI6233" s="180" t="s">
        <v>2707</v>
      </c>
      <c r="EM6233" s="180" t="s">
        <v>787</v>
      </c>
      <c r="EN6233" s="180">
        <v>800</v>
      </c>
    </row>
    <row r="6234" spans="137:144" ht="27.75" customHeight="1">
      <c r="EG6234" s="180" t="s">
        <v>786</v>
      </c>
      <c r="EH6234" s="180" t="s">
        <v>2708</v>
      </c>
      <c r="EI6234" s="180" t="s">
        <v>2709</v>
      </c>
      <c r="EM6234" s="180" t="s">
        <v>787</v>
      </c>
      <c r="EN6234" s="180">
        <v>800</v>
      </c>
    </row>
    <row r="6235" spans="137:144" ht="27.75" customHeight="1">
      <c r="EG6235" s="180" t="s">
        <v>786</v>
      </c>
      <c r="EH6235" s="180" t="s">
        <v>2710</v>
      </c>
      <c r="EI6235" s="180" t="s">
        <v>2711</v>
      </c>
      <c r="EM6235" s="180" t="s">
        <v>787</v>
      </c>
      <c r="EN6235" s="180">
        <v>750</v>
      </c>
    </row>
    <row r="6236" spans="137:144" ht="27.75" customHeight="1">
      <c r="EG6236" s="180" t="s">
        <v>786</v>
      </c>
      <c r="EH6236" s="180" t="s">
        <v>2712</v>
      </c>
      <c r="EI6236" s="180" t="s">
        <v>2713</v>
      </c>
      <c r="EM6236" s="180" t="s">
        <v>787</v>
      </c>
      <c r="EN6236" s="180">
        <v>50</v>
      </c>
    </row>
    <row r="6237" spans="137:144" ht="27.75" customHeight="1">
      <c r="EG6237" s="180" t="s">
        <v>786</v>
      </c>
      <c r="EH6237" s="180" t="s">
        <v>2714</v>
      </c>
      <c r="EI6237" s="180" t="s">
        <v>2715</v>
      </c>
      <c r="EM6237" s="180" t="s">
        <v>787</v>
      </c>
      <c r="EN6237" s="180">
        <v>50</v>
      </c>
    </row>
    <row r="6238" spans="137:144" ht="27.75" customHeight="1">
      <c r="EG6238" s="180" t="s">
        <v>786</v>
      </c>
      <c r="EH6238" s="180" t="s">
        <v>2716</v>
      </c>
      <c r="EI6238" s="180" t="s">
        <v>2717</v>
      </c>
      <c r="EM6238" s="180" t="s">
        <v>787</v>
      </c>
      <c r="EN6238" s="180">
        <v>100</v>
      </c>
    </row>
    <row r="6239" spans="137:144" ht="27.75" customHeight="1">
      <c r="EG6239" s="180" t="s">
        <v>786</v>
      </c>
      <c r="EH6239" s="180" t="s">
        <v>2718</v>
      </c>
      <c r="EI6239" s="180" t="s">
        <v>2719</v>
      </c>
      <c r="EM6239" s="180" t="s">
        <v>787</v>
      </c>
      <c r="EN6239" s="180">
        <v>950</v>
      </c>
    </row>
    <row r="6240" spans="137:144" ht="27.75" customHeight="1">
      <c r="EG6240" s="180" t="s">
        <v>786</v>
      </c>
      <c r="EH6240" s="180" t="s">
        <v>2720</v>
      </c>
      <c r="EI6240" s="180" t="s">
        <v>2721</v>
      </c>
      <c r="EM6240" s="180" t="s">
        <v>787</v>
      </c>
      <c r="EN6240" s="180">
        <v>950</v>
      </c>
    </row>
    <row r="6241" spans="137:144" ht="27.75" customHeight="1">
      <c r="EG6241" s="180" t="s">
        <v>786</v>
      </c>
      <c r="EH6241" s="180" t="s">
        <v>2722</v>
      </c>
      <c r="EI6241" s="180" t="s">
        <v>2723</v>
      </c>
      <c r="EM6241" s="180" t="s">
        <v>787</v>
      </c>
      <c r="EN6241" s="180">
        <v>1100</v>
      </c>
    </row>
    <row r="6242" spans="137:144" ht="27.75" customHeight="1">
      <c r="EG6242" s="180" t="s">
        <v>786</v>
      </c>
      <c r="EH6242" s="180" t="s">
        <v>2724</v>
      </c>
      <c r="EI6242" s="180" t="s">
        <v>2725</v>
      </c>
      <c r="EM6242" s="180" t="s">
        <v>787</v>
      </c>
      <c r="EN6242" s="180">
        <v>400</v>
      </c>
    </row>
    <row r="6243" spans="137:144" ht="27.75" customHeight="1">
      <c r="EG6243" s="180" t="s">
        <v>786</v>
      </c>
      <c r="EH6243" s="180" t="s">
        <v>1629</v>
      </c>
      <c r="EI6243" s="180" t="s">
        <v>2726</v>
      </c>
      <c r="EM6243" s="180" t="s">
        <v>787</v>
      </c>
      <c r="EN6243" s="180">
        <v>300</v>
      </c>
    </row>
    <row r="6244" spans="137:144" ht="27.75" customHeight="1">
      <c r="EG6244" s="180" t="s">
        <v>786</v>
      </c>
      <c r="EH6244" s="180" t="s">
        <v>1631</v>
      </c>
      <c r="EI6244" s="180" t="s">
        <v>2727</v>
      </c>
      <c r="EM6244" s="180" t="s">
        <v>787</v>
      </c>
      <c r="EN6244" s="180">
        <v>200</v>
      </c>
    </row>
    <row r="6245" spans="137:144" ht="27.75" customHeight="1">
      <c r="EG6245" s="180" t="s">
        <v>786</v>
      </c>
      <c r="EH6245" s="180" t="s">
        <v>1633</v>
      </c>
      <c r="EI6245" s="180" t="s">
        <v>2728</v>
      </c>
      <c r="EM6245" s="180" t="s">
        <v>787</v>
      </c>
      <c r="EN6245" s="180">
        <v>350</v>
      </c>
    </row>
    <row r="6246" spans="137:144" ht="27.75" customHeight="1">
      <c r="EG6246" s="180" t="s">
        <v>786</v>
      </c>
      <c r="EH6246" s="180" t="s">
        <v>1635</v>
      </c>
      <c r="EI6246" s="180" t="s">
        <v>2729</v>
      </c>
      <c r="EM6246" s="180" t="s">
        <v>787</v>
      </c>
      <c r="EN6246" s="180">
        <v>150</v>
      </c>
    </row>
    <row r="6247" spans="137:144" ht="27.75" customHeight="1">
      <c r="EG6247" s="180" t="s">
        <v>786</v>
      </c>
      <c r="EH6247" s="180" t="s">
        <v>1637</v>
      </c>
      <c r="EI6247" s="180" t="s">
        <v>2730</v>
      </c>
      <c r="EM6247" s="180" t="s">
        <v>787</v>
      </c>
      <c r="EN6247" s="180">
        <v>300</v>
      </c>
    </row>
    <row r="6248" spans="137:144" ht="27.75" customHeight="1">
      <c r="EG6248" s="180" t="s">
        <v>786</v>
      </c>
      <c r="EH6248" s="180" t="s">
        <v>1639</v>
      </c>
      <c r="EI6248" s="180" t="s">
        <v>2731</v>
      </c>
      <c r="EM6248" s="180" t="s">
        <v>787</v>
      </c>
      <c r="EN6248" s="180">
        <v>300</v>
      </c>
    </row>
    <row r="6249" spans="137:144" ht="27.75" customHeight="1">
      <c r="EG6249" s="180" t="s">
        <v>786</v>
      </c>
      <c r="EH6249" s="180" t="s">
        <v>1641</v>
      </c>
      <c r="EI6249" s="180" t="s">
        <v>2732</v>
      </c>
      <c r="EM6249" s="180" t="s">
        <v>787</v>
      </c>
      <c r="EN6249" s="180">
        <v>500</v>
      </c>
    </row>
    <row r="6250" spans="137:144" ht="27.75" customHeight="1">
      <c r="EG6250" s="180" t="s">
        <v>786</v>
      </c>
      <c r="EH6250" s="180" t="s">
        <v>1643</v>
      </c>
      <c r="EI6250" s="180" t="s">
        <v>2733</v>
      </c>
      <c r="EM6250" s="180" t="s">
        <v>787</v>
      </c>
      <c r="EN6250" s="180">
        <v>500</v>
      </c>
    </row>
    <row r="6251" spans="137:144" ht="27.75" customHeight="1">
      <c r="EG6251" s="180" t="s">
        <v>786</v>
      </c>
      <c r="EH6251" s="180" t="s">
        <v>1645</v>
      </c>
      <c r="EI6251" s="180" t="s">
        <v>2734</v>
      </c>
      <c r="EM6251" s="180" t="s">
        <v>787</v>
      </c>
      <c r="EN6251" s="180">
        <v>400</v>
      </c>
    </row>
    <row r="6252" spans="137:144" ht="27.75" customHeight="1">
      <c r="EG6252" s="180" t="s">
        <v>786</v>
      </c>
      <c r="EH6252" s="180" t="s">
        <v>1649</v>
      </c>
      <c r="EI6252" s="180" t="s">
        <v>2735</v>
      </c>
      <c r="EM6252" s="180" t="s">
        <v>787</v>
      </c>
      <c r="EN6252" s="180">
        <v>300</v>
      </c>
    </row>
    <row r="6253" spans="137:144" ht="27.75" customHeight="1">
      <c r="EG6253" s="180" t="s">
        <v>786</v>
      </c>
      <c r="EH6253" s="180" t="s">
        <v>1651</v>
      </c>
      <c r="EI6253" s="180" t="s">
        <v>2736</v>
      </c>
      <c r="EM6253" s="180" t="s">
        <v>787</v>
      </c>
      <c r="EN6253" s="180">
        <v>250</v>
      </c>
    </row>
    <row r="6254" spans="137:144" ht="27.75" customHeight="1">
      <c r="EG6254" s="180" t="s">
        <v>786</v>
      </c>
      <c r="EH6254" s="180" t="s">
        <v>1653</v>
      </c>
      <c r="EI6254" s="180" t="s">
        <v>2737</v>
      </c>
      <c r="EM6254" s="180" t="s">
        <v>787</v>
      </c>
      <c r="EN6254" s="180">
        <v>200</v>
      </c>
    </row>
    <row r="6255" spans="137:144" ht="27.75" customHeight="1">
      <c r="EG6255" s="180" t="s">
        <v>786</v>
      </c>
      <c r="EH6255" s="180" t="s">
        <v>2738</v>
      </c>
      <c r="EI6255" s="180" t="s">
        <v>2739</v>
      </c>
      <c r="EM6255" s="180" t="s">
        <v>787</v>
      </c>
      <c r="EN6255" s="180">
        <v>300</v>
      </c>
    </row>
    <row r="6256" spans="137:144" ht="27.75" customHeight="1">
      <c r="EG6256" s="180" t="s">
        <v>786</v>
      </c>
      <c r="EH6256" s="180" t="s">
        <v>2740</v>
      </c>
      <c r="EI6256" s="180" t="s">
        <v>2741</v>
      </c>
      <c r="EM6256" s="180" t="s">
        <v>787</v>
      </c>
      <c r="EN6256" s="180">
        <v>250</v>
      </c>
    </row>
    <row r="6257" spans="137:144" ht="27.75" customHeight="1">
      <c r="EG6257" s="180" t="s">
        <v>786</v>
      </c>
      <c r="EH6257" s="180" t="s">
        <v>1659</v>
      </c>
      <c r="EI6257" s="180" t="s">
        <v>2742</v>
      </c>
      <c r="EM6257" s="180" t="s">
        <v>787</v>
      </c>
      <c r="EN6257" s="180">
        <v>350</v>
      </c>
    </row>
    <row r="6258" spans="137:144" ht="27.75" customHeight="1">
      <c r="EG6258" s="180" t="s">
        <v>786</v>
      </c>
      <c r="EH6258" s="180" t="s">
        <v>2743</v>
      </c>
      <c r="EI6258" s="180" t="s">
        <v>2744</v>
      </c>
      <c r="EM6258" s="180" t="s">
        <v>787</v>
      </c>
      <c r="EN6258" s="180">
        <v>900</v>
      </c>
    </row>
    <row r="6259" spans="137:144" ht="27.75" customHeight="1">
      <c r="EG6259" s="180" t="s">
        <v>786</v>
      </c>
      <c r="EH6259" s="180" t="s">
        <v>2745</v>
      </c>
      <c r="EI6259" s="180" t="s">
        <v>2746</v>
      </c>
      <c r="EM6259" s="180" t="s">
        <v>787</v>
      </c>
      <c r="EN6259" s="180">
        <v>1250</v>
      </c>
    </row>
    <row r="6260" spans="137:144" ht="27.75" customHeight="1">
      <c r="EG6260" s="180" t="s">
        <v>786</v>
      </c>
      <c r="EH6260" s="180" t="s">
        <v>2747</v>
      </c>
      <c r="EI6260" s="180" t="s">
        <v>2748</v>
      </c>
      <c r="EM6260" s="180" t="s">
        <v>787</v>
      </c>
      <c r="EN6260" s="180">
        <v>600</v>
      </c>
    </row>
    <row r="6261" spans="137:144" ht="27.75" customHeight="1">
      <c r="EG6261" s="180" t="s">
        <v>786</v>
      </c>
      <c r="EH6261" s="180" t="s">
        <v>2749</v>
      </c>
      <c r="EI6261" s="180" t="s">
        <v>2750</v>
      </c>
      <c r="EM6261" s="180" t="s">
        <v>787</v>
      </c>
      <c r="EN6261" s="180">
        <v>300</v>
      </c>
    </row>
    <row r="6262" spans="137:144" ht="27.75" customHeight="1">
      <c r="EG6262" s="180" t="s">
        <v>786</v>
      </c>
      <c r="EH6262" s="180" t="s">
        <v>2751</v>
      </c>
      <c r="EI6262" s="180" t="s">
        <v>2752</v>
      </c>
      <c r="EM6262" s="180" t="s">
        <v>787</v>
      </c>
      <c r="EN6262" s="180">
        <v>500</v>
      </c>
    </row>
    <row r="6263" spans="137:144" ht="27.75" customHeight="1">
      <c r="EG6263" s="180" t="s">
        <v>786</v>
      </c>
      <c r="EH6263" s="180" t="s">
        <v>2753</v>
      </c>
      <c r="EI6263" s="180" t="s">
        <v>2754</v>
      </c>
      <c r="EM6263" s="180" t="s">
        <v>787</v>
      </c>
      <c r="EN6263" s="180">
        <v>700</v>
      </c>
    </row>
    <row r="6264" spans="137:144" ht="27.75" customHeight="1">
      <c r="EG6264" s="180" t="s">
        <v>786</v>
      </c>
      <c r="EH6264" s="180" t="s">
        <v>2755</v>
      </c>
      <c r="EI6264" s="180" t="s">
        <v>2756</v>
      </c>
      <c r="EM6264" s="180" t="s">
        <v>787</v>
      </c>
      <c r="EN6264" s="180">
        <v>600</v>
      </c>
    </row>
    <row r="6265" spans="137:144" ht="27.75" customHeight="1">
      <c r="EG6265" s="180" t="s">
        <v>786</v>
      </c>
      <c r="EH6265" s="180" t="s">
        <v>2757</v>
      </c>
      <c r="EI6265" s="180" t="s">
        <v>2758</v>
      </c>
      <c r="EM6265" s="180" t="s">
        <v>787</v>
      </c>
      <c r="EN6265" s="180">
        <v>400</v>
      </c>
    </row>
    <row r="6266" spans="137:144" ht="27.75" customHeight="1">
      <c r="EG6266" s="180" t="s">
        <v>786</v>
      </c>
      <c r="EH6266" s="180" t="s">
        <v>2759</v>
      </c>
      <c r="EI6266" s="180" t="s">
        <v>2760</v>
      </c>
      <c r="EM6266" s="180" t="s">
        <v>787</v>
      </c>
      <c r="EN6266" s="180">
        <v>400</v>
      </c>
    </row>
    <row r="6267" spans="137:144" ht="27.75" customHeight="1">
      <c r="EG6267" s="180" t="s">
        <v>786</v>
      </c>
      <c r="EH6267" s="180" t="s">
        <v>2761</v>
      </c>
      <c r="EI6267" s="180" t="s">
        <v>2762</v>
      </c>
      <c r="EM6267" s="180" t="s">
        <v>787</v>
      </c>
      <c r="EN6267" s="180">
        <v>650</v>
      </c>
    </row>
    <row r="6268" spans="137:144" ht="27.75" customHeight="1">
      <c r="EG6268" s="180" t="s">
        <v>786</v>
      </c>
      <c r="EH6268" s="180" t="s">
        <v>2763</v>
      </c>
      <c r="EI6268" s="180" t="s">
        <v>2764</v>
      </c>
      <c r="EM6268" s="180" t="s">
        <v>787</v>
      </c>
      <c r="EN6268" s="180">
        <v>350</v>
      </c>
    </row>
    <row r="6269" spans="137:144" ht="27.75" customHeight="1">
      <c r="EG6269" s="180" t="s">
        <v>786</v>
      </c>
      <c r="EH6269" s="180" t="s">
        <v>2765</v>
      </c>
      <c r="EI6269" s="180" t="s">
        <v>2766</v>
      </c>
      <c r="EM6269" s="180" t="s">
        <v>787</v>
      </c>
      <c r="EN6269" s="180">
        <v>300</v>
      </c>
    </row>
    <row r="6270" spans="137:144" ht="27.75" customHeight="1">
      <c r="EG6270" s="180" t="s">
        <v>786</v>
      </c>
      <c r="EH6270" s="180" t="s">
        <v>2767</v>
      </c>
      <c r="EI6270" s="180" t="s">
        <v>2768</v>
      </c>
      <c r="EM6270" s="180" t="s">
        <v>787</v>
      </c>
      <c r="EN6270" s="180">
        <v>600</v>
      </c>
    </row>
    <row r="6271" spans="137:144" ht="27.75" customHeight="1">
      <c r="EG6271" s="180" t="s">
        <v>786</v>
      </c>
      <c r="EH6271" s="180" t="s">
        <v>2769</v>
      </c>
      <c r="EI6271" s="180" t="s">
        <v>2770</v>
      </c>
      <c r="EM6271" s="180" t="s">
        <v>787</v>
      </c>
      <c r="EN6271" s="180">
        <v>500</v>
      </c>
    </row>
    <row r="6272" spans="137:144" ht="27.75" customHeight="1">
      <c r="EG6272" s="180" t="s">
        <v>786</v>
      </c>
      <c r="EH6272" s="180" t="s">
        <v>2771</v>
      </c>
      <c r="EI6272" s="180" t="s">
        <v>2772</v>
      </c>
      <c r="EM6272" s="180" t="s">
        <v>787</v>
      </c>
      <c r="EN6272" s="180">
        <v>550</v>
      </c>
    </row>
    <row r="6273" spans="137:144" ht="27.75" customHeight="1">
      <c r="EG6273" s="180" t="s">
        <v>786</v>
      </c>
      <c r="EH6273" s="180" t="s">
        <v>2773</v>
      </c>
      <c r="EI6273" s="180" t="s">
        <v>2774</v>
      </c>
      <c r="EM6273" s="180" t="s">
        <v>787</v>
      </c>
      <c r="EN6273" s="180">
        <v>350</v>
      </c>
    </row>
    <row r="6274" spans="137:144" ht="27.75" customHeight="1">
      <c r="EG6274" s="180" t="s">
        <v>786</v>
      </c>
      <c r="EH6274" s="180" t="s">
        <v>2775</v>
      </c>
      <c r="EI6274" s="180" t="s">
        <v>2776</v>
      </c>
      <c r="EM6274" s="180" t="s">
        <v>787</v>
      </c>
      <c r="EN6274" s="180">
        <v>250</v>
      </c>
    </row>
    <row r="6275" spans="137:144" ht="27.75" customHeight="1">
      <c r="EG6275" s="180" t="s">
        <v>786</v>
      </c>
      <c r="EH6275" s="180" t="s">
        <v>2777</v>
      </c>
      <c r="EI6275" s="180" t="s">
        <v>2778</v>
      </c>
      <c r="EM6275" s="180" t="s">
        <v>787</v>
      </c>
      <c r="EN6275" s="180">
        <v>850</v>
      </c>
    </row>
    <row r="6276" spans="137:144" ht="27.75" customHeight="1">
      <c r="EG6276" s="180" t="s">
        <v>786</v>
      </c>
      <c r="EH6276" s="180" t="s">
        <v>2779</v>
      </c>
      <c r="EI6276" s="180" t="s">
        <v>2780</v>
      </c>
      <c r="EM6276" s="180" t="s">
        <v>787</v>
      </c>
      <c r="EN6276" s="180">
        <v>500</v>
      </c>
    </row>
    <row r="6277" spans="137:144" ht="27.75" customHeight="1">
      <c r="EG6277" s="180" t="s">
        <v>786</v>
      </c>
      <c r="EH6277" s="180" t="s">
        <v>2781</v>
      </c>
      <c r="EI6277" s="180" t="s">
        <v>2782</v>
      </c>
      <c r="EM6277" s="180" t="s">
        <v>787</v>
      </c>
      <c r="EN6277" s="180">
        <v>700</v>
      </c>
    </row>
    <row r="6278" spans="137:144" ht="27.75" customHeight="1">
      <c r="EG6278" s="180" t="s">
        <v>786</v>
      </c>
      <c r="EH6278" s="180" t="s">
        <v>2783</v>
      </c>
      <c r="EI6278" s="180" t="s">
        <v>2784</v>
      </c>
      <c r="EM6278" s="180" t="s">
        <v>787</v>
      </c>
      <c r="EN6278" s="180">
        <v>350</v>
      </c>
    </row>
    <row r="6279" spans="137:144" ht="27.75" customHeight="1">
      <c r="EG6279" s="180" t="s">
        <v>786</v>
      </c>
      <c r="EH6279" s="180" t="s">
        <v>2785</v>
      </c>
      <c r="EI6279" s="180" t="s">
        <v>2786</v>
      </c>
      <c r="EM6279" s="180" t="s">
        <v>787</v>
      </c>
      <c r="EN6279" s="180">
        <v>600</v>
      </c>
    </row>
    <row r="6280" spans="137:144" ht="27.75" customHeight="1">
      <c r="EG6280" s="180" t="s">
        <v>786</v>
      </c>
      <c r="EH6280" s="180" t="s">
        <v>2787</v>
      </c>
      <c r="EI6280" s="180" t="s">
        <v>2788</v>
      </c>
      <c r="EM6280" s="180" t="s">
        <v>787</v>
      </c>
      <c r="EN6280" s="180">
        <v>250</v>
      </c>
    </row>
    <row r="6281" spans="137:144" ht="27.75" customHeight="1">
      <c r="EG6281" s="180" t="s">
        <v>786</v>
      </c>
      <c r="EH6281" s="180" t="s">
        <v>2789</v>
      </c>
      <c r="EI6281" s="180" t="s">
        <v>2790</v>
      </c>
      <c r="EM6281" s="180" t="s">
        <v>787</v>
      </c>
      <c r="EN6281" s="180">
        <v>350</v>
      </c>
    </row>
    <row r="6282" spans="137:144" ht="27.75" customHeight="1">
      <c r="EG6282" s="180" t="s">
        <v>786</v>
      </c>
      <c r="EH6282" s="180" t="s">
        <v>2791</v>
      </c>
      <c r="EI6282" s="180" t="s">
        <v>2792</v>
      </c>
      <c r="EM6282" s="180" t="s">
        <v>787</v>
      </c>
      <c r="EN6282" s="180">
        <v>850</v>
      </c>
    </row>
    <row r="6283" spans="137:144" ht="27.75" customHeight="1">
      <c r="EG6283" s="180" t="s">
        <v>786</v>
      </c>
      <c r="EH6283" s="180" t="s">
        <v>2793</v>
      </c>
      <c r="EI6283" s="180" t="s">
        <v>2794</v>
      </c>
      <c r="EM6283" s="180" t="s">
        <v>787</v>
      </c>
      <c r="EN6283" s="180">
        <v>1000</v>
      </c>
    </row>
    <row r="6284" spans="137:144" ht="27.75" customHeight="1">
      <c r="EG6284" s="180" t="s">
        <v>786</v>
      </c>
      <c r="EH6284" s="180" t="s">
        <v>2795</v>
      </c>
      <c r="EI6284" s="180" t="s">
        <v>2796</v>
      </c>
      <c r="EM6284" s="180" t="s">
        <v>787</v>
      </c>
      <c r="EN6284" s="180">
        <v>1900</v>
      </c>
    </row>
    <row r="6285" spans="137:144" ht="27.75" customHeight="1">
      <c r="EG6285" s="180" t="s">
        <v>786</v>
      </c>
      <c r="EH6285" s="180" t="s">
        <v>2797</v>
      </c>
      <c r="EI6285" s="180" t="s">
        <v>2798</v>
      </c>
      <c r="EM6285" s="180" t="s">
        <v>787</v>
      </c>
      <c r="EN6285" s="180">
        <v>1550</v>
      </c>
    </row>
    <row r="6286" spans="137:144" ht="27.75" customHeight="1">
      <c r="EG6286" s="180" t="s">
        <v>786</v>
      </c>
      <c r="EH6286" s="180" t="s">
        <v>2799</v>
      </c>
      <c r="EI6286" s="180" t="s">
        <v>2800</v>
      </c>
      <c r="EM6286" s="180" t="s">
        <v>787</v>
      </c>
      <c r="EN6286" s="180">
        <v>1000</v>
      </c>
    </row>
    <row r="6287" spans="137:144" ht="27.75" customHeight="1">
      <c r="EG6287" s="180" t="s">
        <v>786</v>
      </c>
      <c r="EH6287" s="180" t="s">
        <v>2801</v>
      </c>
      <c r="EI6287" s="180" t="s">
        <v>2802</v>
      </c>
      <c r="EM6287" s="180" t="s">
        <v>787</v>
      </c>
      <c r="EN6287" s="180">
        <v>1000</v>
      </c>
    </row>
    <row r="6288" spans="137:144" ht="27.75" customHeight="1">
      <c r="EG6288" s="180" t="s">
        <v>786</v>
      </c>
      <c r="EH6288" s="180" t="s">
        <v>2803</v>
      </c>
      <c r="EI6288" s="180" t="s">
        <v>2804</v>
      </c>
      <c r="EM6288" s="180" t="s">
        <v>787</v>
      </c>
      <c r="EN6288" s="180">
        <v>700</v>
      </c>
    </row>
    <row r="6289" spans="137:144" ht="27.75" customHeight="1">
      <c r="EG6289" s="180" t="s">
        <v>786</v>
      </c>
      <c r="EH6289" s="180" t="s">
        <v>2805</v>
      </c>
      <c r="EI6289" s="180" t="s">
        <v>2806</v>
      </c>
      <c r="EM6289" s="180" t="s">
        <v>787</v>
      </c>
      <c r="EN6289" s="180">
        <v>650</v>
      </c>
    </row>
    <row r="6290" spans="137:144" ht="27.75" customHeight="1">
      <c r="EG6290" s="180" t="s">
        <v>786</v>
      </c>
      <c r="EH6290" s="180" t="s">
        <v>2807</v>
      </c>
      <c r="EI6290" s="180" t="s">
        <v>2808</v>
      </c>
      <c r="EM6290" s="180" t="s">
        <v>787</v>
      </c>
      <c r="EN6290" s="180">
        <v>400</v>
      </c>
    </row>
    <row r="6291" spans="137:144" ht="27.75" customHeight="1">
      <c r="EG6291" s="180" t="s">
        <v>786</v>
      </c>
      <c r="EH6291" s="180" t="s">
        <v>2809</v>
      </c>
      <c r="EI6291" s="180" t="s">
        <v>2810</v>
      </c>
      <c r="EM6291" s="180" t="s">
        <v>787</v>
      </c>
      <c r="EN6291" s="180">
        <v>650</v>
      </c>
    </row>
    <row r="6292" spans="137:144" ht="27.75" customHeight="1">
      <c r="EG6292" s="180" t="s">
        <v>786</v>
      </c>
      <c r="EH6292" s="180" t="s">
        <v>2811</v>
      </c>
      <c r="EI6292" s="180" t="s">
        <v>2812</v>
      </c>
      <c r="EM6292" s="180" t="s">
        <v>787</v>
      </c>
      <c r="EN6292" s="180">
        <v>150</v>
      </c>
    </row>
    <row r="6293" spans="137:144" ht="27.75" customHeight="1">
      <c r="EG6293" s="180" t="s">
        <v>786</v>
      </c>
      <c r="EH6293" s="180" t="s">
        <v>2813</v>
      </c>
      <c r="EI6293" s="180" t="s">
        <v>2814</v>
      </c>
      <c r="EM6293" s="180" t="s">
        <v>787</v>
      </c>
      <c r="EN6293" s="180">
        <v>500</v>
      </c>
    </row>
    <row r="6294" spans="137:144" ht="27.75" customHeight="1">
      <c r="EG6294" s="180" t="s">
        <v>786</v>
      </c>
      <c r="EH6294" s="180" t="s">
        <v>2815</v>
      </c>
      <c r="EI6294" s="180" t="s">
        <v>2816</v>
      </c>
      <c r="EM6294" s="180" t="s">
        <v>787</v>
      </c>
      <c r="EN6294" s="180">
        <v>300</v>
      </c>
    </row>
    <row r="6295" spans="137:144" ht="27.75" customHeight="1">
      <c r="EG6295" s="180" t="s">
        <v>786</v>
      </c>
      <c r="EH6295" s="180" t="s">
        <v>2817</v>
      </c>
      <c r="EI6295" s="180" t="s">
        <v>2818</v>
      </c>
      <c r="EM6295" s="180" t="s">
        <v>787</v>
      </c>
      <c r="EN6295" s="180">
        <v>300</v>
      </c>
    </row>
    <row r="6296" spans="137:144" ht="27.75" customHeight="1">
      <c r="EG6296" s="180" t="s">
        <v>786</v>
      </c>
      <c r="EH6296" s="180" t="s">
        <v>2819</v>
      </c>
      <c r="EI6296" s="180" t="s">
        <v>2820</v>
      </c>
      <c r="EM6296" s="180" t="s">
        <v>787</v>
      </c>
      <c r="EN6296" s="180">
        <v>400</v>
      </c>
    </row>
    <row r="6297" spans="137:144" ht="27.75" customHeight="1">
      <c r="EG6297" s="180" t="s">
        <v>786</v>
      </c>
      <c r="EH6297" s="180" t="s">
        <v>2821</v>
      </c>
      <c r="EI6297" s="180" t="s">
        <v>2822</v>
      </c>
      <c r="EM6297" s="180" t="s">
        <v>787</v>
      </c>
      <c r="EN6297" s="180">
        <v>200</v>
      </c>
    </row>
    <row r="6298" spans="137:144" ht="27.75" customHeight="1">
      <c r="EG6298" s="180" t="s">
        <v>786</v>
      </c>
      <c r="EH6298" s="180" t="s">
        <v>2823</v>
      </c>
      <c r="EI6298" s="180" t="s">
        <v>2824</v>
      </c>
      <c r="EM6298" s="180" t="s">
        <v>787</v>
      </c>
      <c r="EN6298" s="180">
        <v>450</v>
      </c>
    </row>
    <row r="6299" spans="137:144" ht="27.75" customHeight="1">
      <c r="EG6299" s="180" t="s">
        <v>786</v>
      </c>
      <c r="EH6299" s="180" t="s">
        <v>2825</v>
      </c>
      <c r="EI6299" s="180" t="s">
        <v>2826</v>
      </c>
      <c r="EM6299" s="180" t="s">
        <v>787</v>
      </c>
      <c r="EN6299" s="180">
        <v>500</v>
      </c>
    </row>
    <row r="6300" spans="137:144" ht="27.75" customHeight="1">
      <c r="EG6300" s="180" t="s">
        <v>786</v>
      </c>
      <c r="EH6300" s="180" t="s">
        <v>2827</v>
      </c>
      <c r="EI6300" s="180" t="s">
        <v>2828</v>
      </c>
      <c r="EM6300" s="180" t="s">
        <v>787</v>
      </c>
      <c r="EN6300" s="180">
        <v>250</v>
      </c>
    </row>
    <row r="6301" spans="137:144" ht="27.75" customHeight="1">
      <c r="EG6301" s="180" t="s">
        <v>786</v>
      </c>
      <c r="EH6301" s="180" t="s">
        <v>2829</v>
      </c>
      <c r="EI6301" s="180" t="s">
        <v>2830</v>
      </c>
      <c r="EM6301" s="180" t="s">
        <v>787</v>
      </c>
      <c r="EN6301" s="180">
        <v>900</v>
      </c>
    </row>
    <row r="6302" spans="137:144" ht="27.75" customHeight="1">
      <c r="EG6302" s="180" t="s">
        <v>786</v>
      </c>
      <c r="EH6302" s="180" t="s">
        <v>2831</v>
      </c>
      <c r="EI6302" s="180" t="s">
        <v>2832</v>
      </c>
      <c r="EM6302" s="180" t="s">
        <v>787</v>
      </c>
      <c r="EN6302" s="180">
        <v>600</v>
      </c>
    </row>
    <row r="6303" spans="137:144" ht="27.75" customHeight="1">
      <c r="EG6303" s="180" t="s">
        <v>786</v>
      </c>
      <c r="EH6303" s="180" t="s">
        <v>2833</v>
      </c>
      <c r="EI6303" s="180" t="s">
        <v>2834</v>
      </c>
      <c r="EM6303" s="180" t="s">
        <v>787</v>
      </c>
      <c r="EN6303" s="180">
        <v>900</v>
      </c>
    </row>
    <row r="6304" spans="137:144" ht="27.75" customHeight="1">
      <c r="EG6304" s="180" t="s">
        <v>786</v>
      </c>
      <c r="EH6304" s="180" t="s">
        <v>2835</v>
      </c>
      <c r="EI6304" s="180" t="s">
        <v>2836</v>
      </c>
      <c r="EM6304" s="180" t="s">
        <v>787</v>
      </c>
      <c r="EN6304" s="180">
        <v>600</v>
      </c>
    </row>
    <row r="6305" spans="137:144" ht="27.75" customHeight="1">
      <c r="EG6305" s="180" t="s">
        <v>786</v>
      </c>
      <c r="EH6305" s="180" t="s">
        <v>2837</v>
      </c>
      <c r="EI6305" s="180" t="s">
        <v>2838</v>
      </c>
      <c r="EM6305" s="180" t="s">
        <v>787</v>
      </c>
      <c r="EN6305" s="180">
        <v>400</v>
      </c>
    </row>
    <row r="6306" spans="137:144" ht="27.75" customHeight="1">
      <c r="EG6306" s="180" t="s">
        <v>786</v>
      </c>
      <c r="EH6306" s="180" t="s">
        <v>2839</v>
      </c>
      <c r="EI6306" s="180" t="s">
        <v>2840</v>
      </c>
      <c r="EM6306" s="180" t="s">
        <v>787</v>
      </c>
      <c r="EN6306" s="180">
        <v>400</v>
      </c>
    </row>
    <row r="6307" spans="137:144" ht="27.75" customHeight="1">
      <c r="EG6307" s="180" t="s">
        <v>786</v>
      </c>
      <c r="EH6307" s="180" t="s">
        <v>2841</v>
      </c>
      <c r="EI6307" s="180" t="s">
        <v>2842</v>
      </c>
      <c r="EM6307" s="180" t="s">
        <v>787</v>
      </c>
      <c r="EN6307" s="180">
        <v>350</v>
      </c>
    </row>
    <row r="6308" spans="137:144" ht="27.75" customHeight="1">
      <c r="EG6308" s="180" t="s">
        <v>786</v>
      </c>
      <c r="EH6308" s="180" t="s">
        <v>2843</v>
      </c>
      <c r="EI6308" s="180" t="s">
        <v>2844</v>
      </c>
      <c r="EM6308" s="180" t="s">
        <v>787</v>
      </c>
      <c r="EN6308" s="180">
        <v>600</v>
      </c>
    </row>
    <row r="6309" spans="137:144" ht="27.75" customHeight="1">
      <c r="EG6309" s="180" t="s">
        <v>786</v>
      </c>
      <c r="EH6309" s="180" t="s">
        <v>2845</v>
      </c>
      <c r="EI6309" s="180" t="s">
        <v>2846</v>
      </c>
      <c r="EM6309" s="180" t="s">
        <v>787</v>
      </c>
      <c r="EN6309" s="180">
        <v>250</v>
      </c>
    </row>
    <row r="6310" spans="137:144" ht="27.75" customHeight="1">
      <c r="EG6310" s="180" t="s">
        <v>786</v>
      </c>
      <c r="EH6310" s="180" t="s">
        <v>2847</v>
      </c>
      <c r="EI6310" s="180" t="s">
        <v>2848</v>
      </c>
      <c r="EM6310" s="180" t="s">
        <v>787</v>
      </c>
      <c r="EN6310" s="180">
        <v>450</v>
      </c>
    </row>
    <row r="6311" spans="137:144" ht="27.75" customHeight="1">
      <c r="EG6311" s="180" t="s">
        <v>786</v>
      </c>
      <c r="EH6311" s="180" t="s">
        <v>2849</v>
      </c>
      <c r="EI6311" s="180" t="s">
        <v>2850</v>
      </c>
      <c r="EM6311" s="180" t="s">
        <v>787</v>
      </c>
      <c r="EN6311" s="180">
        <v>650</v>
      </c>
    </row>
    <row r="6312" spans="137:144" ht="27.75" customHeight="1">
      <c r="EG6312" s="180" t="s">
        <v>786</v>
      </c>
      <c r="EH6312" s="180" t="s">
        <v>2851</v>
      </c>
      <c r="EI6312" s="180" t="s">
        <v>2852</v>
      </c>
      <c r="EM6312" s="180" t="s">
        <v>787</v>
      </c>
      <c r="EN6312" s="180">
        <v>250</v>
      </c>
    </row>
    <row r="6313" spans="137:144" ht="27.75" customHeight="1">
      <c r="EG6313" s="180" t="s">
        <v>786</v>
      </c>
      <c r="EH6313" s="180" t="s">
        <v>2853</v>
      </c>
      <c r="EI6313" s="180" t="s">
        <v>2854</v>
      </c>
      <c r="EM6313" s="180" t="s">
        <v>787</v>
      </c>
      <c r="EN6313" s="180">
        <v>550</v>
      </c>
    </row>
    <row r="6314" spans="137:144" ht="27.75" customHeight="1">
      <c r="EG6314" s="180" t="s">
        <v>786</v>
      </c>
      <c r="EH6314" s="180" t="s">
        <v>2855</v>
      </c>
      <c r="EI6314" s="180" t="s">
        <v>2856</v>
      </c>
      <c r="EM6314" s="180" t="s">
        <v>787</v>
      </c>
      <c r="EN6314" s="180">
        <v>500</v>
      </c>
    </row>
    <row r="6315" spans="137:144" ht="27.75" customHeight="1">
      <c r="EG6315" s="180" t="s">
        <v>786</v>
      </c>
      <c r="EH6315" s="180" t="s">
        <v>2857</v>
      </c>
      <c r="EI6315" s="180" t="s">
        <v>2858</v>
      </c>
      <c r="EM6315" s="180" t="s">
        <v>787</v>
      </c>
      <c r="EN6315" s="180">
        <v>800</v>
      </c>
    </row>
    <row r="6316" spans="137:144" ht="27.75" customHeight="1">
      <c r="EG6316" s="180" t="s">
        <v>786</v>
      </c>
      <c r="EH6316" s="180" t="s">
        <v>2859</v>
      </c>
      <c r="EI6316" s="180" t="s">
        <v>2860</v>
      </c>
      <c r="EM6316" s="180" t="s">
        <v>787</v>
      </c>
      <c r="EN6316" s="180">
        <v>100</v>
      </c>
    </row>
    <row r="6317" spans="137:144" ht="27.75" customHeight="1">
      <c r="EG6317" s="180" t="s">
        <v>786</v>
      </c>
      <c r="EH6317" s="180" t="s">
        <v>883</v>
      </c>
      <c r="EI6317" s="180" t="s">
        <v>884</v>
      </c>
      <c r="EM6317" s="180" t="s">
        <v>787</v>
      </c>
      <c r="EN6317" s="180">
        <v>150</v>
      </c>
    </row>
    <row r="6318" spans="137:144" ht="27.75" customHeight="1">
      <c r="EG6318" s="180" t="s">
        <v>786</v>
      </c>
      <c r="EH6318" s="180" t="s">
        <v>885</v>
      </c>
      <c r="EI6318" s="180" t="s">
        <v>886</v>
      </c>
      <c r="EM6318" s="180" t="s">
        <v>787</v>
      </c>
      <c r="EN6318" s="180">
        <v>50</v>
      </c>
    </row>
    <row r="6319" spans="137:144" ht="27.75" customHeight="1">
      <c r="EG6319" s="180" t="s">
        <v>786</v>
      </c>
      <c r="EH6319" s="180" t="s">
        <v>2861</v>
      </c>
      <c r="EI6319" s="180" t="s">
        <v>2862</v>
      </c>
      <c r="EM6319" s="180" t="s">
        <v>787</v>
      </c>
      <c r="EN6319" s="180">
        <v>100</v>
      </c>
    </row>
    <row r="6320" spans="137:144" ht="27.75" customHeight="1">
      <c r="EG6320" s="180" t="s">
        <v>786</v>
      </c>
      <c r="EH6320" s="180" t="s">
        <v>2863</v>
      </c>
      <c r="EI6320" s="180" t="s">
        <v>2864</v>
      </c>
      <c r="EM6320" s="180" t="s">
        <v>787</v>
      </c>
      <c r="EN6320" s="180">
        <v>400</v>
      </c>
    </row>
    <row r="6321" spans="137:144" ht="27.75" customHeight="1">
      <c r="EG6321" s="180" t="s">
        <v>786</v>
      </c>
      <c r="EH6321" s="180" t="s">
        <v>2865</v>
      </c>
      <c r="EI6321" s="180" t="s">
        <v>2866</v>
      </c>
      <c r="EM6321" s="180" t="s">
        <v>787</v>
      </c>
      <c r="EN6321" s="180">
        <v>250</v>
      </c>
    </row>
    <row r="6322" spans="137:144" ht="27.75" customHeight="1">
      <c r="EG6322" s="180" t="s">
        <v>786</v>
      </c>
      <c r="EH6322" s="180" t="s">
        <v>891</v>
      </c>
      <c r="EI6322" s="180" t="s">
        <v>892</v>
      </c>
      <c r="EM6322" s="180" t="s">
        <v>787</v>
      </c>
      <c r="EN6322" s="180">
        <v>850</v>
      </c>
    </row>
    <row r="6323" spans="137:144" ht="27.75" customHeight="1">
      <c r="EG6323" s="180" t="s">
        <v>786</v>
      </c>
      <c r="EH6323" s="180" t="s">
        <v>2867</v>
      </c>
      <c r="EI6323" s="180" t="s">
        <v>2868</v>
      </c>
      <c r="EM6323" s="180" t="s">
        <v>787</v>
      </c>
      <c r="EN6323" s="180">
        <v>150</v>
      </c>
    </row>
    <row r="6324" spans="137:144" ht="27.75" customHeight="1">
      <c r="EG6324" s="180" t="s">
        <v>786</v>
      </c>
      <c r="EH6324" s="180" t="s">
        <v>2869</v>
      </c>
      <c r="EI6324" s="180" t="s">
        <v>896</v>
      </c>
      <c r="EM6324" s="180" t="s">
        <v>787</v>
      </c>
      <c r="EN6324" s="180">
        <v>950</v>
      </c>
    </row>
    <row r="6325" spans="137:144" ht="27.75" customHeight="1">
      <c r="EG6325" s="180" t="s">
        <v>786</v>
      </c>
      <c r="EH6325" s="180" t="s">
        <v>1661</v>
      </c>
      <c r="EI6325" s="180" t="s">
        <v>2870</v>
      </c>
      <c r="EM6325" s="180" t="s">
        <v>787</v>
      </c>
      <c r="EN6325" s="180">
        <v>400</v>
      </c>
    </row>
    <row r="6326" spans="137:144" ht="27.75" customHeight="1">
      <c r="EG6326" s="180" t="s">
        <v>786</v>
      </c>
      <c r="EH6326" s="180" t="s">
        <v>1665</v>
      </c>
      <c r="EI6326" s="180" t="s">
        <v>2871</v>
      </c>
      <c r="EM6326" s="180" t="s">
        <v>787</v>
      </c>
      <c r="EN6326" s="180">
        <v>150</v>
      </c>
    </row>
    <row r="6327" spans="137:144" ht="27.75" customHeight="1">
      <c r="EG6327" s="180" t="s">
        <v>786</v>
      </c>
      <c r="EH6327" s="180" t="s">
        <v>2872</v>
      </c>
      <c r="EI6327" s="180" t="s">
        <v>2873</v>
      </c>
      <c r="EM6327" s="180" t="s">
        <v>787</v>
      </c>
      <c r="EN6327" s="180">
        <v>50</v>
      </c>
    </row>
    <row r="6328" spans="137:144" ht="27.75" customHeight="1">
      <c r="EG6328" s="180" t="s">
        <v>786</v>
      </c>
      <c r="EH6328" s="180" t="s">
        <v>2874</v>
      </c>
      <c r="EI6328" s="180" t="s">
        <v>2875</v>
      </c>
      <c r="EM6328" s="180" t="s">
        <v>787</v>
      </c>
      <c r="EN6328" s="180">
        <v>450</v>
      </c>
    </row>
    <row r="6329" spans="137:144" ht="27.75" customHeight="1">
      <c r="EG6329" s="180" t="s">
        <v>786</v>
      </c>
      <c r="EH6329" s="180" t="s">
        <v>903</v>
      </c>
      <c r="EI6329" s="180" t="s">
        <v>2876</v>
      </c>
      <c r="EM6329" s="180" t="s">
        <v>787</v>
      </c>
      <c r="EN6329" s="180">
        <v>1100</v>
      </c>
    </row>
    <row r="6330" spans="137:144" ht="27.75" customHeight="1">
      <c r="EG6330" s="180" t="s">
        <v>786</v>
      </c>
      <c r="EH6330" s="180" t="s">
        <v>2877</v>
      </c>
      <c r="EI6330" s="180" t="s">
        <v>2878</v>
      </c>
      <c r="EM6330" s="180" t="s">
        <v>787</v>
      </c>
      <c r="EN6330" s="180">
        <v>350</v>
      </c>
    </row>
    <row r="6331" spans="137:144" ht="27.75" customHeight="1">
      <c r="EG6331" s="180" t="s">
        <v>786</v>
      </c>
      <c r="EH6331" s="180" t="s">
        <v>2879</v>
      </c>
      <c r="EI6331" s="180" t="s">
        <v>2880</v>
      </c>
      <c r="EM6331" s="180" t="s">
        <v>787</v>
      </c>
      <c r="EN6331" s="180">
        <v>300</v>
      </c>
    </row>
    <row r="6332" spans="137:144" ht="27.75" customHeight="1">
      <c r="EG6332" s="180" t="s">
        <v>786</v>
      </c>
      <c r="EH6332" s="180" t="s">
        <v>2881</v>
      </c>
      <c r="EI6332" s="180" t="s">
        <v>2882</v>
      </c>
      <c r="EM6332" s="180" t="s">
        <v>787</v>
      </c>
      <c r="EN6332" s="180">
        <v>200</v>
      </c>
    </row>
    <row r="6333" spans="137:144" ht="27.75" customHeight="1">
      <c r="EG6333" s="180" t="s">
        <v>786</v>
      </c>
      <c r="EH6333" s="180" t="s">
        <v>2883</v>
      </c>
      <c r="EI6333" s="180" t="s">
        <v>2884</v>
      </c>
      <c r="EM6333" s="180" t="s">
        <v>787</v>
      </c>
      <c r="EN6333" s="180">
        <v>950</v>
      </c>
    </row>
    <row r="6334" spans="137:144" ht="27.75" customHeight="1">
      <c r="EG6334" s="180" t="s">
        <v>786</v>
      </c>
      <c r="EH6334" s="180" t="s">
        <v>909</v>
      </c>
      <c r="EI6334" s="180" t="s">
        <v>910</v>
      </c>
      <c r="EM6334" s="180" t="s">
        <v>787</v>
      </c>
      <c r="EN6334" s="180">
        <v>100</v>
      </c>
    </row>
    <row r="6335" spans="137:144" ht="27.75" customHeight="1">
      <c r="EG6335" s="180" t="s">
        <v>786</v>
      </c>
      <c r="EH6335" s="180" t="s">
        <v>911</v>
      </c>
      <c r="EI6335" s="180" t="s">
        <v>912</v>
      </c>
      <c r="EM6335" s="180" t="s">
        <v>787</v>
      </c>
      <c r="EN6335" s="180">
        <v>550</v>
      </c>
    </row>
    <row r="6336" spans="137:144" ht="27.75" customHeight="1">
      <c r="EG6336" s="180" t="s">
        <v>786</v>
      </c>
      <c r="EH6336" s="180" t="s">
        <v>913</v>
      </c>
      <c r="EI6336" s="180" t="s">
        <v>914</v>
      </c>
      <c r="EM6336" s="180" t="s">
        <v>787</v>
      </c>
      <c r="EN6336" s="180">
        <v>500</v>
      </c>
    </row>
    <row r="6337" spans="137:144" ht="27.75" customHeight="1">
      <c r="EG6337" s="180" t="s">
        <v>786</v>
      </c>
      <c r="EH6337" s="180" t="s">
        <v>915</v>
      </c>
      <c r="EI6337" s="180" t="s">
        <v>916</v>
      </c>
      <c r="EM6337" s="180" t="s">
        <v>787</v>
      </c>
      <c r="EN6337" s="180">
        <v>550</v>
      </c>
    </row>
    <row r="6338" spans="137:144" ht="27.75" customHeight="1">
      <c r="EG6338" s="180" t="s">
        <v>786</v>
      </c>
      <c r="EH6338" s="180" t="s">
        <v>2885</v>
      </c>
      <c r="EI6338" s="180" t="s">
        <v>2886</v>
      </c>
      <c r="EM6338" s="180" t="s">
        <v>787</v>
      </c>
      <c r="EN6338" s="180">
        <v>250</v>
      </c>
    </row>
    <row r="6339" spans="137:144" ht="27.75" customHeight="1">
      <c r="EG6339" s="180" t="s">
        <v>786</v>
      </c>
      <c r="EH6339" s="180" t="s">
        <v>2887</v>
      </c>
      <c r="EI6339" s="180" t="s">
        <v>2888</v>
      </c>
      <c r="EM6339" s="180" t="s">
        <v>787</v>
      </c>
      <c r="EN6339" s="180">
        <v>350</v>
      </c>
    </row>
    <row r="6340" spans="137:144" ht="27.75" customHeight="1">
      <c r="EG6340" s="180" t="s">
        <v>786</v>
      </c>
      <c r="EH6340" s="180" t="s">
        <v>2889</v>
      </c>
      <c r="EI6340" s="180" t="s">
        <v>2890</v>
      </c>
      <c r="EM6340" s="180" t="s">
        <v>787</v>
      </c>
      <c r="EN6340" s="180">
        <v>1150</v>
      </c>
    </row>
    <row r="6341" spans="137:144" ht="27.75" customHeight="1">
      <c r="EG6341" s="180" t="s">
        <v>786</v>
      </c>
      <c r="EH6341" s="180" t="s">
        <v>2891</v>
      </c>
      <c r="EI6341" s="180" t="s">
        <v>2892</v>
      </c>
      <c r="EM6341" s="180" t="s">
        <v>787</v>
      </c>
      <c r="EN6341" s="180">
        <v>1200</v>
      </c>
    </row>
    <row r="6342" spans="137:144" ht="27.75" customHeight="1">
      <c r="EG6342" s="180" t="s">
        <v>786</v>
      </c>
      <c r="EH6342" s="180" t="s">
        <v>2893</v>
      </c>
      <c r="EI6342" s="180" t="s">
        <v>2894</v>
      </c>
      <c r="EM6342" s="180" t="s">
        <v>787</v>
      </c>
      <c r="EN6342" s="180">
        <v>1100</v>
      </c>
    </row>
    <row r="6343" spans="137:144" ht="27.75" customHeight="1">
      <c r="EG6343" s="180" t="s">
        <v>786</v>
      </c>
      <c r="EH6343" s="180" t="s">
        <v>923</v>
      </c>
      <c r="EI6343" s="180" t="s">
        <v>924</v>
      </c>
      <c r="EM6343" s="180" t="s">
        <v>787</v>
      </c>
      <c r="EN6343" s="180">
        <v>250</v>
      </c>
    </row>
    <row r="6344" spans="137:144" ht="27.75" customHeight="1">
      <c r="EG6344" s="180" t="s">
        <v>786</v>
      </c>
      <c r="EH6344" s="180" t="s">
        <v>2895</v>
      </c>
      <c r="EI6344" s="180" t="s">
        <v>2896</v>
      </c>
      <c r="EM6344" s="180" t="s">
        <v>787</v>
      </c>
      <c r="EN6344" s="180">
        <v>300</v>
      </c>
    </row>
    <row r="6345" spans="137:144" ht="27.75" customHeight="1">
      <c r="EG6345" s="180" t="s">
        <v>786</v>
      </c>
      <c r="EH6345" s="180" t="s">
        <v>925</v>
      </c>
      <c r="EI6345" s="180" t="s">
        <v>2897</v>
      </c>
      <c r="EM6345" s="180" t="s">
        <v>787</v>
      </c>
      <c r="EN6345" s="180">
        <v>250</v>
      </c>
    </row>
    <row r="6346" spans="137:144" ht="27.75" customHeight="1">
      <c r="EG6346" s="180" t="s">
        <v>786</v>
      </c>
      <c r="EH6346" s="180" t="s">
        <v>927</v>
      </c>
      <c r="EI6346" s="180" t="s">
        <v>928</v>
      </c>
      <c r="EM6346" s="180" t="s">
        <v>787</v>
      </c>
      <c r="EN6346" s="180">
        <v>350</v>
      </c>
    </row>
    <row r="6347" spans="137:144" ht="27.75" customHeight="1">
      <c r="EG6347" s="180" t="s">
        <v>786</v>
      </c>
      <c r="EH6347" s="180" t="s">
        <v>2898</v>
      </c>
      <c r="EI6347" s="180" t="s">
        <v>2899</v>
      </c>
      <c r="EM6347" s="180" t="s">
        <v>787</v>
      </c>
      <c r="EN6347" s="180">
        <v>150</v>
      </c>
    </row>
    <row r="6348" spans="137:144" ht="27.75" customHeight="1">
      <c r="EG6348" s="180" t="s">
        <v>786</v>
      </c>
      <c r="EH6348" s="180" t="s">
        <v>929</v>
      </c>
      <c r="EI6348" s="180" t="s">
        <v>930</v>
      </c>
      <c r="EM6348" s="180" t="s">
        <v>787</v>
      </c>
      <c r="EN6348" s="180">
        <v>250</v>
      </c>
    </row>
    <row r="6349" spans="137:144" ht="27.75" customHeight="1">
      <c r="EG6349" s="180" t="s">
        <v>786</v>
      </c>
      <c r="EH6349" s="180" t="s">
        <v>2900</v>
      </c>
      <c r="EI6349" s="180" t="s">
        <v>2901</v>
      </c>
      <c r="EM6349" s="180" t="s">
        <v>787</v>
      </c>
      <c r="EN6349" s="180">
        <v>250</v>
      </c>
    </row>
    <row r="6350" spans="137:144" ht="27.75" customHeight="1">
      <c r="EG6350" s="180" t="s">
        <v>786</v>
      </c>
      <c r="EH6350" s="180" t="s">
        <v>2902</v>
      </c>
      <c r="EI6350" s="180" t="s">
        <v>2903</v>
      </c>
      <c r="EM6350" s="180" t="s">
        <v>787</v>
      </c>
      <c r="EN6350" s="180">
        <v>200</v>
      </c>
    </row>
    <row r="6351" spans="137:144" ht="27.75" customHeight="1">
      <c r="EG6351" s="180" t="s">
        <v>786</v>
      </c>
      <c r="EH6351" s="180" t="s">
        <v>2904</v>
      </c>
      <c r="EI6351" s="180" t="s">
        <v>2905</v>
      </c>
      <c r="EM6351" s="180" t="s">
        <v>787</v>
      </c>
      <c r="EN6351" s="180">
        <v>200</v>
      </c>
    </row>
    <row r="6352" spans="137:144" ht="27.75" customHeight="1">
      <c r="EG6352" s="180" t="s">
        <v>786</v>
      </c>
      <c r="EH6352" s="180" t="s">
        <v>2906</v>
      </c>
      <c r="EI6352" s="180" t="s">
        <v>2907</v>
      </c>
      <c r="EM6352" s="180" t="s">
        <v>787</v>
      </c>
      <c r="EN6352" s="180">
        <v>300</v>
      </c>
    </row>
    <row r="6353" spans="137:144" ht="27.75" customHeight="1">
      <c r="EG6353" s="180" t="s">
        <v>786</v>
      </c>
      <c r="EH6353" s="180" t="s">
        <v>2908</v>
      </c>
      <c r="EI6353" s="180" t="s">
        <v>2909</v>
      </c>
      <c r="EM6353" s="180" t="s">
        <v>787</v>
      </c>
      <c r="EN6353" s="180">
        <v>200</v>
      </c>
    </row>
    <row r="6354" spans="137:144" ht="27.75" customHeight="1">
      <c r="EG6354" s="180" t="s">
        <v>786</v>
      </c>
      <c r="EH6354" s="180" t="s">
        <v>2910</v>
      </c>
      <c r="EI6354" s="180" t="s">
        <v>2911</v>
      </c>
      <c r="EM6354" s="180" t="s">
        <v>787</v>
      </c>
      <c r="EN6354" s="180">
        <v>150</v>
      </c>
    </row>
    <row r="6355" spans="137:144" ht="27.75" customHeight="1">
      <c r="EG6355" s="180" t="s">
        <v>786</v>
      </c>
      <c r="EH6355" s="180" t="s">
        <v>2912</v>
      </c>
      <c r="EI6355" s="180" t="s">
        <v>2913</v>
      </c>
      <c r="EM6355" s="180" t="s">
        <v>787</v>
      </c>
      <c r="EN6355" s="180">
        <v>200</v>
      </c>
    </row>
    <row r="6356" spans="137:144" ht="27.75" customHeight="1">
      <c r="EG6356" s="180" t="s">
        <v>786</v>
      </c>
      <c r="EH6356" s="180" t="s">
        <v>935</v>
      </c>
      <c r="EI6356" s="180" t="s">
        <v>936</v>
      </c>
      <c r="EM6356" s="180" t="s">
        <v>787</v>
      </c>
      <c r="EN6356" s="180">
        <v>850</v>
      </c>
    </row>
    <row r="6357" spans="137:144" ht="27.75" customHeight="1">
      <c r="EG6357" s="180" t="s">
        <v>786</v>
      </c>
      <c r="EH6357" s="180" t="s">
        <v>937</v>
      </c>
      <c r="EI6357" s="180" t="s">
        <v>938</v>
      </c>
      <c r="EM6357" s="180" t="s">
        <v>787</v>
      </c>
      <c r="EN6357" s="180">
        <v>400</v>
      </c>
    </row>
    <row r="6358" spans="137:144" ht="27.75" customHeight="1">
      <c r="EG6358" s="180" t="s">
        <v>786</v>
      </c>
      <c r="EH6358" s="180" t="s">
        <v>2914</v>
      </c>
      <c r="EI6358" s="180" t="s">
        <v>2915</v>
      </c>
      <c r="EM6358" s="180" t="s">
        <v>787</v>
      </c>
      <c r="EN6358" s="180">
        <v>1000</v>
      </c>
    </row>
    <row r="6359" spans="137:144" ht="27.75" customHeight="1">
      <c r="EG6359" s="180" t="s">
        <v>786</v>
      </c>
      <c r="EH6359" s="180" t="s">
        <v>939</v>
      </c>
      <c r="EI6359" s="180" t="s">
        <v>940</v>
      </c>
      <c r="EM6359" s="180" t="s">
        <v>787</v>
      </c>
      <c r="EN6359" s="180">
        <v>700</v>
      </c>
    </row>
    <row r="6360" spans="137:144" ht="27.75" customHeight="1">
      <c r="EG6360" s="180" t="s">
        <v>786</v>
      </c>
      <c r="EH6360" s="180" t="s">
        <v>941</v>
      </c>
      <c r="EI6360" s="180" t="s">
        <v>942</v>
      </c>
      <c r="EM6360" s="180" t="s">
        <v>787</v>
      </c>
      <c r="EN6360" s="180">
        <v>450</v>
      </c>
    </row>
    <row r="6361" spans="137:144" ht="27.75" customHeight="1">
      <c r="EG6361" s="180" t="s">
        <v>786</v>
      </c>
      <c r="EH6361" s="180" t="s">
        <v>943</v>
      </c>
      <c r="EI6361" s="180" t="s">
        <v>944</v>
      </c>
      <c r="EM6361" s="180" t="s">
        <v>787</v>
      </c>
      <c r="EN6361" s="180">
        <v>300</v>
      </c>
    </row>
    <row r="6362" spans="137:144" ht="27.75" customHeight="1">
      <c r="EG6362" s="180" t="s">
        <v>786</v>
      </c>
      <c r="EH6362" s="180" t="s">
        <v>2916</v>
      </c>
      <c r="EI6362" s="180" t="s">
        <v>2917</v>
      </c>
      <c r="EM6362" s="180" t="s">
        <v>787</v>
      </c>
      <c r="EN6362" s="180">
        <v>150</v>
      </c>
    </row>
    <row r="6363" spans="137:144" ht="27.75" customHeight="1">
      <c r="EG6363" s="180" t="s">
        <v>786</v>
      </c>
      <c r="EH6363" s="180" t="s">
        <v>2918</v>
      </c>
      <c r="EI6363" s="180" t="s">
        <v>2919</v>
      </c>
      <c r="EM6363" s="180" t="s">
        <v>787</v>
      </c>
      <c r="EN6363" s="180">
        <v>150</v>
      </c>
    </row>
    <row r="6364" spans="137:144" ht="27.75" customHeight="1">
      <c r="EG6364" s="180" t="s">
        <v>786</v>
      </c>
      <c r="EH6364" s="180" t="s">
        <v>2920</v>
      </c>
      <c r="EI6364" s="180" t="s">
        <v>2921</v>
      </c>
      <c r="EM6364" s="180" t="s">
        <v>787</v>
      </c>
      <c r="EN6364" s="180">
        <v>250</v>
      </c>
    </row>
    <row r="6365" spans="137:144" ht="27.75" customHeight="1">
      <c r="EG6365" s="180" t="s">
        <v>786</v>
      </c>
      <c r="EH6365" s="180" t="s">
        <v>2922</v>
      </c>
      <c r="EI6365" s="180" t="s">
        <v>2923</v>
      </c>
      <c r="EM6365" s="180" t="s">
        <v>787</v>
      </c>
      <c r="EN6365" s="180">
        <v>50</v>
      </c>
    </row>
    <row r="6366" spans="137:144" ht="27.75" customHeight="1">
      <c r="EG6366" s="180" t="s">
        <v>786</v>
      </c>
      <c r="EH6366" s="180" t="s">
        <v>2924</v>
      </c>
      <c r="EI6366" s="180" t="s">
        <v>2925</v>
      </c>
      <c r="EM6366" s="180" t="s">
        <v>787</v>
      </c>
      <c r="EN6366" s="180">
        <v>100</v>
      </c>
    </row>
    <row r="6367" spans="137:144" ht="27.75" customHeight="1">
      <c r="EG6367" s="180" t="s">
        <v>786</v>
      </c>
      <c r="EH6367" s="180" t="s">
        <v>2926</v>
      </c>
      <c r="EI6367" s="180" t="s">
        <v>2927</v>
      </c>
      <c r="EM6367" s="180" t="s">
        <v>787</v>
      </c>
      <c r="EN6367" s="180">
        <v>950</v>
      </c>
    </row>
    <row r="6368" spans="137:144" ht="27.75" customHeight="1">
      <c r="EG6368" s="180" t="s">
        <v>786</v>
      </c>
      <c r="EH6368" s="180" t="s">
        <v>2928</v>
      </c>
      <c r="EI6368" s="180" t="s">
        <v>2929</v>
      </c>
      <c r="EM6368" s="180" t="s">
        <v>787</v>
      </c>
      <c r="EN6368" s="180">
        <v>150</v>
      </c>
    </row>
    <row r="6369" spans="137:144" ht="27.75" customHeight="1">
      <c r="EG6369" s="180" t="s">
        <v>786</v>
      </c>
      <c r="EH6369" s="180" t="s">
        <v>2930</v>
      </c>
      <c r="EI6369" s="180" t="s">
        <v>2931</v>
      </c>
      <c r="EM6369" s="180" t="s">
        <v>787</v>
      </c>
      <c r="EN6369" s="180">
        <v>100</v>
      </c>
    </row>
    <row r="6370" spans="137:144" ht="27.75" customHeight="1">
      <c r="EG6370" s="180" t="s">
        <v>786</v>
      </c>
      <c r="EH6370" s="180" t="s">
        <v>2932</v>
      </c>
      <c r="EI6370" s="180" t="s">
        <v>2933</v>
      </c>
      <c r="EM6370" s="180" t="s">
        <v>787</v>
      </c>
      <c r="EN6370" s="180">
        <v>1200</v>
      </c>
    </row>
    <row r="6371" spans="137:144" ht="27.75" customHeight="1">
      <c r="EG6371" s="180" t="s">
        <v>786</v>
      </c>
      <c r="EH6371" s="180" t="s">
        <v>955</v>
      </c>
      <c r="EI6371" s="180" t="s">
        <v>956</v>
      </c>
      <c r="EM6371" s="180" t="s">
        <v>787</v>
      </c>
      <c r="EN6371" s="180">
        <v>200</v>
      </c>
    </row>
    <row r="6372" spans="137:144" ht="27.75" customHeight="1">
      <c r="EG6372" s="180" t="s">
        <v>786</v>
      </c>
      <c r="EH6372" s="180" t="s">
        <v>957</v>
      </c>
      <c r="EI6372" s="180" t="s">
        <v>958</v>
      </c>
      <c r="EM6372" s="180" t="s">
        <v>787</v>
      </c>
      <c r="EN6372" s="180">
        <v>550</v>
      </c>
    </row>
    <row r="6373" spans="137:144" ht="27.75" customHeight="1">
      <c r="EG6373" s="180" t="s">
        <v>786</v>
      </c>
      <c r="EH6373" s="180" t="s">
        <v>2934</v>
      </c>
      <c r="EI6373" s="180" t="s">
        <v>2935</v>
      </c>
      <c r="EM6373" s="180" t="s">
        <v>787</v>
      </c>
      <c r="EN6373" s="180">
        <v>200</v>
      </c>
    </row>
    <row r="6374" spans="137:144" ht="27.75" customHeight="1">
      <c r="EG6374" s="180" t="s">
        <v>786</v>
      </c>
      <c r="EH6374" s="180" t="s">
        <v>2936</v>
      </c>
      <c r="EI6374" s="180" t="s">
        <v>2937</v>
      </c>
      <c r="EM6374" s="180" t="s">
        <v>787</v>
      </c>
      <c r="EN6374" s="180">
        <v>300</v>
      </c>
    </row>
    <row r="6375" spans="137:144" ht="27.75" customHeight="1">
      <c r="EG6375" s="180" t="s">
        <v>786</v>
      </c>
      <c r="EH6375" s="180" t="s">
        <v>2938</v>
      </c>
      <c r="EI6375" s="180" t="s">
        <v>2939</v>
      </c>
      <c r="EM6375" s="180" t="s">
        <v>787</v>
      </c>
      <c r="EN6375" s="180">
        <v>250</v>
      </c>
    </row>
    <row r="6376" spans="137:144" ht="27.75" customHeight="1">
      <c r="EG6376" s="180" t="s">
        <v>786</v>
      </c>
      <c r="EH6376" s="180" t="s">
        <v>2940</v>
      </c>
      <c r="EI6376" s="180" t="s">
        <v>2941</v>
      </c>
      <c r="EM6376" s="180" t="s">
        <v>787</v>
      </c>
      <c r="EN6376" s="180">
        <v>200</v>
      </c>
    </row>
    <row r="6377" spans="137:144" ht="27.75" customHeight="1">
      <c r="EG6377" s="180" t="s">
        <v>786</v>
      </c>
      <c r="EH6377" s="180" t="s">
        <v>2942</v>
      </c>
      <c r="EI6377" s="180" t="s">
        <v>2943</v>
      </c>
      <c r="EM6377" s="180" t="s">
        <v>787</v>
      </c>
      <c r="EN6377" s="180">
        <v>400</v>
      </c>
    </row>
    <row r="6378" spans="137:144" ht="27.75" customHeight="1">
      <c r="EG6378" s="180" t="s">
        <v>786</v>
      </c>
      <c r="EH6378" s="180" t="s">
        <v>961</v>
      </c>
      <c r="EI6378" s="180" t="s">
        <v>962</v>
      </c>
      <c r="EM6378" s="180" t="s">
        <v>787</v>
      </c>
      <c r="EN6378" s="180">
        <v>650</v>
      </c>
    </row>
    <row r="6379" spans="137:144" ht="27.75" customHeight="1">
      <c r="EG6379" s="180" t="s">
        <v>786</v>
      </c>
      <c r="EH6379" s="180" t="s">
        <v>2944</v>
      </c>
      <c r="EI6379" s="180" t="s">
        <v>2945</v>
      </c>
      <c r="EM6379" s="180" t="s">
        <v>787</v>
      </c>
      <c r="EN6379" s="180">
        <v>250</v>
      </c>
    </row>
    <row r="6380" spans="137:144" ht="27.75" customHeight="1">
      <c r="EG6380" s="180" t="s">
        <v>786</v>
      </c>
      <c r="EH6380" s="180" t="s">
        <v>963</v>
      </c>
      <c r="EI6380" s="180" t="s">
        <v>964</v>
      </c>
      <c r="EM6380" s="180" t="s">
        <v>787</v>
      </c>
      <c r="EN6380" s="180">
        <v>300</v>
      </c>
    </row>
    <row r="6381" spans="137:144" ht="27.75" customHeight="1">
      <c r="EG6381" s="180" t="s">
        <v>786</v>
      </c>
      <c r="EH6381" s="180" t="s">
        <v>965</v>
      </c>
      <c r="EI6381" s="180" t="s">
        <v>966</v>
      </c>
      <c r="EM6381" s="180" t="s">
        <v>787</v>
      </c>
      <c r="EN6381" s="180">
        <v>350</v>
      </c>
    </row>
    <row r="6382" spans="137:144" ht="27.75" customHeight="1">
      <c r="EG6382" s="180" t="s">
        <v>786</v>
      </c>
      <c r="EH6382" s="180" t="s">
        <v>2946</v>
      </c>
      <c r="EI6382" s="180" t="s">
        <v>2947</v>
      </c>
      <c r="EM6382" s="180" t="s">
        <v>787</v>
      </c>
      <c r="EN6382" s="180">
        <v>50</v>
      </c>
    </row>
    <row r="6383" spans="137:144" ht="27.75" customHeight="1">
      <c r="EG6383" s="180" t="s">
        <v>786</v>
      </c>
      <c r="EH6383" s="180" t="s">
        <v>2948</v>
      </c>
      <c r="EI6383" s="180" t="s">
        <v>2949</v>
      </c>
      <c r="EM6383" s="180" t="s">
        <v>787</v>
      </c>
      <c r="EN6383" s="180">
        <v>300</v>
      </c>
    </row>
    <row r="6384" spans="137:144" ht="27.75" customHeight="1">
      <c r="EG6384" s="180" t="s">
        <v>786</v>
      </c>
      <c r="EH6384" s="180" t="s">
        <v>2950</v>
      </c>
      <c r="EI6384" s="180" t="s">
        <v>2951</v>
      </c>
      <c r="EM6384" s="180" t="s">
        <v>787</v>
      </c>
      <c r="EN6384" s="180">
        <v>250</v>
      </c>
    </row>
    <row r="6385" spans="137:144" ht="27.75" customHeight="1">
      <c r="EG6385" s="180" t="s">
        <v>786</v>
      </c>
      <c r="EH6385" s="180" t="s">
        <v>2952</v>
      </c>
      <c r="EI6385" s="180" t="s">
        <v>2953</v>
      </c>
      <c r="EM6385" s="180" t="s">
        <v>787</v>
      </c>
      <c r="EN6385" s="180">
        <v>1350</v>
      </c>
    </row>
    <row r="6386" spans="137:144" ht="27.75" customHeight="1">
      <c r="EG6386" s="180" t="s">
        <v>786</v>
      </c>
      <c r="EH6386" s="180" t="s">
        <v>2954</v>
      </c>
      <c r="EI6386" s="180" t="s">
        <v>968</v>
      </c>
      <c r="EM6386" s="180" t="s">
        <v>787</v>
      </c>
      <c r="EN6386" s="180">
        <v>900</v>
      </c>
    </row>
    <row r="6387" spans="137:144" ht="27.75" customHeight="1">
      <c r="EG6387" s="180" t="s">
        <v>786</v>
      </c>
      <c r="EH6387" s="180" t="s">
        <v>977</v>
      </c>
      <c r="EI6387" s="180" t="s">
        <v>2955</v>
      </c>
      <c r="EM6387" s="180" t="s">
        <v>787</v>
      </c>
      <c r="EN6387" s="180">
        <v>350</v>
      </c>
    </row>
    <row r="6388" spans="137:144" ht="27.75" customHeight="1">
      <c r="EG6388" s="180" t="s">
        <v>786</v>
      </c>
      <c r="EH6388" s="180" t="s">
        <v>2956</v>
      </c>
      <c r="EI6388" s="180" t="s">
        <v>2957</v>
      </c>
      <c r="EM6388" s="180" t="s">
        <v>787</v>
      </c>
      <c r="EN6388" s="180">
        <v>1050</v>
      </c>
    </row>
    <row r="6389" spans="137:144" ht="27.75" customHeight="1">
      <c r="EG6389" s="180" t="s">
        <v>786</v>
      </c>
      <c r="EH6389" s="180" t="s">
        <v>2958</v>
      </c>
      <c r="EI6389" s="180" t="s">
        <v>2959</v>
      </c>
      <c r="EM6389" s="180" t="s">
        <v>787</v>
      </c>
      <c r="EN6389" s="180">
        <v>900</v>
      </c>
    </row>
    <row r="6390" spans="137:144" ht="27.75" customHeight="1">
      <c r="EG6390" s="180" t="s">
        <v>786</v>
      </c>
      <c r="EH6390" s="180" t="s">
        <v>2960</v>
      </c>
      <c r="EI6390" s="180" t="s">
        <v>2961</v>
      </c>
      <c r="EM6390" s="180" t="s">
        <v>787</v>
      </c>
      <c r="EN6390" s="180">
        <v>50</v>
      </c>
    </row>
    <row r="6391" spans="137:144" ht="27.75" customHeight="1">
      <c r="EG6391" s="180" t="s">
        <v>786</v>
      </c>
      <c r="EH6391" s="180" t="s">
        <v>2962</v>
      </c>
      <c r="EI6391" s="180" t="s">
        <v>2963</v>
      </c>
      <c r="EM6391" s="180" t="s">
        <v>787</v>
      </c>
      <c r="EN6391" s="180">
        <v>150</v>
      </c>
    </row>
    <row r="6392" spans="137:144" ht="27.75" customHeight="1">
      <c r="EG6392" s="180" t="s">
        <v>786</v>
      </c>
      <c r="EH6392" s="180" t="s">
        <v>2964</v>
      </c>
      <c r="EI6392" s="180" t="s">
        <v>986</v>
      </c>
      <c r="EM6392" s="180" t="s">
        <v>787</v>
      </c>
      <c r="EN6392" s="180">
        <v>900</v>
      </c>
    </row>
    <row r="6393" spans="137:144" ht="27.75" customHeight="1">
      <c r="EG6393" s="180" t="s">
        <v>786</v>
      </c>
      <c r="EH6393" s="180" t="s">
        <v>2965</v>
      </c>
      <c r="EI6393" s="180" t="s">
        <v>2966</v>
      </c>
      <c r="EM6393" s="180" t="s">
        <v>787</v>
      </c>
      <c r="EN6393" s="180">
        <v>500</v>
      </c>
    </row>
    <row r="6394" spans="137:144" ht="27.75" customHeight="1">
      <c r="EG6394" s="180" t="s">
        <v>786</v>
      </c>
      <c r="EH6394" s="180" t="s">
        <v>989</v>
      </c>
      <c r="EI6394" s="180" t="s">
        <v>990</v>
      </c>
      <c r="EM6394" s="180" t="s">
        <v>787</v>
      </c>
      <c r="EN6394" s="180">
        <v>200</v>
      </c>
    </row>
    <row r="6395" spans="137:144" ht="27.75" customHeight="1">
      <c r="EG6395" s="180" t="s">
        <v>786</v>
      </c>
      <c r="EH6395" s="180" t="s">
        <v>991</v>
      </c>
      <c r="EI6395" s="180" t="s">
        <v>992</v>
      </c>
      <c r="EM6395" s="180" t="s">
        <v>787</v>
      </c>
      <c r="EN6395" s="180">
        <v>950</v>
      </c>
    </row>
    <row r="6396" spans="137:144" ht="27.75" customHeight="1">
      <c r="EG6396" s="180" t="s">
        <v>786</v>
      </c>
      <c r="EH6396" s="180" t="s">
        <v>993</v>
      </c>
      <c r="EI6396" s="180" t="s">
        <v>994</v>
      </c>
      <c r="EM6396" s="180" t="s">
        <v>787</v>
      </c>
      <c r="EN6396" s="180">
        <v>200</v>
      </c>
    </row>
    <row r="6397" spans="137:144" ht="27.75" customHeight="1">
      <c r="EG6397" s="180" t="s">
        <v>786</v>
      </c>
      <c r="EH6397" s="180" t="s">
        <v>995</v>
      </c>
      <c r="EI6397" s="180" t="s">
        <v>996</v>
      </c>
      <c r="EM6397" s="180" t="s">
        <v>787</v>
      </c>
      <c r="EN6397" s="180">
        <v>250</v>
      </c>
    </row>
    <row r="6398" spans="137:144" ht="27.75" customHeight="1">
      <c r="EG6398" s="180" t="s">
        <v>786</v>
      </c>
      <c r="EH6398" s="180" t="s">
        <v>997</v>
      </c>
      <c r="EI6398" s="180" t="s">
        <v>998</v>
      </c>
      <c r="EM6398" s="180" t="s">
        <v>787</v>
      </c>
      <c r="EN6398" s="180">
        <v>200</v>
      </c>
    </row>
    <row r="6399" spans="137:144" ht="27.75" customHeight="1">
      <c r="EG6399" s="180" t="s">
        <v>786</v>
      </c>
      <c r="EH6399" s="180" t="s">
        <v>999</v>
      </c>
      <c r="EI6399" s="180" t="s">
        <v>1000</v>
      </c>
      <c r="EM6399" s="180" t="s">
        <v>787</v>
      </c>
      <c r="EN6399" s="180">
        <v>250</v>
      </c>
    </row>
    <row r="6400" spans="137:144" ht="27.75" customHeight="1">
      <c r="EG6400" s="180" t="s">
        <v>786</v>
      </c>
      <c r="EH6400" s="180" t="s">
        <v>1001</v>
      </c>
      <c r="EI6400" s="180" t="s">
        <v>1002</v>
      </c>
      <c r="EM6400" s="180" t="s">
        <v>787</v>
      </c>
      <c r="EN6400" s="180">
        <v>450</v>
      </c>
    </row>
    <row r="6401" spans="137:144" ht="27.75" customHeight="1">
      <c r="EG6401" s="180" t="s">
        <v>786</v>
      </c>
      <c r="EH6401" s="180" t="s">
        <v>1003</v>
      </c>
      <c r="EI6401" s="180" t="s">
        <v>1004</v>
      </c>
      <c r="EM6401" s="180" t="s">
        <v>787</v>
      </c>
      <c r="EN6401" s="180">
        <v>550</v>
      </c>
    </row>
    <row r="6402" spans="137:144" ht="27.75" customHeight="1">
      <c r="EG6402" s="180" t="s">
        <v>786</v>
      </c>
      <c r="EH6402" s="180" t="s">
        <v>2967</v>
      </c>
      <c r="EI6402" s="180" t="s">
        <v>2968</v>
      </c>
      <c r="EM6402" s="180" t="s">
        <v>787</v>
      </c>
      <c r="EN6402" s="180">
        <v>700</v>
      </c>
    </row>
    <row r="6403" spans="137:144" ht="27.75" customHeight="1">
      <c r="EG6403" s="180" t="s">
        <v>786</v>
      </c>
      <c r="EH6403" s="180" t="s">
        <v>1005</v>
      </c>
      <c r="EI6403" s="180" t="s">
        <v>1006</v>
      </c>
      <c r="EM6403" s="180" t="s">
        <v>787</v>
      </c>
      <c r="EN6403" s="180">
        <v>300</v>
      </c>
    </row>
    <row r="6404" spans="137:144" ht="27.75" customHeight="1">
      <c r="EG6404" s="180" t="s">
        <v>786</v>
      </c>
      <c r="EH6404" s="180" t="s">
        <v>2969</v>
      </c>
      <c r="EI6404" s="180" t="s">
        <v>2970</v>
      </c>
      <c r="EM6404" s="180" t="s">
        <v>787</v>
      </c>
      <c r="EN6404" s="180">
        <v>300</v>
      </c>
    </row>
    <row r="6405" spans="137:144" ht="27.75" customHeight="1">
      <c r="EG6405" s="180" t="s">
        <v>786</v>
      </c>
      <c r="EH6405" s="180" t="s">
        <v>1009</v>
      </c>
      <c r="EI6405" s="180" t="s">
        <v>1010</v>
      </c>
      <c r="EM6405" s="180" t="s">
        <v>787</v>
      </c>
      <c r="EN6405" s="180">
        <v>250</v>
      </c>
    </row>
    <row r="6406" spans="137:144" ht="27.75" customHeight="1">
      <c r="EG6406" s="180" t="s">
        <v>786</v>
      </c>
      <c r="EH6406" s="180" t="s">
        <v>2971</v>
      </c>
      <c r="EI6406" s="180" t="s">
        <v>2972</v>
      </c>
      <c r="EM6406" s="180" t="s">
        <v>787</v>
      </c>
      <c r="EN6406" s="180">
        <v>950</v>
      </c>
    </row>
    <row r="6407" spans="137:144" ht="27.75" customHeight="1">
      <c r="EG6407" s="180" t="s">
        <v>786</v>
      </c>
      <c r="EH6407" s="180" t="s">
        <v>1011</v>
      </c>
      <c r="EI6407" s="180" t="s">
        <v>2973</v>
      </c>
      <c r="EM6407" s="180" t="s">
        <v>787</v>
      </c>
      <c r="EN6407" s="180">
        <v>300</v>
      </c>
    </row>
    <row r="6408" spans="137:144" ht="27.75" customHeight="1">
      <c r="EG6408" s="180" t="s">
        <v>786</v>
      </c>
      <c r="EH6408" s="180" t="s">
        <v>1013</v>
      </c>
      <c r="EI6408" s="180" t="s">
        <v>2974</v>
      </c>
      <c r="EM6408" s="180" t="s">
        <v>787</v>
      </c>
      <c r="EN6408" s="180">
        <v>400</v>
      </c>
    </row>
    <row r="6409" spans="137:144" ht="27.75" customHeight="1">
      <c r="EG6409" s="180" t="s">
        <v>786</v>
      </c>
      <c r="EH6409" s="180" t="s">
        <v>1015</v>
      </c>
      <c r="EI6409" s="180" t="s">
        <v>1016</v>
      </c>
      <c r="EM6409" s="180" t="s">
        <v>787</v>
      </c>
      <c r="EN6409" s="180">
        <v>1000</v>
      </c>
    </row>
    <row r="6410" spans="137:144" ht="27.75" customHeight="1">
      <c r="EG6410" s="180" t="s">
        <v>786</v>
      </c>
      <c r="EH6410" s="180" t="s">
        <v>1017</v>
      </c>
      <c r="EI6410" s="180" t="s">
        <v>1018</v>
      </c>
      <c r="EM6410" s="180" t="s">
        <v>787</v>
      </c>
      <c r="EN6410" s="180">
        <v>400</v>
      </c>
    </row>
    <row r="6411" spans="137:144" ht="27.75" customHeight="1">
      <c r="EG6411" s="180" t="s">
        <v>786</v>
      </c>
      <c r="EH6411" s="180" t="s">
        <v>1019</v>
      </c>
      <c r="EI6411" s="180" t="s">
        <v>1020</v>
      </c>
      <c r="EM6411" s="180" t="s">
        <v>787</v>
      </c>
      <c r="EN6411" s="180">
        <v>600</v>
      </c>
    </row>
    <row r="6412" spans="137:144" ht="27.75" customHeight="1">
      <c r="EG6412" s="180" t="s">
        <v>786</v>
      </c>
      <c r="EH6412" s="180" t="s">
        <v>2975</v>
      </c>
      <c r="EI6412" s="180" t="s">
        <v>2976</v>
      </c>
      <c r="EM6412" s="180" t="s">
        <v>787</v>
      </c>
      <c r="EN6412" s="180">
        <v>300</v>
      </c>
    </row>
    <row r="6413" spans="137:144" ht="27.75" customHeight="1">
      <c r="EG6413" s="180" t="s">
        <v>786</v>
      </c>
      <c r="EH6413" s="180" t="s">
        <v>2977</v>
      </c>
      <c r="EI6413" s="180" t="s">
        <v>2978</v>
      </c>
      <c r="EM6413" s="180" t="s">
        <v>787</v>
      </c>
      <c r="EN6413" s="180">
        <v>350</v>
      </c>
    </row>
    <row r="6414" spans="137:144" ht="27.75" customHeight="1">
      <c r="EG6414" s="180" t="s">
        <v>786</v>
      </c>
      <c r="EH6414" s="180" t="s">
        <v>2979</v>
      </c>
      <c r="EI6414" s="180" t="s">
        <v>2980</v>
      </c>
      <c r="EM6414" s="180" t="s">
        <v>787</v>
      </c>
      <c r="EN6414" s="180">
        <v>200</v>
      </c>
    </row>
    <row r="6415" spans="137:144" ht="27.75" customHeight="1">
      <c r="EG6415" s="180" t="s">
        <v>786</v>
      </c>
      <c r="EH6415" s="180" t="s">
        <v>2981</v>
      </c>
      <c r="EI6415" s="180" t="s">
        <v>2982</v>
      </c>
      <c r="EM6415" s="180" t="s">
        <v>787</v>
      </c>
      <c r="EN6415" s="180">
        <v>450</v>
      </c>
    </row>
    <row r="6416" spans="137:144" ht="27.75" customHeight="1">
      <c r="EG6416" s="180" t="s">
        <v>786</v>
      </c>
      <c r="EH6416" s="180" t="s">
        <v>1031</v>
      </c>
      <c r="EI6416" s="180" t="s">
        <v>2983</v>
      </c>
      <c r="EM6416" s="180" t="s">
        <v>787</v>
      </c>
      <c r="EN6416" s="180">
        <v>1200</v>
      </c>
    </row>
    <row r="6417" spans="137:144" ht="27.75" customHeight="1">
      <c r="EG6417" s="180" t="s">
        <v>786</v>
      </c>
      <c r="EH6417" s="180" t="s">
        <v>1033</v>
      </c>
      <c r="EI6417" s="180" t="s">
        <v>2984</v>
      </c>
      <c r="EM6417" s="180" t="s">
        <v>787</v>
      </c>
      <c r="EN6417" s="180">
        <v>1150</v>
      </c>
    </row>
    <row r="6418" spans="137:144" ht="27.75" customHeight="1">
      <c r="EG6418" s="180" t="s">
        <v>786</v>
      </c>
      <c r="EH6418" s="180" t="s">
        <v>2985</v>
      </c>
      <c r="EI6418" s="180" t="s">
        <v>2986</v>
      </c>
      <c r="EM6418" s="180" t="s">
        <v>787</v>
      </c>
      <c r="EN6418" s="180">
        <v>500</v>
      </c>
    </row>
    <row r="6419" spans="137:144" ht="27.75" customHeight="1">
      <c r="EG6419" s="180" t="s">
        <v>786</v>
      </c>
      <c r="EH6419" s="180" t="s">
        <v>2987</v>
      </c>
      <c r="EI6419" s="180" t="s">
        <v>2988</v>
      </c>
      <c r="EM6419" s="180" t="s">
        <v>787</v>
      </c>
      <c r="EN6419" s="180">
        <v>450</v>
      </c>
    </row>
    <row r="6420" spans="137:144" ht="27.75" customHeight="1">
      <c r="EG6420" s="180" t="s">
        <v>786</v>
      </c>
      <c r="EH6420" s="180" t="s">
        <v>2989</v>
      </c>
      <c r="EI6420" s="180" t="s">
        <v>2990</v>
      </c>
      <c r="EM6420" s="180" t="s">
        <v>787</v>
      </c>
      <c r="EN6420" s="180">
        <v>450</v>
      </c>
    </row>
    <row r="6421" spans="137:144" ht="27.75" customHeight="1">
      <c r="EG6421" s="180" t="s">
        <v>786</v>
      </c>
      <c r="EH6421" s="180" t="s">
        <v>2991</v>
      </c>
      <c r="EI6421" s="180" t="s">
        <v>2992</v>
      </c>
      <c r="EM6421" s="180" t="s">
        <v>787</v>
      </c>
      <c r="EN6421" s="180">
        <v>450</v>
      </c>
    </row>
    <row r="6422" spans="137:144" ht="27.75" customHeight="1">
      <c r="EG6422" s="180" t="s">
        <v>786</v>
      </c>
      <c r="EH6422" s="180" t="s">
        <v>2993</v>
      </c>
      <c r="EI6422" s="180" t="s">
        <v>2994</v>
      </c>
      <c r="EM6422" s="180" t="s">
        <v>787</v>
      </c>
      <c r="EN6422" s="180">
        <v>350</v>
      </c>
    </row>
    <row r="6423" spans="137:144" ht="27.75" customHeight="1">
      <c r="EG6423" s="180" t="s">
        <v>786</v>
      </c>
      <c r="EH6423" s="180" t="s">
        <v>2995</v>
      </c>
      <c r="EI6423" s="180" t="s">
        <v>2996</v>
      </c>
      <c r="EM6423" s="180" t="s">
        <v>787</v>
      </c>
      <c r="EN6423" s="180">
        <v>100</v>
      </c>
    </row>
    <row r="6424" spans="137:144" ht="27.75" customHeight="1">
      <c r="EG6424" s="180" t="s">
        <v>786</v>
      </c>
      <c r="EH6424" s="180" t="s">
        <v>2997</v>
      </c>
      <c r="EI6424" s="180" t="s">
        <v>2998</v>
      </c>
      <c r="EM6424" s="180" t="s">
        <v>787</v>
      </c>
      <c r="EN6424" s="180">
        <v>150</v>
      </c>
    </row>
    <row r="6425" spans="137:144" ht="27.75" customHeight="1">
      <c r="EG6425" s="180" t="s">
        <v>786</v>
      </c>
      <c r="EH6425" s="180" t="s">
        <v>1039</v>
      </c>
      <c r="EI6425" s="180" t="s">
        <v>1040</v>
      </c>
      <c r="EM6425" s="180" t="s">
        <v>787</v>
      </c>
      <c r="EN6425" s="180">
        <v>100</v>
      </c>
    </row>
    <row r="6426" spans="137:144" ht="27.75" customHeight="1">
      <c r="EG6426" s="180" t="s">
        <v>786</v>
      </c>
      <c r="EH6426" s="180" t="s">
        <v>1041</v>
      </c>
      <c r="EI6426" s="180" t="s">
        <v>1042</v>
      </c>
      <c r="EM6426" s="180" t="s">
        <v>787</v>
      </c>
      <c r="EN6426" s="180">
        <v>200</v>
      </c>
    </row>
    <row r="6427" spans="137:144" ht="27.75" customHeight="1">
      <c r="EG6427" s="180" t="s">
        <v>786</v>
      </c>
      <c r="EH6427" s="180" t="s">
        <v>1043</v>
      </c>
      <c r="EI6427" s="180" t="s">
        <v>1044</v>
      </c>
      <c r="EM6427" s="180" t="s">
        <v>787</v>
      </c>
      <c r="EN6427" s="180">
        <v>50</v>
      </c>
    </row>
    <row r="6428" spans="137:144" ht="27.75" customHeight="1">
      <c r="EG6428" s="180" t="s">
        <v>786</v>
      </c>
      <c r="EH6428" s="180" t="s">
        <v>1045</v>
      </c>
      <c r="EI6428" s="180" t="s">
        <v>1046</v>
      </c>
      <c r="EM6428" s="180" t="s">
        <v>787</v>
      </c>
      <c r="EN6428" s="180">
        <v>0</v>
      </c>
    </row>
    <row r="6429" spans="137:144" ht="27.75" customHeight="1">
      <c r="EG6429" s="180" t="s">
        <v>786</v>
      </c>
      <c r="EH6429" s="180" t="s">
        <v>1047</v>
      </c>
      <c r="EI6429" s="180" t="s">
        <v>2999</v>
      </c>
      <c r="EM6429" s="180" t="s">
        <v>787</v>
      </c>
      <c r="EN6429" s="180">
        <v>0</v>
      </c>
    </row>
    <row r="6430" spans="137:144" ht="27.75" customHeight="1">
      <c r="EG6430" s="180" t="s">
        <v>786</v>
      </c>
      <c r="EH6430" s="180" t="s">
        <v>1049</v>
      </c>
      <c r="EI6430" s="180" t="s">
        <v>1050</v>
      </c>
      <c r="EM6430" s="180" t="s">
        <v>787</v>
      </c>
      <c r="EN6430" s="180">
        <v>0</v>
      </c>
    </row>
    <row r="6431" spans="137:144" ht="27.75" customHeight="1">
      <c r="EG6431" s="180" t="s">
        <v>786</v>
      </c>
      <c r="EH6431" s="180" t="s">
        <v>1671</v>
      </c>
      <c r="EI6431" s="180" t="s">
        <v>3000</v>
      </c>
      <c r="EM6431" s="180" t="s">
        <v>787</v>
      </c>
      <c r="EN6431" s="180">
        <v>300</v>
      </c>
    </row>
    <row r="6432" spans="137:144" ht="27.75" customHeight="1">
      <c r="EG6432" s="180" t="s">
        <v>786</v>
      </c>
      <c r="EH6432" s="180" t="s">
        <v>1051</v>
      </c>
      <c r="EI6432" s="180" t="s">
        <v>1052</v>
      </c>
      <c r="EM6432" s="180" t="s">
        <v>787</v>
      </c>
      <c r="EN6432" s="180">
        <v>150</v>
      </c>
    </row>
    <row r="6433" spans="137:144" ht="27.75" customHeight="1">
      <c r="EG6433" s="180" t="s">
        <v>786</v>
      </c>
      <c r="EH6433" s="180" t="s">
        <v>1053</v>
      </c>
      <c r="EI6433" s="180" t="s">
        <v>1054</v>
      </c>
      <c r="EM6433" s="180" t="s">
        <v>787</v>
      </c>
      <c r="EN6433" s="180">
        <v>250</v>
      </c>
    </row>
    <row r="6434" spans="137:144" ht="27.75" customHeight="1">
      <c r="EG6434" s="180" t="s">
        <v>786</v>
      </c>
      <c r="EH6434" s="180" t="s">
        <v>1681</v>
      </c>
      <c r="EI6434" s="180" t="s">
        <v>3001</v>
      </c>
      <c r="EM6434" s="180" t="s">
        <v>787</v>
      </c>
      <c r="EN6434" s="180">
        <v>300</v>
      </c>
    </row>
    <row r="6435" spans="137:144" ht="27.75" customHeight="1">
      <c r="EG6435" s="180" t="s">
        <v>786</v>
      </c>
      <c r="EH6435" s="180" t="s">
        <v>3002</v>
      </c>
      <c r="EI6435" s="180" t="s">
        <v>3003</v>
      </c>
      <c r="EM6435" s="180" t="s">
        <v>787</v>
      </c>
      <c r="EN6435" s="180">
        <v>1200</v>
      </c>
    </row>
    <row r="6436" spans="137:144" ht="27.75" customHeight="1">
      <c r="EG6436" s="180" t="s">
        <v>786</v>
      </c>
      <c r="EH6436" s="180" t="s">
        <v>3004</v>
      </c>
      <c r="EI6436" s="180" t="s">
        <v>3005</v>
      </c>
      <c r="EM6436" s="180" t="s">
        <v>787</v>
      </c>
      <c r="EN6436" s="180">
        <v>650</v>
      </c>
    </row>
    <row r="6437" spans="137:144" ht="27.75" customHeight="1">
      <c r="EG6437" s="180" t="s">
        <v>786</v>
      </c>
      <c r="EH6437" s="180" t="s">
        <v>3006</v>
      </c>
      <c r="EI6437" s="180" t="s">
        <v>1677</v>
      </c>
      <c r="EM6437" s="180" t="s">
        <v>787</v>
      </c>
      <c r="EN6437" s="180">
        <v>1050</v>
      </c>
    </row>
    <row r="6438" spans="137:144" ht="27.75" customHeight="1">
      <c r="EG6438" s="180" t="s">
        <v>786</v>
      </c>
      <c r="EH6438" s="180" t="s">
        <v>1059</v>
      </c>
      <c r="EI6438" s="180" t="s">
        <v>1060</v>
      </c>
      <c r="EM6438" s="180" t="s">
        <v>787</v>
      </c>
      <c r="EN6438" s="180">
        <v>50</v>
      </c>
    </row>
    <row r="6439" spans="137:144" ht="27.75" customHeight="1">
      <c r="EG6439" s="180" t="s">
        <v>786</v>
      </c>
      <c r="EH6439" s="180" t="s">
        <v>1684</v>
      </c>
      <c r="EI6439" s="180" t="s">
        <v>3007</v>
      </c>
      <c r="EM6439" s="180" t="s">
        <v>787</v>
      </c>
      <c r="EN6439" s="180">
        <v>100</v>
      </c>
    </row>
    <row r="6440" spans="137:144" ht="27.75" customHeight="1">
      <c r="EG6440" s="180" t="s">
        <v>786</v>
      </c>
      <c r="EH6440" s="180" t="s">
        <v>1688</v>
      </c>
      <c r="EI6440" s="180" t="s">
        <v>3008</v>
      </c>
      <c r="EM6440" s="180" t="s">
        <v>787</v>
      </c>
      <c r="EN6440" s="180">
        <v>100</v>
      </c>
    </row>
    <row r="6441" spans="137:144" ht="27.75" customHeight="1">
      <c r="EG6441" s="180" t="s">
        <v>786</v>
      </c>
      <c r="EH6441" s="180" t="s">
        <v>1691</v>
      </c>
      <c r="EI6441" s="180" t="s">
        <v>3009</v>
      </c>
      <c r="EM6441" s="180" t="s">
        <v>787</v>
      </c>
      <c r="EN6441" s="180">
        <v>100</v>
      </c>
    </row>
    <row r="6442" spans="137:144" ht="27.75" customHeight="1">
      <c r="EG6442" s="180" t="s">
        <v>786</v>
      </c>
      <c r="EH6442" s="180" t="s">
        <v>3010</v>
      </c>
      <c r="EI6442" s="180" t="s">
        <v>3011</v>
      </c>
      <c r="EM6442" s="180" t="s">
        <v>787</v>
      </c>
      <c r="EN6442" s="180">
        <v>300</v>
      </c>
    </row>
    <row r="6443" spans="137:144" ht="27.75" customHeight="1">
      <c r="EG6443" s="180" t="s">
        <v>786</v>
      </c>
      <c r="EH6443" s="180" t="s">
        <v>3012</v>
      </c>
      <c r="EI6443" s="180" t="s">
        <v>3013</v>
      </c>
      <c r="EM6443" s="180" t="s">
        <v>787</v>
      </c>
      <c r="EN6443" s="180">
        <v>200</v>
      </c>
    </row>
    <row r="6444" spans="137:144" ht="27.75" customHeight="1">
      <c r="EG6444" s="180" t="s">
        <v>786</v>
      </c>
      <c r="EH6444" s="180" t="s">
        <v>3014</v>
      </c>
      <c r="EI6444" s="180" t="s">
        <v>3015</v>
      </c>
      <c r="EM6444" s="180" t="s">
        <v>787</v>
      </c>
      <c r="EN6444" s="180">
        <v>200</v>
      </c>
    </row>
    <row r="6445" spans="137:144" ht="27.75" customHeight="1">
      <c r="EG6445" s="180" t="s">
        <v>786</v>
      </c>
      <c r="EH6445" s="180" t="s">
        <v>3016</v>
      </c>
      <c r="EI6445" s="180" t="s">
        <v>1690</v>
      </c>
      <c r="EM6445" s="180" t="s">
        <v>787</v>
      </c>
      <c r="EN6445" s="180">
        <v>550</v>
      </c>
    </row>
    <row r="6446" spans="137:144" ht="27.75" customHeight="1">
      <c r="EG6446" s="180" t="s">
        <v>786</v>
      </c>
      <c r="EH6446" s="180" t="s">
        <v>1065</v>
      </c>
      <c r="EI6446" s="180" t="s">
        <v>1066</v>
      </c>
      <c r="EM6446" s="180" t="s">
        <v>787</v>
      </c>
      <c r="EN6446" s="180">
        <v>150</v>
      </c>
    </row>
    <row r="6447" spans="137:144" ht="27.75" customHeight="1">
      <c r="EG6447" s="180" t="s">
        <v>786</v>
      </c>
      <c r="EH6447" s="180" t="s">
        <v>1067</v>
      </c>
      <c r="EI6447" s="180" t="s">
        <v>1068</v>
      </c>
      <c r="EM6447" s="180" t="s">
        <v>787</v>
      </c>
      <c r="EN6447" s="180">
        <v>200</v>
      </c>
    </row>
    <row r="6448" spans="137:144" ht="27.75" customHeight="1">
      <c r="EG6448" s="180" t="s">
        <v>786</v>
      </c>
      <c r="EH6448" s="180" t="s">
        <v>1069</v>
      </c>
      <c r="EI6448" s="180" t="s">
        <v>1070</v>
      </c>
      <c r="EM6448" s="180" t="s">
        <v>787</v>
      </c>
      <c r="EN6448" s="180">
        <v>50</v>
      </c>
    </row>
    <row r="6449" spans="137:144" ht="27.75" customHeight="1">
      <c r="EG6449" s="180" t="s">
        <v>786</v>
      </c>
      <c r="EH6449" s="180" t="s">
        <v>1075</v>
      </c>
      <c r="EI6449" s="180" t="s">
        <v>1076</v>
      </c>
      <c r="EM6449" s="180" t="s">
        <v>787</v>
      </c>
      <c r="EN6449" s="180">
        <v>100</v>
      </c>
    </row>
    <row r="6450" spans="137:144" ht="27.75" customHeight="1">
      <c r="EG6450" s="180" t="s">
        <v>786</v>
      </c>
      <c r="EH6450" s="180" t="s">
        <v>1077</v>
      </c>
      <c r="EI6450" s="180" t="s">
        <v>1078</v>
      </c>
      <c r="EM6450" s="180" t="s">
        <v>787</v>
      </c>
      <c r="EN6450" s="180">
        <v>100</v>
      </c>
    </row>
    <row r="6451" spans="137:144" ht="27.75" customHeight="1">
      <c r="EG6451" s="180" t="s">
        <v>786</v>
      </c>
      <c r="EH6451" s="180" t="s">
        <v>1079</v>
      </c>
      <c r="EI6451" s="180" t="s">
        <v>1080</v>
      </c>
      <c r="EM6451" s="180" t="s">
        <v>787</v>
      </c>
      <c r="EN6451" s="180">
        <v>100</v>
      </c>
    </row>
    <row r="6452" spans="137:144" ht="27.75" customHeight="1">
      <c r="EG6452" s="180" t="s">
        <v>786</v>
      </c>
      <c r="EH6452" s="180" t="s">
        <v>1081</v>
      </c>
      <c r="EI6452" s="180" t="s">
        <v>1082</v>
      </c>
      <c r="EM6452" s="180" t="s">
        <v>787</v>
      </c>
      <c r="EN6452" s="180">
        <v>100</v>
      </c>
    </row>
    <row r="6453" spans="137:144" ht="27.75" customHeight="1">
      <c r="EG6453" s="180" t="s">
        <v>786</v>
      </c>
      <c r="EH6453" s="180" t="s">
        <v>3017</v>
      </c>
      <c r="EI6453" s="180" t="s">
        <v>3018</v>
      </c>
      <c r="EM6453" s="180" t="s">
        <v>787</v>
      </c>
      <c r="EN6453" s="180">
        <v>1150</v>
      </c>
    </row>
    <row r="6454" spans="137:144" ht="27.75" customHeight="1">
      <c r="EG6454" s="180" t="s">
        <v>786</v>
      </c>
      <c r="EH6454" s="180" t="s">
        <v>1085</v>
      </c>
      <c r="EI6454" s="180" t="s">
        <v>3019</v>
      </c>
      <c r="EM6454" s="180" t="s">
        <v>787</v>
      </c>
      <c r="EN6454" s="180">
        <v>250</v>
      </c>
    </row>
    <row r="6455" spans="137:144" ht="27.75" customHeight="1">
      <c r="EG6455" s="180" t="s">
        <v>786</v>
      </c>
      <c r="EH6455" s="180" t="s">
        <v>1701</v>
      </c>
      <c r="EI6455" s="180" t="s">
        <v>3020</v>
      </c>
      <c r="EM6455" s="180" t="s">
        <v>787</v>
      </c>
      <c r="EN6455" s="180">
        <v>250</v>
      </c>
    </row>
    <row r="6456" spans="137:144" ht="27.75" customHeight="1">
      <c r="EG6456" s="180" t="s">
        <v>786</v>
      </c>
      <c r="EH6456" s="180" t="s">
        <v>1087</v>
      </c>
      <c r="EI6456" s="180" t="s">
        <v>1088</v>
      </c>
      <c r="EM6456" s="180" t="s">
        <v>787</v>
      </c>
      <c r="EN6456" s="180">
        <v>400</v>
      </c>
    </row>
    <row r="6457" spans="137:144" ht="27.75" customHeight="1">
      <c r="EG6457" s="180" t="s">
        <v>786</v>
      </c>
      <c r="EH6457" s="180" t="s">
        <v>1704</v>
      </c>
      <c r="EI6457" s="180" t="s">
        <v>3021</v>
      </c>
      <c r="EM6457" s="180" t="s">
        <v>787</v>
      </c>
      <c r="EN6457" s="180">
        <v>750</v>
      </c>
    </row>
    <row r="6458" spans="137:144" ht="27.75" customHeight="1">
      <c r="EG6458" s="180" t="s">
        <v>786</v>
      </c>
      <c r="EH6458" s="180" t="s">
        <v>1706</v>
      </c>
      <c r="EI6458" s="180" t="s">
        <v>3022</v>
      </c>
      <c r="EM6458" s="180" t="s">
        <v>787</v>
      </c>
      <c r="EN6458" s="180">
        <v>100</v>
      </c>
    </row>
    <row r="6459" spans="137:144" ht="27.75" customHeight="1">
      <c r="EG6459" s="180" t="s">
        <v>786</v>
      </c>
      <c r="EH6459" s="180" t="s">
        <v>1707</v>
      </c>
      <c r="EI6459" s="180" t="s">
        <v>3023</v>
      </c>
      <c r="EM6459" s="180" t="s">
        <v>787</v>
      </c>
      <c r="EN6459" s="180">
        <v>50</v>
      </c>
    </row>
    <row r="6460" spans="137:144" ht="27.75" customHeight="1">
      <c r="EG6460" s="180" t="s">
        <v>786</v>
      </c>
      <c r="EH6460" s="180" t="s">
        <v>1709</v>
      </c>
      <c r="EI6460" s="180" t="s">
        <v>3024</v>
      </c>
      <c r="EM6460" s="180" t="s">
        <v>787</v>
      </c>
      <c r="EN6460" s="180">
        <v>100</v>
      </c>
    </row>
    <row r="6461" spans="137:144" ht="27.75" customHeight="1">
      <c r="EG6461" s="180" t="s">
        <v>786</v>
      </c>
      <c r="EH6461" s="180" t="s">
        <v>1711</v>
      </c>
      <c r="EI6461" s="180" t="s">
        <v>3025</v>
      </c>
      <c r="EM6461" s="180" t="s">
        <v>787</v>
      </c>
      <c r="EN6461" s="180">
        <v>150</v>
      </c>
    </row>
    <row r="6462" spans="137:144" ht="27.75" customHeight="1">
      <c r="EG6462" s="180" t="s">
        <v>786</v>
      </c>
      <c r="EH6462" s="180" t="s">
        <v>1095</v>
      </c>
      <c r="EI6462" s="180" t="s">
        <v>1096</v>
      </c>
      <c r="EM6462" s="180" t="s">
        <v>787</v>
      </c>
      <c r="EN6462" s="180">
        <v>300</v>
      </c>
    </row>
    <row r="6463" spans="137:144" ht="27.75" customHeight="1">
      <c r="EG6463" s="180" t="s">
        <v>786</v>
      </c>
      <c r="EH6463" s="180" t="s">
        <v>1714</v>
      </c>
      <c r="EI6463" s="180" t="s">
        <v>3026</v>
      </c>
      <c r="EM6463" s="180" t="s">
        <v>787</v>
      </c>
      <c r="EN6463" s="180">
        <v>100</v>
      </c>
    </row>
    <row r="6464" spans="137:144" ht="27.75" customHeight="1">
      <c r="EG6464" s="180" t="s">
        <v>786</v>
      </c>
      <c r="EH6464" s="180" t="s">
        <v>1716</v>
      </c>
      <c r="EI6464" s="180" t="s">
        <v>3027</v>
      </c>
      <c r="EM6464" s="180" t="s">
        <v>787</v>
      </c>
      <c r="EN6464" s="180">
        <v>150</v>
      </c>
    </row>
    <row r="6465" spans="137:144" ht="27.75" customHeight="1">
      <c r="EG6465" s="180" t="s">
        <v>786</v>
      </c>
      <c r="EH6465" s="180" t="s">
        <v>1718</v>
      </c>
      <c r="EI6465" s="180" t="s">
        <v>3028</v>
      </c>
      <c r="EM6465" s="180" t="s">
        <v>787</v>
      </c>
      <c r="EN6465" s="180">
        <v>50</v>
      </c>
    </row>
    <row r="6466" spans="137:144" ht="27.75" customHeight="1">
      <c r="EG6466" s="180" t="s">
        <v>786</v>
      </c>
      <c r="EH6466" s="180" t="s">
        <v>1105</v>
      </c>
      <c r="EI6466" s="180" t="s">
        <v>1106</v>
      </c>
      <c r="EM6466" s="180" t="s">
        <v>787</v>
      </c>
      <c r="EN6466" s="180">
        <v>250</v>
      </c>
    </row>
    <row r="6467" spans="137:144" ht="27.75" customHeight="1">
      <c r="EG6467" s="180" t="s">
        <v>786</v>
      </c>
      <c r="EH6467" s="180" t="s">
        <v>1107</v>
      </c>
      <c r="EI6467" s="180" t="s">
        <v>1108</v>
      </c>
      <c r="EM6467" s="180" t="s">
        <v>787</v>
      </c>
      <c r="EN6467" s="180">
        <v>150</v>
      </c>
    </row>
    <row r="6468" spans="137:144" ht="27.75" customHeight="1">
      <c r="EG6468" s="180" t="s">
        <v>786</v>
      </c>
      <c r="EH6468" s="180" t="s">
        <v>1722</v>
      </c>
      <c r="EI6468" s="180" t="s">
        <v>3029</v>
      </c>
      <c r="EM6468" s="180" t="s">
        <v>787</v>
      </c>
      <c r="EN6468" s="180">
        <v>150</v>
      </c>
    </row>
    <row r="6469" spans="137:144" ht="27.75" customHeight="1">
      <c r="EG6469" s="180" t="s">
        <v>786</v>
      </c>
      <c r="EH6469" s="180" t="s">
        <v>1117</v>
      </c>
      <c r="EI6469" s="180" t="s">
        <v>1118</v>
      </c>
      <c r="EM6469" s="180" t="s">
        <v>787</v>
      </c>
      <c r="EN6469" s="180">
        <v>200</v>
      </c>
    </row>
    <row r="6470" spans="137:144" ht="27.75" customHeight="1">
      <c r="EG6470" s="180" t="s">
        <v>786</v>
      </c>
      <c r="EH6470" s="180" t="s">
        <v>1727</v>
      </c>
      <c r="EI6470" s="180" t="s">
        <v>3030</v>
      </c>
      <c r="EM6470" s="180" t="s">
        <v>787</v>
      </c>
      <c r="EN6470" s="180">
        <v>200</v>
      </c>
    </row>
    <row r="6471" spans="137:144" ht="27.75" customHeight="1">
      <c r="EG6471" s="180" t="s">
        <v>786</v>
      </c>
      <c r="EH6471" s="180" t="s">
        <v>1729</v>
      </c>
      <c r="EI6471" s="180" t="s">
        <v>3031</v>
      </c>
      <c r="EM6471" s="180" t="s">
        <v>787</v>
      </c>
      <c r="EN6471" s="180">
        <v>100</v>
      </c>
    </row>
    <row r="6472" spans="137:144" ht="27.75" customHeight="1">
      <c r="EG6472" s="180" t="s">
        <v>786</v>
      </c>
      <c r="EH6472" s="180" t="s">
        <v>1119</v>
      </c>
      <c r="EI6472" s="180" t="s">
        <v>1120</v>
      </c>
      <c r="EM6472" s="180" t="s">
        <v>787</v>
      </c>
      <c r="EN6472" s="180">
        <v>150</v>
      </c>
    </row>
    <row r="6473" spans="137:144" ht="27.75" customHeight="1">
      <c r="EG6473" s="180" t="s">
        <v>786</v>
      </c>
      <c r="EH6473" s="180" t="s">
        <v>1121</v>
      </c>
      <c r="EI6473" s="180" t="s">
        <v>1122</v>
      </c>
      <c r="EM6473" s="180" t="s">
        <v>787</v>
      </c>
      <c r="EN6473" s="180">
        <v>550</v>
      </c>
    </row>
    <row r="6474" spans="137:144" ht="27.75" customHeight="1">
      <c r="EG6474" s="180" t="s">
        <v>786</v>
      </c>
      <c r="EH6474" s="180" t="s">
        <v>1127</v>
      </c>
      <c r="EI6474" s="180" t="s">
        <v>3032</v>
      </c>
      <c r="EM6474" s="180" t="s">
        <v>787</v>
      </c>
      <c r="EN6474" s="180">
        <v>600</v>
      </c>
    </row>
    <row r="6475" spans="137:144" ht="27.75" customHeight="1">
      <c r="EG6475" s="180" t="s">
        <v>786</v>
      </c>
      <c r="EH6475" s="180" t="s">
        <v>1734</v>
      </c>
      <c r="EI6475" s="180" t="s">
        <v>3033</v>
      </c>
      <c r="EM6475" s="180" t="s">
        <v>787</v>
      </c>
      <c r="EN6475" s="180">
        <v>150</v>
      </c>
    </row>
    <row r="6476" spans="137:144" ht="27.75" customHeight="1">
      <c r="EG6476" s="180" t="s">
        <v>786</v>
      </c>
      <c r="EH6476" s="180" t="s">
        <v>1129</v>
      </c>
      <c r="EI6476" s="180" t="s">
        <v>1130</v>
      </c>
      <c r="EM6476" s="180" t="s">
        <v>787</v>
      </c>
      <c r="EN6476" s="180">
        <v>100</v>
      </c>
    </row>
    <row r="6477" spans="137:144" ht="27.75" customHeight="1">
      <c r="EG6477" s="180" t="s">
        <v>786</v>
      </c>
      <c r="EH6477" s="180" t="s">
        <v>1736</v>
      </c>
      <c r="EI6477" s="180" t="s">
        <v>3034</v>
      </c>
      <c r="EM6477" s="180" t="s">
        <v>787</v>
      </c>
      <c r="EN6477" s="180">
        <v>150</v>
      </c>
    </row>
    <row r="6478" spans="137:144" ht="27.75" customHeight="1">
      <c r="EG6478" s="180" t="s">
        <v>786</v>
      </c>
      <c r="EH6478" s="180" t="s">
        <v>1738</v>
      </c>
      <c r="EI6478" s="180" t="s">
        <v>3035</v>
      </c>
      <c r="EM6478" s="180" t="s">
        <v>787</v>
      </c>
      <c r="EN6478" s="180">
        <v>150</v>
      </c>
    </row>
    <row r="6479" spans="137:144" ht="27.75" customHeight="1">
      <c r="EG6479" s="180" t="s">
        <v>786</v>
      </c>
      <c r="EH6479" s="180" t="s">
        <v>1739</v>
      </c>
      <c r="EI6479" s="180" t="s">
        <v>3036</v>
      </c>
      <c r="EM6479" s="180" t="s">
        <v>787</v>
      </c>
      <c r="EN6479" s="180">
        <v>200</v>
      </c>
    </row>
    <row r="6480" spans="137:144" ht="27.75" customHeight="1">
      <c r="EG6480" s="180" t="s">
        <v>786</v>
      </c>
      <c r="EH6480" s="180" t="s">
        <v>1741</v>
      </c>
      <c r="EI6480" s="180" t="s">
        <v>3037</v>
      </c>
      <c r="EM6480" s="180" t="s">
        <v>787</v>
      </c>
      <c r="EN6480" s="180">
        <v>200</v>
      </c>
    </row>
    <row r="6481" spans="137:144" ht="27.75" customHeight="1">
      <c r="EG6481" s="180" t="s">
        <v>786</v>
      </c>
      <c r="EH6481" s="180" t="s">
        <v>1743</v>
      </c>
      <c r="EI6481" s="180" t="s">
        <v>3038</v>
      </c>
      <c r="EM6481" s="180" t="s">
        <v>787</v>
      </c>
      <c r="EN6481" s="180">
        <v>100</v>
      </c>
    </row>
    <row r="6482" spans="137:144" ht="27.75" customHeight="1">
      <c r="EG6482" s="180" t="s">
        <v>786</v>
      </c>
      <c r="EH6482" s="180" t="s">
        <v>1131</v>
      </c>
      <c r="EI6482" s="180" t="s">
        <v>1132</v>
      </c>
      <c r="EM6482" s="180" t="s">
        <v>787</v>
      </c>
      <c r="EN6482" s="180">
        <v>100</v>
      </c>
    </row>
    <row r="6483" spans="137:144" ht="27.75" customHeight="1">
      <c r="EG6483" s="180" t="s">
        <v>786</v>
      </c>
      <c r="EH6483" s="180" t="s">
        <v>1746</v>
      </c>
      <c r="EI6483" s="180" t="s">
        <v>3039</v>
      </c>
      <c r="EM6483" s="180" t="s">
        <v>787</v>
      </c>
      <c r="EN6483" s="180">
        <v>150</v>
      </c>
    </row>
    <row r="6484" spans="137:144" ht="27.75" customHeight="1">
      <c r="EG6484" s="180" t="s">
        <v>786</v>
      </c>
      <c r="EH6484" s="180" t="s">
        <v>1141</v>
      </c>
      <c r="EI6484" s="180" t="s">
        <v>1142</v>
      </c>
      <c r="EM6484" s="180" t="s">
        <v>787</v>
      </c>
      <c r="EN6484" s="180">
        <v>50</v>
      </c>
    </row>
    <row r="6485" spans="137:144" ht="27.75" customHeight="1">
      <c r="EG6485" s="180" t="s">
        <v>786</v>
      </c>
      <c r="EH6485" s="180" t="s">
        <v>1143</v>
      </c>
      <c r="EI6485" s="180" t="s">
        <v>1144</v>
      </c>
      <c r="EM6485" s="180" t="s">
        <v>787</v>
      </c>
      <c r="EN6485" s="180">
        <v>100</v>
      </c>
    </row>
    <row r="6486" spans="137:144" ht="27.75" customHeight="1">
      <c r="EG6486" s="180" t="s">
        <v>786</v>
      </c>
      <c r="EH6486" s="180" t="s">
        <v>1145</v>
      </c>
      <c r="EI6486" s="180" t="s">
        <v>1146</v>
      </c>
      <c r="EM6486" s="180" t="s">
        <v>787</v>
      </c>
      <c r="EN6486" s="180">
        <v>50</v>
      </c>
    </row>
    <row r="6487" spans="137:144" ht="27.75" customHeight="1">
      <c r="EG6487" s="180" t="s">
        <v>786</v>
      </c>
      <c r="EH6487" s="180" t="s">
        <v>1147</v>
      </c>
      <c r="EI6487" s="180" t="s">
        <v>1148</v>
      </c>
      <c r="EM6487" s="180" t="s">
        <v>787</v>
      </c>
      <c r="EN6487" s="180">
        <v>100</v>
      </c>
    </row>
    <row r="6488" spans="137:144" ht="27.75" customHeight="1">
      <c r="EG6488" s="180" t="s">
        <v>786</v>
      </c>
      <c r="EH6488" s="180" t="s">
        <v>1149</v>
      </c>
      <c r="EI6488" s="180" t="s">
        <v>1150</v>
      </c>
      <c r="EM6488" s="180" t="s">
        <v>787</v>
      </c>
      <c r="EN6488" s="180">
        <v>150</v>
      </c>
    </row>
    <row r="6489" spans="137:144" ht="27.75" customHeight="1">
      <c r="EG6489" s="180" t="s">
        <v>786</v>
      </c>
      <c r="EH6489" s="180" t="s">
        <v>1151</v>
      </c>
      <c r="EI6489" s="180" t="s">
        <v>1152</v>
      </c>
      <c r="EM6489" s="180" t="s">
        <v>787</v>
      </c>
      <c r="EN6489" s="180">
        <v>100</v>
      </c>
    </row>
    <row r="6490" spans="137:144" ht="27.75" customHeight="1">
      <c r="EG6490" s="180" t="s">
        <v>786</v>
      </c>
      <c r="EH6490" s="180" t="s">
        <v>1754</v>
      </c>
      <c r="EI6490" s="180" t="s">
        <v>3040</v>
      </c>
      <c r="EM6490" s="180" t="s">
        <v>787</v>
      </c>
      <c r="EN6490" s="180">
        <v>50</v>
      </c>
    </row>
    <row r="6491" spans="137:144" ht="27.75" customHeight="1">
      <c r="EG6491" s="180" t="s">
        <v>786</v>
      </c>
      <c r="EH6491" s="180" t="s">
        <v>1153</v>
      </c>
      <c r="EI6491" s="180" t="s">
        <v>1154</v>
      </c>
      <c r="EM6491" s="180" t="s">
        <v>787</v>
      </c>
      <c r="EN6491" s="180">
        <v>100</v>
      </c>
    </row>
    <row r="6492" spans="137:144" ht="27.75" customHeight="1">
      <c r="EG6492" s="180" t="s">
        <v>786</v>
      </c>
      <c r="EH6492" s="180" t="s">
        <v>1155</v>
      </c>
      <c r="EI6492" s="180" t="s">
        <v>1156</v>
      </c>
      <c r="EM6492" s="180" t="s">
        <v>787</v>
      </c>
      <c r="EN6492" s="180">
        <v>100</v>
      </c>
    </row>
    <row r="6493" spans="137:144" ht="27.75" customHeight="1">
      <c r="EG6493" s="180" t="s">
        <v>786</v>
      </c>
      <c r="EH6493" s="180" t="s">
        <v>1157</v>
      </c>
      <c r="EI6493" s="180" t="s">
        <v>1158</v>
      </c>
      <c r="EM6493" s="180" t="s">
        <v>787</v>
      </c>
      <c r="EN6493" s="180">
        <v>50</v>
      </c>
    </row>
    <row r="6494" spans="137:144" ht="27.75" customHeight="1">
      <c r="EG6494" s="180" t="s">
        <v>786</v>
      </c>
      <c r="EH6494" s="180" t="s">
        <v>1165</v>
      </c>
      <c r="EI6494" s="180" t="s">
        <v>1166</v>
      </c>
      <c r="EM6494" s="180" t="s">
        <v>787</v>
      </c>
      <c r="EN6494" s="180">
        <v>150</v>
      </c>
    </row>
    <row r="6495" spans="137:144" ht="27.75" customHeight="1">
      <c r="EG6495" s="180" t="s">
        <v>786</v>
      </c>
      <c r="EH6495" s="180" t="s">
        <v>1167</v>
      </c>
      <c r="EI6495" s="180" t="s">
        <v>1168</v>
      </c>
      <c r="EM6495" s="180" t="s">
        <v>787</v>
      </c>
      <c r="EN6495" s="180">
        <v>100</v>
      </c>
    </row>
    <row r="6496" spans="137:144" ht="27.75" customHeight="1">
      <c r="EG6496" s="180" t="s">
        <v>786</v>
      </c>
      <c r="EH6496" s="180" t="s">
        <v>1169</v>
      </c>
      <c r="EI6496" s="180" t="s">
        <v>1170</v>
      </c>
      <c r="EM6496" s="180" t="s">
        <v>787</v>
      </c>
      <c r="EN6496" s="180">
        <v>100</v>
      </c>
    </row>
    <row r="6497" spans="137:144" ht="27.75" customHeight="1">
      <c r="EG6497" s="180" t="s">
        <v>786</v>
      </c>
      <c r="EH6497" s="180" t="s">
        <v>1171</v>
      </c>
      <c r="EI6497" s="180" t="s">
        <v>1172</v>
      </c>
      <c r="EM6497" s="180" t="s">
        <v>787</v>
      </c>
      <c r="EN6497" s="180">
        <v>100</v>
      </c>
    </row>
    <row r="6498" spans="137:144" ht="27.75" customHeight="1">
      <c r="EG6498" s="180" t="s">
        <v>786</v>
      </c>
      <c r="EH6498" s="180" t="s">
        <v>1173</v>
      </c>
      <c r="EI6498" s="180" t="s">
        <v>1174</v>
      </c>
      <c r="EM6498" s="180" t="s">
        <v>787</v>
      </c>
      <c r="EN6498" s="180">
        <v>100</v>
      </c>
    </row>
    <row r="6499" spans="137:144" ht="27.75" customHeight="1">
      <c r="EG6499" s="180" t="s">
        <v>786</v>
      </c>
      <c r="EH6499" s="180" t="s">
        <v>1175</v>
      </c>
      <c r="EI6499" s="180" t="s">
        <v>1176</v>
      </c>
      <c r="EM6499" s="180" t="s">
        <v>787</v>
      </c>
      <c r="EN6499" s="180">
        <v>100</v>
      </c>
    </row>
    <row r="6500" spans="137:144" ht="27.75" customHeight="1">
      <c r="EG6500" s="180" t="s">
        <v>786</v>
      </c>
      <c r="EH6500" s="180" t="s">
        <v>1765</v>
      </c>
      <c r="EI6500" s="180" t="s">
        <v>3041</v>
      </c>
      <c r="EM6500" s="180" t="s">
        <v>787</v>
      </c>
      <c r="EN6500" s="180">
        <v>100</v>
      </c>
    </row>
    <row r="6501" spans="137:144" ht="27.75" customHeight="1">
      <c r="EG6501" s="180" t="s">
        <v>786</v>
      </c>
      <c r="EH6501" s="180" t="s">
        <v>1177</v>
      </c>
      <c r="EI6501" s="180" t="s">
        <v>1178</v>
      </c>
      <c r="EM6501" s="180" t="s">
        <v>787</v>
      </c>
      <c r="EN6501" s="180">
        <v>100</v>
      </c>
    </row>
    <row r="6502" spans="137:144" ht="27.75" customHeight="1">
      <c r="EG6502" s="180" t="s">
        <v>786</v>
      </c>
      <c r="EH6502" s="180" t="s">
        <v>1768</v>
      </c>
      <c r="EI6502" s="180" t="s">
        <v>3042</v>
      </c>
      <c r="EM6502" s="180" t="s">
        <v>787</v>
      </c>
      <c r="EN6502" s="180">
        <v>100</v>
      </c>
    </row>
    <row r="6503" spans="137:144" ht="27.75" customHeight="1">
      <c r="EG6503" s="180" t="s">
        <v>786</v>
      </c>
      <c r="EH6503" s="180" t="s">
        <v>1770</v>
      </c>
      <c r="EI6503" s="180" t="s">
        <v>3043</v>
      </c>
      <c r="EM6503" s="180" t="s">
        <v>787</v>
      </c>
      <c r="EN6503" s="180">
        <v>150</v>
      </c>
    </row>
    <row r="6504" spans="137:144" ht="27.75" customHeight="1">
      <c r="EG6504" s="180" t="s">
        <v>786</v>
      </c>
      <c r="EH6504" s="180" t="s">
        <v>1772</v>
      </c>
      <c r="EI6504" s="180" t="s">
        <v>3044</v>
      </c>
      <c r="EM6504" s="180" t="s">
        <v>787</v>
      </c>
      <c r="EN6504" s="180">
        <v>100</v>
      </c>
    </row>
    <row r="6505" spans="137:144" ht="27.75" customHeight="1">
      <c r="EG6505" s="180" t="s">
        <v>786</v>
      </c>
      <c r="EH6505" s="180" t="s">
        <v>1193</v>
      </c>
      <c r="EI6505" s="180" t="s">
        <v>1194</v>
      </c>
      <c r="EM6505" s="180" t="s">
        <v>787</v>
      </c>
      <c r="EN6505" s="180">
        <v>150</v>
      </c>
    </row>
    <row r="6506" spans="137:144" ht="27.75" customHeight="1">
      <c r="EG6506" s="180" t="s">
        <v>786</v>
      </c>
      <c r="EH6506" s="180" t="s">
        <v>1775</v>
      </c>
      <c r="EI6506" s="180" t="s">
        <v>3045</v>
      </c>
      <c r="EM6506" s="180" t="s">
        <v>787</v>
      </c>
      <c r="EN6506" s="180">
        <v>100</v>
      </c>
    </row>
    <row r="6507" spans="137:144" ht="27.75" customHeight="1">
      <c r="EG6507" s="180" t="s">
        <v>786</v>
      </c>
      <c r="EH6507" s="180" t="s">
        <v>1777</v>
      </c>
      <c r="EI6507" s="180" t="s">
        <v>3046</v>
      </c>
      <c r="EM6507" s="180" t="s">
        <v>787</v>
      </c>
      <c r="EN6507" s="180">
        <v>100</v>
      </c>
    </row>
    <row r="6508" spans="137:144" ht="27.75" customHeight="1">
      <c r="EG6508" s="180" t="s">
        <v>786</v>
      </c>
      <c r="EH6508" s="180" t="s">
        <v>1779</v>
      </c>
      <c r="EI6508" s="180" t="s">
        <v>3047</v>
      </c>
      <c r="EM6508" s="180" t="s">
        <v>787</v>
      </c>
      <c r="EN6508" s="180">
        <v>100</v>
      </c>
    </row>
    <row r="6509" spans="137:144" ht="27.75" customHeight="1">
      <c r="EG6509" s="180" t="s">
        <v>786</v>
      </c>
      <c r="EH6509" s="180" t="s">
        <v>1205</v>
      </c>
      <c r="EI6509" s="180" t="s">
        <v>1206</v>
      </c>
      <c r="EM6509" s="180" t="s">
        <v>787</v>
      </c>
      <c r="EN6509" s="180">
        <v>250</v>
      </c>
    </row>
    <row r="6510" spans="137:144" ht="27.75" customHeight="1">
      <c r="EG6510" s="180" t="s">
        <v>786</v>
      </c>
      <c r="EH6510" s="180" t="s">
        <v>1781</v>
      </c>
      <c r="EI6510" s="180" t="s">
        <v>3048</v>
      </c>
      <c r="EM6510" s="180" t="s">
        <v>787</v>
      </c>
      <c r="EN6510" s="180">
        <v>150</v>
      </c>
    </row>
    <row r="6511" spans="137:144" ht="27.75" customHeight="1">
      <c r="EG6511" s="180" t="s">
        <v>786</v>
      </c>
      <c r="EH6511" s="180" t="s">
        <v>1783</v>
      </c>
      <c r="EI6511" s="180" t="s">
        <v>3049</v>
      </c>
      <c r="EM6511" s="180" t="s">
        <v>787</v>
      </c>
      <c r="EN6511" s="180">
        <v>200</v>
      </c>
    </row>
    <row r="6512" spans="137:144" ht="27.75" customHeight="1">
      <c r="EG6512" s="180" t="s">
        <v>786</v>
      </c>
      <c r="EH6512" s="180" t="s">
        <v>1785</v>
      </c>
      <c r="EI6512" s="180" t="s">
        <v>3050</v>
      </c>
      <c r="EM6512" s="180" t="s">
        <v>787</v>
      </c>
      <c r="EN6512" s="180">
        <v>100</v>
      </c>
    </row>
    <row r="6513" spans="137:144" ht="27.75" customHeight="1">
      <c r="EG6513" s="180" t="s">
        <v>786</v>
      </c>
      <c r="EH6513" s="180" t="s">
        <v>1207</v>
      </c>
      <c r="EI6513" s="180" t="s">
        <v>1208</v>
      </c>
      <c r="EM6513" s="180" t="s">
        <v>787</v>
      </c>
      <c r="EN6513" s="180">
        <v>150</v>
      </c>
    </row>
    <row r="6514" spans="137:144" ht="27.75" customHeight="1">
      <c r="EG6514" s="180" t="s">
        <v>786</v>
      </c>
      <c r="EH6514" s="180" t="s">
        <v>1211</v>
      </c>
      <c r="EI6514" s="180" t="s">
        <v>1212</v>
      </c>
      <c r="EM6514" s="180" t="s">
        <v>787</v>
      </c>
      <c r="EN6514" s="180">
        <v>50</v>
      </c>
    </row>
    <row r="6515" spans="137:144" ht="27.75" customHeight="1">
      <c r="EG6515" s="180" t="s">
        <v>786</v>
      </c>
      <c r="EH6515" s="180" t="s">
        <v>1215</v>
      </c>
      <c r="EI6515" s="180" t="s">
        <v>1216</v>
      </c>
      <c r="EM6515" s="180" t="s">
        <v>787</v>
      </c>
      <c r="EN6515" s="180">
        <v>100</v>
      </c>
    </row>
    <row r="6516" spans="137:144" ht="27.75" customHeight="1">
      <c r="EG6516" s="180" t="s">
        <v>786</v>
      </c>
      <c r="EH6516" s="180" t="s">
        <v>1217</v>
      </c>
      <c r="EI6516" s="180" t="s">
        <v>1218</v>
      </c>
      <c r="EM6516" s="180" t="s">
        <v>787</v>
      </c>
      <c r="EN6516" s="180">
        <v>100</v>
      </c>
    </row>
    <row r="6517" spans="137:144" ht="27.75" customHeight="1">
      <c r="EG6517" s="180" t="s">
        <v>786</v>
      </c>
      <c r="EH6517" s="180" t="s">
        <v>3051</v>
      </c>
      <c r="EI6517" s="180" t="s">
        <v>3052</v>
      </c>
      <c r="EM6517" s="180" t="s">
        <v>787</v>
      </c>
      <c r="EN6517" s="180">
        <v>500</v>
      </c>
    </row>
    <row r="6518" spans="137:144" ht="27.75" customHeight="1">
      <c r="EG6518" s="180" t="s">
        <v>786</v>
      </c>
      <c r="EH6518" s="180" t="s">
        <v>1792</v>
      </c>
      <c r="EI6518" s="180" t="s">
        <v>3053</v>
      </c>
      <c r="EM6518" s="180" t="s">
        <v>787</v>
      </c>
      <c r="EN6518" s="180">
        <v>100</v>
      </c>
    </row>
    <row r="6519" spans="137:144" ht="27.75" customHeight="1">
      <c r="EG6519" s="180" t="s">
        <v>786</v>
      </c>
      <c r="EH6519" s="180" t="s">
        <v>1221</v>
      </c>
      <c r="EI6519" s="180" t="s">
        <v>1222</v>
      </c>
      <c r="EM6519" s="180" t="s">
        <v>787</v>
      </c>
      <c r="EN6519" s="180">
        <v>150</v>
      </c>
    </row>
    <row r="6520" spans="137:144" ht="27.75" customHeight="1">
      <c r="EG6520" s="180" t="s">
        <v>786</v>
      </c>
      <c r="EH6520" s="180" t="s">
        <v>1223</v>
      </c>
      <c r="EI6520" s="180" t="s">
        <v>1224</v>
      </c>
      <c r="EM6520" s="180" t="s">
        <v>787</v>
      </c>
      <c r="EN6520" s="180">
        <v>100</v>
      </c>
    </row>
    <row r="6521" spans="137:144" ht="27.75" customHeight="1">
      <c r="EG6521" s="180" t="s">
        <v>786</v>
      </c>
      <c r="EH6521" s="180" t="s">
        <v>1796</v>
      </c>
      <c r="EI6521" s="180" t="s">
        <v>3054</v>
      </c>
      <c r="EM6521" s="180" t="s">
        <v>787</v>
      </c>
      <c r="EN6521" s="180">
        <v>150</v>
      </c>
    </row>
    <row r="6522" spans="137:144" ht="27.75" customHeight="1">
      <c r="EG6522" s="180" t="s">
        <v>786</v>
      </c>
      <c r="EH6522" s="180" t="s">
        <v>1798</v>
      </c>
      <c r="EI6522" s="180" t="s">
        <v>3055</v>
      </c>
      <c r="EM6522" s="180" t="s">
        <v>787</v>
      </c>
      <c r="EN6522" s="180">
        <v>50</v>
      </c>
    </row>
    <row r="6523" spans="137:144" ht="27.75" customHeight="1">
      <c r="EG6523" s="180" t="s">
        <v>786</v>
      </c>
      <c r="EH6523" s="180" t="s">
        <v>1800</v>
      </c>
      <c r="EI6523" s="180" t="s">
        <v>3056</v>
      </c>
      <c r="EM6523" s="180" t="s">
        <v>787</v>
      </c>
      <c r="EN6523" s="180">
        <v>50</v>
      </c>
    </row>
    <row r="6524" spans="137:144" ht="27.75" customHeight="1">
      <c r="EG6524" s="180" t="s">
        <v>786</v>
      </c>
      <c r="EH6524" s="180" t="s">
        <v>1802</v>
      </c>
      <c r="EI6524" s="180" t="s">
        <v>3057</v>
      </c>
      <c r="EM6524" s="180" t="s">
        <v>787</v>
      </c>
      <c r="EN6524" s="180">
        <v>100</v>
      </c>
    </row>
    <row r="6525" spans="137:144" ht="27.75" customHeight="1">
      <c r="EG6525" s="180" t="s">
        <v>786</v>
      </c>
      <c r="EH6525" s="180" t="s">
        <v>1804</v>
      </c>
      <c r="EI6525" s="180" t="s">
        <v>3058</v>
      </c>
      <c r="EM6525" s="180" t="s">
        <v>787</v>
      </c>
      <c r="EN6525" s="180">
        <v>50</v>
      </c>
    </row>
    <row r="6526" spans="137:144" ht="27.75" customHeight="1">
      <c r="EG6526" s="180" t="s">
        <v>786</v>
      </c>
      <c r="EH6526" s="180" t="s">
        <v>1806</v>
      </c>
      <c r="EI6526" s="180" t="s">
        <v>3059</v>
      </c>
      <c r="EM6526" s="180" t="s">
        <v>787</v>
      </c>
      <c r="EN6526" s="180">
        <v>50</v>
      </c>
    </row>
    <row r="6527" spans="137:144" ht="27.75" customHeight="1">
      <c r="EG6527" s="180" t="s">
        <v>786</v>
      </c>
      <c r="EH6527" s="180" t="s">
        <v>1808</v>
      </c>
      <c r="EI6527" s="180" t="s">
        <v>3060</v>
      </c>
      <c r="EM6527" s="180" t="s">
        <v>787</v>
      </c>
      <c r="EN6527" s="180">
        <v>100</v>
      </c>
    </row>
    <row r="6528" spans="137:144" ht="27.75" customHeight="1">
      <c r="EG6528" s="180" t="s">
        <v>786</v>
      </c>
      <c r="EH6528" s="180" t="s">
        <v>1810</v>
      </c>
      <c r="EI6528" s="180" t="s">
        <v>3061</v>
      </c>
      <c r="EM6528" s="180" t="s">
        <v>787</v>
      </c>
      <c r="EN6528" s="180">
        <v>150</v>
      </c>
    </row>
    <row r="6529" spans="137:144" ht="27.75" customHeight="1">
      <c r="EG6529" s="180" t="s">
        <v>786</v>
      </c>
      <c r="EH6529" s="180" t="s">
        <v>1237</v>
      </c>
      <c r="EI6529" s="180" t="s">
        <v>1812</v>
      </c>
      <c r="EM6529" s="180" t="s">
        <v>787</v>
      </c>
      <c r="EN6529" s="180">
        <v>300</v>
      </c>
    </row>
    <row r="6530" spans="137:144" ht="27.75" customHeight="1">
      <c r="EG6530" s="180" t="s">
        <v>786</v>
      </c>
      <c r="EH6530" s="180" t="s">
        <v>1239</v>
      </c>
      <c r="EI6530" s="180" t="s">
        <v>1240</v>
      </c>
      <c r="EM6530" s="180" t="s">
        <v>787</v>
      </c>
      <c r="EN6530" s="180">
        <v>700</v>
      </c>
    </row>
    <row r="6531" spans="137:144" ht="27.75" customHeight="1">
      <c r="EG6531" s="180" t="s">
        <v>786</v>
      </c>
      <c r="EH6531" s="180" t="s">
        <v>1241</v>
      </c>
      <c r="EI6531" s="180" t="s">
        <v>1242</v>
      </c>
      <c r="EM6531" s="180" t="s">
        <v>787</v>
      </c>
      <c r="EN6531" s="180">
        <v>350</v>
      </c>
    </row>
    <row r="6532" spans="137:144" ht="27.75" customHeight="1">
      <c r="EG6532" s="180" t="s">
        <v>786</v>
      </c>
      <c r="EH6532" s="180" t="s">
        <v>1243</v>
      </c>
      <c r="EI6532" s="180" t="s">
        <v>1244</v>
      </c>
      <c r="EM6532" s="180" t="s">
        <v>787</v>
      </c>
      <c r="EN6532" s="180">
        <v>350</v>
      </c>
    </row>
    <row r="6533" spans="137:144" ht="27.75" customHeight="1">
      <c r="EG6533" s="180" t="s">
        <v>786</v>
      </c>
      <c r="EH6533" s="180" t="s">
        <v>1245</v>
      </c>
      <c r="EI6533" s="180" t="s">
        <v>1246</v>
      </c>
      <c r="EM6533" s="180" t="s">
        <v>787</v>
      </c>
      <c r="EN6533" s="180">
        <v>250</v>
      </c>
    </row>
    <row r="6534" spans="137:144" ht="27.75" customHeight="1">
      <c r="EG6534" s="180" t="s">
        <v>786</v>
      </c>
      <c r="EH6534" s="180" t="s">
        <v>1247</v>
      </c>
      <c r="EI6534" s="180" t="s">
        <v>1248</v>
      </c>
      <c r="EM6534" s="180" t="s">
        <v>787</v>
      </c>
      <c r="EN6534" s="180">
        <v>250</v>
      </c>
    </row>
    <row r="6535" spans="137:144" ht="27.75" customHeight="1">
      <c r="EG6535" s="180" t="s">
        <v>786</v>
      </c>
      <c r="EH6535" s="180" t="s">
        <v>1249</v>
      </c>
      <c r="EI6535" s="180" t="s">
        <v>1250</v>
      </c>
      <c r="EM6535" s="180" t="s">
        <v>787</v>
      </c>
      <c r="EN6535" s="180">
        <v>250</v>
      </c>
    </row>
    <row r="6536" spans="137:144" ht="27.75" customHeight="1">
      <c r="EG6536" s="180" t="s">
        <v>786</v>
      </c>
      <c r="EH6536" s="180" t="s">
        <v>1814</v>
      </c>
      <c r="EI6536" s="180" t="s">
        <v>3062</v>
      </c>
      <c r="EM6536" s="180" t="s">
        <v>787</v>
      </c>
      <c r="EN6536" s="180">
        <v>150</v>
      </c>
    </row>
    <row r="6537" spans="137:144" ht="27.75" customHeight="1">
      <c r="EG6537" s="180" t="s">
        <v>786</v>
      </c>
      <c r="EH6537" s="180" t="s">
        <v>1816</v>
      </c>
      <c r="EI6537" s="180" t="s">
        <v>3063</v>
      </c>
      <c r="EM6537" s="180" t="s">
        <v>787</v>
      </c>
      <c r="EN6537" s="180">
        <v>100</v>
      </c>
    </row>
    <row r="6538" spans="137:144" ht="27.75" customHeight="1">
      <c r="EG6538" s="180" t="s">
        <v>786</v>
      </c>
      <c r="EH6538" s="180" t="s">
        <v>1818</v>
      </c>
      <c r="EI6538" s="180" t="s">
        <v>3064</v>
      </c>
      <c r="EM6538" s="180" t="s">
        <v>787</v>
      </c>
      <c r="EN6538" s="180">
        <v>350</v>
      </c>
    </row>
    <row r="6539" spans="137:144" ht="27.75" customHeight="1">
      <c r="EG6539" s="180" t="s">
        <v>786</v>
      </c>
      <c r="EH6539" s="180" t="s">
        <v>1253</v>
      </c>
      <c r="EI6539" s="180" t="s">
        <v>1254</v>
      </c>
      <c r="EM6539" s="180" t="s">
        <v>787</v>
      </c>
      <c r="EN6539" s="180">
        <v>250</v>
      </c>
    </row>
    <row r="6540" spans="137:144" ht="27.75" customHeight="1">
      <c r="EG6540" s="180" t="s">
        <v>786</v>
      </c>
      <c r="EH6540" s="180" t="s">
        <v>1820</v>
      </c>
      <c r="EI6540" s="180" t="s">
        <v>3065</v>
      </c>
      <c r="EM6540" s="180" t="s">
        <v>787</v>
      </c>
      <c r="EN6540" s="180">
        <v>600</v>
      </c>
    </row>
    <row r="6541" spans="137:144" ht="27.75" customHeight="1">
      <c r="EG6541" s="180" t="s">
        <v>786</v>
      </c>
      <c r="EH6541" s="180" t="s">
        <v>1822</v>
      </c>
      <c r="EI6541" s="180" t="s">
        <v>2760</v>
      </c>
      <c r="EM6541" s="180" t="s">
        <v>787</v>
      </c>
      <c r="EN6541" s="180">
        <v>300</v>
      </c>
    </row>
    <row r="6542" spans="137:144" ht="27.75" customHeight="1">
      <c r="EG6542" s="180" t="s">
        <v>786</v>
      </c>
      <c r="EH6542" s="180" t="s">
        <v>1257</v>
      </c>
      <c r="EI6542" s="180" t="s">
        <v>1258</v>
      </c>
      <c r="EM6542" s="180" t="s">
        <v>787</v>
      </c>
      <c r="EN6542" s="180">
        <v>700</v>
      </c>
    </row>
    <row r="6543" spans="137:144" ht="27.75" customHeight="1">
      <c r="EG6543" s="180" t="s">
        <v>786</v>
      </c>
      <c r="EH6543" s="180" t="s">
        <v>1263</v>
      </c>
      <c r="EI6543" s="180" t="s">
        <v>3066</v>
      </c>
      <c r="EM6543" s="180" t="s">
        <v>787</v>
      </c>
      <c r="EN6543" s="180">
        <v>1400</v>
      </c>
    </row>
    <row r="6544" spans="137:144" ht="27.75" customHeight="1">
      <c r="EG6544" s="180" t="s">
        <v>786</v>
      </c>
      <c r="EH6544" s="180" t="s">
        <v>1825</v>
      </c>
      <c r="EI6544" s="180" t="s">
        <v>3067</v>
      </c>
      <c r="EM6544" s="180" t="s">
        <v>787</v>
      </c>
      <c r="EN6544" s="180">
        <v>1300</v>
      </c>
    </row>
    <row r="6545" spans="137:144" ht="27.75" customHeight="1">
      <c r="EG6545" s="180" t="s">
        <v>786</v>
      </c>
      <c r="EH6545" s="180" t="s">
        <v>1827</v>
      </c>
      <c r="EI6545" s="180" t="s">
        <v>3068</v>
      </c>
      <c r="EM6545" s="180" t="s">
        <v>787</v>
      </c>
      <c r="EN6545" s="180">
        <v>1950</v>
      </c>
    </row>
    <row r="6546" spans="137:144" ht="27.75" customHeight="1">
      <c r="EG6546" s="180" t="s">
        <v>786</v>
      </c>
      <c r="EH6546" s="180" t="s">
        <v>1265</v>
      </c>
      <c r="EI6546" s="180" t="s">
        <v>3069</v>
      </c>
      <c r="EM6546" s="180" t="s">
        <v>787</v>
      </c>
      <c r="EN6546" s="180">
        <v>650</v>
      </c>
    </row>
    <row r="6547" spans="137:144" ht="27.75" customHeight="1">
      <c r="EG6547" s="180" t="s">
        <v>786</v>
      </c>
      <c r="EH6547" s="180" t="s">
        <v>1829</v>
      </c>
      <c r="EI6547" s="180" t="s">
        <v>3070</v>
      </c>
      <c r="EM6547" s="180" t="s">
        <v>787</v>
      </c>
      <c r="EN6547" s="180">
        <v>1000</v>
      </c>
    </row>
    <row r="6548" spans="137:144" ht="27.75" customHeight="1">
      <c r="EG6548" s="180" t="s">
        <v>786</v>
      </c>
      <c r="EH6548" s="180" t="s">
        <v>1831</v>
      </c>
      <c r="EI6548" s="180" t="s">
        <v>3071</v>
      </c>
      <c r="EM6548" s="180" t="s">
        <v>787</v>
      </c>
      <c r="EN6548" s="180">
        <v>1300</v>
      </c>
    </row>
    <row r="6549" spans="137:144" ht="27.75" customHeight="1">
      <c r="EG6549" s="180" t="s">
        <v>786</v>
      </c>
      <c r="EH6549" s="180" t="s">
        <v>1833</v>
      </c>
      <c r="EI6549" s="180" t="s">
        <v>3072</v>
      </c>
      <c r="EM6549" s="180" t="s">
        <v>787</v>
      </c>
      <c r="EN6549" s="180">
        <v>550</v>
      </c>
    </row>
    <row r="6550" spans="137:144" ht="27.75" customHeight="1">
      <c r="EG6550" s="180" t="s">
        <v>786</v>
      </c>
      <c r="EH6550" s="180" t="s">
        <v>1835</v>
      </c>
      <c r="EI6550" s="180" t="s">
        <v>3073</v>
      </c>
      <c r="EM6550" s="180" t="s">
        <v>787</v>
      </c>
      <c r="EN6550" s="180">
        <v>500</v>
      </c>
    </row>
    <row r="6551" spans="137:144" ht="27.75" customHeight="1">
      <c r="EG6551" s="180" t="s">
        <v>786</v>
      </c>
      <c r="EH6551" s="180" t="s">
        <v>1837</v>
      </c>
      <c r="EI6551" s="180" t="s">
        <v>3074</v>
      </c>
      <c r="EM6551" s="180" t="s">
        <v>787</v>
      </c>
      <c r="EN6551" s="180">
        <v>1800</v>
      </c>
    </row>
    <row r="6552" spans="137:144" ht="27.75" customHeight="1">
      <c r="EG6552" s="180" t="s">
        <v>786</v>
      </c>
      <c r="EH6552" s="180" t="s">
        <v>1273</v>
      </c>
      <c r="EI6552" s="180" t="s">
        <v>3075</v>
      </c>
      <c r="EM6552" s="180" t="s">
        <v>787</v>
      </c>
      <c r="EN6552" s="180">
        <v>1450</v>
      </c>
    </row>
    <row r="6553" spans="137:144" ht="27.75" customHeight="1">
      <c r="EG6553" s="180" t="s">
        <v>786</v>
      </c>
      <c r="EH6553" s="180" t="s">
        <v>1839</v>
      </c>
      <c r="EI6553" s="180" t="s">
        <v>3076</v>
      </c>
      <c r="EM6553" s="180" t="s">
        <v>787</v>
      </c>
      <c r="EN6553" s="180">
        <v>900</v>
      </c>
    </row>
    <row r="6554" spans="137:144" ht="27.75" customHeight="1">
      <c r="EG6554" s="180" t="s">
        <v>786</v>
      </c>
      <c r="EH6554" s="180" t="s">
        <v>1845</v>
      </c>
      <c r="EI6554" s="180" t="s">
        <v>3077</v>
      </c>
      <c r="EM6554" s="180" t="s">
        <v>787</v>
      </c>
      <c r="EN6554" s="180">
        <v>850</v>
      </c>
    </row>
    <row r="6555" spans="137:144" ht="27.75" customHeight="1">
      <c r="EG6555" s="180" t="s">
        <v>786</v>
      </c>
      <c r="EH6555" s="180" t="s">
        <v>1848</v>
      </c>
      <c r="EI6555" s="180" t="s">
        <v>3078</v>
      </c>
      <c r="EM6555" s="180" t="s">
        <v>787</v>
      </c>
      <c r="EN6555" s="180">
        <v>750</v>
      </c>
    </row>
    <row r="6556" spans="137:144" ht="27.75" customHeight="1">
      <c r="EG6556" s="180" t="s">
        <v>786</v>
      </c>
      <c r="EH6556" s="180" t="s">
        <v>3079</v>
      </c>
      <c r="EI6556" s="180" t="s">
        <v>3080</v>
      </c>
      <c r="EM6556" s="180" t="s">
        <v>787</v>
      </c>
      <c r="EN6556" s="180">
        <v>1100</v>
      </c>
    </row>
    <row r="6557" spans="137:144" ht="27.75" customHeight="1">
      <c r="EG6557" s="180" t="s">
        <v>786</v>
      </c>
      <c r="EH6557" s="180" t="s">
        <v>3081</v>
      </c>
      <c r="EI6557" s="180" t="s">
        <v>1842</v>
      </c>
      <c r="EM6557" s="180" t="s">
        <v>787</v>
      </c>
      <c r="EN6557" s="180">
        <v>1400</v>
      </c>
    </row>
    <row r="6558" spans="137:144" ht="27.75" customHeight="1">
      <c r="EG6558" s="180" t="s">
        <v>786</v>
      </c>
      <c r="EH6558" s="180" t="s">
        <v>3082</v>
      </c>
      <c r="EI6558" s="180" t="s">
        <v>3083</v>
      </c>
      <c r="EM6558" s="180" t="s">
        <v>787</v>
      </c>
      <c r="EN6558" s="180">
        <v>1300</v>
      </c>
    </row>
    <row r="6559" spans="137:144" ht="27.75" customHeight="1">
      <c r="EG6559" s="180" t="s">
        <v>786</v>
      </c>
      <c r="EH6559" s="180" t="s">
        <v>1285</v>
      </c>
      <c r="EI6559" s="180" t="s">
        <v>1286</v>
      </c>
      <c r="EM6559" s="180" t="s">
        <v>787</v>
      </c>
      <c r="EN6559" s="180">
        <v>400</v>
      </c>
    </row>
    <row r="6560" spans="137:144" ht="27.75" customHeight="1">
      <c r="EG6560" s="180" t="s">
        <v>786</v>
      </c>
      <c r="EH6560" s="180" t="s">
        <v>1857</v>
      </c>
      <c r="EI6560" s="180" t="s">
        <v>3084</v>
      </c>
      <c r="EM6560" s="180" t="s">
        <v>787</v>
      </c>
      <c r="EN6560" s="180">
        <v>150</v>
      </c>
    </row>
    <row r="6561" spans="137:144" ht="27.75" customHeight="1">
      <c r="EG6561" s="180" t="s">
        <v>786</v>
      </c>
      <c r="EH6561" s="180" t="s">
        <v>3085</v>
      </c>
      <c r="EI6561" s="180" t="s">
        <v>3086</v>
      </c>
      <c r="EM6561" s="180" t="s">
        <v>787</v>
      </c>
      <c r="EN6561" s="180">
        <v>1450</v>
      </c>
    </row>
    <row r="6562" spans="137:144" ht="27.75" customHeight="1">
      <c r="EG6562" s="180" t="s">
        <v>786</v>
      </c>
      <c r="EH6562" s="180" t="s">
        <v>3087</v>
      </c>
      <c r="EI6562" s="180" t="s">
        <v>3088</v>
      </c>
      <c r="EM6562" s="180" t="s">
        <v>787</v>
      </c>
      <c r="EN6562" s="180">
        <v>950</v>
      </c>
    </row>
    <row r="6563" spans="137:144" ht="27.75" customHeight="1">
      <c r="EG6563" s="180" t="s">
        <v>786</v>
      </c>
      <c r="EH6563" s="180" t="s">
        <v>3089</v>
      </c>
      <c r="EI6563" s="180" t="s">
        <v>1847</v>
      </c>
      <c r="EM6563" s="180" t="s">
        <v>787</v>
      </c>
      <c r="EN6563" s="180">
        <v>1100</v>
      </c>
    </row>
    <row r="6564" spans="137:144" ht="27.75" customHeight="1">
      <c r="EG6564" s="180" t="s">
        <v>786</v>
      </c>
      <c r="EH6564" s="180" t="s">
        <v>3090</v>
      </c>
      <c r="EI6564" s="180" t="s">
        <v>3091</v>
      </c>
      <c r="EM6564" s="180" t="s">
        <v>787</v>
      </c>
      <c r="EN6564" s="180">
        <v>1250</v>
      </c>
    </row>
    <row r="6565" spans="137:144" ht="27.75" customHeight="1">
      <c r="EG6565" s="180" t="s">
        <v>786</v>
      </c>
      <c r="EH6565" s="180" t="s">
        <v>3092</v>
      </c>
      <c r="EI6565" s="180" t="s">
        <v>1856</v>
      </c>
      <c r="EM6565" s="180" t="s">
        <v>787</v>
      </c>
      <c r="EN6565" s="180">
        <v>300</v>
      </c>
    </row>
    <row r="6566" spans="137:144" ht="27.75" customHeight="1">
      <c r="EG6566" s="180" t="s">
        <v>786</v>
      </c>
      <c r="EH6566" s="180" t="s">
        <v>1289</v>
      </c>
      <c r="EI6566" s="180" t="s">
        <v>1290</v>
      </c>
      <c r="EM6566" s="180" t="s">
        <v>787</v>
      </c>
      <c r="EN6566" s="180">
        <v>700</v>
      </c>
    </row>
    <row r="6567" spans="137:144" ht="27.75" customHeight="1">
      <c r="EG6567" s="180" t="s">
        <v>786</v>
      </c>
      <c r="EH6567" s="180" t="s">
        <v>1291</v>
      </c>
      <c r="EI6567" s="180" t="s">
        <v>1292</v>
      </c>
      <c r="EM6567" s="180" t="s">
        <v>787</v>
      </c>
      <c r="EN6567" s="180">
        <v>300</v>
      </c>
    </row>
    <row r="6568" spans="137:144" ht="27.75" customHeight="1">
      <c r="EG6568" s="180" t="s">
        <v>786</v>
      </c>
      <c r="EH6568" s="180" t="s">
        <v>1293</v>
      </c>
      <c r="EI6568" s="180" t="s">
        <v>1294</v>
      </c>
      <c r="EM6568" s="180" t="s">
        <v>787</v>
      </c>
      <c r="EN6568" s="180">
        <v>300</v>
      </c>
    </row>
    <row r="6569" spans="137:144" ht="27.75" customHeight="1">
      <c r="EG6569" s="180" t="s">
        <v>786</v>
      </c>
      <c r="EH6569" s="180" t="s">
        <v>1862</v>
      </c>
      <c r="EI6569" s="180" t="s">
        <v>3093</v>
      </c>
      <c r="EM6569" s="180" t="s">
        <v>787</v>
      </c>
      <c r="EN6569" s="180">
        <v>950</v>
      </c>
    </row>
    <row r="6570" spans="137:144" ht="27.75" customHeight="1">
      <c r="EG6570" s="180" t="s">
        <v>786</v>
      </c>
      <c r="EH6570" s="180" t="s">
        <v>1295</v>
      </c>
      <c r="EI6570" s="180" t="s">
        <v>1296</v>
      </c>
      <c r="EM6570" s="180" t="s">
        <v>787</v>
      </c>
      <c r="EN6570" s="180">
        <v>300</v>
      </c>
    </row>
    <row r="6571" spans="137:144" ht="27.75" customHeight="1">
      <c r="EG6571" s="180" t="s">
        <v>786</v>
      </c>
      <c r="EH6571" s="180" t="s">
        <v>1865</v>
      </c>
      <c r="EI6571" s="180" t="s">
        <v>3094</v>
      </c>
      <c r="EM6571" s="180" t="s">
        <v>787</v>
      </c>
      <c r="EN6571" s="180">
        <v>700</v>
      </c>
    </row>
    <row r="6572" spans="137:144" ht="27.75" customHeight="1">
      <c r="EG6572" s="180" t="s">
        <v>786</v>
      </c>
      <c r="EH6572" s="180" t="s">
        <v>1303</v>
      </c>
      <c r="EI6572" s="180" t="s">
        <v>1304</v>
      </c>
      <c r="EM6572" s="180" t="s">
        <v>787</v>
      </c>
      <c r="EN6572" s="180">
        <v>200</v>
      </c>
    </row>
    <row r="6573" spans="137:144" ht="27.75" customHeight="1">
      <c r="EG6573" s="180" t="s">
        <v>786</v>
      </c>
      <c r="EH6573" s="180" t="s">
        <v>1869</v>
      </c>
      <c r="EI6573" s="180" t="s">
        <v>3095</v>
      </c>
      <c r="EM6573" s="180" t="s">
        <v>787</v>
      </c>
      <c r="EN6573" s="180">
        <v>50</v>
      </c>
    </row>
    <row r="6574" spans="137:144" ht="27.75" customHeight="1">
      <c r="EG6574" s="180" t="s">
        <v>786</v>
      </c>
      <c r="EH6574" s="180" t="s">
        <v>1871</v>
      </c>
      <c r="EI6574" s="180" t="s">
        <v>3096</v>
      </c>
      <c r="EM6574" s="180" t="s">
        <v>787</v>
      </c>
      <c r="EN6574" s="180">
        <v>100</v>
      </c>
    </row>
    <row r="6575" spans="137:144" ht="27.75" customHeight="1">
      <c r="EG6575" s="180" t="s">
        <v>786</v>
      </c>
      <c r="EH6575" s="180" t="s">
        <v>1305</v>
      </c>
      <c r="EI6575" s="180" t="s">
        <v>1306</v>
      </c>
      <c r="EM6575" s="180" t="s">
        <v>787</v>
      </c>
      <c r="EN6575" s="180">
        <v>100</v>
      </c>
    </row>
    <row r="6576" spans="137:144" ht="27.75" customHeight="1">
      <c r="EG6576" s="180" t="s">
        <v>786</v>
      </c>
      <c r="EH6576" s="180" t="s">
        <v>1307</v>
      </c>
      <c r="EI6576" s="180" t="s">
        <v>1308</v>
      </c>
      <c r="EM6576" s="180" t="s">
        <v>787</v>
      </c>
      <c r="EN6576" s="180">
        <v>100</v>
      </c>
    </row>
    <row r="6577" spans="137:144" ht="27.75" customHeight="1">
      <c r="EG6577" s="180" t="s">
        <v>786</v>
      </c>
      <c r="EH6577" s="180" t="s">
        <v>3097</v>
      </c>
      <c r="EI6577" s="180" t="s">
        <v>3098</v>
      </c>
      <c r="EM6577" s="180" t="s">
        <v>787</v>
      </c>
      <c r="EN6577" s="180">
        <v>1100</v>
      </c>
    </row>
    <row r="6578" spans="137:144" ht="27.75" customHeight="1">
      <c r="EG6578" s="180" t="s">
        <v>786</v>
      </c>
      <c r="EH6578" s="180" t="s">
        <v>3099</v>
      </c>
      <c r="EI6578" s="180" t="s">
        <v>1874</v>
      </c>
      <c r="EM6578" s="180" t="s">
        <v>787</v>
      </c>
      <c r="EN6578" s="180">
        <v>1450</v>
      </c>
    </row>
    <row r="6579" spans="137:144" ht="27.75" customHeight="1">
      <c r="EG6579" s="180" t="s">
        <v>786</v>
      </c>
      <c r="EH6579" s="180" t="s">
        <v>1877</v>
      </c>
      <c r="EI6579" s="180" t="s">
        <v>3100</v>
      </c>
      <c r="EM6579" s="180" t="s">
        <v>787</v>
      </c>
      <c r="EN6579" s="180">
        <v>300</v>
      </c>
    </row>
    <row r="6580" spans="137:144" ht="27.75" customHeight="1">
      <c r="EG6580" s="180" t="s">
        <v>786</v>
      </c>
      <c r="EH6580" s="180" t="s">
        <v>1879</v>
      </c>
      <c r="EI6580" s="180" t="s">
        <v>3101</v>
      </c>
      <c r="EM6580" s="180" t="s">
        <v>787</v>
      </c>
      <c r="EN6580" s="180">
        <v>250</v>
      </c>
    </row>
    <row r="6581" spans="137:144" ht="27.75" customHeight="1">
      <c r="EG6581" s="180" t="s">
        <v>786</v>
      </c>
      <c r="EH6581" s="180" t="s">
        <v>1881</v>
      </c>
      <c r="EI6581" s="180" t="s">
        <v>3102</v>
      </c>
      <c r="EM6581" s="180" t="s">
        <v>787</v>
      </c>
      <c r="EN6581" s="180">
        <v>550</v>
      </c>
    </row>
    <row r="6582" spans="137:144" ht="27.75" customHeight="1">
      <c r="EG6582" s="180" t="s">
        <v>786</v>
      </c>
      <c r="EH6582" s="180" t="s">
        <v>1883</v>
      </c>
      <c r="EI6582" s="180" t="s">
        <v>3103</v>
      </c>
      <c r="EM6582" s="180" t="s">
        <v>787</v>
      </c>
      <c r="EN6582" s="180">
        <v>350</v>
      </c>
    </row>
    <row r="6583" spans="137:144" ht="27.75" customHeight="1">
      <c r="EG6583" s="180" t="s">
        <v>786</v>
      </c>
      <c r="EH6583" s="180" t="s">
        <v>1885</v>
      </c>
      <c r="EI6583" s="180" t="s">
        <v>3104</v>
      </c>
      <c r="EM6583" s="180" t="s">
        <v>787</v>
      </c>
      <c r="EN6583" s="180">
        <v>300</v>
      </c>
    </row>
    <row r="6584" spans="137:144" ht="27.75" customHeight="1">
      <c r="EG6584" s="180" t="s">
        <v>786</v>
      </c>
      <c r="EH6584" s="180" t="s">
        <v>1887</v>
      </c>
      <c r="EI6584" s="180" t="s">
        <v>3105</v>
      </c>
      <c r="EM6584" s="180" t="s">
        <v>787</v>
      </c>
      <c r="EN6584" s="180">
        <v>150</v>
      </c>
    </row>
    <row r="6585" spans="137:144" ht="27.75" customHeight="1">
      <c r="EG6585" s="180" t="s">
        <v>786</v>
      </c>
      <c r="EH6585" s="180" t="s">
        <v>1315</v>
      </c>
      <c r="EI6585" s="180" t="s">
        <v>1316</v>
      </c>
      <c r="EM6585" s="180" t="s">
        <v>787</v>
      </c>
      <c r="EN6585" s="180">
        <v>200</v>
      </c>
    </row>
    <row r="6586" spans="137:144" ht="27.75" customHeight="1">
      <c r="EG6586" s="180" t="s">
        <v>786</v>
      </c>
      <c r="EH6586" s="180" t="s">
        <v>3106</v>
      </c>
      <c r="EI6586" s="180" t="s">
        <v>3107</v>
      </c>
      <c r="EM6586" s="180" t="s">
        <v>787</v>
      </c>
      <c r="EN6586" s="180">
        <v>100</v>
      </c>
    </row>
    <row r="6587" spans="137:144" ht="27.75" customHeight="1">
      <c r="EG6587" s="180" t="s">
        <v>786</v>
      </c>
      <c r="EH6587" s="180" t="s">
        <v>1317</v>
      </c>
      <c r="EI6587" s="180" t="s">
        <v>1318</v>
      </c>
      <c r="EM6587" s="180" t="s">
        <v>787</v>
      </c>
      <c r="EN6587" s="180">
        <v>0</v>
      </c>
    </row>
    <row r="6588" spans="137:144" ht="27.75" customHeight="1">
      <c r="EG6588" s="180" t="s">
        <v>786</v>
      </c>
      <c r="EH6588" s="180" t="s">
        <v>3108</v>
      </c>
      <c r="EI6588" s="180" t="s">
        <v>3109</v>
      </c>
      <c r="EM6588" s="180" t="s">
        <v>787</v>
      </c>
      <c r="EN6588" s="180">
        <v>50</v>
      </c>
    </row>
    <row r="6589" spans="137:144" ht="27.75" customHeight="1">
      <c r="EG6589" s="180" t="s">
        <v>786</v>
      </c>
      <c r="EH6589" s="180" t="s">
        <v>1319</v>
      </c>
      <c r="EI6589" s="180" t="s">
        <v>3110</v>
      </c>
      <c r="EM6589" s="180" t="s">
        <v>787</v>
      </c>
      <c r="EN6589" s="180">
        <v>150</v>
      </c>
    </row>
    <row r="6590" spans="137:144" ht="27.75" customHeight="1">
      <c r="EG6590" s="180" t="s">
        <v>786</v>
      </c>
      <c r="EH6590" s="180" t="s">
        <v>1321</v>
      </c>
      <c r="EI6590" s="180" t="s">
        <v>3111</v>
      </c>
      <c r="EM6590" s="180" t="s">
        <v>787</v>
      </c>
      <c r="EN6590" s="180">
        <v>50</v>
      </c>
    </row>
    <row r="6591" spans="137:144" ht="27.75" customHeight="1">
      <c r="EG6591" s="180" t="s">
        <v>786</v>
      </c>
      <c r="EH6591" s="180" t="s">
        <v>1890</v>
      </c>
      <c r="EI6591" s="180" t="s">
        <v>3112</v>
      </c>
      <c r="EM6591" s="180" t="s">
        <v>787</v>
      </c>
      <c r="EN6591" s="180">
        <v>250</v>
      </c>
    </row>
    <row r="6592" spans="137:144" ht="27.75" customHeight="1">
      <c r="EG6592" s="180" t="s">
        <v>786</v>
      </c>
      <c r="EH6592" s="180" t="s">
        <v>1892</v>
      </c>
      <c r="EI6592" s="180" t="s">
        <v>3113</v>
      </c>
      <c r="EM6592" s="180" t="s">
        <v>787</v>
      </c>
      <c r="EN6592" s="180">
        <v>300</v>
      </c>
    </row>
    <row r="6593" spans="137:144" ht="27.75" customHeight="1">
      <c r="EG6593" s="180" t="s">
        <v>786</v>
      </c>
      <c r="EH6593" s="180" t="s">
        <v>1894</v>
      </c>
      <c r="EI6593" s="180" t="s">
        <v>3114</v>
      </c>
      <c r="EM6593" s="180" t="s">
        <v>787</v>
      </c>
      <c r="EN6593" s="180">
        <v>200</v>
      </c>
    </row>
    <row r="6594" spans="137:144" ht="27.75" customHeight="1">
      <c r="EG6594" s="180" t="s">
        <v>786</v>
      </c>
      <c r="EH6594" s="180" t="s">
        <v>1896</v>
      </c>
      <c r="EI6594" s="180" t="s">
        <v>3115</v>
      </c>
      <c r="EM6594" s="180" t="s">
        <v>787</v>
      </c>
      <c r="EN6594" s="180">
        <v>200</v>
      </c>
    </row>
    <row r="6595" spans="137:144" ht="27.75" customHeight="1">
      <c r="EG6595" s="180" t="s">
        <v>786</v>
      </c>
      <c r="EH6595" s="180" t="s">
        <v>1325</v>
      </c>
      <c r="EI6595" s="180" t="s">
        <v>1326</v>
      </c>
      <c r="EM6595" s="180" t="s">
        <v>787</v>
      </c>
      <c r="EN6595" s="180">
        <v>150</v>
      </c>
    </row>
    <row r="6596" spans="137:144" ht="27.75" customHeight="1">
      <c r="EG6596" s="180" t="s">
        <v>786</v>
      </c>
      <c r="EH6596" s="180" t="s">
        <v>1899</v>
      </c>
      <c r="EI6596" s="180" t="s">
        <v>3116</v>
      </c>
      <c r="EM6596" s="180" t="s">
        <v>787</v>
      </c>
      <c r="EN6596" s="180">
        <v>100</v>
      </c>
    </row>
    <row r="6597" spans="137:144" ht="27.75" customHeight="1">
      <c r="EG6597" s="180" t="s">
        <v>786</v>
      </c>
      <c r="EH6597" s="180" t="s">
        <v>1327</v>
      </c>
      <c r="EI6597" s="180" t="s">
        <v>1328</v>
      </c>
      <c r="EM6597" s="180" t="s">
        <v>787</v>
      </c>
      <c r="EN6597" s="180">
        <v>250</v>
      </c>
    </row>
    <row r="6598" spans="137:144" ht="27.75" customHeight="1">
      <c r="EG6598" s="180" t="s">
        <v>786</v>
      </c>
      <c r="EH6598" s="180" t="s">
        <v>1329</v>
      </c>
      <c r="EI6598" s="180" t="s">
        <v>1330</v>
      </c>
      <c r="EM6598" s="180" t="s">
        <v>787</v>
      </c>
      <c r="EN6598" s="180">
        <v>300</v>
      </c>
    </row>
    <row r="6599" spans="137:144" ht="27.75" customHeight="1">
      <c r="EG6599" s="180" t="s">
        <v>786</v>
      </c>
      <c r="EH6599" s="180" t="s">
        <v>1903</v>
      </c>
      <c r="EI6599" s="180" t="s">
        <v>3117</v>
      </c>
      <c r="EM6599" s="180" t="s">
        <v>787</v>
      </c>
      <c r="EN6599" s="180">
        <v>100</v>
      </c>
    </row>
    <row r="6600" spans="137:144" ht="27.75" customHeight="1">
      <c r="EG6600" s="180" t="s">
        <v>786</v>
      </c>
      <c r="EH6600" s="180" t="s">
        <v>1905</v>
      </c>
      <c r="EI6600" s="180" t="s">
        <v>3118</v>
      </c>
      <c r="EM6600" s="180" t="s">
        <v>787</v>
      </c>
      <c r="EN6600" s="180">
        <v>250</v>
      </c>
    </row>
    <row r="6601" spans="137:144" ht="27.75" customHeight="1">
      <c r="EG6601" s="180" t="s">
        <v>786</v>
      </c>
      <c r="EH6601" s="180" t="s">
        <v>1907</v>
      </c>
      <c r="EI6601" s="180" t="s">
        <v>3119</v>
      </c>
      <c r="EM6601" s="180" t="s">
        <v>787</v>
      </c>
      <c r="EN6601" s="180">
        <v>150</v>
      </c>
    </row>
    <row r="6602" spans="137:144" ht="27.75" customHeight="1">
      <c r="EG6602" s="180" t="s">
        <v>786</v>
      </c>
      <c r="EH6602" s="180" t="s">
        <v>1909</v>
      </c>
      <c r="EI6602" s="180" t="s">
        <v>3120</v>
      </c>
      <c r="EM6602" s="180" t="s">
        <v>787</v>
      </c>
      <c r="EN6602" s="180">
        <v>150</v>
      </c>
    </row>
    <row r="6603" spans="137:144" ht="27.75" customHeight="1">
      <c r="EG6603" s="180" t="s">
        <v>786</v>
      </c>
      <c r="EH6603" s="180" t="s">
        <v>3121</v>
      </c>
      <c r="EI6603" s="180" t="s">
        <v>3122</v>
      </c>
      <c r="EM6603" s="180" t="s">
        <v>787</v>
      </c>
      <c r="EN6603" s="180">
        <v>150</v>
      </c>
    </row>
    <row r="6604" spans="137:144" ht="27.75" customHeight="1">
      <c r="EG6604" s="180" t="s">
        <v>786</v>
      </c>
      <c r="EH6604" s="180" t="s">
        <v>1331</v>
      </c>
      <c r="EI6604" s="180" t="s">
        <v>3123</v>
      </c>
      <c r="EM6604" s="180" t="s">
        <v>787</v>
      </c>
      <c r="EN6604" s="180">
        <v>100</v>
      </c>
    </row>
    <row r="6605" spans="137:144" ht="27.75" customHeight="1">
      <c r="EG6605" s="180" t="s">
        <v>786</v>
      </c>
      <c r="EH6605" s="180" t="s">
        <v>1333</v>
      </c>
      <c r="EI6605" s="180" t="s">
        <v>1334</v>
      </c>
      <c r="EM6605" s="180" t="s">
        <v>787</v>
      </c>
      <c r="EN6605" s="180">
        <v>150</v>
      </c>
    </row>
    <row r="6606" spans="137:144" ht="27.75" customHeight="1">
      <c r="EG6606" s="180" t="s">
        <v>786</v>
      </c>
      <c r="EH6606" s="180" t="s">
        <v>1335</v>
      </c>
      <c r="EI6606" s="180" t="s">
        <v>1336</v>
      </c>
      <c r="EM6606" s="180" t="s">
        <v>787</v>
      </c>
      <c r="EN6606" s="180">
        <v>50</v>
      </c>
    </row>
    <row r="6607" spans="137:144" ht="27.75" customHeight="1">
      <c r="EG6607" s="180" t="s">
        <v>786</v>
      </c>
      <c r="EH6607" s="180" t="s">
        <v>3124</v>
      </c>
      <c r="EI6607" s="180" t="s">
        <v>3125</v>
      </c>
      <c r="EM6607" s="180" t="s">
        <v>787</v>
      </c>
      <c r="EN6607" s="180">
        <v>150</v>
      </c>
    </row>
    <row r="6608" spans="137:144" ht="27.75" customHeight="1">
      <c r="EG6608" s="180" t="s">
        <v>786</v>
      </c>
      <c r="EH6608" s="180" t="s">
        <v>3126</v>
      </c>
      <c r="EI6608" s="180" t="s">
        <v>3127</v>
      </c>
      <c r="EM6608" s="180" t="s">
        <v>787</v>
      </c>
      <c r="EN6608" s="180">
        <v>50</v>
      </c>
    </row>
    <row r="6609" spans="137:144" ht="27.75" customHeight="1">
      <c r="EG6609" s="180" t="s">
        <v>786</v>
      </c>
      <c r="EH6609" s="180" t="s">
        <v>1339</v>
      </c>
      <c r="EI6609" s="180" t="s">
        <v>1340</v>
      </c>
      <c r="EM6609" s="180" t="s">
        <v>787</v>
      </c>
      <c r="EN6609" s="180">
        <v>100</v>
      </c>
    </row>
    <row r="6610" spans="137:144" ht="27.75" customHeight="1">
      <c r="EG6610" s="180" t="s">
        <v>786</v>
      </c>
      <c r="EH6610" s="180" t="s">
        <v>1341</v>
      </c>
      <c r="EI6610" s="180" t="s">
        <v>1342</v>
      </c>
      <c r="EM6610" s="180" t="s">
        <v>787</v>
      </c>
      <c r="EN6610" s="180">
        <v>50</v>
      </c>
    </row>
    <row r="6611" spans="137:144" ht="27.75" customHeight="1">
      <c r="EG6611" s="180" t="s">
        <v>786</v>
      </c>
      <c r="EH6611" s="180" t="s">
        <v>3128</v>
      </c>
      <c r="EI6611" s="180" t="s">
        <v>3129</v>
      </c>
      <c r="EM6611" s="180" t="s">
        <v>787</v>
      </c>
      <c r="EN6611" s="180">
        <v>50</v>
      </c>
    </row>
    <row r="6612" spans="137:144" ht="27.75" customHeight="1">
      <c r="EG6612" s="180" t="s">
        <v>786</v>
      </c>
      <c r="EH6612" s="180" t="s">
        <v>3130</v>
      </c>
      <c r="EI6612" s="180" t="s">
        <v>3131</v>
      </c>
      <c r="EM6612" s="180" t="s">
        <v>787</v>
      </c>
      <c r="EN6612" s="180">
        <v>100</v>
      </c>
    </row>
    <row r="6613" spans="137:144" ht="27.75" customHeight="1">
      <c r="EG6613" s="180" t="s">
        <v>786</v>
      </c>
      <c r="EH6613" s="180" t="s">
        <v>1343</v>
      </c>
      <c r="EI6613" s="180" t="s">
        <v>1344</v>
      </c>
      <c r="EM6613" s="180" t="s">
        <v>787</v>
      </c>
      <c r="EN6613" s="180">
        <v>150</v>
      </c>
    </row>
    <row r="6614" spans="137:144" ht="27.75" customHeight="1">
      <c r="EG6614" s="180" t="s">
        <v>786</v>
      </c>
      <c r="EH6614" s="180" t="s">
        <v>1345</v>
      </c>
      <c r="EI6614" s="180" t="s">
        <v>1346</v>
      </c>
      <c r="EM6614" s="180" t="s">
        <v>787</v>
      </c>
      <c r="EN6614" s="180">
        <v>50</v>
      </c>
    </row>
    <row r="6615" spans="137:144" ht="27.75" customHeight="1">
      <c r="EG6615" s="180" t="s">
        <v>786</v>
      </c>
      <c r="EH6615" s="180" t="s">
        <v>3132</v>
      </c>
      <c r="EI6615" s="180" t="s">
        <v>3133</v>
      </c>
      <c r="EM6615" s="180" t="s">
        <v>787</v>
      </c>
      <c r="EN6615" s="180">
        <v>300</v>
      </c>
    </row>
    <row r="6616" spans="137:144" ht="27.75" customHeight="1">
      <c r="EG6616" s="180" t="s">
        <v>786</v>
      </c>
      <c r="EH6616" s="180" t="s">
        <v>1351</v>
      </c>
      <c r="EI6616" s="180" t="s">
        <v>1352</v>
      </c>
      <c r="EM6616" s="180" t="s">
        <v>787</v>
      </c>
      <c r="EN6616" s="180">
        <v>50</v>
      </c>
    </row>
    <row r="6617" spans="137:144" ht="27.75" customHeight="1">
      <c r="EG6617" s="180" t="s">
        <v>786</v>
      </c>
      <c r="EH6617" s="180" t="s">
        <v>3134</v>
      </c>
      <c r="EI6617" s="180" t="s">
        <v>3135</v>
      </c>
      <c r="EM6617" s="180" t="s">
        <v>787</v>
      </c>
      <c r="EN6617" s="180">
        <v>50</v>
      </c>
    </row>
    <row r="6618" spans="137:144" ht="27.75" customHeight="1">
      <c r="EG6618" s="180" t="s">
        <v>786</v>
      </c>
      <c r="EH6618" s="180" t="s">
        <v>3136</v>
      </c>
      <c r="EI6618" s="180" t="s">
        <v>3137</v>
      </c>
      <c r="EM6618" s="180" t="s">
        <v>787</v>
      </c>
      <c r="EN6618" s="180">
        <v>50</v>
      </c>
    </row>
    <row r="6619" spans="137:144" ht="27.75" customHeight="1">
      <c r="EG6619" s="180" t="s">
        <v>786</v>
      </c>
      <c r="EH6619" s="180" t="s">
        <v>1355</v>
      </c>
      <c r="EI6619" s="180" t="s">
        <v>1356</v>
      </c>
      <c r="EM6619" s="180" t="s">
        <v>787</v>
      </c>
      <c r="EN6619" s="180">
        <v>50</v>
      </c>
    </row>
    <row r="6620" spans="137:144" ht="27.75" customHeight="1">
      <c r="EG6620" s="180" t="s">
        <v>786</v>
      </c>
      <c r="EH6620" s="180" t="s">
        <v>1367</v>
      </c>
      <c r="EI6620" s="180" t="s">
        <v>1368</v>
      </c>
      <c r="EM6620" s="180" t="s">
        <v>787</v>
      </c>
      <c r="EN6620" s="180">
        <v>50</v>
      </c>
    </row>
    <row r="6621" spans="137:144" ht="27.75" customHeight="1">
      <c r="EG6621" s="180" t="s">
        <v>786</v>
      </c>
      <c r="EH6621" s="180" t="s">
        <v>3138</v>
      </c>
      <c r="EI6621" s="180" t="s">
        <v>3139</v>
      </c>
      <c r="EM6621" s="180" t="s">
        <v>787</v>
      </c>
      <c r="EN6621" s="180">
        <v>50</v>
      </c>
    </row>
    <row r="6622" spans="137:144" ht="27.75" customHeight="1">
      <c r="EG6622" s="180" t="s">
        <v>786</v>
      </c>
      <c r="EH6622" s="180" t="s">
        <v>1375</v>
      </c>
      <c r="EI6622" s="180" t="s">
        <v>1376</v>
      </c>
      <c r="EM6622" s="180" t="s">
        <v>787</v>
      </c>
      <c r="EN6622" s="180">
        <v>100</v>
      </c>
    </row>
    <row r="6623" spans="137:144" ht="27.75" customHeight="1">
      <c r="EG6623" s="180" t="s">
        <v>786</v>
      </c>
      <c r="EH6623" s="180" t="s">
        <v>1377</v>
      </c>
      <c r="EI6623" s="180" t="s">
        <v>1378</v>
      </c>
      <c r="EM6623" s="180" t="s">
        <v>787</v>
      </c>
      <c r="EN6623" s="180">
        <v>300</v>
      </c>
    </row>
    <row r="6624" spans="137:144" ht="27.75" customHeight="1">
      <c r="EG6624" s="180" t="s">
        <v>786</v>
      </c>
      <c r="EH6624" s="180" t="s">
        <v>3140</v>
      </c>
      <c r="EI6624" s="180" t="s">
        <v>3141</v>
      </c>
      <c r="EM6624" s="180" t="s">
        <v>787</v>
      </c>
      <c r="EN6624" s="180">
        <v>250</v>
      </c>
    </row>
    <row r="6625" spans="137:144" ht="27.75" customHeight="1">
      <c r="EG6625" s="180" t="s">
        <v>786</v>
      </c>
      <c r="EH6625" s="180" t="s">
        <v>1379</v>
      </c>
      <c r="EI6625" s="180" t="s">
        <v>1380</v>
      </c>
      <c r="EM6625" s="180" t="s">
        <v>787</v>
      </c>
      <c r="EN6625" s="180">
        <v>1100</v>
      </c>
    </row>
    <row r="6626" spans="137:144" ht="27.75" customHeight="1">
      <c r="EG6626" s="180" t="s">
        <v>786</v>
      </c>
      <c r="EH6626" s="180" t="s">
        <v>3142</v>
      </c>
      <c r="EI6626" s="180" t="s">
        <v>3143</v>
      </c>
      <c r="EM6626" s="180" t="s">
        <v>787</v>
      </c>
      <c r="EN6626" s="180">
        <v>200</v>
      </c>
    </row>
    <row r="6627" spans="137:144" ht="27.75" customHeight="1">
      <c r="EG6627" s="180" t="s">
        <v>786</v>
      </c>
      <c r="EH6627" s="180" t="s">
        <v>3144</v>
      </c>
      <c r="EI6627" s="180" t="s">
        <v>3145</v>
      </c>
      <c r="EM6627" s="180" t="s">
        <v>787</v>
      </c>
      <c r="EN6627" s="180">
        <v>150</v>
      </c>
    </row>
    <row r="6628" spans="137:144" ht="27.75" customHeight="1">
      <c r="EG6628" s="180" t="s">
        <v>786</v>
      </c>
      <c r="EH6628" s="180" t="s">
        <v>3146</v>
      </c>
      <c r="EI6628" s="180" t="s">
        <v>3147</v>
      </c>
      <c r="EM6628" s="180" t="s">
        <v>787</v>
      </c>
      <c r="EN6628" s="180">
        <v>150</v>
      </c>
    </row>
    <row r="6629" spans="137:144" ht="27.75" customHeight="1">
      <c r="EG6629" s="180" t="s">
        <v>786</v>
      </c>
      <c r="EH6629" s="180" t="s">
        <v>3148</v>
      </c>
      <c r="EI6629" s="180" t="s">
        <v>3149</v>
      </c>
      <c r="EM6629" s="180" t="s">
        <v>787</v>
      </c>
      <c r="EN6629" s="180">
        <v>100</v>
      </c>
    </row>
    <row r="6630" spans="137:144" ht="27.75" customHeight="1">
      <c r="EG6630" s="180" t="s">
        <v>786</v>
      </c>
      <c r="EH6630" s="180" t="s">
        <v>3150</v>
      </c>
      <c r="EI6630" s="180" t="s">
        <v>3151</v>
      </c>
      <c r="EM6630" s="180" t="s">
        <v>787</v>
      </c>
      <c r="EN6630" s="180">
        <v>100</v>
      </c>
    </row>
    <row r="6631" spans="137:144" ht="27.75" customHeight="1">
      <c r="EG6631" s="180" t="s">
        <v>786</v>
      </c>
      <c r="EH6631" s="180" t="s">
        <v>3152</v>
      </c>
      <c r="EI6631" s="180" t="s">
        <v>3153</v>
      </c>
      <c r="EM6631" s="180" t="s">
        <v>787</v>
      </c>
      <c r="EN6631" s="180">
        <v>200</v>
      </c>
    </row>
    <row r="6632" spans="137:144" ht="27.75" customHeight="1">
      <c r="EG6632" s="180" t="s">
        <v>786</v>
      </c>
      <c r="EH6632" s="180" t="s">
        <v>3154</v>
      </c>
      <c r="EI6632" s="180" t="s">
        <v>3155</v>
      </c>
      <c r="EM6632" s="180" t="s">
        <v>787</v>
      </c>
      <c r="EN6632" s="180">
        <v>100</v>
      </c>
    </row>
    <row r="6633" spans="137:144" ht="27.75" customHeight="1">
      <c r="EG6633" s="180" t="s">
        <v>786</v>
      </c>
      <c r="EH6633" s="180" t="s">
        <v>3156</v>
      </c>
      <c r="EI6633" s="180" t="s">
        <v>3157</v>
      </c>
      <c r="EM6633" s="180" t="s">
        <v>787</v>
      </c>
      <c r="EN6633" s="180">
        <v>150</v>
      </c>
    </row>
    <row r="6634" spans="137:144" ht="27.75" customHeight="1">
      <c r="EG6634" s="180" t="s">
        <v>786</v>
      </c>
      <c r="EH6634" s="180" t="s">
        <v>3158</v>
      </c>
      <c r="EI6634" s="180" t="s">
        <v>3159</v>
      </c>
      <c r="EM6634" s="180" t="s">
        <v>787</v>
      </c>
      <c r="EN6634" s="180">
        <v>50</v>
      </c>
    </row>
    <row r="6635" spans="137:144" ht="27.75" customHeight="1">
      <c r="EG6635" s="180" t="s">
        <v>786</v>
      </c>
      <c r="EH6635" s="180" t="s">
        <v>1389</v>
      </c>
      <c r="EI6635" s="180" t="s">
        <v>3160</v>
      </c>
      <c r="EM6635" s="180" t="s">
        <v>787</v>
      </c>
      <c r="EN6635" s="180">
        <v>950</v>
      </c>
    </row>
    <row r="6636" spans="137:144" ht="27.75" customHeight="1">
      <c r="EG6636" s="180" t="s">
        <v>786</v>
      </c>
      <c r="EH6636" s="180" t="s">
        <v>3161</v>
      </c>
      <c r="EI6636" s="180" t="s">
        <v>3162</v>
      </c>
      <c r="EM6636" s="180" t="s">
        <v>787</v>
      </c>
      <c r="EN6636" s="180">
        <v>250</v>
      </c>
    </row>
    <row r="6637" spans="137:144" ht="27.75" customHeight="1">
      <c r="EG6637" s="180" t="s">
        <v>786</v>
      </c>
      <c r="EH6637" s="180" t="s">
        <v>3163</v>
      </c>
      <c r="EI6637" s="180" t="s">
        <v>3164</v>
      </c>
      <c r="EM6637" s="180" t="s">
        <v>787</v>
      </c>
      <c r="EN6637" s="180">
        <v>200</v>
      </c>
    </row>
    <row r="6638" spans="137:144" ht="27.75" customHeight="1">
      <c r="EG6638" s="180" t="s">
        <v>786</v>
      </c>
      <c r="EH6638" s="180" t="s">
        <v>3165</v>
      </c>
      <c r="EI6638" s="180" t="s">
        <v>3166</v>
      </c>
      <c r="EM6638" s="180" t="s">
        <v>787</v>
      </c>
      <c r="EN6638" s="180">
        <v>150</v>
      </c>
    </row>
    <row r="6639" spans="137:144" ht="27.75" customHeight="1">
      <c r="EG6639" s="180" t="s">
        <v>786</v>
      </c>
      <c r="EH6639" s="180" t="s">
        <v>3167</v>
      </c>
      <c r="EI6639" s="180" t="s">
        <v>3168</v>
      </c>
      <c r="EM6639" s="180" t="s">
        <v>787</v>
      </c>
      <c r="EN6639" s="180">
        <v>100</v>
      </c>
    </row>
    <row r="6640" spans="137:144" ht="27.75" customHeight="1">
      <c r="EG6640" s="180" t="s">
        <v>786</v>
      </c>
      <c r="EH6640" s="180" t="s">
        <v>3169</v>
      </c>
      <c r="EI6640" s="180" t="s">
        <v>3170</v>
      </c>
      <c r="EM6640" s="180" t="s">
        <v>787</v>
      </c>
      <c r="EN6640" s="180">
        <v>100</v>
      </c>
    </row>
    <row r="6641" spans="137:144" ht="27.75" customHeight="1">
      <c r="EG6641" s="180" t="s">
        <v>786</v>
      </c>
      <c r="EH6641" s="180" t="s">
        <v>3171</v>
      </c>
      <c r="EI6641" s="180" t="s">
        <v>3172</v>
      </c>
      <c r="EM6641" s="180" t="s">
        <v>787</v>
      </c>
      <c r="EN6641" s="180">
        <v>150</v>
      </c>
    </row>
    <row r="6642" spans="137:144" ht="27.75" customHeight="1">
      <c r="EG6642" s="180" t="s">
        <v>786</v>
      </c>
      <c r="EH6642" s="180" t="s">
        <v>3173</v>
      </c>
      <c r="EI6642" s="180" t="s">
        <v>3174</v>
      </c>
      <c r="EM6642" s="180" t="s">
        <v>787</v>
      </c>
      <c r="EN6642" s="180">
        <v>100</v>
      </c>
    </row>
    <row r="6643" spans="137:144" ht="27.75" customHeight="1">
      <c r="EG6643" s="180" t="s">
        <v>786</v>
      </c>
      <c r="EH6643" s="180" t="s">
        <v>3175</v>
      </c>
      <c r="EI6643" s="180" t="s">
        <v>3176</v>
      </c>
      <c r="EM6643" s="180" t="s">
        <v>787</v>
      </c>
      <c r="EN6643" s="180">
        <v>150</v>
      </c>
    </row>
    <row r="6644" spans="137:144" ht="27.75" customHeight="1">
      <c r="EG6644" s="180" t="s">
        <v>786</v>
      </c>
      <c r="EH6644" s="180" t="s">
        <v>3177</v>
      </c>
      <c r="EI6644" s="180" t="s">
        <v>3178</v>
      </c>
      <c r="EM6644" s="180" t="s">
        <v>787</v>
      </c>
      <c r="EN6644" s="180">
        <v>100</v>
      </c>
    </row>
    <row r="6645" spans="137:144" ht="27.75" customHeight="1">
      <c r="EG6645" s="180" t="s">
        <v>786</v>
      </c>
      <c r="EH6645" s="180" t="s">
        <v>1391</v>
      </c>
      <c r="EI6645" s="180" t="s">
        <v>1392</v>
      </c>
      <c r="EM6645" s="180" t="s">
        <v>787</v>
      </c>
      <c r="EN6645" s="180">
        <v>150</v>
      </c>
    </row>
    <row r="6646" spans="137:144" ht="27.75" customHeight="1">
      <c r="EG6646" s="180" t="s">
        <v>786</v>
      </c>
      <c r="EH6646" s="180" t="s">
        <v>3179</v>
      </c>
      <c r="EI6646" s="180" t="s">
        <v>3180</v>
      </c>
      <c r="EM6646" s="180" t="s">
        <v>787</v>
      </c>
      <c r="EN6646" s="180">
        <v>150</v>
      </c>
    </row>
    <row r="6647" spans="137:144" ht="27.75" customHeight="1">
      <c r="EG6647" s="180" t="s">
        <v>786</v>
      </c>
      <c r="EH6647" s="180" t="s">
        <v>3181</v>
      </c>
      <c r="EI6647" s="180" t="s">
        <v>3182</v>
      </c>
      <c r="EM6647" s="180" t="s">
        <v>787</v>
      </c>
      <c r="EN6647" s="180">
        <v>50</v>
      </c>
    </row>
    <row r="6648" spans="137:144" ht="27.75" customHeight="1">
      <c r="EG6648" s="180" t="s">
        <v>786</v>
      </c>
      <c r="EH6648" s="180" t="s">
        <v>3183</v>
      </c>
      <c r="EI6648" s="180" t="s">
        <v>3184</v>
      </c>
      <c r="EM6648" s="180" t="s">
        <v>787</v>
      </c>
      <c r="EN6648" s="180">
        <v>200</v>
      </c>
    </row>
    <row r="6649" spans="137:144" ht="27.75" customHeight="1">
      <c r="EG6649" s="180" t="s">
        <v>786</v>
      </c>
      <c r="EH6649" s="180" t="s">
        <v>3185</v>
      </c>
      <c r="EI6649" s="180" t="s">
        <v>3186</v>
      </c>
      <c r="EM6649" s="180" t="s">
        <v>787</v>
      </c>
      <c r="EN6649" s="180">
        <v>100</v>
      </c>
    </row>
    <row r="6650" spans="137:144" ht="27.75" customHeight="1">
      <c r="EG6650" s="180" t="s">
        <v>786</v>
      </c>
      <c r="EH6650" s="180" t="s">
        <v>3187</v>
      </c>
      <c r="EI6650" s="180" t="s">
        <v>3188</v>
      </c>
      <c r="EM6650" s="180" t="s">
        <v>787</v>
      </c>
      <c r="EN6650" s="180">
        <v>100</v>
      </c>
    </row>
    <row r="6651" spans="137:144" ht="27.75" customHeight="1">
      <c r="EG6651" s="180" t="s">
        <v>786</v>
      </c>
      <c r="EH6651" s="180" t="s">
        <v>1405</v>
      </c>
      <c r="EI6651" s="180" t="s">
        <v>1406</v>
      </c>
      <c r="EM6651" s="180" t="s">
        <v>787</v>
      </c>
      <c r="EN6651" s="180">
        <v>50</v>
      </c>
    </row>
    <row r="6652" spans="137:144" ht="27.75" customHeight="1">
      <c r="EG6652" s="180" t="s">
        <v>786</v>
      </c>
      <c r="EH6652" s="180" t="s">
        <v>3189</v>
      </c>
      <c r="EI6652" s="180" t="s">
        <v>3190</v>
      </c>
      <c r="EM6652" s="180" t="s">
        <v>787</v>
      </c>
      <c r="EN6652" s="180">
        <v>100</v>
      </c>
    </row>
    <row r="6653" spans="137:144" ht="27.75" customHeight="1">
      <c r="EG6653" s="180" t="s">
        <v>786</v>
      </c>
      <c r="EH6653" s="180" t="s">
        <v>1407</v>
      </c>
      <c r="EI6653" s="180" t="s">
        <v>1408</v>
      </c>
      <c r="EM6653" s="180" t="s">
        <v>787</v>
      </c>
      <c r="EN6653" s="180">
        <v>50</v>
      </c>
    </row>
    <row r="6654" spans="137:144" ht="27.75" customHeight="1">
      <c r="EG6654" s="180" t="s">
        <v>786</v>
      </c>
      <c r="EH6654" s="180" t="s">
        <v>3191</v>
      </c>
      <c r="EI6654" s="180" t="s">
        <v>3192</v>
      </c>
      <c r="EM6654" s="180" t="s">
        <v>787</v>
      </c>
      <c r="EN6654" s="180">
        <v>50</v>
      </c>
    </row>
    <row r="6655" spans="137:144" ht="27.75" customHeight="1">
      <c r="EG6655" s="180" t="s">
        <v>786</v>
      </c>
      <c r="EH6655" s="180" t="s">
        <v>3193</v>
      </c>
      <c r="EI6655" s="180" t="s">
        <v>3194</v>
      </c>
      <c r="EM6655" s="180" t="s">
        <v>787</v>
      </c>
      <c r="EN6655" s="180">
        <v>50</v>
      </c>
    </row>
    <row r="6656" spans="137:144" ht="27.75" customHeight="1">
      <c r="EG6656" s="180" t="s">
        <v>786</v>
      </c>
      <c r="EH6656" s="180" t="s">
        <v>3195</v>
      </c>
      <c r="EI6656" s="180" t="s">
        <v>3196</v>
      </c>
      <c r="EM6656" s="180" t="s">
        <v>787</v>
      </c>
      <c r="EN6656" s="180">
        <v>200</v>
      </c>
    </row>
    <row r="6657" spans="137:144" ht="27.75" customHeight="1">
      <c r="EG6657" s="180" t="s">
        <v>786</v>
      </c>
      <c r="EH6657" s="180" t="s">
        <v>3197</v>
      </c>
      <c r="EI6657" s="180" t="s">
        <v>3198</v>
      </c>
      <c r="EM6657" s="180" t="s">
        <v>787</v>
      </c>
      <c r="EN6657" s="180">
        <v>200</v>
      </c>
    </row>
    <row r="6658" spans="137:144" ht="27.75" customHeight="1">
      <c r="EG6658" s="180" t="s">
        <v>786</v>
      </c>
      <c r="EH6658" s="180" t="s">
        <v>3199</v>
      </c>
      <c r="EI6658" s="180" t="s">
        <v>3200</v>
      </c>
      <c r="EM6658" s="180" t="s">
        <v>787</v>
      </c>
      <c r="EN6658" s="180">
        <v>100</v>
      </c>
    </row>
    <row r="6659" spans="137:144" ht="27.75" customHeight="1">
      <c r="EG6659" s="180" t="s">
        <v>786</v>
      </c>
      <c r="EH6659" s="180" t="s">
        <v>3201</v>
      </c>
      <c r="EI6659" s="180" t="s">
        <v>3202</v>
      </c>
      <c r="EM6659" s="180" t="s">
        <v>787</v>
      </c>
      <c r="EN6659" s="180">
        <v>150</v>
      </c>
    </row>
    <row r="6660" spans="137:144" ht="27.75" customHeight="1">
      <c r="EG6660" s="180" t="s">
        <v>786</v>
      </c>
      <c r="EH6660" s="180" t="s">
        <v>3203</v>
      </c>
      <c r="EI6660" s="180" t="s">
        <v>3204</v>
      </c>
      <c r="EM6660" s="180" t="s">
        <v>787</v>
      </c>
      <c r="EN6660" s="180">
        <v>100</v>
      </c>
    </row>
    <row r="6661" spans="137:144" ht="27.75" customHeight="1">
      <c r="EG6661" s="180" t="s">
        <v>786</v>
      </c>
      <c r="EH6661" s="180" t="s">
        <v>3205</v>
      </c>
      <c r="EI6661" s="180" t="s">
        <v>3206</v>
      </c>
      <c r="EM6661" s="180" t="s">
        <v>787</v>
      </c>
      <c r="EN6661" s="180">
        <v>150</v>
      </c>
    </row>
    <row r="6662" spans="137:144" ht="27.75" customHeight="1">
      <c r="EG6662" s="180" t="s">
        <v>786</v>
      </c>
      <c r="EH6662" s="180" t="s">
        <v>3207</v>
      </c>
      <c r="EI6662" s="180" t="s">
        <v>3208</v>
      </c>
      <c r="EM6662" s="180" t="s">
        <v>787</v>
      </c>
      <c r="EN6662" s="180">
        <v>150</v>
      </c>
    </row>
    <row r="6663" spans="137:144" ht="27.75" customHeight="1">
      <c r="EG6663" s="180" t="s">
        <v>786</v>
      </c>
      <c r="EH6663" s="180" t="s">
        <v>3209</v>
      </c>
      <c r="EI6663" s="180" t="s">
        <v>3210</v>
      </c>
      <c r="EM6663" s="180" t="s">
        <v>787</v>
      </c>
      <c r="EN6663" s="180">
        <v>150</v>
      </c>
    </row>
    <row r="6664" spans="137:144" ht="27.75" customHeight="1">
      <c r="EG6664" s="180" t="s">
        <v>786</v>
      </c>
      <c r="EH6664" s="180" t="s">
        <v>3211</v>
      </c>
      <c r="EI6664" s="180" t="s">
        <v>3212</v>
      </c>
      <c r="EM6664" s="180" t="s">
        <v>787</v>
      </c>
      <c r="EN6664" s="180">
        <v>150</v>
      </c>
    </row>
    <row r="6665" spans="137:144" ht="27.75" customHeight="1">
      <c r="EG6665" s="180" t="s">
        <v>786</v>
      </c>
      <c r="EH6665" s="180" t="s">
        <v>1429</v>
      </c>
      <c r="EI6665" s="180" t="s">
        <v>1430</v>
      </c>
      <c r="EM6665" s="180" t="s">
        <v>787</v>
      </c>
      <c r="EN6665" s="180">
        <v>200</v>
      </c>
    </row>
    <row r="6666" spans="137:144" ht="27.75" customHeight="1">
      <c r="EG6666" s="180" t="s">
        <v>786</v>
      </c>
      <c r="EH6666" s="180" t="s">
        <v>1431</v>
      </c>
      <c r="EI6666" s="180" t="s">
        <v>1432</v>
      </c>
      <c r="EM6666" s="180" t="s">
        <v>787</v>
      </c>
      <c r="EN6666" s="180">
        <v>100</v>
      </c>
    </row>
    <row r="6667" spans="137:144" ht="27.75" customHeight="1">
      <c r="EG6667" s="180" t="s">
        <v>786</v>
      </c>
      <c r="EH6667" s="180" t="s">
        <v>1433</v>
      </c>
      <c r="EI6667" s="180" t="s">
        <v>1434</v>
      </c>
      <c r="EM6667" s="180" t="s">
        <v>787</v>
      </c>
      <c r="EN6667" s="180">
        <v>50</v>
      </c>
    </row>
    <row r="6668" spans="137:144" ht="27.75" customHeight="1">
      <c r="EG6668" s="180" t="s">
        <v>786</v>
      </c>
      <c r="EH6668" s="180" t="s">
        <v>1435</v>
      </c>
      <c r="EI6668" s="180" t="s">
        <v>1436</v>
      </c>
      <c r="EM6668" s="180" t="s">
        <v>787</v>
      </c>
      <c r="EN6668" s="180">
        <v>50</v>
      </c>
    </row>
    <row r="6669" spans="137:144" ht="27.75" customHeight="1">
      <c r="EG6669" s="180" t="s">
        <v>786</v>
      </c>
      <c r="EH6669" s="180" t="s">
        <v>1437</v>
      </c>
      <c r="EI6669" s="180" t="s">
        <v>1438</v>
      </c>
      <c r="EM6669" s="180" t="s">
        <v>787</v>
      </c>
      <c r="EN6669" s="180">
        <v>50</v>
      </c>
    </row>
    <row r="6670" spans="137:144" ht="27.75" customHeight="1">
      <c r="EG6670" s="180" t="s">
        <v>786</v>
      </c>
      <c r="EH6670" s="180" t="s">
        <v>3213</v>
      </c>
      <c r="EI6670" s="180" t="s">
        <v>3214</v>
      </c>
      <c r="EM6670" s="180" t="s">
        <v>787</v>
      </c>
      <c r="EN6670" s="180">
        <v>50</v>
      </c>
    </row>
    <row r="6671" spans="137:144" ht="27.75" customHeight="1">
      <c r="EG6671" s="180" t="s">
        <v>786</v>
      </c>
      <c r="EH6671" s="180" t="s">
        <v>3215</v>
      </c>
      <c r="EI6671" s="180" t="s">
        <v>3216</v>
      </c>
      <c r="EM6671" s="180" t="s">
        <v>787</v>
      </c>
      <c r="EN6671" s="180">
        <v>150</v>
      </c>
    </row>
    <row r="6672" spans="137:144" ht="27.75" customHeight="1">
      <c r="EG6672" s="180" t="s">
        <v>786</v>
      </c>
      <c r="EH6672" s="180" t="s">
        <v>3217</v>
      </c>
      <c r="EI6672" s="180" t="s">
        <v>3218</v>
      </c>
      <c r="EM6672" s="180" t="s">
        <v>787</v>
      </c>
      <c r="EN6672" s="180">
        <v>150</v>
      </c>
    </row>
    <row r="6673" spans="137:144" ht="27.75" customHeight="1">
      <c r="EG6673" s="180" t="s">
        <v>786</v>
      </c>
      <c r="EH6673" s="180" t="s">
        <v>3219</v>
      </c>
      <c r="EI6673" s="180" t="s">
        <v>3220</v>
      </c>
      <c r="EM6673" s="180" t="s">
        <v>787</v>
      </c>
      <c r="EN6673" s="180">
        <v>200</v>
      </c>
    </row>
    <row r="6674" spans="137:144" ht="27.75" customHeight="1">
      <c r="EG6674" s="180" t="s">
        <v>786</v>
      </c>
      <c r="EH6674" s="180" t="s">
        <v>3221</v>
      </c>
      <c r="EI6674" s="180" t="s">
        <v>3222</v>
      </c>
      <c r="EM6674" s="180" t="s">
        <v>787</v>
      </c>
      <c r="EN6674" s="180">
        <v>150</v>
      </c>
    </row>
    <row r="6675" spans="137:144" ht="27.75" customHeight="1">
      <c r="EG6675" s="180" t="s">
        <v>786</v>
      </c>
      <c r="EH6675" s="180" t="s">
        <v>3223</v>
      </c>
      <c r="EI6675" s="180" t="s">
        <v>3224</v>
      </c>
      <c r="EM6675" s="180" t="s">
        <v>787</v>
      </c>
      <c r="EN6675" s="180">
        <v>100</v>
      </c>
    </row>
    <row r="6676" spans="137:144" ht="27.75" customHeight="1">
      <c r="EG6676" s="180" t="s">
        <v>786</v>
      </c>
      <c r="EH6676" s="180" t="s">
        <v>3225</v>
      </c>
      <c r="EI6676" s="180" t="s">
        <v>3226</v>
      </c>
      <c r="EM6676" s="180" t="s">
        <v>787</v>
      </c>
      <c r="EN6676" s="180">
        <v>150</v>
      </c>
    </row>
    <row r="6677" spans="137:144" ht="27.75" customHeight="1">
      <c r="EG6677" s="180" t="s">
        <v>786</v>
      </c>
      <c r="EH6677" s="180" t="s">
        <v>3227</v>
      </c>
      <c r="EI6677" s="180" t="s">
        <v>3228</v>
      </c>
      <c r="EM6677" s="180" t="s">
        <v>787</v>
      </c>
      <c r="EN6677" s="180">
        <v>150</v>
      </c>
    </row>
    <row r="6678" spans="137:144" ht="27.75" customHeight="1">
      <c r="EG6678" s="180" t="s">
        <v>786</v>
      </c>
      <c r="EH6678" s="180" t="s">
        <v>3229</v>
      </c>
      <c r="EI6678" s="180" t="s">
        <v>3230</v>
      </c>
      <c r="EM6678" s="180" t="s">
        <v>787</v>
      </c>
      <c r="EN6678" s="180">
        <v>150</v>
      </c>
    </row>
    <row r="6679" spans="137:144" ht="27.75" customHeight="1">
      <c r="EG6679" s="180" t="s">
        <v>786</v>
      </c>
      <c r="EH6679" s="180" t="s">
        <v>3231</v>
      </c>
      <c r="EI6679" s="180" t="s">
        <v>3232</v>
      </c>
      <c r="EM6679" s="180" t="s">
        <v>787</v>
      </c>
      <c r="EN6679" s="180">
        <v>150</v>
      </c>
    </row>
    <row r="6680" spans="137:144" ht="27.75" customHeight="1">
      <c r="EG6680" s="180" t="s">
        <v>786</v>
      </c>
      <c r="EH6680" s="180" t="s">
        <v>3233</v>
      </c>
      <c r="EI6680" s="180" t="s">
        <v>3234</v>
      </c>
      <c r="EM6680" s="180" t="s">
        <v>787</v>
      </c>
      <c r="EN6680" s="180">
        <v>50</v>
      </c>
    </row>
    <row r="6681" spans="137:144" ht="27.75" customHeight="1">
      <c r="EG6681" s="180" t="s">
        <v>786</v>
      </c>
      <c r="EH6681" s="180" t="s">
        <v>3235</v>
      </c>
      <c r="EI6681" s="180" t="s">
        <v>3236</v>
      </c>
      <c r="EM6681" s="180" t="s">
        <v>787</v>
      </c>
      <c r="EN6681" s="180">
        <v>50</v>
      </c>
    </row>
    <row r="6682" spans="137:144" ht="27.75" customHeight="1">
      <c r="EG6682" s="180" t="s">
        <v>786</v>
      </c>
      <c r="EH6682" s="180" t="s">
        <v>3237</v>
      </c>
      <c r="EI6682" s="180" t="s">
        <v>3238</v>
      </c>
      <c r="EM6682" s="180" t="s">
        <v>787</v>
      </c>
      <c r="EN6682" s="180">
        <v>50</v>
      </c>
    </row>
    <row r="6683" spans="137:144" ht="27.75" customHeight="1">
      <c r="EG6683" s="180" t="s">
        <v>786</v>
      </c>
      <c r="EH6683" s="180" t="s">
        <v>3239</v>
      </c>
      <c r="EI6683" s="180" t="s">
        <v>3240</v>
      </c>
      <c r="EM6683" s="180" t="s">
        <v>787</v>
      </c>
      <c r="EN6683" s="180">
        <v>50</v>
      </c>
    </row>
    <row r="6684" spans="137:144" ht="27.75" customHeight="1">
      <c r="EG6684" s="180" t="s">
        <v>786</v>
      </c>
      <c r="EH6684" s="180" t="s">
        <v>3241</v>
      </c>
      <c r="EI6684" s="180" t="s">
        <v>3242</v>
      </c>
      <c r="EM6684" s="180" t="s">
        <v>787</v>
      </c>
      <c r="EN6684" s="180">
        <v>50</v>
      </c>
    </row>
    <row r="6685" spans="137:144" ht="27.75" customHeight="1">
      <c r="EG6685" s="180" t="s">
        <v>786</v>
      </c>
      <c r="EH6685" s="180" t="s">
        <v>1911</v>
      </c>
      <c r="EI6685" s="180" t="s">
        <v>3243</v>
      </c>
      <c r="EM6685" s="180" t="s">
        <v>787</v>
      </c>
      <c r="EN6685" s="180">
        <v>200</v>
      </c>
    </row>
    <row r="6686" spans="137:144" ht="27.75" customHeight="1">
      <c r="EG6686" s="180" t="s">
        <v>786</v>
      </c>
      <c r="EH6686" s="180" t="s">
        <v>1913</v>
      </c>
      <c r="EI6686" s="180" t="s">
        <v>3244</v>
      </c>
      <c r="EM6686" s="180" t="s">
        <v>787</v>
      </c>
      <c r="EN6686" s="180">
        <v>150</v>
      </c>
    </row>
    <row r="6687" spans="137:144" ht="27.75" customHeight="1">
      <c r="EG6687" s="180" t="s">
        <v>786</v>
      </c>
      <c r="EH6687" s="180" t="s">
        <v>1915</v>
      </c>
      <c r="EI6687" s="180" t="s">
        <v>3245</v>
      </c>
      <c r="EM6687" s="180" t="s">
        <v>787</v>
      </c>
      <c r="EN6687" s="180">
        <v>200</v>
      </c>
    </row>
    <row r="6688" spans="137:144" ht="27.75" customHeight="1">
      <c r="EG6688" s="180" t="s">
        <v>786</v>
      </c>
      <c r="EH6688" s="180" t="s">
        <v>1917</v>
      </c>
      <c r="EI6688" s="180" t="s">
        <v>3246</v>
      </c>
      <c r="EM6688" s="180" t="s">
        <v>787</v>
      </c>
      <c r="EN6688" s="180">
        <v>150</v>
      </c>
    </row>
    <row r="6689" spans="137:144" ht="27.75" customHeight="1">
      <c r="EG6689" s="180" t="s">
        <v>786</v>
      </c>
      <c r="EH6689" s="180" t="s">
        <v>1919</v>
      </c>
      <c r="EI6689" s="180" t="s">
        <v>3247</v>
      </c>
      <c r="EM6689" s="180" t="s">
        <v>787</v>
      </c>
      <c r="EN6689" s="180">
        <v>200</v>
      </c>
    </row>
    <row r="6690" spans="137:144" ht="27.75" customHeight="1">
      <c r="EG6690" s="180" t="s">
        <v>786</v>
      </c>
      <c r="EH6690" s="180" t="s">
        <v>3248</v>
      </c>
      <c r="EI6690" s="180" t="s">
        <v>3249</v>
      </c>
      <c r="EM6690" s="180" t="s">
        <v>787</v>
      </c>
      <c r="EN6690" s="180">
        <v>250</v>
      </c>
    </row>
    <row r="6691" spans="137:144" ht="27.75" customHeight="1">
      <c r="EG6691" s="180" t="s">
        <v>786</v>
      </c>
      <c r="EH6691" s="180" t="s">
        <v>3250</v>
      </c>
      <c r="EI6691" s="180" t="s">
        <v>3251</v>
      </c>
      <c r="EM6691" s="180" t="s">
        <v>787</v>
      </c>
      <c r="EN6691" s="180">
        <v>150</v>
      </c>
    </row>
    <row r="6692" spans="137:144" ht="27.75" customHeight="1">
      <c r="EG6692" s="180" t="s">
        <v>786</v>
      </c>
      <c r="EH6692" s="180" t="s">
        <v>3252</v>
      </c>
      <c r="EI6692" s="180" t="s">
        <v>3253</v>
      </c>
      <c r="EM6692" s="180" t="s">
        <v>787</v>
      </c>
      <c r="EN6692" s="180">
        <v>100</v>
      </c>
    </row>
    <row r="6693" spans="137:144" ht="27.75" customHeight="1">
      <c r="EG6693" s="180" t="s">
        <v>786</v>
      </c>
      <c r="EH6693" s="180" t="s">
        <v>3254</v>
      </c>
      <c r="EI6693" s="180" t="s">
        <v>3255</v>
      </c>
      <c r="EM6693" s="180" t="s">
        <v>787</v>
      </c>
      <c r="EN6693" s="180">
        <v>100</v>
      </c>
    </row>
    <row r="6694" spans="137:144" ht="27.75" customHeight="1">
      <c r="EG6694" s="180" t="s">
        <v>786</v>
      </c>
      <c r="EH6694" s="180" t="s">
        <v>1921</v>
      </c>
      <c r="EI6694" s="180" t="s">
        <v>3256</v>
      </c>
      <c r="EM6694" s="180" t="s">
        <v>787</v>
      </c>
      <c r="EN6694" s="180">
        <v>200</v>
      </c>
    </row>
    <row r="6695" spans="137:144" ht="27.75" customHeight="1">
      <c r="EG6695" s="180" t="s">
        <v>786</v>
      </c>
      <c r="EH6695" s="180" t="s">
        <v>3257</v>
      </c>
      <c r="EI6695" s="180" t="s">
        <v>3258</v>
      </c>
      <c r="EM6695" s="180" t="s">
        <v>787</v>
      </c>
      <c r="EN6695" s="180">
        <v>150</v>
      </c>
    </row>
    <row r="6696" spans="137:144" ht="27.75" customHeight="1">
      <c r="EG6696" s="180" t="s">
        <v>786</v>
      </c>
      <c r="EH6696" s="180" t="s">
        <v>3259</v>
      </c>
      <c r="EI6696" s="180" t="s">
        <v>3260</v>
      </c>
      <c r="EM6696" s="180" t="s">
        <v>787</v>
      </c>
      <c r="EN6696" s="180">
        <v>100</v>
      </c>
    </row>
    <row r="6697" spans="137:144" ht="27.75" customHeight="1">
      <c r="EG6697" s="180" t="s">
        <v>786</v>
      </c>
      <c r="EH6697" s="180" t="s">
        <v>1471</v>
      </c>
      <c r="EI6697" s="180" t="s">
        <v>1472</v>
      </c>
      <c r="EM6697" s="180" t="s">
        <v>787</v>
      </c>
      <c r="EN6697" s="180">
        <v>150</v>
      </c>
    </row>
    <row r="6698" spans="137:144" ht="27.75" customHeight="1">
      <c r="EG6698" s="180" t="s">
        <v>786</v>
      </c>
      <c r="EH6698" s="180" t="s">
        <v>1473</v>
      </c>
      <c r="EI6698" s="180" t="s">
        <v>1474</v>
      </c>
      <c r="EM6698" s="180" t="s">
        <v>787</v>
      </c>
      <c r="EN6698" s="180">
        <v>150</v>
      </c>
    </row>
    <row r="6699" spans="137:144" ht="27.75" customHeight="1">
      <c r="EG6699" s="180" t="s">
        <v>786</v>
      </c>
      <c r="EH6699" s="180" t="s">
        <v>1475</v>
      </c>
      <c r="EI6699" s="180" t="s">
        <v>1476</v>
      </c>
      <c r="EM6699" s="180" t="s">
        <v>787</v>
      </c>
      <c r="EN6699" s="180">
        <v>250</v>
      </c>
    </row>
    <row r="6700" spans="137:144" ht="27.75" customHeight="1">
      <c r="EG6700" s="180" t="s">
        <v>786</v>
      </c>
      <c r="EH6700" s="180" t="s">
        <v>1477</v>
      </c>
      <c r="EI6700" s="180" t="s">
        <v>1478</v>
      </c>
      <c r="EM6700" s="180" t="s">
        <v>787</v>
      </c>
      <c r="EN6700" s="180">
        <v>350</v>
      </c>
    </row>
    <row r="6701" spans="137:144" ht="27.75" customHeight="1">
      <c r="EG6701" s="180" t="s">
        <v>786</v>
      </c>
      <c r="EH6701" s="180" t="s">
        <v>1479</v>
      </c>
      <c r="EI6701" s="180" t="s">
        <v>1480</v>
      </c>
      <c r="EM6701" s="180" t="s">
        <v>787</v>
      </c>
      <c r="EN6701" s="180">
        <v>150</v>
      </c>
    </row>
    <row r="6702" spans="137:144" ht="27.75" customHeight="1">
      <c r="EG6702" s="180" t="s">
        <v>786</v>
      </c>
      <c r="EH6702" s="180" t="s">
        <v>3261</v>
      </c>
      <c r="EI6702" s="180" t="s">
        <v>3262</v>
      </c>
      <c r="EM6702" s="180" t="s">
        <v>787</v>
      </c>
      <c r="EN6702" s="180">
        <v>100</v>
      </c>
    </row>
    <row r="6703" spans="137:144" ht="27.75" customHeight="1">
      <c r="EG6703" s="180" t="s">
        <v>786</v>
      </c>
      <c r="EH6703" s="180" t="s">
        <v>1481</v>
      </c>
      <c r="EI6703" s="180" t="s">
        <v>1482</v>
      </c>
      <c r="EM6703" s="180" t="s">
        <v>787</v>
      </c>
      <c r="EN6703" s="180">
        <v>0</v>
      </c>
    </row>
    <row r="6704" spans="137:144" ht="27.75" customHeight="1">
      <c r="EG6704" s="180" t="s">
        <v>786</v>
      </c>
      <c r="EH6704" s="180" t="s">
        <v>1483</v>
      </c>
      <c r="EI6704" s="180" t="s">
        <v>1484</v>
      </c>
      <c r="EM6704" s="180" t="s">
        <v>787</v>
      </c>
      <c r="EN6704" s="180">
        <v>100</v>
      </c>
    </row>
    <row r="6705" spans="137:144" ht="27.75" customHeight="1">
      <c r="EG6705" s="180" t="s">
        <v>786</v>
      </c>
      <c r="EH6705" s="180" t="s">
        <v>1485</v>
      </c>
      <c r="EI6705" s="180" t="s">
        <v>1486</v>
      </c>
      <c r="EM6705" s="180" t="s">
        <v>787</v>
      </c>
      <c r="EN6705" s="180">
        <v>100</v>
      </c>
    </row>
    <row r="6706" spans="137:144" ht="27.75" customHeight="1">
      <c r="EG6706" s="180" t="s">
        <v>786</v>
      </c>
      <c r="EH6706" s="180" t="s">
        <v>1487</v>
      </c>
      <c r="EI6706" s="180" t="s">
        <v>1488</v>
      </c>
      <c r="EM6706" s="180" t="s">
        <v>787</v>
      </c>
      <c r="EN6706" s="180">
        <v>200</v>
      </c>
    </row>
    <row r="6707" spans="137:144" ht="27.75" customHeight="1">
      <c r="EG6707" s="180" t="s">
        <v>786</v>
      </c>
      <c r="EH6707" s="180" t="s">
        <v>3263</v>
      </c>
      <c r="EI6707" s="180" t="s">
        <v>3264</v>
      </c>
      <c r="EM6707" s="180" t="s">
        <v>787</v>
      </c>
      <c r="EN6707" s="180">
        <v>150</v>
      </c>
    </row>
    <row r="6708" spans="137:144" ht="27.75" customHeight="1">
      <c r="EG6708" s="180" t="s">
        <v>786</v>
      </c>
      <c r="EH6708" s="180" t="s">
        <v>3265</v>
      </c>
      <c r="EI6708" s="180" t="s">
        <v>3266</v>
      </c>
      <c r="EM6708" s="180" t="s">
        <v>787</v>
      </c>
      <c r="EN6708" s="180">
        <v>150</v>
      </c>
    </row>
    <row r="6709" spans="137:144" ht="27.75" customHeight="1">
      <c r="EG6709" s="180" t="s">
        <v>786</v>
      </c>
      <c r="EH6709" s="180" t="s">
        <v>1491</v>
      </c>
      <c r="EI6709" s="180" t="s">
        <v>1492</v>
      </c>
      <c r="EM6709" s="180" t="s">
        <v>787</v>
      </c>
      <c r="EN6709" s="180">
        <v>100</v>
      </c>
    </row>
    <row r="6710" spans="137:144" ht="27.75" customHeight="1">
      <c r="EG6710" s="180" t="s">
        <v>786</v>
      </c>
      <c r="EH6710" s="180" t="s">
        <v>3267</v>
      </c>
      <c r="EI6710" s="180" t="s">
        <v>3268</v>
      </c>
      <c r="EM6710" s="180" t="s">
        <v>787</v>
      </c>
      <c r="EN6710" s="180">
        <v>150</v>
      </c>
    </row>
    <row r="6711" spans="137:144" ht="27.75" customHeight="1">
      <c r="EG6711" s="180" t="s">
        <v>786</v>
      </c>
      <c r="EH6711" s="180" t="s">
        <v>3269</v>
      </c>
      <c r="EI6711" s="180" t="s">
        <v>3270</v>
      </c>
      <c r="EM6711" s="180" t="s">
        <v>787</v>
      </c>
      <c r="EN6711" s="180">
        <v>150</v>
      </c>
    </row>
    <row r="6712" spans="137:144" ht="27.75" customHeight="1">
      <c r="EG6712" s="180" t="s">
        <v>786</v>
      </c>
      <c r="EH6712" s="180" t="s">
        <v>1497</v>
      </c>
      <c r="EI6712" s="180" t="s">
        <v>1498</v>
      </c>
      <c r="EM6712" s="180" t="s">
        <v>787</v>
      </c>
      <c r="EN6712" s="180">
        <v>50</v>
      </c>
    </row>
    <row r="6713" spans="137:144" ht="27.75" customHeight="1">
      <c r="EG6713" s="180" t="s">
        <v>786</v>
      </c>
      <c r="EH6713" s="180" t="s">
        <v>1499</v>
      </c>
      <c r="EI6713" s="180" t="s">
        <v>1500</v>
      </c>
      <c r="EM6713" s="180" t="s">
        <v>787</v>
      </c>
      <c r="EN6713" s="180">
        <v>0</v>
      </c>
    </row>
    <row r="6714" spans="137:144" ht="27.75" customHeight="1">
      <c r="EG6714" s="180" t="s">
        <v>786</v>
      </c>
      <c r="EH6714" s="180" t="s">
        <v>1501</v>
      </c>
      <c r="EI6714" s="180" t="s">
        <v>1502</v>
      </c>
      <c r="EM6714" s="180" t="s">
        <v>787</v>
      </c>
      <c r="EN6714" s="180">
        <v>0</v>
      </c>
    </row>
    <row r="6715" spans="137:144" ht="27.75" customHeight="1">
      <c r="EG6715" s="180" t="s">
        <v>786</v>
      </c>
      <c r="EH6715" s="180" t="s">
        <v>1503</v>
      </c>
      <c r="EI6715" s="180" t="s">
        <v>1504</v>
      </c>
      <c r="EM6715" s="180" t="s">
        <v>787</v>
      </c>
      <c r="EN6715" s="180">
        <v>0</v>
      </c>
    </row>
    <row r="6716" spans="137:144" ht="27.75" customHeight="1">
      <c r="EG6716" s="180" t="s">
        <v>786</v>
      </c>
      <c r="EH6716" s="180" t="s">
        <v>1505</v>
      </c>
      <c r="EI6716" s="180" t="s">
        <v>1506</v>
      </c>
      <c r="EM6716" s="180" t="s">
        <v>787</v>
      </c>
      <c r="EN6716" s="180">
        <v>0</v>
      </c>
    </row>
    <row r="6717" spans="137:144" ht="27.75" customHeight="1">
      <c r="EG6717" s="180" t="s">
        <v>786</v>
      </c>
      <c r="EH6717" s="180" t="s">
        <v>1507</v>
      </c>
      <c r="EI6717" s="180" t="s">
        <v>1508</v>
      </c>
      <c r="EM6717" s="180" t="s">
        <v>787</v>
      </c>
      <c r="EN6717" s="180">
        <v>100</v>
      </c>
    </row>
    <row r="6718" spans="137:144" ht="27.75" customHeight="1">
      <c r="EG6718" s="180" t="s">
        <v>786</v>
      </c>
      <c r="EH6718" s="180" t="s">
        <v>1509</v>
      </c>
      <c r="EI6718" s="180" t="s">
        <v>1510</v>
      </c>
      <c r="EM6718" s="180" t="s">
        <v>787</v>
      </c>
      <c r="EN6718" s="180">
        <v>100</v>
      </c>
    </row>
    <row r="6719" spans="137:144" ht="27.75" customHeight="1">
      <c r="EG6719" s="180" t="s">
        <v>786</v>
      </c>
      <c r="EH6719" s="180" t="s">
        <v>3271</v>
      </c>
      <c r="EI6719" s="180" t="s">
        <v>3272</v>
      </c>
      <c r="EM6719" s="180" t="s">
        <v>787</v>
      </c>
      <c r="EN6719" s="180">
        <v>150</v>
      </c>
    </row>
    <row r="6720" spans="137:144" ht="27.75" customHeight="1">
      <c r="EG6720" s="180" t="s">
        <v>786</v>
      </c>
      <c r="EH6720" s="180" t="s">
        <v>3273</v>
      </c>
      <c r="EI6720" s="180" t="s">
        <v>3274</v>
      </c>
      <c r="EM6720" s="180" t="s">
        <v>787</v>
      </c>
      <c r="EN6720" s="180">
        <v>50</v>
      </c>
    </row>
    <row r="6721" spans="137:144" ht="27.75" customHeight="1">
      <c r="EG6721" s="180" t="s">
        <v>786</v>
      </c>
      <c r="EH6721" s="180" t="s">
        <v>1511</v>
      </c>
      <c r="EI6721" s="180" t="s">
        <v>3275</v>
      </c>
      <c r="EM6721" s="180" t="s">
        <v>787</v>
      </c>
      <c r="EN6721" s="180">
        <v>150</v>
      </c>
    </row>
    <row r="6722" spans="137:144" ht="27.75" customHeight="1">
      <c r="EG6722" s="180" t="s">
        <v>859</v>
      </c>
      <c r="EH6722" s="180" t="s">
        <v>1671</v>
      </c>
      <c r="EI6722" s="180" t="s">
        <v>3000</v>
      </c>
      <c r="EM6722" s="180" t="s">
        <v>3276</v>
      </c>
      <c r="EN6722" s="180">
        <v>250</v>
      </c>
    </row>
    <row r="6723" spans="137:144" ht="27.75" customHeight="1">
      <c r="EG6723" s="180" t="s">
        <v>859</v>
      </c>
      <c r="EH6723" s="180" t="s">
        <v>1051</v>
      </c>
      <c r="EI6723" s="180" t="s">
        <v>1052</v>
      </c>
      <c r="EM6723" s="180" t="s">
        <v>3276</v>
      </c>
      <c r="EN6723" s="180">
        <v>200</v>
      </c>
    </row>
    <row r="6724" spans="137:144" ht="27.75" customHeight="1">
      <c r="EG6724" s="180" t="s">
        <v>859</v>
      </c>
      <c r="EH6724" s="180" t="s">
        <v>1674</v>
      </c>
      <c r="EI6724" s="180" t="s">
        <v>3277</v>
      </c>
      <c r="EM6724" s="180" t="s">
        <v>3276</v>
      </c>
      <c r="EN6724" s="180">
        <v>150</v>
      </c>
    </row>
    <row r="6725" spans="137:144" ht="27.75" customHeight="1">
      <c r="EG6725" s="180" t="s">
        <v>859</v>
      </c>
      <c r="EH6725" s="180" t="s">
        <v>1676</v>
      </c>
      <c r="EI6725" s="180" t="s">
        <v>3278</v>
      </c>
      <c r="EM6725" s="180" t="s">
        <v>3276</v>
      </c>
      <c r="EN6725" s="180">
        <v>150</v>
      </c>
    </row>
    <row r="6726" spans="137:144" ht="27.75" customHeight="1">
      <c r="EG6726" s="180" t="s">
        <v>859</v>
      </c>
      <c r="EH6726" s="180" t="s">
        <v>1053</v>
      </c>
      <c r="EI6726" s="180" t="s">
        <v>1054</v>
      </c>
      <c r="EM6726" s="180" t="s">
        <v>3276</v>
      </c>
      <c r="EN6726" s="180">
        <v>200</v>
      </c>
    </row>
    <row r="6727" spans="137:144" ht="27.75" customHeight="1">
      <c r="EG6727" s="180" t="s">
        <v>859</v>
      </c>
      <c r="EH6727" s="180" t="s">
        <v>1681</v>
      </c>
      <c r="EI6727" s="180" t="s">
        <v>3001</v>
      </c>
      <c r="EM6727" s="180" t="s">
        <v>3276</v>
      </c>
      <c r="EN6727" s="180">
        <v>200</v>
      </c>
    </row>
    <row r="6728" spans="137:144" ht="27.75" customHeight="1">
      <c r="EG6728" s="180" t="s">
        <v>859</v>
      </c>
      <c r="EH6728" s="180" t="s">
        <v>3002</v>
      </c>
      <c r="EI6728" s="180" t="s">
        <v>3003</v>
      </c>
      <c r="EM6728" s="180" t="s">
        <v>3276</v>
      </c>
      <c r="EN6728" s="180">
        <v>450</v>
      </c>
    </row>
    <row r="6729" spans="137:144" ht="27.75" customHeight="1">
      <c r="EG6729" s="180" t="s">
        <v>859</v>
      </c>
      <c r="EH6729" s="180" t="s">
        <v>3279</v>
      </c>
      <c r="EI6729" s="180" t="s">
        <v>3280</v>
      </c>
      <c r="EM6729" s="180" t="s">
        <v>3276</v>
      </c>
      <c r="EN6729" s="180">
        <v>150</v>
      </c>
    </row>
    <row r="6730" spans="137:144" ht="27.75" customHeight="1">
      <c r="EG6730" s="180" t="s">
        <v>859</v>
      </c>
      <c r="EH6730" s="180" t="s">
        <v>3281</v>
      </c>
      <c r="EI6730" s="180" t="s">
        <v>3282</v>
      </c>
      <c r="EM6730" s="180" t="s">
        <v>3276</v>
      </c>
      <c r="EN6730" s="180">
        <v>250</v>
      </c>
    </row>
    <row r="6731" spans="137:144" ht="27.75" customHeight="1">
      <c r="EG6731" s="180" t="s">
        <v>859</v>
      </c>
      <c r="EH6731" s="180" t="s">
        <v>3283</v>
      </c>
      <c r="EI6731" s="180" t="s">
        <v>3284</v>
      </c>
      <c r="EM6731" s="180" t="s">
        <v>3276</v>
      </c>
      <c r="EN6731" s="180">
        <v>100</v>
      </c>
    </row>
    <row r="6732" spans="137:144" ht="27.75" customHeight="1">
      <c r="EG6732" s="180" t="s">
        <v>859</v>
      </c>
      <c r="EH6732" s="180" t="s">
        <v>3285</v>
      </c>
      <c r="EI6732" s="180" t="s">
        <v>3286</v>
      </c>
      <c r="EM6732" s="180" t="s">
        <v>3276</v>
      </c>
      <c r="EN6732" s="180">
        <v>200</v>
      </c>
    </row>
    <row r="6733" spans="137:144" ht="27.75" customHeight="1">
      <c r="EG6733" s="180" t="s">
        <v>859</v>
      </c>
      <c r="EH6733" s="180" t="s">
        <v>3287</v>
      </c>
      <c r="EI6733" s="180" t="s">
        <v>3288</v>
      </c>
      <c r="EM6733" s="180" t="s">
        <v>3276</v>
      </c>
      <c r="EN6733" s="180">
        <v>100</v>
      </c>
    </row>
    <row r="6734" spans="137:144" ht="27.75" customHeight="1">
      <c r="EG6734" s="180" t="s">
        <v>859</v>
      </c>
      <c r="EH6734" s="180" t="s">
        <v>3289</v>
      </c>
      <c r="EI6734" s="180" t="s">
        <v>3290</v>
      </c>
      <c r="EM6734" s="180" t="s">
        <v>3276</v>
      </c>
      <c r="EN6734" s="180">
        <v>200</v>
      </c>
    </row>
    <row r="6735" spans="137:144" ht="27.75" customHeight="1">
      <c r="EG6735" s="180" t="s">
        <v>859</v>
      </c>
      <c r="EH6735" s="180" t="s">
        <v>3291</v>
      </c>
      <c r="EI6735" s="180" t="s">
        <v>3292</v>
      </c>
      <c r="EM6735" s="180" t="s">
        <v>3276</v>
      </c>
      <c r="EN6735" s="180">
        <v>250</v>
      </c>
    </row>
    <row r="6736" spans="137:144" ht="27.75" customHeight="1">
      <c r="EG6736" s="180" t="s">
        <v>859</v>
      </c>
      <c r="EH6736" s="180" t="s">
        <v>1059</v>
      </c>
      <c r="EI6736" s="180" t="s">
        <v>1060</v>
      </c>
      <c r="EM6736" s="180" t="s">
        <v>3276</v>
      </c>
      <c r="EN6736" s="180">
        <v>750</v>
      </c>
    </row>
    <row r="6737" spans="137:144" ht="27.75" customHeight="1">
      <c r="EG6737" s="180" t="s">
        <v>859</v>
      </c>
      <c r="EH6737" s="180" t="s">
        <v>1684</v>
      </c>
      <c r="EI6737" s="180" t="s">
        <v>3007</v>
      </c>
      <c r="EM6737" s="180" t="s">
        <v>3276</v>
      </c>
      <c r="EN6737" s="180">
        <v>450</v>
      </c>
    </row>
    <row r="6738" spans="137:144" ht="27.75" customHeight="1">
      <c r="EG6738" s="180" t="s">
        <v>859</v>
      </c>
      <c r="EH6738" s="180" t="s">
        <v>1686</v>
      </c>
      <c r="EI6738" s="180" t="s">
        <v>3293</v>
      </c>
      <c r="EM6738" s="180" t="s">
        <v>3276</v>
      </c>
      <c r="EN6738" s="180">
        <v>200</v>
      </c>
    </row>
    <row r="6739" spans="137:144" ht="27.75" customHeight="1">
      <c r="EG6739" s="180" t="s">
        <v>859</v>
      </c>
      <c r="EH6739" s="180" t="s">
        <v>1688</v>
      </c>
      <c r="EI6739" s="180" t="s">
        <v>3008</v>
      </c>
      <c r="EM6739" s="180" t="s">
        <v>3276</v>
      </c>
      <c r="EN6739" s="180">
        <v>300</v>
      </c>
    </row>
    <row r="6740" spans="137:144" ht="27.75" customHeight="1">
      <c r="EG6740" s="180" t="s">
        <v>859</v>
      </c>
      <c r="EH6740" s="180" t="s">
        <v>1061</v>
      </c>
      <c r="EI6740" s="180" t="s">
        <v>1062</v>
      </c>
      <c r="EM6740" s="180" t="s">
        <v>3276</v>
      </c>
      <c r="EN6740" s="180">
        <v>200</v>
      </c>
    </row>
    <row r="6741" spans="137:144" ht="27.75" customHeight="1">
      <c r="EG6741" s="180" t="s">
        <v>859</v>
      </c>
      <c r="EH6741" s="180" t="s">
        <v>1691</v>
      </c>
      <c r="EI6741" s="180" t="s">
        <v>3009</v>
      </c>
      <c r="EM6741" s="180" t="s">
        <v>3276</v>
      </c>
      <c r="EN6741" s="180">
        <v>400</v>
      </c>
    </row>
    <row r="6742" spans="137:144" ht="27.75" customHeight="1">
      <c r="EG6742" s="180" t="s">
        <v>859</v>
      </c>
      <c r="EH6742" s="180" t="s">
        <v>3010</v>
      </c>
      <c r="EI6742" s="180" t="s">
        <v>3011</v>
      </c>
      <c r="EM6742" s="180" t="s">
        <v>3276</v>
      </c>
      <c r="EN6742" s="180">
        <v>200</v>
      </c>
    </row>
    <row r="6743" spans="137:144" ht="27.75" customHeight="1">
      <c r="EG6743" s="180" t="s">
        <v>859</v>
      </c>
      <c r="EH6743" s="180" t="s">
        <v>3294</v>
      </c>
      <c r="EI6743" s="180" t="s">
        <v>3295</v>
      </c>
      <c r="EM6743" s="180" t="s">
        <v>3276</v>
      </c>
      <c r="EN6743" s="180">
        <v>250</v>
      </c>
    </row>
    <row r="6744" spans="137:144" ht="27.75" customHeight="1">
      <c r="EG6744" s="180" t="s">
        <v>859</v>
      </c>
      <c r="EH6744" s="180" t="s">
        <v>3296</v>
      </c>
      <c r="EI6744" s="180" t="s">
        <v>3297</v>
      </c>
      <c r="EM6744" s="180" t="s">
        <v>3276</v>
      </c>
      <c r="EN6744" s="180">
        <v>250</v>
      </c>
    </row>
    <row r="6745" spans="137:144" ht="27.75" customHeight="1">
      <c r="EG6745" s="180" t="s">
        <v>859</v>
      </c>
      <c r="EH6745" s="180" t="s">
        <v>3298</v>
      </c>
      <c r="EI6745" s="180" t="s">
        <v>3299</v>
      </c>
      <c r="EM6745" s="180" t="s">
        <v>3276</v>
      </c>
      <c r="EN6745" s="180">
        <v>550</v>
      </c>
    </row>
    <row r="6746" spans="137:144" ht="27.75" customHeight="1">
      <c r="EG6746" s="180" t="s">
        <v>859</v>
      </c>
      <c r="EH6746" s="180" t="s">
        <v>1065</v>
      </c>
      <c r="EI6746" s="180" t="s">
        <v>1066</v>
      </c>
      <c r="EM6746" s="180" t="s">
        <v>3276</v>
      </c>
      <c r="EN6746" s="180">
        <v>1000</v>
      </c>
    </row>
    <row r="6747" spans="137:144" ht="27.75" customHeight="1">
      <c r="EG6747" s="180" t="s">
        <v>859</v>
      </c>
      <c r="EH6747" s="180" t="s">
        <v>1067</v>
      </c>
      <c r="EI6747" s="180" t="s">
        <v>1068</v>
      </c>
      <c r="EM6747" s="180" t="s">
        <v>3276</v>
      </c>
      <c r="EN6747" s="180">
        <v>950</v>
      </c>
    </row>
    <row r="6748" spans="137:144" ht="27.75" customHeight="1">
      <c r="EG6748" s="180" t="s">
        <v>859</v>
      </c>
      <c r="EH6748" s="180" t="s">
        <v>1069</v>
      </c>
      <c r="EI6748" s="180" t="s">
        <v>1070</v>
      </c>
      <c r="EM6748" s="180" t="s">
        <v>3276</v>
      </c>
      <c r="EN6748" s="180">
        <v>550</v>
      </c>
    </row>
    <row r="6749" spans="137:144" ht="27.75" customHeight="1">
      <c r="EG6749" s="180" t="s">
        <v>859</v>
      </c>
      <c r="EH6749" s="180" t="s">
        <v>3300</v>
      </c>
      <c r="EI6749" s="180" t="s">
        <v>3301</v>
      </c>
      <c r="EM6749" s="180" t="s">
        <v>3276</v>
      </c>
      <c r="EN6749" s="180">
        <v>900</v>
      </c>
    </row>
    <row r="6750" spans="137:144" ht="27.75" customHeight="1">
      <c r="EG6750" s="180" t="s">
        <v>859</v>
      </c>
      <c r="EH6750" s="180" t="s">
        <v>1071</v>
      </c>
      <c r="EI6750" s="180" t="s">
        <v>1072</v>
      </c>
      <c r="EM6750" s="180" t="s">
        <v>3276</v>
      </c>
      <c r="EN6750" s="180">
        <v>500</v>
      </c>
    </row>
    <row r="6751" spans="137:144" ht="27.75" customHeight="1">
      <c r="EG6751" s="180" t="s">
        <v>859</v>
      </c>
      <c r="EH6751" s="180" t="s">
        <v>1073</v>
      </c>
      <c r="EI6751" s="180" t="s">
        <v>1074</v>
      </c>
      <c r="EM6751" s="180" t="s">
        <v>3276</v>
      </c>
      <c r="EN6751" s="180">
        <v>1800</v>
      </c>
    </row>
    <row r="6752" spans="137:144" ht="27.75" customHeight="1">
      <c r="EG6752" s="180" t="s">
        <v>859</v>
      </c>
      <c r="EH6752" s="180" t="s">
        <v>1075</v>
      </c>
      <c r="EI6752" s="180" t="s">
        <v>1076</v>
      </c>
      <c r="EM6752" s="180" t="s">
        <v>3276</v>
      </c>
      <c r="EN6752" s="180">
        <v>550</v>
      </c>
    </row>
    <row r="6753" spans="137:144" ht="27.75" customHeight="1">
      <c r="EG6753" s="180" t="s">
        <v>859</v>
      </c>
      <c r="EH6753" s="180" t="s">
        <v>1077</v>
      </c>
      <c r="EI6753" s="180" t="s">
        <v>1078</v>
      </c>
      <c r="EM6753" s="180" t="s">
        <v>3276</v>
      </c>
      <c r="EN6753" s="180">
        <v>600</v>
      </c>
    </row>
    <row r="6754" spans="137:144" ht="27.75" customHeight="1">
      <c r="EG6754" s="180" t="s">
        <v>859</v>
      </c>
      <c r="EH6754" s="180" t="s">
        <v>1079</v>
      </c>
      <c r="EI6754" s="180" t="s">
        <v>1080</v>
      </c>
      <c r="EM6754" s="180" t="s">
        <v>3276</v>
      </c>
      <c r="EN6754" s="180">
        <v>550</v>
      </c>
    </row>
    <row r="6755" spans="137:144" ht="27.75" customHeight="1">
      <c r="EG6755" s="180" t="s">
        <v>859</v>
      </c>
      <c r="EH6755" s="180" t="s">
        <v>1081</v>
      </c>
      <c r="EI6755" s="180" t="s">
        <v>1082</v>
      </c>
      <c r="EM6755" s="180" t="s">
        <v>3276</v>
      </c>
      <c r="EN6755" s="180">
        <v>550</v>
      </c>
    </row>
    <row r="6756" spans="137:144" ht="27.75" customHeight="1">
      <c r="EG6756" s="180" t="s">
        <v>859</v>
      </c>
      <c r="EH6756" s="180" t="s">
        <v>3302</v>
      </c>
      <c r="EI6756" s="180" t="s">
        <v>3303</v>
      </c>
      <c r="EM6756" s="180" t="s">
        <v>3276</v>
      </c>
      <c r="EN6756" s="180">
        <v>600</v>
      </c>
    </row>
    <row r="6757" spans="137:144" ht="27.75" customHeight="1">
      <c r="EG6757" s="180" t="s">
        <v>859</v>
      </c>
      <c r="EH6757" s="180" t="s">
        <v>3304</v>
      </c>
      <c r="EI6757" s="180" t="s">
        <v>3305</v>
      </c>
      <c r="EM6757" s="180" t="s">
        <v>3276</v>
      </c>
      <c r="EN6757" s="180">
        <v>500</v>
      </c>
    </row>
    <row r="6758" spans="137:144" ht="27.75" customHeight="1">
      <c r="EG6758" s="180" t="s">
        <v>859</v>
      </c>
      <c r="EH6758" s="180" t="s">
        <v>3017</v>
      </c>
      <c r="EI6758" s="180" t="s">
        <v>3306</v>
      </c>
      <c r="EM6758" s="180" t="s">
        <v>3276</v>
      </c>
      <c r="EN6758" s="180">
        <v>800</v>
      </c>
    </row>
    <row r="6759" spans="137:144" ht="27.75" customHeight="1">
      <c r="EG6759" s="180" t="s">
        <v>859</v>
      </c>
      <c r="EH6759" s="180" t="s">
        <v>1085</v>
      </c>
      <c r="EI6759" s="180" t="s">
        <v>3019</v>
      </c>
      <c r="EM6759" s="180" t="s">
        <v>3276</v>
      </c>
      <c r="EN6759" s="180">
        <v>700</v>
      </c>
    </row>
    <row r="6760" spans="137:144" ht="27.75" customHeight="1">
      <c r="EG6760" s="180" t="s">
        <v>859</v>
      </c>
      <c r="EH6760" s="180" t="s">
        <v>1701</v>
      </c>
      <c r="EI6760" s="180" t="s">
        <v>3020</v>
      </c>
      <c r="EM6760" s="180" t="s">
        <v>3276</v>
      </c>
      <c r="EN6760" s="180">
        <v>700</v>
      </c>
    </row>
    <row r="6761" spans="137:144" ht="27.75" customHeight="1">
      <c r="EG6761" s="180" t="s">
        <v>859</v>
      </c>
      <c r="EH6761" s="180" t="s">
        <v>1087</v>
      </c>
      <c r="EI6761" s="180" t="s">
        <v>1088</v>
      </c>
      <c r="EM6761" s="180" t="s">
        <v>3276</v>
      </c>
      <c r="EN6761" s="180">
        <v>750</v>
      </c>
    </row>
    <row r="6762" spans="137:144" ht="27.75" customHeight="1">
      <c r="EG6762" s="180" t="s">
        <v>859</v>
      </c>
      <c r="EH6762" s="180" t="s">
        <v>1704</v>
      </c>
      <c r="EI6762" s="180" t="s">
        <v>3021</v>
      </c>
      <c r="EM6762" s="180" t="s">
        <v>3276</v>
      </c>
      <c r="EN6762" s="180">
        <v>800</v>
      </c>
    </row>
    <row r="6763" spans="137:144" ht="27.75" customHeight="1">
      <c r="EG6763" s="180" t="s">
        <v>859</v>
      </c>
      <c r="EH6763" s="180" t="s">
        <v>3307</v>
      </c>
      <c r="EI6763" s="180" t="s">
        <v>3308</v>
      </c>
      <c r="EM6763" s="180" t="s">
        <v>3276</v>
      </c>
      <c r="EN6763" s="180">
        <v>600</v>
      </c>
    </row>
    <row r="6764" spans="137:144" ht="27.75" customHeight="1">
      <c r="EG6764" s="180" t="s">
        <v>859</v>
      </c>
      <c r="EH6764" s="180" t="s">
        <v>1089</v>
      </c>
      <c r="EI6764" s="180" t="s">
        <v>1090</v>
      </c>
      <c r="EM6764" s="180" t="s">
        <v>3276</v>
      </c>
      <c r="EN6764" s="180">
        <v>350</v>
      </c>
    </row>
    <row r="6765" spans="137:144" ht="27.75" customHeight="1">
      <c r="EG6765" s="180" t="s">
        <v>859</v>
      </c>
      <c r="EH6765" s="180" t="s">
        <v>3309</v>
      </c>
      <c r="EI6765" s="180" t="s">
        <v>3310</v>
      </c>
      <c r="EM6765" s="180" t="s">
        <v>3276</v>
      </c>
      <c r="EN6765" s="180">
        <v>500</v>
      </c>
    </row>
    <row r="6766" spans="137:144" ht="27.75" customHeight="1">
      <c r="EG6766" s="180" t="s">
        <v>859</v>
      </c>
      <c r="EH6766" s="180" t="s">
        <v>3311</v>
      </c>
      <c r="EI6766" s="180" t="s">
        <v>3312</v>
      </c>
      <c r="EM6766" s="180" t="s">
        <v>3276</v>
      </c>
      <c r="EN6766" s="180">
        <v>500</v>
      </c>
    </row>
    <row r="6767" spans="137:144" ht="27.75" customHeight="1">
      <c r="EG6767" s="180" t="s">
        <v>859</v>
      </c>
      <c r="EH6767" s="180" t="s">
        <v>1091</v>
      </c>
      <c r="EI6767" s="180" t="s">
        <v>1092</v>
      </c>
      <c r="EM6767" s="180" t="s">
        <v>3276</v>
      </c>
      <c r="EN6767" s="180">
        <v>800</v>
      </c>
    </row>
    <row r="6768" spans="137:144" ht="27.75" customHeight="1">
      <c r="EG6768" s="180" t="s">
        <v>859</v>
      </c>
      <c r="EH6768" s="180" t="s">
        <v>1706</v>
      </c>
      <c r="EI6768" s="180" t="s">
        <v>3022</v>
      </c>
      <c r="EM6768" s="180" t="s">
        <v>3276</v>
      </c>
      <c r="EN6768" s="180">
        <v>200</v>
      </c>
    </row>
    <row r="6769" spans="137:144" ht="27.75" customHeight="1">
      <c r="EG6769" s="180" t="s">
        <v>859</v>
      </c>
      <c r="EH6769" s="180" t="s">
        <v>1707</v>
      </c>
      <c r="EI6769" s="180" t="s">
        <v>3023</v>
      </c>
      <c r="EM6769" s="180" t="s">
        <v>3276</v>
      </c>
      <c r="EN6769" s="180">
        <v>300</v>
      </c>
    </row>
    <row r="6770" spans="137:144" ht="27.75" customHeight="1">
      <c r="EG6770" s="180" t="s">
        <v>859</v>
      </c>
      <c r="EH6770" s="180" t="s">
        <v>1709</v>
      </c>
      <c r="EI6770" s="180" t="s">
        <v>3024</v>
      </c>
      <c r="EM6770" s="180" t="s">
        <v>3276</v>
      </c>
      <c r="EN6770" s="180">
        <v>350</v>
      </c>
    </row>
    <row r="6771" spans="137:144" ht="27.75" customHeight="1">
      <c r="EG6771" s="180" t="s">
        <v>859</v>
      </c>
      <c r="EH6771" s="180" t="s">
        <v>1711</v>
      </c>
      <c r="EI6771" s="180" t="s">
        <v>3025</v>
      </c>
      <c r="EM6771" s="180" t="s">
        <v>3276</v>
      </c>
      <c r="EN6771" s="180">
        <v>450</v>
      </c>
    </row>
    <row r="6772" spans="137:144" ht="27.75" customHeight="1">
      <c r="EG6772" s="180" t="s">
        <v>859</v>
      </c>
      <c r="EH6772" s="180" t="s">
        <v>1095</v>
      </c>
      <c r="EI6772" s="180" t="s">
        <v>1096</v>
      </c>
      <c r="EM6772" s="180" t="s">
        <v>3276</v>
      </c>
      <c r="EN6772" s="180">
        <v>1000</v>
      </c>
    </row>
    <row r="6773" spans="137:144" ht="27.75" customHeight="1">
      <c r="EG6773" s="180" t="s">
        <v>859</v>
      </c>
      <c r="EH6773" s="180" t="s">
        <v>1714</v>
      </c>
      <c r="EI6773" s="180" t="s">
        <v>3026</v>
      </c>
      <c r="EM6773" s="180" t="s">
        <v>3276</v>
      </c>
      <c r="EN6773" s="180">
        <v>350</v>
      </c>
    </row>
    <row r="6774" spans="137:144" ht="27.75" customHeight="1">
      <c r="EG6774" s="180" t="s">
        <v>859</v>
      </c>
      <c r="EH6774" s="180" t="s">
        <v>3313</v>
      </c>
      <c r="EI6774" s="180" t="s">
        <v>3314</v>
      </c>
      <c r="EM6774" s="180" t="s">
        <v>3276</v>
      </c>
      <c r="EN6774" s="180">
        <v>350</v>
      </c>
    </row>
    <row r="6775" spans="137:144" ht="27.75" customHeight="1">
      <c r="EG6775" s="180" t="s">
        <v>859</v>
      </c>
      <c r="EH6775" s="180" t="s">
        <v>1097</v>
      </c>
      <c r="EI6775" s="180" t="s">
        <v>3315</v>
      </c>
      <c r="EM6775" s="180" t="s">
        <v>3276</v>
      </c>
      <c r="EN6775" s="180">
        <v>450</v>
      </c>
    </row>
    <row r="6776" spans="137:144" ht="27.75" customHeight="1">
      <c r="EG6776" s="180" t="s">
        <v>859</v>
      </c>
      <c r="EH6776" s="180" t="s">
        <v>3316</v>
      </c>
      <c r="EI6776" s="180" t="s">
        <v>3317</v>
      </c>
      <c r="EM6776" s="180" t="s">
        <v>3276</v>
      </c>
      <c r="EN6776" s="180">
        <v>600</v>
      </c>
    </row>
    <row r="6777" spans="137:144" ht="27.75" customHeight="1">
      <c r="EG6777" s="180" t="s">
        <v>859</v>
      </c>
      <c r="EH6777" s="180" t="s">
        <v>3318</v>
      </c>
      <c r="EI6777" s="180" t="s">
        <v>3319</v>
      </c>
      <c r="EM6777" s="180" t="s">
        <v>3276</v>
      </c>
      <c r="EN6777" s="180">
        <v>400</v>
      </c>
    </row>
    <row r="6778" spans="137:144" ht="27.75" customHeight="1">
      <c r="EG6778" s="180" t="s">
        <v>859</v>
      </c>
      <c r="EH6778" s="180" t="s">
        <v>1099</v>
      </c>
      <c r="EI6778" s="180" t="s">
        <v>1100</v>
      </c>
      <c r="EM6778" s="180" t="s">
        <v>3276</v>
      </c>
      <c r="EN6778" s="180">
        <v>300</v>
      </c>
    </row>
    <row r="6779" spans="137:144" ht="27.75" customHeight="1">
      <c r="EG6779" s="180" t="s">
        <v>859</v>
      </c>
      <c r="EH6779" s="180" t="s">
        <v>3320</v>
      </c>
      <c r="EI6779" s="180" t="s">
        <v>3321</v>
      </c>
      <c r="EM6779" s="180" t="s">
        <v>3276</v>
      </c>
      <c r="EN6779" s="180">
        <v>600</v>
      </c>
    </row>
    <row r="6780" spans="137:144" ht="27.75" customHeight="1">
      <c r="EG6780" s="180" t="s">
        <v>859</v>
      </c>
      <c r="EH6780" s="180" t="s">
        <v>1716</v>
      </c>
      <c r="EI6780" s="180" t="s">
        <v>3027</v>
      </c>
      <c r="EM6780" s="180" t="s">
        <v>3276</v>
      </c>
      <c r="EN6780" s="180">
        <v>700</v>
      </c>
    </row>
    <row r="6781" spans="137:144" ht="27.75" customHeight="1">
      <c r="EG6781" s="180" t="s">
        <v>859</v>
      </c>
      <c r="EH6781" s="180" t="s">
        <v>1718</v>
      </c>
      <c r="EI6781" s="180" t="s">
        <v>3028</v>
      </c>
      <c r="EM6781" s="180" t="s">
        <v>3276</v>
      </c>
      <c r="EN6781" s="180">
        <v>400</v>
      </c>
    </row>
    <row r="6782" spans="137:144" ht="27.75" customHeight="1">
      <c r="EG6782" s="180" t="s">
        <v>859</v>
      </c>
      <c r="EH6782" s="180" t="s">
        <v>1105</v>
      </c>
      <c r="EI6782" s="180" t="s">
        <v>1106</v>
      </c>
      <c r="EM6782" s="180" t="s">
        <v>3276</v>
      </c>
      <c r="EN6782" s="180">
        <v>1150</v>
      </c>
    </row>
    <row r="6783" spans="137:144" ht="27.75" customHeight="1">
      <c r="EG6783" s="180" t="s">
        <v>859</v>
      </c>
      <c r="EH6783" s="180" t="s">
        <v>1107</v>
      </c>
      <c r="EI6783" s="180" t="s">
        <v>1108</v>
      </c>
      <c r="EM6783" s="180" t="s">
        <v>3276</v>
      </c>
      <c r="EN6783" s="180">
        <v>450</v>
      </c>
    </row>
    <row r="6784" spans="137:144" ht="27.75" customHeight="1">
      <c r="EG6784" s="180" t="s">
        <v>859</v>
      </c>
      <c r="EH6784" s="180" t="s">
        <v>1722</v>
      </c>
      <c r="EI6784" s="180" t="s">
        <v>3029</v>
      </c>
      <c r="EM6784" s="180" t="s">
        <v>3276</v>
      </c>
      <c r="EN6784" s="180">
        <v>400</v>
      </c>
    </row>
    <row r="6785" spans="137:144" ht="27.75" customHeight="1">
      <c r="EG6785" s="180" t="s">
        <v>859</v>
      </c>
      <c r="EH6785" s="180" t="s">
        <v>3322</v>
      </c>
      <c r="EI6785" s="180" t="s">
        <v>3323</v>
      </c>
      <c r="EM6785" s="180" t="s">
        <v>3276</v>
      </c>
      <c r="EN6785" s="180">
        <v>400</v>
      </c>
    </row>
    <row r="6786" spans="137:144" ht="27.75" customHeight="1">
      <c r="EG6786" s="180" t="s">
        <v>859</v>
      </c>
      <c r="EH6786" s="180" t="s">
        <v>1109</v>
      </c>
      <c r="EI6786" s="180" t="s">
        <v>1110</v>
      </c>
      <c r="EM6786" s="180" t="s">
        <v>3276</v>
      </c>
      <c r="EN6786" s="180">
        <v>500</v>
      </c>
    </row>
    <row r="6787" spans="137:144" ht="27.75" customHeight="1">
      <c r="EG6787" s="180" t="s">
        <v>859</v>
      </c>
      <c r="EH6787" s="180" t="s">
        <v>1111</v>
      </c>
      <c r="EI6787" s="180" t="s">
        <v>1112</v>
      </c>
      <c r="EM6787" s="180" t="s">
        <v>3276</v>
      </c>
      <c r="EN6787" s="180">
        <v>700</v>
      </c>
    </row>
    <row r="6788" spans="137:144" ht="27.75" customHeight="1">
      <c r="EG6788" s="180" t="s">
        <v>859</v>
      </c>
      <c r="EH6788" s="180" t="s">
        <v>1113</v>
      </c>
      <c r="EI6788" s="180" t="s">
        <v>1114</v>
      </c>
      <c r="EM6788" s="180" t="s">
        <v>3276</v>
      </c>
      <c r="EN6788" s="180">
        <v>450</v>
      </c>
    </row>
    <row r="6789" spans="137:144" ht="27.75" customHeight="1">
      <c r="EG6789" s="180" t="s">
        <v>859</v>
      </c>
      <c r="EH6789" s="180" t="s">
        <v>1115</v>
      </c>
      <c r="EI6789" s="180" t="s">
        <v>1116</v>
      </c>
      <c r="EM6789" s="180" t="s">
        <v>3276</v>
      </c>
      <c r="EN6789" s="180">
        <v>550</v>
      </c>
    </row>
    <row r="6790" spans="137:144" ht="27.75" customHeight="1">
      <c r="EG6790" s="180" t="s">
        <v>859</v>
      </c>
      <c r="EH6790" s="180" t="s">
        <v>3324</v>
      </c>
      <c r="EI6790" s="180" t="s">
        <v>3325</v>
      </c>
      <c r="EM6790" s="180" t="s">
        <v>3276</v>
      </c>
      <c r="EN6790" s="180">
        <v>200</v>
      </c>
    </row>
    <row r="6791" spans="137:144" ht="27.75" customHeight="1">
      <c r="EG6791" s="180" t="s">
        <v>859</v>
      </c>
      <c r="EH6791" s="180" t="s">
        <v>1117</v>
      </c>
      <c r="EI6791" s="180" t="s">
        <v>1118</v>
      </c>
      <c r="EM6791" s="180" t="s">
        <v>3276</v>
      </c>
      <c r="EN6791" s="180">
        <v>500</v>
      </c>
    </row>
    <row r="6792" spans="137:144" ht="27.75" customHeight="1">
      <c r="EG6792" s="180" t="s">
        <v>859</v>
      </c>
      <c r="EH6792" s="180" t="s">
        <v>1725</v>
      </c>
      <c r="EI6792" s="180" t="s">
        <v>3326</v>
      </c>
      <c r="EM6792" s="180" t="s">
        <v>3276</v>
      </c>
      <c r="EN6792" s="180">
        <v>500</v>
      </c>
    </row>
    <row r="6793" spans="137:144" ht="27.75" customHeight="1">
      <c r="EG6793" s="180" t="s">
        <v>859</v>
      </c>
      <c r="EH6793" s="180" t="s">
        <v>1727</v>
      </c>
      <c r="EI6793" s="180" t="s">
        <v>3030</v>
      </c>
      <c r="EM6793" s="180" t="s">
        <v>3276</v>
      </c>
      <c r="EN6793" s="180">
        <v>550</v>
      </c>
    </row>
    <row r="6794" spans="137:144" ht="27.75" customHeight="1">
      <c r="EG6794" s="180" t="s">
        <v>859</v>
      </c>
      <c r="EH6794" s="180" t="s">
        <v>1729</v>
      </c>
      <c r="EI6794" s="180" t="s">
        <v>3031</v>
      </c>
      <c r="EM6794" s="180" t="s">
        <v>3276</v>
      </c>
      <c r="EN6794" s="180">
        <v>550</v>
      </c>
    </row>
    <row r="6795" spans="137:144" ht="27.75" customHeight="1">
      <c r="EG6795" s="180" t="s">
        <v>859</v>
      </c>
      <c r="EH6795" s="180" t="s">
        <v>1731</v>
      </c>
      <c r="EI6795" s="180" t="s">
        <v>3327</v>
      </c>
      <c r="EM6795" s="180" t="s">
        <v>3276</v>
      </c>
      <c r="EN6795" s="180">
        <v>300</v>
      </c>
    </row>
    <row r="6796" spans="137:144" ht="27.75" customHeight="1">
      <c r="EG6796" s="180" t="s">
        <v>859</v>
      </c>
      <c r="EH6796" s="180" t="s">
        <v>1119</v>
      </c>
      <c r="EI6796" s="180" t="s">
        <v>1120</v>
      </c>
      <c r="EM6796" s="180" t="s">
        <v>3276</v>
      </c>
      <c r="EN6796" s="180">
        <v>250</v>
      </c>
    </row>
    <row r="6797" spans="137:144" ht="27.75" customHeight="1">
      <c r="EG6797" s="180" t="s">
        <v>859</v>
      </c>
      <c r="EH6797" s="180" t="s">
        <v>1121</v>
      </c>
      <c r="EI6797" s="180" t="s">
        <v>1122</v>
      </c>
      <c r="EM6797" s="180" t="s">
        <v>3276</v>
      </c>
      <c r="EN6797" s="180">
        <v>250</v>
      </c>
    </row>
    <row r="6798" spans="137:144" ht="27.75" customHeight="1">
      <c r="EG6798" s="180" t="s">
        <v>859</v>
      </c>
      <c r="EH6798" s="180" t="s">
        <v>3328</v>
      </c>
      <c r="EI6798" s="180" t="s">
        <v>3329</v>
      </c>
      <c r="EM6798" s="180" t="s">
        <v>3276</v>
      </c>
      <c r="EN6798" s="180">
        <v>250</v>
      </c>
    </row>
    <row r="6799" spans="137:144" ht="27.75" customHeight="1">
      <c r="EG6799" s="180" t="s">
        <v>859</v>
      </c>
      <c r="EH6799" s="180" t="s">
        <v>3330</v>
      </c>
      <c r="EI6799" s="180" t="s">
        <v>3331</v>
      </c>
      <c r="EM6799" s="180" t="s">
        <v>3276</v>
      </c>
      <c r="EN6799" s="180">
        <v>250</v>
      </c>
    </row>
    <row r="6800" spans="137:144" ht="27.75" customHeight="1">
      <c r="EG6800" s="180" t="s">
        <v>859</v>
      </c>
      <c r="EH6800" s="180" t="s">
        <v>3332</v>
      </c>
      <c r="EI6800" s="180" t="s">
        <v>3333</v>
      </c>
      <c r="EM6800" s="180" t="s">
        <v>3276</v>
      </c>
      <c r="EN6800" s="180">
        <v>300</v>
      </c>
    </row>
    <row r="6801" spans="137:144" ht="27.75" customHeight="1">
      <c r="EG6801" s="180" t="s">
        <v>859</v>
      </c>
      <c r="EH6801" s="180" t="s">
        <v>3334</v>
      </c>
      <c r="EI6801" s="180" t="s">
        <v>3335</v>
      </c>
      <c r="EM6801" s="180" t="s">
        <v>3276</v>
      </c>
      <c r="EN6801" s="180">
        <v>250</v>
      </c>
    </row>
    <row r="6802" spans="137:144" ht="27.75" customHeight="1">
      <c r="EG6802" s="180" t="s">
        <v>859</v>
      </c>
      <c r="EH6802" s="180" t="s">
        <v>1125</v>
      </c>
      <c r="EI6802" s="180" t="s">
        <v>1126</v>
      </c>
      <c r="EM6802" s="180" t="s">
        <v>3276</v>
      </c>
      <c r="EN6802" s="180">
        <v>300</v>
      </c>
    </row>
    <row r="6803" spans="137:144" ht="27.75" customHeight="1">
      <c r="EG6803" s="180" t="s">
        <v>859</v>
      </c>
      <c r="EH6803" s="180" t="s">
        <v>3336</v>
      </c>
      <c r="EI6803" s="180" t="s">
        <v>3337</v>
      </c>
      <c r="EM6803" s="180" t="s">
        <v>3276</v>
      </c>
      <c r="EN6803" s="180">
        <v>200</v>
      </c>
    </row>
    <row r="6804" spans="137:144" ht="27.75" customHeight="1">
      <c r="EG6804" s="180" t="s">
        <v>859</v>
      </c>
      <c r="EH6804" s="180" t="s">
        <v>1734</v>
      </c>
      <c r="EI6804" s="180" t="s">
        <v>3033</v>
      </c>
      <c r="EM6804" s="180" t="s">
        <v>3276</v>
      </c>
      <c r="EN6804" s="180">
        <v>150</v>
      </c>
    </row>
    <row r="6805" spans="137:144" ht="27.75" customHeight="1">
      <c r="EG6805" s="180" t="s">
        <v>859</v>
      </c>
      <c r="EH6805" s="180" t="s">
        <v>1129</v>
      </c>
      <c r="EI6805" s="180" t="s">
        <v>1130</v>
      </c>
      <c r="EM6805" s="180" t="s">
        <v>3276</v>
      </c>
      <c r="EN6805" s="180">
        <v>150</v>
      </c>
    </row>
    <row r="6806" spans="137:144" ht="27.75" customHeight="1">
      <c r="EG6806" s="180" t="s">
        <v>859</v>
      </c>
      <c r="EH6806" s="180" t="s">
        <v>1736</v>
      </c>
      <c r="EI6806" s="180" t="s">
        <v>3034</v>
      </c>
      <c r="EM6806" s="180" t="s">
        <v>3276</v>
      </c>
      <c r="EN6806" s="180">
        <v>200</v>
      </c>
    </row>
    <row r="6807" spans="137:144" ht="27.75" customHeight="1">
      <c r="EG6807" s="180" t="s">
        <v>859</v>
      </c>
      <c r="EH6807" s="180" t="s">
        <v>1738</v>
      </c>
      <c r="EI6807" s="180" t="s">
        <v>3035</v>
      </c>
      <c r="EM6807" s="180" t="s">
        <v>3276</v>
      </c>
      <c r="EN6807" s="180">
        <v>150</v>
      </c>
    </row>
    <row r="6808" spans="137:144" ht="27.75" customHeight="1">
      <c r="EG6808" s="180" t="s">
        <v>859</v>
      </c>
      <c r="EH6808" s="180" t="s">
        <v>1739</v>
      </c>
      <c r="EI6808" s="180" t="s">
        <v>3036</v>
      </c>
      <c r="EM6808" s="180" t="s">
        <v>3276</v>
      </c>
      <c r="EN6808" s="180">
        <v>400</v>
      </c>
    </row>
    <row r="6809" spans="137:144" ht="27.75" customHeight="1">
      <c r="EG6809" s="180" t="s">
        <v>859</v>
      </c>
      <c r="EH6809" s="180" t="s">
        <v>1741</v>
      </c>
      <c r="EI6809" s="180" t="s">
        <v>3037</v>
      </c>
      <c r="EM6809" s="180" t="s">
        <v>3276</v>
      </c>
      <c r="EN6809" s="180">
        <v>150</v>
      </c>
    </row>
    <row r="6810" spans="137:144" ht="27.75" customHeight="1">
      <c r="EG6810" s="180" t="s">
        <v>859</v>
      </c>
      <c r="EH6810" s="180" t="s">
        <v>1743</v>
      </c>
      <c r="EI6810" s="180" t="s">
        <v>3038</v>
      </c>
      <c r="EM6810" s="180" t="s">
        <v>3276</v>
      </c>
      <c r="EN6810" s="180">
        <v>100</v>
      </c>
    </row>
    <row r="6811" spans="137:144" ht="27.75" customHeight="1">
      <c r="EG6811" s="180" t="s">
        <v>859</v>
      </c>
      <c r="EH6811" s="180" t="s">
        <v>1131</v>
      </c>
      <c r="EI6811" s="180" t="s">
        <v>1132</v>
      </c>
      <c r="EM6811" s="180" t="s">
        <v>3276</v>
      </c>
      <c r="EN6811" s="180">
        <v>300</v>
      </c>
    </row>
    <row r="6812" spans="137:144" ht="27.75" customHeight="1">
      <c r="EG6812" s="180" t="s">
        <v>859</v>
      </c>
      <c r="EH6812" s="180" t="s">
        <v>1746</v>
      </c>
      <c r="EI6812" s="180" t="s">
        <v>3039</v>
      </c>
      <c r="EM6812" s="180" t="s">
        <v>3276</v>
      </c>
      <c r="EN6812" s="180">
        <v>300</v>
      </c>
    </row>
    <row r="6813" spans="137:144" ht="27.75" customHeight="1">
      <c r="EG6813" s="180" t="s">
        <v>859</v>
      </c>
      <c r="EH6813" s="180" t="s">
        <v>3338</v>
      </c>
      <c r="EI6813" s="180" t="s">
        <v>3339</v>
      </c>
      <c r="EM6813" s="180" t="s">
        <v>3276</v>
      </c>
      <c r="EN6813" s="180">
        <v>100</v>
      </c>
    </row>
    <row r="6814" spans="137:144" ht="27.75" customHeight="1">
      <c r="EG6814" s="180" t="s">
        <v>859</v>
      </c>
      <c r="EH6814" s="180" t="s">
        <v>3340</v>
      </c>
      <c r="EI6814" s="180" t="s">
        <v>3341</v>
      </c>
      <c r="EM6814" s="180" t="s">
        <v>3276</v>
      </c>
      <c r="EN6814" s="180">
        <v>100</v>
      </c>
    </row>
    <row r="6815" spans="137:144" ht="27.75" customHeight="1">
      <c r="EG6815" s="180" t="s">
        <v>859</v>
      </c>
      <c r="EH6815" s="180" t="s">
        <v>3342</v>
      </c>
      <c r="EI6815" s="180" t="s">
        <v>3343</v>
      </c>
      <c r="EM6815" s="180" t="s">
        <v>3276</v>
      </c>
      <c r="EN6815" s="180">
        <v>150</v>
      </c>
    </row>
    <row r="6816" spans="137:144" ht="27.75" customHeight="1">
      <c r="EG6816" s="180" t="s">
        <v>859</v>
      </c>
      <c r="EH6816" s="180" t="s">
        <v>3344</v>
      </c>
      <c r="EI6816" s="180" t="s">
        <v>3345</v>
      </c>
      <c r="EM6816" s="180" t="s">
        <v>3276</v>
      </c>
      <c r="EN6816" s="180">
        <v>100</v>
      </c>
    </row>
    <row r="6817" spans="137:144" ht="27.75" customHeight="1">
      <c r="EG6817" s="180" t="s">
        <v>859</v>
      </c>
      <c r="EH6817" s="180" t="s">
        <v>1135</v>
      </c>
      <c r="EI6817" s="180" t="s">
        <v>1136</v>
      </c>
      <c r="EM6817" s="180" t="s">
        <v>3276</v>
      </c>
      <c r="EN6817" s="180">
        <v>200</v>
      </c>
    </row>
    <row r="6818" spans="137:144" ht="27.75" customHeight="1">
      <c r="EG6818" s="180" t="s">
        <v>859</v>
      </c>
      <c r="EH6818" s="180" t="s">
        <v>3346</v>
      </c>
      <c r="EI6818" s="180" t="s">
        <v>3347</v>
      </c>
      <c r="EM6818" s="180" t="s">
        <v>3276</v>
      </c>
      <c r="EN6818" s="180">
        <v>150</v>
      </c>
    </row>
    <row r="6819" spans="137:144" ht="27.75" customHeight="1">
      <c r="EG6819" s="180" t="s">
        <v>859</v>
      </c>
      <c r="EH6819" s="180" t="s">
        <v>3348</v>
      </c>
      <c r="EI6819" s="180" t="s">
        <v>3349</v>
      </c>
      <c r="EM6819" s="180" t="s">
        <v>3276</v>
      </c>
      <c r="EN6819" s="180">
        <v>100</v>
      </c>
    </row>
    <row r="6820" spans="137:144" ht="27.75" customHeight="1">
      <c r="EG6820" s="180" t="s">
        <v>859</v>
      </c>
      <c r="EH6820" s="180" t="s">
        <v>1141</v>
      </c>
      <c r="EI6820" s="180" t="s">
        <v>1142</v>
      </c>
      <c r="EM6820" s="180" t="s">
        <v>3276</v>
      </c>
      <c r="EN6820" s="180">
        <v>200</v>
      </c>
    </row>
    <row r="6821" spans="137:144" ht="27.75" customHeight="1">
      <c r="EG6821" s="180" t="s">
        <v>859</v>
      </c>
      <c r="EH6821" s="180" t="s">
        <v>1143</v>
      </c>
      <c r="EI6821" s="180" t="s">
        <v>1144</v>
      </c>
      <c r="EM6821" s="180" t="s">
        <v>3276</v>
      </c>
      <c r="EN6821" s="180">
        <v>250</v>
      </c>
    </row>
    <row r="6822" spans="137:144" ht="27.75" customHeight="1">
      <c r="EG6822" s="180" t="s">
        <v>859</v>
      </c>
      <c r="EH6822" s="180" t="s">
        <v>1145</v>
      </c>
      <c r="EI6822" s="180" t="s">
        <v>3350</v>
      </c>
      <c r="EM6822" s="180" t="s">
        <v>3276</v>
      </c>
      <c r="EN6822" s="180">
        <v>50</v>
      </c>
    </row>
    <row r="6823" spans="137:144" ht="27.75" customHeight="1">
      <c r="EG6823" s="180" t="s">
        <v>859</v>
      </c>
      <c r="EH6823" s="180" t="s">
        <v>1147</v>
      </c>
      <c r="EI6823" s="180" t="s">
        <v>1148</v>
      </c>
      <c r="EM6823" s="180" t="s">
        <v>3276</v>
      </c>
      <c r="EN6823" s="180">
        <v>250</v>
      </c>
    </row>
    <row r="6824" spans="137:144" ht="27.75" customHeight="1">
      <c r="EG6824" s="180" t="s">
        <v>859</v>
      </c>
      <c r="EH6824" s="180" t="s">
        <v>1149</v>
      </c>
      <c r="EI6824" s="180" t="s">
        <v>1150</v>
      </c>
      <c r="EM6824" s="180" t="s">
        <v>3276</v>
      </c>
      <c r="EN6824" s="180">
        <v>450</v>
      </c>
    </row>
    <row r="6825" spans="137:144" ht="27.75" customHeight="1">
      <c r="EG6825" s="180" t="s">
        <v>859</v>
      </c>
      <c r="EH6825" s="180" t="s">
        <v>1151</v>
      </c>
      <c r="EI6825" s="180" t="s">
        <v>1152</v>
      </c>
      <c r="EM6825" s="180" t="s">
        <v>3276</v>
      </c>
      <c r="EN6825" s="180">
        <v>200</v>
      </c>
    </row>
    <row r="6826" spans="137:144" ht="27.75" customHeight="1">
      <c r="EG6826" s="180" t="s">
        <v>859</v>
      </c>
      <c r="EH6826" s="180" t="s">
        <v>1754</v>
      </c>
      <c r="EI6826" s="180" t="s">
        <v>3040</v>
      </c>
      <c r="EM6826" s="180" t="s">
        <v>3276</v>
      </c>
      <c r="EN6826" s="180">
        <v>200</v>
      </c>
    </row>
    <row r="6827" spans="137:144" ht="27.75" customHeight="1">
      <c r="EG6827" s="180" t="s">
        <v>859</v>
      </c>
      <c r="EH6827" s="180" t="s">
        <v>1153</v>
      </c>
      <c r="EI6827" s="180" t="s">
        <v>1154</v>
      </c>
      <c r="EM6827" s="180" t="s">
        <v>3276</v>
      </c>
      <c r="EN6827" s="180">
        <v>200</v>
      </c>
    </row>
    <row r="6828" spans="137:144" ht="27.75" customHeight="1">
      <c r="EG6828" s="180" t="s">
        <v>859</v>
      </c>
      <c r="EH6828" s="180" t="s">
        <v>1155</v>
      </c>
      <c r="EI6828" s="180" t="s">
        <v>1156</v>
      </c>
      <c r="EM6828" s="180" t="s">
        <v>3276</v>
      </c>
      <c r="EN6828" s="180">
        <v>350</v>
      </c>
    </row>
    <row r="6829" spans="137:144" ht="27.75" customHeight="1">
      <c r="EG6829" s="180" t="s">
        <v>859</v>
      </c>
      <c r="EH6829" s="180" t="s">
        <v>1157</v>
      </c>
      <c r="EI6829" s="180" t="s">
        <v>1158</v>
      </c>
      <c r="EM6829" s="180" t="s">
        <v>3276</v>
      </c>
      <c r="EN6829" s="180">
        <v>200</v>
      </c>
    </row>
    <row r="6830" spans="137:144" ht="27.75" customHeight="1">
      <c r="EG6830" s="180" t="s">
        <v>859</v>
      </c>
      <c r="EH6830" s="180" t="s">
        <v>1159</v>
      </c>
      <c r="EI6830" s="180" t="s">
        <v>1160</v>
      </c>
      <c r="EM6830" s="180" t="s">
        <v>3276</v>
      </c>
      <c r="EN6830" s="180">
        <v>450</v>
      </c>
    </row>
    <row r="6831" spans="137:144" ht="27.75" customHeight="1">
      <c r="EG6831" s="180" t="s">
        <v>859</v>
      </c>
      <c r="EH6831" s="180" t="s">
        <v>1161</v>
      </c>
      <c r="EI6831" s="180" t="s">
        <v>1162</v>
      </c>
      <c r="EM6831" s="180" t="s">
        <v>3276</v>
      </c>
      <c r="EN6831" s="180">
        <v>300</v>
      </c>
    </row>
    <row r="6832" spans="137:144" ht="27.75" customHeight="1">
      <c r="EG6832" s="180" t="s">
        <v>859</v>
      </c>
      <c r="EH6832" s="180" t="s">
        <v>3351</v>
      </c>
      <c r="EI6832" s="180" t="s">
        <v>3352</v>
      </c>
      <c r="EM6832" s="180" t="s">
        <v>3276</v>
      </c>
      <c r="EN6832" s="180">
        <v>250</v>
      </c>
    </row>
    <row r="6833" spans="137:144" ht="27.75" customHeight="1">
      <c r="EG6833" s="180" t="s">
        <v>859</v>
      </c>
      <c r="EH6833" s="180" t="s">
        <v>1163</v>
      </c>
      <c r="EI6833" s="180" t="s">
        <v>1164</v>
      </c>
      <c r="EM6833" s="180" t="s">
        <v>3276</v>
      </c>
      <c r="EN6833" s="180">
        <v>350</v>
      </c>
    </row>
    <row r="6834" spans="137:144" ht="27.75" customHeight="1">
      <c r="EG6834" s="180" t="s">
        <v>859</v>
      </c>
      <c r="EH6834" s="180" t="s">
        <v>3353</v>
      </c>
      <c r="EI6834" s="180" t="s">
        <v>3354</v>
      </c>
      <c r="EM6834" s="180" t="s">
        <v>3276</v>
      </c>
      <c r="EN6834" s="180">
        <v>400</v>
      </c>
    </row>
    <row r="6835" spans="137:144" ht="27.75" customHeight="1">
      <c r="EG6835" s="180" t="s">
        <v>859</v>
      </c>
      <c r="EH6835" s="180" t="s">
        <v>3355</v>
      </c>
      <c r="EI6835" s="180" t="s">
        <v>3356</v>
      </c>
      <c r="EM6835" s="180" t="s">
        <v>3276</v>
      </c>
      <c r="EN6835" s="180">
        <v>300</v>
      </c>
    </row>
    <row r="6836" spans="137:144" ht="27.75" customHeight="1">
      <c r="EG6836" s="180" t="s">
        <v>859</v>
      </c>
      <c r="EH6836" s="180" t="s">
        <v>3357</v>
      </c>
      <c r="EI6836" s="180" t="s">
        <v>3358</v>
      </c>
      <c r="EM6836" s="180" t="s">
        <v>3276</v>
      </c>
      <c r="EN6836" s="180">
        <v>250</v>
      </c>
    </row>
    <row r="6837" spans="137:144" ht="27.75" customHeight="1">
      <c r="EG6837" s="180" t="s">
        <v>859</v>
      </c>
      <c r="EH6837" s="180" t="s">
        <v>1165</v>
      </c>
      <c r="EI6837" s="180" t="s">
        <v>1166</v>
      </c>
      <c r="EM6837" s="180" t="s">
        <v>3276</v>
      </c>
      <c r="EN6837" s="180">
        <v>600</v>
      </c>
    </row>
    <row r="6838" spans="137:144" ht="27.75" customHeight="1">
      <c r="EG6838" s="180" t="s">
        <v>859</v>
      </c>
      <c r="EH6838" s="180" t="s">
        <v>1167</v>
      </c>
      <c r="EI6838" s="180" t="s">
        <v>1168</v>
      </c>
      <c r="EM6838" s="180" t="s">
        <v>3276</v>
      </c>
      <c r="EN6838" s="180">
        <v>400</v>
      </c>
    </row>
    <row r="6839" spans="137:144" ht="27.75" customHeight="1">
      <c r="EG6839" s="180" t="s">
        <v>859</v>
      </c>
      <c r="EH6839" s="180" t="s">
        <v>1169</v>
      </c>
      <c r="EI6839" s="180" t="s">
        <v>1170</v>
      </c>
      <c r="EM6839" s="180" t="s">
        <v>3276</v>
      </c>
      <c r="EN6839" s="180">
        <v>300</v>
      </c>
    </row>
    <row r="6840" spans="137:144" ht="27.75" customHeight="1">
      <c r="EG6840" s="180" t="s">
        <v>859</v>
      </c>
      <c r="EH6840" s="180" t="s">
        <v>1171</v>
      </c>
      <c r="EI6840" s="180" t="s">
        <v>1172</v>
      </c>
      <c r="EM6840" s="180" t="s">
        <v>3276</v>
      </c>
      <c r="EN6840" s="180">
        <v>300</v>
      </c>
    </row>
    <row r="6841" spans="137:144" ht="27.75" customHeight="1">
      <c r="EG6841" s="180" t="s">
        <v>859</v>
      </c>
      <c r="EH6841" s="180" t="s">
        <v>1173</v>
      </c>
      <c r="EI6841" s="180" t="s">
        <v>1174</v>
      </c>
      <c r="EM6841" s="180" t="s">
        <v>3276</v>
      </c>
      <c r="EN6841" s="180">
        <v>250</v>
      </c>
    </row>
    <row r="6842" spans="137:144" ht="27.75" customHeight="1">
      <c r="EG6842" s="180" t="s">
        <v>859</v>
      </c>
      <c r="EH6842" s="180" t="s">
        <v>1175</v>
      </c>
      <c r="EI6842" s="180" t="s">
        <v>1176</v>
      </c>
      <c r="EM6842" s="180" t="s">
        <v>3276</v>
      </c>
      <c r="EN6842" s="180">
        <v>300</v>
      </c>
    </row>
    <row r="6843" spans="137:144" ht="27.75" customHeight="1">
      <c r="EG6843" s="180" t="s">
        <v>859</v>
      </c>
      <c r="EH6843" s="180" t="s">
        <v>1765</v>
      </c>
      <c r="EI6843" s="180" t="s">
        <v>3041</v>
      </c>
      <c r="EM6843" s="180" t="s">
        <v>3276</v>
      </c>
      <c r="EN6843" s="180">
        <v>350</v>
      </c>
    </row>
    <row r="6844" spans="137:144" ht="27.75" customHeight="1">
      <c r="EG6844" s="180" t="s">
        <v>859</v>
      </c>
      <c r="EH6844" s="180" t="s">
        <v>1177</v>
      </c>
      <c r="EI6844" s="180" t="s">
        <v>1178</v>
      </c>
      <c r="EM6844" s="180" t="s">
        <v>3276</v>
      </c>
      <c r="EN6844" s="180">
        <v>400</v>
      </c>
    </row>
    <row r="6845" spans="137:144" ht="27.75" customHeight="1">
      <c r="EG6845" s="180" t="s">
        <v>859</v>
      </c>
      <c r="EH6845" s="180" t="s">
        <v>3359</v>
      </c>
      <c r="EI6845" s="180" t="s">
        <v>3360</v>
      </c>
      <c r="EM6845" s="180" t="s">
        <v>3276</v>
      </c>
      <c r="EN6845" s="180">
        <v>350</v>
      </c>
    </row>
    <row r="6846" spans="137:144" ht="27.75" customHeight="1">
      <c r="EG6846" s="180" t="s">
        <v>859</v>
      </c>
      <c r="EH6846" s="180" t="s">
        <v>1179</v>
      </c>
      <c r="EI6846" s="180" t="s">
        <v>1180</v>
      </c>
      <c r="EM6846" s="180" t="s">
        <v>3276</v>
      </c>
      <c r="EN6846" s="180">
        <v>350</v>
      </c>
    </row>
    <row r="6847" spans="137:144" ht="27.75" customHeight="1">
      <c r="EG6847" s="180" t="s">
        <v>859</v>
      </c>
      <c r="EH6847" s="180" t="s">
        <v>1181</v>
      </c>
      <c r="EI6847" s="180" t="s">
        <v>1182</v>
      </c>
      <c r="EM6847" s="180" t="s">
        <v>3276</v>
      </c>
      <c r="EN6847" s="180">
        <v>300</v>
      </c>
    </row>
    <row r="6848" spans="137:144" ht="27.75" customHeight="1">
      <c r="EG6848" s="180" t="s">
        <v>859</v>
      </c>
      <c r="EH6848" s="180" t="s">
        <v>1183</v>
      </c>
      <c r="EI6848" s="180" t="s">
        <v>1184</v>
      </c>
      <c r="EM6848" s="180" t="s">
        <v>3276</v>
      </c>
      <c r="EN6848" s="180">
        <v>350</v>
      </c>
    </row>
    <row r="6849" spans="137:144" ht="27.75" customHeight="1">
      <c r="EG6849" s="180" t="s">
        <v>859</v>
      </c>
      <c r="EH6849" s="180" t="s">
        <v>1185</v>
      </c>
      <c r="EI6849" s="180" t="s">
        <v>1186</v>
      </c>
      <c r="EM6849" s="180" t="s">
        <v>3276</v>
      </c>
      <c r="EN6849" s="180">
        <v>200</v>
      </c>
    </row>
    <row r="6850" spans="137:144" ht="27.75" customHeight="1">
      <c r="EG6850" s="180" t="s">
        <v>859</v>
      </c>
      <c r="EH6850" s="180" t="s">
        <v>1187</v>
      </c>
      <c r="EI6850" s="180" t="s">
        <v>1188</v>
      </c>
      <c r="EM6850" s="180" t="s">
        <v>3276</v>
      </c>
      <c r="EN6850" s="180">
        <v>300</v>
      </c>
    </row>
    <row r="6851" spans="137:144" ht="27.75" customHeight="1">
      <c r="EG6851" s="180" t="s">
        <v>859</v>
      </c>
      <c r="EH6851" s="180" t="s">
        <v>1189</v>
      </c>
      <c r="EI6851" s="180" t="s">
        <v>1190</v>
      </c>
      <c r="EM6851" s="180" t="s">
        <v>3276</v>
      </c>
      <c r="EN6851" s="180">
        <v>400</v>
      </c>
    </row>
    <row r="6852" spans="137:144" ht="27.75" customHeight="1">
      <c r="EG6852" s="180" t="s">
        <v>859</v>
      </c>
      <c r="EH6852" s="180" t="s">
        <v>1191</v>
      </c>
      <c r="EI6852" s="180" t="s">
        <v>1192</v>
      </c>
      <c r="EM6852" s="180" t="s">
        <v>3276</v>
      </c>
      <c r="EN6852" s="180">
        <v>650</v>
      </c>
    </row>
    <row r="6853" spans="137:144" ht="27.75" customHeight="1">
      <c r="EG6853" s="180" t="s">
        <v>859</v>
      </c>
      <c r="EH6853" s="180" t="s">
        <v>1768</v>
      </c>
      <c r="EI6853" s="180" t="s">
        <v>3042</v>
      </c>
      <c r="EM6853" s="180" t="s">
        <v>3276</v>
      </c>
      <c r="EN6853" s="180">
        <v>350</v>
      </c>
    </row>
    <row r="6854" spans="137:144" ht="27.75" customHeight="1">
      <c r="EG6854" s="180" t="s">
        <v>859</v>
      </c>
      <c r="EH6854" s="180" t="s">
        <v>1770</v>
      </c>
      <c r="EI6854" s="180" t="s">
        <v>3043</v>
      </c>
      <c r="EM6854" s="180" t="s">
        <v>3276</v>
      </c>
      <c r="EN6854" s="180">
        <v>500</v>
      </c>
    </row>
    <row r="6855" spans="137:144" ht="27.75" customHeight="1">
      <c r="EG6855" s="180" t="s">
        <v>859</v>
      </c>
      <c r="EH6855" s="180" t="s">
        <v>1772</v>
      </c>
      <c r="EI6855" s="180" t="s">
        <v>3044</v>
      </c>
      <c r="EM6855" s="180" t="s">
        <v>3276</v>
      </c>
      <c r="EN6855" s="180">
        <v>450</v>
      </c>
    </row>
    <row r="6856" spans="137:144" ht="27.75" customHeight="1">
      <c r="EG6856" s="180" t="s">
        <v>859</v>
      </c>
      <c r="EH6856" s="180" t="s">
        <v>1193</v>
      </c>
      <c r="EI6856" s="180" t="s">
        <v>1194</v>
      </c>
      <c r="EM6856" s="180" t="s">
        <v>3276</v>
      </c>
      <c r="EN6856" s="180">
        <v>450</v>
      </c>
    </row>
    <row r="6857" spans="137:144" ht="27.75" customHeight="1">
      <c r="EG6857" s="180" t="s">
        <v>859</v>
      </c>
      <c r="EH6857" s="180" t="s">
        <v>1775</v>
      </c>
      <c r="EI6857" s="180" t="s">
        <v>3045</v>
      </c>
      <c r="EM6857" s="180" t="s">
        <v>3276</v>
      </c>
      <c r="EN6857" s="180">
        <v>250</v>
      </c>
    </row>
    <row r="6858" spans="137:144" ht="27.75" customHeight="1">
      <c r="EG6858" s="180" t="s">
        <v>859</v>
      </c>
      <c r="EH6858" s="180" t="s">
        <v>1777</v>
      </c>
      <c r="EI6858" s="180" t="s">
        <v>3046</v>
      </c>
      <c r="EM6858" s="180" t="s">
        <v>3276</v>
      </c>
      <c r="EN6858" s="180">
        <v>650</v>
      </c>
    </row>
    <row r="6859" spans="137:144" ht="27.75" customHeight="1">
      <c r="EG6859" s="180" t="s">
        <v>859</v>
      </c>
      <c r="EH6859" s="180" t="s">
        <v>1779</v>
      </c>
      <c r="EI6859" s="180" t="s">
        <v>3047</v>
      </c>
      <c r="EM6859" s="180" t="s">
        <v>3276</v>
      </c>
      <c r="EN6859" s="180">
        <v>300</v>
      </c>
    </row>
    <row r="6860" spans="137:144" ht="27.75" customHeight="1">
      <c r="EG6860" s="180" t="s">
        <v>859</v>
      </c>
      <c r="EH6860" s="180" t="s">
        <v>1197</v>
      </c>
      <c r="EI6860" s="180" t="s">
        <v>3361</v>
      </c>
      <c r="EM6860" s="180" t="s">
        <v>3276</v>
      </c>
      <c r="EN6860" s="180">
        <v>300</v>
      </c>
    </row>
    <row r="6861" spans="137:144" ht="27.75" customHeight="1">
      <c r="EG6861" s="180" t="s">
        <v>859</v>
      </c>
      <c r="EH6861" s="180" t="s">
        <v>1199</v>
      </c>
      <c r="EI6861" s="180" t="s">
        <v>3362</v>
      </c>
      <c r="EM6861" s="180" t="s">
        <v>3276</v>
      </c>
      <c r="EN6861" s="180">
        <v>350</v>
      </c>
    </row>
    <row r="6862" spans="137:144" ht="27.75" customHeight="1">
      <c r="EG6862" s="180" t="s">
        <v>859</v>
      </c>
      <c r="EH6862" s="180" t="s">
        <v>3363</v>
      </c>
      <c r="EI6862" s="180" t="s">
        <v>3364</v>
      </c>
      <c r="EM6862" s="180" t="s">
        <v>3276</v>
      </c>
      <c r="EN6862" s="180">
        <v>400</v>
      </c>
    </row>
    <row r="6863" spans="137:144" ht="27.75" customHeight="1">
      <c r="EG6863" s="180" t="s">
        <v>859</v>
      </c>
      <c r="EH6863" s="180" t="s">
        <v>3365</v>
      </c>
      <c r="EI6863" s="180" t="s">
        <v>3366</v>
      </c>
      <c r="EM6863" s="180" t="s">
        <v>3276</v>
      </c>
      <c r="EN6863" s="180">
        <v>400</v>
      </c>
    </row>
    <row r="6864" spans="137:144" ht="27.75" customHeight="1">
      <c r="EG6864" s="180" t="s">
        <v>859</v>
      </c>
      <c r="EH6864" s="180" t="s">
        <v>3367</v>
      </c>
      <c r="EI6864" s="180" t="s">
        <v>3368</v>
      </c>
      <c r="EM6864" s="180" t="s">
        <v>3276</v>
      </c>
      <c r="EN6864" s="180">
        <v>200</v>
      </c>
    </row>
    <row r="6865" spans="137:144" ht="27.75" customHeight="1">
      <c r="EG6865" s="180" t="s">
        <v>859</v>
      </c>
      <c r="EH6865" s="180" t="s">
        <v>1201</v>
      </c>
      <c r="EI6865" s="180" t="s">
        <v>1202</v>
      </c>
      <c r="EM6865" s="180" t="s">
        <v>3276</v>
      </c>
      <c r="EN6865" s="180">
        <v>200</v>
      </c>
    </row>
    <row r="6866" spans="137:144" ht="27.75" customHeight="1">
      <c r="EG6866" s="180" t="s">
        <v>859</v>
      </c>
      <c r="EH6866" s="180" t="s">
        <v>1203</v>
      </c>
      <c r="EI6866" s="180" t="s">
        <v>1204</v>
      </c>
      <c r="EM6866" s="180" t="s">
        <v>3276</v>
      </c>
      <c r="EN6866" s="180">
        <v>150</v>
      </c>
    </row>
    <row r="6867" spans="137:144" ht="27.75" customHeight="1">
      <c r="EG6867" s="180" t="s">
        <v>859</v>
      </c>
      <c r="EH6867" s="180" t="s">
        <v>1205</v>
      </c>
      <c r="EI6867" s="180" t="s">
        <v>1206</v>
      </c>
      <c r="EM6867" s="180" t="s">
        <v>3276</v>
      </c>
      <c r="EN6867" s="180">
        <v>700</v>
      </c>
    </row>
    <row r="6868" spans="137:144" ht="27.75" customHeight="1">
      <c r="EG6868" s="180" t="s">
        <v>859</v>
      </c>
      <c r="EH6868" s="180" t="s">
        <v>1781</v>
      </c>
      <c r="EI6868" s="180" t="s">
        <v>3048</v>
      </c>
      <c r="EM6868" s="180" t="s">
        <v>3276</v>
      </c>
      <c r="EN6868" s="180">
        <v>300</v>
      </c>
    </row>
    <row r="6869" spans="137:144" ht="27.75" customHeight="1">
      <c r="EG6869" s="180" t="s">
        <v>859</v>
      </c>
      <c r="EH6869" s="180" t="s">
        <v>1783</v>
      </c>
      <c r="EI6869" s="180" t="s">
        <v>3049</v>
      </c>
      <c r="EM6869" s="180" t="s">
        <v>3276</v>
      </c>
      <c r="EN6869" s="180">
        <v>400</v>
      </c>
    </row>
    <row r="6870" spans="137:144" ht="27.75" customHeight="1">
      <c r="EG6870" s="180" t="s">
        <v>859</v>
      </c>
      <c r="EH6870" s="180" t="s">
        <v>1785</v>
      </c>
      <c r="EI6870" s="180" t="s">
        <v>3050</v>
      </c>
      <c r="EM6870" s="180" t="s">
        <v>3276</v>
      </c>
      <c r="EN6870" s="180">
        <v>150</v>
      </c>
    </row>
    <row r="6871" spans="137:144" ht="27.75" customHeight="1">
      <c r="EG6871" s="180" t="s">
        <v>859</v>
      </c>
      <c r="EH6871" s="180" t="s">
        <v>1207</v>
      </c>
      <c r="EI6871" s="180" t="s">
        <v>1208</v>
      </c>
      <c r="EM6871" s="180" t="s">
        <v>3276</v>
      </c>
      <c r="EN6871" s="180">
        <v>550</v>
      </c>
    </row>
    <row r="6872" spans="137:144" ht="27.75" customHeight="1">
      <c r="EG6872" s="180" t="s">
        <v>859</v>
      </c>
      <c r="EH6872" s="180" t="s">
        <v>3369</v>
      </c>
      <c r="EI6872" s="180" t="s">
        <v>3370</v>
      </c>
      <c r="EM6872" s="180" t="s">
        <v>3276</v>
      </c>
      <c r="EN6872" s="180">
        <v>400</v>
      </c>
    </row>
    <row r="6873" spans="137:144" ht="27.75" customHeight="1">
      <c r="EG6873" s="180" t="s">
        <v>859</v>
      </c>
      <c r="EH6873" s="180" t="s">
        <v>1211</v>
      </c>
      <c r="EI6873" s="180" t="s">
        <v>1212</v>
      </c>
      <c r="EM6873" s="180" t="s">
        <v>3276</v>
      </c>
      <c r="EN6873" s="180">
        <v>400</v>
      </c>
    </row>
    <row r="6874" spans="137:144" ht="27.75" customHeight="1">
      <c r="EG6874" s="180" t="s">
        <v>859</v>
      </c>
      <c r="EH6874" s="180" t="s">
        <v>1213</v>
      </c>
      <c r="EI6874" s="180" t="s">
        <v>1214</v>
      </c>
      <c r="EM6874" s="180" t="s">
        <v>3276</v>
      </c>
      <c r="EN6874" s="180">
        <v>600</v>
      </c>
    </row>
    <row r="6875" spans="137:144" ht="27.75" customHeight="1">
      <c r="EG6875" s="180" t="s">
        <v>859</v>
      </c>
      <c r="EH6875" s="180" t="s">
        <v>1215</v>
      </c>
      <c r="EI6875" s="180" t="s">
        <v>1216</v>
      </c>
      <c r="EM6875" s="180" t="s">
        <v>3276</v>
      </c>
      <c r="EN6875" s="180">
        <v>300</v>
      </c>
    </row>
    <row r="6876" spans="137:144" ht="27.75" customHeight="1">
      <c r="EG6876" s="180" t="s">
        <v>859</v>
      </c>
      <c r="EH6876" s="180" t="s">
        <v>1217</v>
      </c>
      <c r="EI6876" s="180" t="s">
        <v>1218</v>
      </c>
      <c r="EM6876" s="180" t="s">
        <v>3276</v>
      </c>
      <c r="EN6876" s="180">
        <v>350</v>
      </c>
    </row>
    <row r="6877" spans="137:144" ht="27.75" customHeight="1">
      <c r="EG6877" s="180" t="s">
        <v>859</v>
      </c>
      <c r="EH6877" s="180" t="s">
        <v>3371</v>
      </c>
      <c r="EI6877" s="180" t="s">
        <v>3372</v>
      </c>
      <c r="EM6877" s="180" t="s">
        <v>3276</v>
      </c>
      <c r="EN6877" s="180">
        <v>400</v>
      </c>
    </row>
    <row r="6878" spans="137:144" ht="27.75" customHeight="1">
      <c r="EG6878" s="180" t="s">
        <v>859</v>
      </c>
      <c r="EH6878" s="180" t="s">
        <v>3373</v>
      </c>
      <c r="EI6878" s="180" t="s">
        <v>3374</v>
      </c>
      <c r="EM6878" s="180" t="s">
        <v>3276</v>
      </c>
      <c r="EN6878" s="180">
        <v>350</v>
      </c>
    </row>
    <row r="6879" spans="137:144" ht="27.75" customHeight="1">
      <c r="EG6879" s="180" t="s">
        <v>859</v>
      </c>
      <c r="EH6879" s="180" t="s">
        <v>3375</v>
      </c>
      <c r="EI6879" s="180" t="s">
        <v>3376</v>
      </c>
      <c r="EM6879" s="180" t="s">
        <v>3276</v>
      </c>
      <c r="EN6879" s="180">
        <v>400</v>
      </c>
    </row>
    <row r="6880" spans="137:144" ht="27.75" customHeight="1">
      <c r="EG6880" s="180" t="s">
        <v>859</v>
      </c>
      <c r="EH6880" s="180" t="s">
        <v>1219</v>
      </c>
      <c r="EI6880" s="180" t="s">
        <v>1220</v>
      </c>
      <c r="EM6880" s="180" t="s">
        <v>3276</v>
      </c>
      <c r="EN6880" s="180">
        <v>350</v>
      </c>
    </row>
    <row r="6881" spans="137:144" ht="27.75" customHeight="1">
      <c r="EG6881" s="180" t="s">
        <v>859</v>
      </c>
      <c r="EH6881" s="180" t="s">
        <v>1792</v>
      </c>
      <c r="EI6881" s="180" t="s">
        <v>3053</v>
      </c>
      <c r="EM6881" s="180" t="s">
        <v>3276</v>
      </c>
      <c r="EN6881" s="180">
        <v>300</v>
      </c>
    </row>
    <row r="6882" spans="137:144" ht="27.75" customHeight="1">
      <c r="EG6882" s="180" t="s">
        <v>859</v>
      </c>
      <c r="EH6882" s="180" t="s">
        <v>1221</v>
      </c>
      <c r="EI6882" s="180" t="s">
        <v>1222</v>
      </c>
      <c r="EM6882" s="180" t="s">
        <v>3276</v>
      </c>
      <c r="EN6882" s="180">
        <v>450</v>
      </c>
    </row>
    <row r="6883" spans="137:144" ht="27.75" customHeight="1">
      <c r="EG6883" s="180" t="s">
        <v>859</v>
      </c>
      <c r="EH6883" s="180" t="s">
        <v>1223</v>
      </c>
      <c r="EI6883" s="180" t="s">
        <v>1224</v>
      </c>
      <c r="EM6883" s="180" t="s">
        <v>3276</v>
      </c>
      <c r="EN6883" s="180">
        <v>200</v>
      </c>
    </row>
    <row r="6884" spans="137:144" ht="27.75" customHeight="1">
      <c r="EG6884" s="180" t="s">
        <v>859</v>
      </c>
      <c r="EH6884" s="180" t="s">
        <v>1796</v>
      </c>
      <c r="EI6884" s="180" t="s">
        <v>3054</v>
      </c>
      <c r="EM6884" s="180" t="s">
        <v>3276</v>
      </c>
      <c r="EN6884" s="180">
        <v>300</v>
      </c>
    </row>
    <row r="6885" spans="137:144" ht="27.75" customHeight="1">
      <c r="EG6885" s="180" t="s">
        <v>859</v>
      </c>
      <c r="EH6885" s="180" t="s">
        <v>1225</v>
      </c>
      <c r="EI6885" s="180" t="s">
        <v>1226</v>
      </c>
      <c r="EM6885" s="180" t="s">
        <v>3276</v>
      </c>
      <c r="EN6885" s="180">
        <v>300</v>
      </c>
    </row>
    <row r="6886" spans="137:144" ht="27.75" customHeight="1">
      <c r="EG6886" s="180" t="s">
        <v>859</v>
      </c>
      <c r="EH6886" s="180" t="s">
        <v>3377</v>
      </c>
      <c r="EI6886" s="180" t="s">
        <v>3378</v>
      </c>
      <c r="EM6886" s="180" t="s">
        <v>3276</v>
      </c>
      <c r="EN6886" s="180">
        <v>200</v>
      </c>
    </row>
    <row r="6887" spans="137:144" ht="27.75" customHeight="1">
      <c r="EG6887" s="180" t="s">
        <v>859</v>
      </c>
      <c r="EH6887" s="180" t="s">
        <v>3379</v>
      </c>
      <c r="EI6887" s="180" t="s">
        <v>3380</v>
      </c>
      <c r="EM6887" s="180" t="s">
        <v>3276</v>
      </c>
      <c r="EN6887" s="180">
        <v>100</v>
      </c>
    </row>
    <row r="6888" spans="137:144" ht="27.75" customHeight="1">
      <c r="EG6888" s="180" t="s">
        <v>859</v>
      </c>
      <c r="EH6888" s="180" t="s">
        <v>3381</v>
      </c>
      <c r="EI6888" s="180" t="s">
        <v>3382</v>
      </c>
      <c r="EM6888" s="180" t="s">
        <v>3276</v>
      </c>
      <c r="EN6888" s="180">
        <v>300</v>
      </c>
    </row>
    <row r="6889" spans="137:144" ht="27.75" customHeight="1">
      <c r="EG6889" s="180" t="s">
        <v>859</v>
      </c>
      <c r="EH6889" s="180" t="s">
        <v>1798</v>
      </c>
      <c r="EI6889" s="180" t="s">
        <v>3055</v>
      </c>
      <c r="EM6889" s="180" t="s">
        <v>3276</v>
      </c>
      <c r="EN6889" s="180">
        <v>200</v>
      </c>
    </row>
    <row r="6890" spans="137:144" ht="27.75" customHeight="1">
      <c r="EG6890" s="180" t="s">
        <v>859</v>
      </c>
      <c r="EH6890" s="180" t="s">
        <v>1800</v>
      </c>
      <c r="EI6890" s="180" t="s">
        <v>3056</v>
      </c>
      <c r="EM6890" s="180" t="s">
        <v>3276</v>
      </c>
      <c r="EN6890" s="180">
        <v>250</v>
      </c>
    </row>
    <row r="6891" spans="137:144" ht="27.75" customHeight="1">
      <c r="EG6891" s="180" t="s">
        <v>859</v>
      </c>
      <c r="EH6891" s="180" t="s">
        <v>1802</v>
      </c>
      <c r="EI6891" s="180" t="s">
        <v>3057</v>
      </c>
      <c r="EM6891" s="180" t="s">
        <v>3276</v>
      </c>
      <c r="EN6891" s="180">
        <v>250</v>
      </c>
    </row>
    <row r="6892" spans="137:144" ht="27.75" customHeight="1">
      <c r="EG6892" s="180" t="s">
        <v>859</v>
      </c>
      <c r="EH6892" s="180" t="s">
        <v>1804</v>
      </c>
      <c r="EI6892" s="180" t="s">
        <v>3058</v>
      </c>
      <c r="EM6892" s="180" t="s">
        <v>3276</v>
      </c>
      <c r="EN6892" s="180">
        <v>200</v>
      </c>
    </row>
    <row r="6893" spans="137:144" ht="27.75" customHeight="1">
      <c r="EG6893" s="180" t="s">
        <v>859</v>
      </c>
      <c r="EH6893" s="180" t="s">
        <v>3383</v>
      </c>
      <c r="EI6893" s="180" t="s">
        <v>3384</v>
      </c>
      <c r="EM6893" s="180" t="s">
        <v>3276</v>
      </c>
      <c r="EN6893" s="180">
        <v>500</v>
      </c>
    </row>
    <row r="6894" spans="137:144" ht="27.75" customHeight="1">
      <c r="EG6894" s="180" t="s">
        <v>859</v>
      </c>
      <c r="EH6894" s="180" t="s">
        <v>1229</v>
      </c>
      <c r="EI6894" s="180" t="s">
        <v>1230</v>
      </c>
      <c r="EM6894" s="180" t="s">
        <v>3276</v>
      </c>
      <c r="EN6894" s="180">
        <v>450</v>
      </c>
    </row>
    <row r="6895" spans="137:144" ht="27.75" customHeight="1">
      <c r="EG6895" s="180" t="s">
        <v>859</v>
      </c>
      <c r="EH6895" s="180" t="s">
        <v>1231</v>
      </c>
      <c r="EI6895" s="180" t="s">
        <v>1232</v>
      </c>
      <c r="EM6895" s="180" t="s">
        <v>3276</v>
      </c>
      <c r="EN6895" s="180">
        <v>350</v>
      </c>
    </row>
    <row r="6896" spans="137:144" ht="27.75" customHeight="1">
      <c r="EG6896" s="180" t="s">
        <v>859</v>
      </c>
      <c r="EH6896" s="180" t="s">
        <v>1233</v>
      </c>
      <c r="EI6896" s="180" t="s">
        <v>1234</v>
      </c>
      <c r="EM6896" s="180" t="s">
        <v>3276</v>
      </c>
      <c r="EN6896" s="180">
        <v>300</v>
      </c>
    </row>
    <row r="6897" spans="137:144" ht="27.75" customHeight="1">
      <c r="EG6897" s="180" t="s">
        <v>859</v>
      </c>
      <c r="EH6897" s="180" t="s">
        <v>1806</v>
      </c>
      <c r="EI6897" s="180" t="s">
        <v>3059</v>
      </c>
      <c r="EM6897" s="180" t="s">
        <v>3276</v>
      </c>
      <c r="EN6897" s="180">
        <v>50</v>
      </c>
    </row>
    <row r="6898" spans="137:144" ht="27.75" customHeight="1">
      <c r="EG6898" s="180" t="s">
        <v>859</v>
      </c>
      <c r="EH6898" s="180" t="s">
        <v>1808</v>
      </c>
      <c r="EI6898" s="180" t="s">
        <v>3060</v>
      </c>
      <c r="EM6898" s="180" t="s">
        <v>3276</v>
      </c>
      <c r="EN6898" s="180">
        <v>50</v>
      </c>
    </row>
    <row r="6899" spans="137:144" ht="27.75" customHeight="1">
      <c r="EG6899" s="180" t="s">
        <v>859</v>
      </c>
      <c r="EH6899" s="180" t="s">
        <v>1810</v>
      </c>
      <c r="EI6899" s="180" t="s">
        <v>3061</v>
      </c>
      <c r="EM6899" s="180" t="s">
        <v>3276</v>
      </c>
      <c r="EN6899" s="180">
        <v>100</v>
      </c>
    </row>
    <row r="6900" spans="137:144" ht="27.75" customHeight="1">
      <c r="EG6900" s="180" t="s">
        <v>859</v>
      </c>
      <c r="EH6900" s="180" t="s">
        <v>1237</v>
      </c>
      <c r="EI6900" s="180" t="s">
        <v>1812</v>
      </c>
      <c r="EM6900" s="180" t="s">
        <v>3276</v>
      </c>
      <c r="EN6900" s="180">
        <v>200</v>
      </c>
    </row>
    <row r="6901" spans="137:144" ht="27.75" customHeight="1">
      <c r="EG6901" s="180" t="s">
        <v>859</v>
      </c>
      <c r="EH6901" s="180" t="s">
        <v>1239</v>
      </c>
      <c r="EI6901" s="180" t="s">
        <v>1240</v>
      </c>
      <c r="EM6901" s="180" t="s">
        <v>3276</v>
      </c>
      <c r="EN6901" s="180">
        <v>300</v>
      </c>
    </row>
    <row r="6902" spans="137:144" ht="27.75" customHeight="1">
      <c r="EG6902" s="180" t="s">
        <v>859</v>
      </c>
      <c r="EH6902" s="180" t="s">
        <v>1241</v>
      </c>
      <c r="EI6902" s="180" t="s">
        <v>1242</v>
      </c>
      <c r="EM6902" s="180" t="s">
        <v>3276</v>
      </c>
      <c r="EN6902" s="180">
        <v>250</v>
      </c>
    </row>
    <row r="6903" spans="137:144" ht="27.75" customHeight="1">
      <c r="EG6903" s="180" t="s">
        <v>859</v>
      </c>
      <c r="EH6903" s="180" t="s">
        <v>1243</v>
      </c>
      <c r="EI6903" s="180" t="s">
        <v>1244</v>
      </c>
      <c r="EM6903" s="180" t="s">
        <v>3276</v>
      </c>
      <c r="EN6903" s="180">
        <v>250</v>
      </c>
    </row>
    <row r="6904" spans="137:144" ht="27.75" customHeight="1">
      <c r="EG6904" s="180" t="s">
        <v>859</v>
      </c>
      <c r="EH6904" s="180" t="s">
        <v>1245</v>
      </c>
      <c r="EI6904" s="180" t="s">
        <v>1246</v>
      </c>
      <c r="EM6904" s="180" t="s">
        <v>3276</v>
      </c>
      <c r="EN6904" s="180">
        <v>250</v>
      </c>
    </row>
    <row r="6905" spans="137:144" ht="27.75" customHeight="1">
      <c r="EG6905" s="180" t="s">
        <v>859</v>
      </c>
      <c r="EH6905" s="180" t="s">
        <v>1247</v>
      </c>
      <c r="EI6905" s="180" t="s">
        <v>1248</v>
      </c>
      <c r="EM6905" s="180" t="s">
        <v>3276</v>
      </c>
      <c r="EN6905" s="180">
        <v>200</v>
      </c>
    </row>
    <row r="6906" spans="137:144" ht="27.75" customHeight="1">
      <c r="EG6906" s="180" t="s">
        <v>859</v>
      </c>
      <c r="EH6906" s="180" t="s">
        <v>1249</v>
      </c>
      <c r="EI6906" s="180" t="s">
        <v>1250</v>
      </c>
      <c r="EM6906" s="180" t="s">
        <v>3276</v>
      </c>
      <c r="EN6906" s="180">
        <v>150</v>
      </c>
    </row>
    <row r="6907" spans="137:144" ht="27.75" customHeight="1">
      <c r="EG6907" s="180" t="s">
        <v>859</v>
      </c>
      <c r="EH6907" s="180" t="s">
        <v>1251</v>
      </c>
      <c r="EI6907" s="180" t="s">
        <v>1252</v>
      </c>
      <c r="EM6907" s="180" t="s">
        <v>3276</v>
      </c>
      <c r="EN6907" s="180">
        <v>50</v>
      </c>
    </row>
    <row r="6908" spans="137:144" ht="27.75" customHeight="1">
      <c r="EG6908" s="180" t="s">
        <v>859</v>
      </c>
      <c r="EH6908" s="180" t="s">
        <v>1814</v>
      </c>
      <c r="EI6908" s="180" t="s">
        <v>3062</v>
      </c>
      <c r="EM6908" s="180" t="s">
        <v>3276</v>
      </c>
      <c r="EN6908" s="180">
        <v>350</v>
      </c>
    </row>
    <row r="6909" spans="137:144" ht="27.75" customHeight="1">
      <c r="EG6909" s="180" t="s">
        <v>859</v>
      </c>
      <c r="EH6909" s="180" t="s">
        <v>1816</v>
      </c>
      <c r="EI6909" s="180" t="s">
        <v>3063</v>
      </c>
      <c r="EM6909" s="180" t="s">
        <v>3276</v>
      </c>
      <c r="EN6909" s="180">
        <v>250</v>
      </c>
    </row>
    <row r="6910" spans="137:144" ht="27.75" customHeight="1">
      <c r="EG6910" s="180" t="s">
        <v>859</v>
      </c>
      <c r="EH6910" s="180" t="s">
        <v>1818</v>
      </c>
      <c r="EI6910" s="180" t="s">
        <v>3064</v>
      </c>
      <c r="EM6910" s="180" t="s">
        <v>3276</v>
      </c>
      <c r="EN6910" s="180">
        <v>350</v>
      </c>
    </row>
    <row r="6911" spans="137:144" ht="27.75" customHeight="1">
      <c r="EG6911" s="180" t="s">
        <v>859</v>
      </c>
      <c r="EH6911" s="180" t="s">
        <v>1253</v>
      </c>
      <c r="EI6911" s="180" t="s">
        <v>1254</v>
      </c>
      <c r="EM6911" s="180" t="s">
        <v>3276</v>
      </c>
      <c r="EN6911" s="180">
        <v>250</v>
      </c>
    </row>
    <row r="6912" spans="137:144" ht="27.75" customHeight="1">
      <c r="EG6912" s="180" t="s">
        <v>859</v>
      </c>
      <c r="EH6912" s="180" t="s">
        <v>3385</v>
      </c>
      <c r="EI6912" s="180" t="s">
        <v>3386</v>
      </c>
      <c r="EM6912" s="180" t="s">
        <v>3276</v>
      </c>
      <c r="EN6912" s="180">
        <v>250</v>
      </c>
    </row>
    <row r="6913" spans="137:144" ht="27.75" customHeight="1">
      <c r="EG6913" s="180" t="s">
        <v>859</v>
      </c>
      <c r="EH6913" s="180" t="s">
        <v>3387</v>
      </c>
      <c r="EI6913" s="180" t="s">
        <v>3388</v>
      </c>
      <c r="EM6913" s="180" t="s">
        <v>3276</v>
      </c>
      <c r="EN6913" s="180">
        <v>150</v>
      </c>
    </row>
    <row r="6914" spans="137:144" ht="27.75" customHeight="1">
      <c r="EG6914" s="180" t="s">
        <v>859</v>
      </c>
      <c r="EH6914" s="180" t="s">
        <v>3389</v>
      </c>
      <c r="EI6914" s="180" t="s">
        <v>3390</v>
      </c>
      <c r="EM6914" s="180" t="s">
        <v>3276</v>
      </c>
      <c r="EN6914" s="180">
        <v>150</v>
      </c>
    </row>
    <row r="6915" spans="137:144" ht="27.75" customHeight="1">
      <c r="EG6915" s="180" t="s">
        <v>859</v>
      </c>
      <c r="EH6915" s="180" t="s">
        <v>1820</v>
      </c>
      <c r="EI6915" s="180" t="s">
        <v>3065</v>
      </c>
      <c r="EM6915" s="180" t="s">
        <v>3276</v>
      </c>
      <c r="EN6915" s="180">
        <v>100</v>
      </c>
    </row>
    <row r="6916" spans="137:144" ht="27.75" customHeight="1">
      <c r="EG6916" s="180" t="s">
        <v>859</v>
      </c>
      <c r="EH6916" s="180" t="s">
        <v>1822</v>
      </c>
      <c r="EI6916" s="180" t="s">
        <v>2760</v>
      </c>
      <c r="EM6916" s="180" t="s">
        <v>3276</v>
      </c>
      <c r="EN6916" s="180">
        <v>100</v>
      </c>
    </row>
    <row r="6917" spans="137:144" ht="27.75" customHeight="1">
      <c r="EG6917" s="180" t="s">
        <v>859</v>
      </c>
      <c r="EH6917" s="180" t="s">
        <v>1257</v>
      </c>
      <c r="EI6917" s="180" t="s">
        <v>1258</v>
      </c>
      <c r="EM6917" s="180" t="s">
        <v>3276</v>
      </c>
      <c r="EN6917" s="180">
        <v>200</v>
      </c>
    </row>
    <row r="6918" spans="137:144" ht="27.75" customHeight="1">
      <c r="EG6918" s="180" t="s">
        <v>859</v>
      </c>
      <c r="EH6918" s="180" t="s">
        <v>3391</v>
      </c>
      <c r="EI6918" s="180" t="s">
        <v>3392</v>
      </c>
      <c r="EM6918" s="180" t="s">
        <v>3276</v>
      </c>
      <c r="EN6918" s="180">
        <v>150</v>
      </c>
    </row>
    <row r="6919" spans="137:144" ht="27.75" customHeight="1">
      <c r="EG6919" s="180" t="s">
        <v>859</v>
      </c>
      <c r="EH6919" s="180" t="s">
        <v>3393</v>
      </c>
      <c r="EI6919" s="180" t="s">
        <v>3394</v>
      </c>
      <c r="EM6919" s="180" t="s">
        <v>3276</v>
      </c>
      <c r="EN6919" s="180">
        <v>50</v>
      </c>
    </row>
    <row r="6920" spans="137:144" ht="27.75" customHeight="1">
      <c r="EG6920" s="180" t="s">
        <v>859</v>
      </c>
      <c r="EH6920" s="180" t="s">
        <v>3395</v>
      </c>
      <c r="EI6920" s="180" t="s">
        <v>3396</v>
      </c>
      <c r="EM6920" s="180" t="s">
        <v>3276</v>
      </c>
      <c r="EN6920" s="180">
        <v>100</v>
      </c>
    </row>
    <row r="6921" spans="137:144" ht="27.75" customHeight="1">
      <c r="EG6921" s="180" t="s">
        <v>859</v>
      </c>
      <c r="EH6921" s="180" t="s">
        <v>3397</v>
      </c>
      <c r="EI6921" s="180" t="s">
        <v>3398</v>
      </c>
      <c r="EM6921" s="180" t="s">
        <v>3276</v>
      </c>
      <c r="EN6921" s="180">
        <v>50</v>
      </c>
    </row>
    <row r="6922" spans="137:144" ht="27.75" customHeight="1">
      <c r="EG6922" s="180" t="s">
        <v>859</v>
      </c>
      <c r="EH6922" s="180" t="s">
        <v>3399</v>
      </c>
      <c r="EI6922" s="180" t="s">
        <v>3400</v>
      </c>
      <c r="EM6922" s="180" t="s">
        <v>3276</v>
      </c>
      <c r="EN6922" s="180">
        <v>100</v>
      </c>
    </row>
    <row r="6923" spans="137:144" ht="27.75" customHeight="1">
      <c r="EG6923" s="180" t="s">
        <v>859</v>
      </c>
      <c r="EH6923" s="180" t="s">
        <v>1263</v>
      </c>
      <c r="EI6923" s="180" t="s">
        <v>1264</v>
      </c>
      <c r="EM6923" s="180" t="s">
        <v>3276</v>
      </c>
      <c r="EN6923" s="180">
        <v>150</v>
      </c>
    </row>
    <row r="6924" spans="137:144" ht="27.75" customHeight="1">
      <c r="EG6924" s="180" t="s">
        <v>859</v>
      </c>
      <c r="EH6924" s="180" t="s">
        <v>1825</v>
      </c>
      <c r="EI6924" s="180" t="s">
        <v>1826</v>
      </c>
      <c r="EM6924" s="180" t="s">
        <v>3276</v>
      </c>
      <c r="EN6924" s="180">
        <v>150</v>
      </c>
    </row>
    <row r="6925" spans="137:144" ht="27.75" customHeight="1">
      <c r="EG6925" s="180" t="s">
        <v>859</v>
      </c>
      <c r="EH6925" s="180" t="s">
        <v>1827</v>
      </c>
      <c r="EI6925" s="180" t="s">
        <v>1828</v>
      </c>
      <c r="EM6925" s="180" t="s">
        <v>3276</v>
      </c>
      <c r="EN6925" s="180">
        <v>250</v>
      </c>
    </row>
    <row r="6926" spans="137:144" ht="27.75" customHeight="1">
      <c r="EG6926" s="180" t="s">
        <v>859</v>
      </c>
      <c r="EH6926" s="180" t="s">
        <v>1265</v>
      </c>
      <c r="EI6926" s="180" t="s">
        <v>1266</v>
      </c>
      <c r="EM6926" s="180" t="s">
        <v>3276</v>
      </c>
      <c r="EN6926" s="180">
        <v>100</v>
      </c>
    </row>
    <row r="6927" spans="137:144" ht="27.75" customHeight="1">
      <c r="EG6927" s="180" t="s">
        <v>859</v>
      </c>
      <c r="EH6927" s="180" t="s">
        <v>1829</v>
      </c>
      <c r="EI6927" s="180" t="s">
        <v>1830</v>
      </c>
      <c r="EM6927" s="180" t="s">
        <v>3276</v>
      </c>
      <c r="EN6927" s="180">
        <v>150</v>
      </c>
    </row>
    <row r="6928" spans="137:144" ht="27.75" customHeight="1">
      <c r="EG6928" s="180" t="s">
        <v>859</v>
      </c>
      <c r="EH6928" s="180" t="s">
        <v>1831</v>
      </c>
      <c r="EI6928" s="180" t="s">
        <v>3401</v>
      </c>
      <c r="EM6928" s="180" t="s">
        <v>3276</v>
      </c>
      <c r="EN6928" s="180">
        <v>350</v>
      </c>
    </row>
    <row r="6929" spans="137:144" ht="27.75" customHeight="1">
      <c r="EG6929" s="180" t="s">
        <v>859</v>
      </c>
      <c r="EH6929" s="180" t="s">
        <v>1833</v>
      </c>
      <c r="EI6929" s="180" t="s">
        <v>3072</v>
      </c>
      <c r="EM6929" s="180" t="s">
        <v>3276</v>
      </c>
      <c r="EN6929" s="180">
        <v>100</v>
      </c>
    </row>
    <row r="6930" spans="137:144" ht="27.75" customHeight="1">
      <c r="EG6930" s="180" t="s">
        <v>859</v>
      </c>
      <c r="EH6930" s="180" t="s">
        <v>1835</v>
      </c>
      <c r="EI6930" s="180" t="s">
        <v>3073</v>
      </c>
      <c r="EM6930" s="180" t="s">
        <v>3276</v>
      </c>
      <c r="EN6930" s="180">
        <v>100</v>
      </c>
    </row>
    <row r="6931" spans="137:144" ht="27.75" customHeight="1">
      <c r="EG6931" s="180" t="s">
        <v>859</v>
      </c>
      <c r="EH6931" s="180" t="s">
        <v>3402</v>
      </c>
      <c r="EI6931" s="180" t="s">
        <v>3403</v>
      </c>
      <c r="EM6931" s="180" t="s">
        <v>3276</v>
      </c>
      <c r="EN6931" s="180">
        <v>100</v>
      </c>
    </row>
    <row r="6932" spans="137:144" ht="27.75" customHeight="1">
      <c r="EG6932" s="180" t="s">
        <v>859</v>
      </c>
      <c r="EH6932" s="180" t="s">
        <v>3404</v>
      </c>
      <c r="EI6932" s="180" t="s">
        <v>3405</v>
      </c>
      <c r="EM6932" s="180" t="s">
        <v>3276</v>
      </c>
      <c r="EN6932" s="180">
        <v>150</v>
      </c>
    </row>
    <row r="6933" spans="137:144" ht="27.75" customHeight="1">
      <c r="EG6933" s="180" t="s">
        <v>859</v>
      </c>
      <c r="EH6933" s="180" t="s">
        <v>3406</v>
      </c>
      <c r="EI6933" s="180" t="s">
        <v>3407</v>
      </c>
      <c r="EM6933" s="180" t="s">
        <v>3276</v>
      </c>
      <c r="EN6933" s="180">
        <v>100</v>
      </c>
    </row>
    <row r="6934" spans="137:144" ht="27.75" customHeight="1">
      <c r="EG6934" s="180" t="s">
        <v>859</v>
      </c>
      <c r="EH6934" s="180" t="s">
        <v>3408</v>
      </c>
      <c r="EI6934" s="180" t="s">
        <v>3409</v>
      </c>
      <c r="EM6934" s="180" t="s">
        <v>3276</v>
      </c>
      <c r="EN6934" s="180">
        <v>100</v>
      </c>
    </row>
    <row r="6935" spans="137:144" ht="27.75" customHeight="1">
      <c r="EG6935" s="180" t="s">
        <v>859</v>
      </c>
      <c r="EH6935" s="180" t="s">
        <v>1837</v>
      </c>
      <c r="EI6935" s="180" t="s">
        <v>1838</v>
      </c>
      <c r="EM6935" s="180" t="s">
        <v>3276</v>
      </c>
      <c r="EN6935" s="180">
        <v>200</v>
      </c>
    </row>
    <row r="6936" spans="137:144" ht="27.75" customHeight="1">
      <c r="EG6936" s="180" t="s">
        <v>859</v>
      </c>
      <c r="EH6936" s="180" t="s">
        <v>1273</v>
      </c>
      <c r="EI6936" s="180" t="s">
        <v>1274</v>
      </c>
      <c r="EM6936" s="180" t="s">
        <v>3276</v>
      </c>
      <c r="EN6936" s="180">
        <v>150</v>
      </c>
    </row>
    <row r="6937" spans="137:144" ht="27.75" customHeight="1">
      <c r="EG6937" s="180" t="s">
        <v>859</v>
      </c>
      <c r="EH6937" s="180" t="s">
        <v>1839</v>
      </c>
      <c r="EI6937" s="180" t="s">
        <v>1840</v>
      </c>
      <c r="EM6937" s="180" t="s">
        <v>3276</v>
      </c>
      <c r="EN6937" s="180">
        <v>100</v>
      </c>
    </row>
    <row r="6938" spans="137:144" ht="27.75" customHeight="1">
      <c r="EG6938" s="180" t="s">
        <v>859</v>
      </c>
      <c r="EH6938" s="180" t="s">
        <v>1841</v>
      </c>
      <c r="EI6938" s="180" t="s">
        <v>3410</v>
      </c>
      <c r="EM6938" s="180" t="s">
        <v>3276</v>
      </c>
      <c r="EN6938" s="180">
        <v>100</v>
      </c>
    </row>
    <row r="6939" spans="137:144" ht="27.75" customHeight="1">
      <c r="EG6939" s="180" t="s">
        <v>859</v>
      </c>
      <c r="EH6939" s="180" t="s">
        <v>1843</v>
      </c>
      <c r="EI6939" s="180" t="s">
        <v>3411</v>
      </c>
      <c r="EM6939" s="180" t="s">
        <v>3276</v>
      </c>
      <c r="EN6939" s="180">
        <v>100</v>
      </c>
    </row>
    <row r="6940" spans="137:144" ht="27.75" customHeight="1">
      <c r="EG6940" s="180" t="s">
        <v>859</v>
      </c>
      <c r="EH6940" s="180" t="s">
        <v>1845</v>
      </c>
      <c r="EI6940" s="180" t="s">
        <v>3077</v>
      </c>
      <c r="EM6940" s="180" t="s">
        <v>3276</v>
      </c>
      <c r="EN6940" s="180">
        <v>100</v>
      </c>
    </row>
    <row r="6941" spans="137:144" ht="27.75" customHeight="1">
      <c r="EG6941" s="180" t="s">
        <v>859</v>
      </c>
      <c r="EH6941" s="180" t="s">
        <v>1275</v>
      </c>
      <c r="EI6941" s="180" t="s">
        <v>1276</v>
      </c>
      <c r="EM6941" s="180" t="s">
        <v>3276</v>
      </c>
      <c r="EN6941" s="180">
        <v>100</v>
      </c>
    </row>
    <row r="6942" spans="137:144" ht="27.75" customHeight="1">
      <c r="EG6942" s="180" t="s">
        <v>859</v>
      </c>
      <c r="EH6942" s="180" t="s">
        <v>1848</v>
      </c>
      <c r="EI6942" s="180" t="s">
        <v>3078</v>
      </c>
      <c r="EM6942" s="180" t="s">
        <v>3276</v>
      </c>
      <c r="EN6942" s="180">
        <v>350</v>
      </c>
    </row>
    <row r="6943" spans="137:144" ht="27.75" customHeight="1">
      <c r="EG6943" s="180" t="s">
        <v>859</v>
      </c>
      <c r="EH6943" s="180" t="s">
        <v>1850</v>
      </c>
      <c r="EI6943" s="180" t="s">
        <v>3412</v>
      </c>
      <c r="EM6943" s="180" t="s">
        <v>3276</v>
      </c>
      <c r="EN6943" s="180">
        <v>100</v>
      </c>
    </row>
    <row r="6944" spans="137:144" ht="27.75" customHeight="1">
      <c r="EG6944" s="180" t="s">
        <v>859</v>
      </c>
      <c r="EH6944" s="180" t="s">
        <v>1277</v>
      </c>
      <c r="EI6944" s="180" t="s">
        <v>1278</v>
      </c>
      <c r="EM6944" s="180" t="s">
        <v>3276</v>
      </c>
      <c r="EN6944" s="180">
        <v>100</v>
      </c>
    </row>
    <row r="6945" spans="137:144" ht="27.75" customHeight="1">
      <c r="EG6945" s="180" t="s">
        <v>859</v>
      </c>
      <c r="EH6945" s="180" t="s">
        <v>3413</v>
      </c>
      <c r="EI6945" s="180" t="s">
        <v>3414</v>
      </c>
      <c r="EM6945" s="180" t="s">
        <v>3276</v>
      </c>
      <c r="EN6945" s="180">
        <v>100</v>
      </c>
    </row>
    <row r="6946" spans="137:144" ht="27.75" customHeight="1">
      <c r="EG6946" s="180" t="s">
        <v>859</v>
      </c>
      <c r="EH6946" s="180" t="s">
        <v>3415</v>
      </c>
      <c r="EI6946" s="180" t="s">
        <v>3416</v>
      </c>
      <c r="EM6946" s="180" t="s">
        <v>3276</v>
      </c>
      <c r="EN6946" s="180">
        <v>100</v>
      </c>
    </row>
    <row r="6947" spans="137:144" ht="27.75" customHeight="1">
      <c r="EG6947" s="180" t="s">
        <v>859</v>
      </c>
      <c r="EH6947" s="180" t="s">
        <v>3417</v>
      </c>
      <c r="EI6947" s="180" t="s">
        <v>3418</v>
      </c>
      <c r="EM6947" s="180" t="s">
        <v>3276</v>
      </c>
      <c r="EN6947" s="180">
        <v>100</v>
      </c>
    </row>
    <row r="6948" spans="137:144" ht="27.75" customHeight="1">
      <c r="EG6948" s="180" t="s">
        <v>859</v>
      </c>
      <c r="EH6948" s="180" t="s">
        <v>1852</v>
      </c>
      <c r="EI6948" s="180" t="s">
        <v>3419</v>
      </c>
      <c r="EM6948" s="180" t="s">
        <v>3276</v>
      </c>
      <c r="EN6948" s="180">
        <v>100</v>
      </c>
    </row>
    <row r="6949" spans="137:144" ht="27.75" customHeight="1">
      <c r="EG6949" s="180" t="s">
        <v>859</v>
      </c>
      <c r="EH6949" s="180" t="s">
        <v>1283</v>
      </c>
      <c r="EI6949" s="180" t="s">
        <v>1284</v>
      </c>
      <c r="EM6949" s="180" t="s">
        <v>3276</v>
      </c>
      <c r="EN6949" s="180">
        <v>150</v>
      </c>
    </row>
    <row r="6950" spans="137:144" ht="27.75" customHeight="1">
      <c r="EG6950" s="180" t="s">
        <v>859</v>
      </c>
      <c r="EH6950" s="180" t="s">
        <v>1285</v>
      </c>
      <c r="EI6950" s="180" t="s">
        <v>1286</v>
      </c>
      <c r="EM6950" s="180" t="s">
        <v>3276</v>
      </c>
      <c r="EN6950" s="180">
        <v>50</v>
      </c>
    </row>
    <row r="6951" spans="137:144" ht="27.75" customHeight="1">
      <c r="EG6951" s="180" t="s">
        <v>859</v>
      </c>
      <c r="EH6951" s="180" t="s">
        <v>1287</v>
      </c>
      <c r="EI6951" s="180" t="s">
        <v>1288</v>
      </c>
      <c r="EM6951" s="180" t="s">
        <v>3276</v>
      </c>
      <c r="EN6951" s="180">
        <v>50</v>
      </c>
    </row>
    <row r="6952" spans="137:144" ht="27.75" customHeight="1">
      <c r="EG6952" s="180" t="s">
        <v>859</v>
      </c>
      <c r="EH6952" s="180" t="s">
        <v>1857</v>
      </c>
      <c r="EI6952" s="180" t="s">
        <v>3084</v>
      </c>
      <c r="EM6952" s="180" t="s">
        <v>3276</v>
      </c>
      <c r="EN6952" s="180">
        <v>150</v>
      </c>
    </row>
    <row r="6953" spans="137:144" ht="27.75" customHeight="1">
      <c r="EG6953" s="180" t="s">
        <v>859</v>
      </c>
      <c r="EH6953" s="180" t="s">
        <v>3420</v>
      </c>
      <c r="EI6953" s="180" t="s">
        <v>3421</v>
      </c>
      <c r="EM6953" s="180" t="s">
        <v>3276</v>
      </c>
      <c r="EN6953" s="180">
        <v>300</v>
      </c>
    </row>
    <row r="6954" spans="137:144" ht="27.75" customHeight="1">
      <c r="EG6954" s="180" t="s">
        <v>859</v>
      </c>
      <c r="EH6954" s="180" t="s">
        <v>3422</v>
      </c>
      <c r="EI6954" s="180" t="s">
        <v>3423</v>
      </c>
      <c r="EM6954" s="180" t="s">
        <v>3276</v>
      </c>
      <c r="EN6954" s="180">
        <v>50</v>
      </c>
    </row>
    <row r="6955" spans="137:144" ht="27.75" customHeight="1">
      <c r="EG6955" s="180" t="s">
        <v>859</v>
      </c>
      <c r="EH6955" s="180" t="s">
        <v>1289</v>
      </c>
      <c r="EI6955" s="180" t="s">
        <v>1290</v>
      </c>
      <c r="EM6955" s="180" t="s">
        <v>3276</v>
      </c>
      <c r="EN6955" s="180">
        <v>100</v>
      </c>
    </row>
    <row r="6956" spans="137:144" ht="27.75" customHeight="1">
      <c r="EG6956" s="180" t="s">
        <v>859</v>
      </c>
      <c r="EH6956" s="180" t="s">
        <v>1291</v>
      </c>
      <c r="EI6956" s="180" t="s">
        <v>1292</v>
      </c>
      <c r="EM6956" s="180" t="s">
        <v>3276</v>
      </c>
      <c r="EN6956" s="180">
        <v>100</v>
      </c>
    </row>
    <row r="6957" spans="137:144" ht="27.75" customHeight="1">
      <c r="EG6957" s="180" t="s">
        <v>859</v>
      </c>
      <c r="EH6957" s="180" t="s">
        <v>1293</v>
      </c>
      <c r="EI6957" s="180" t="s">
        <v>1294</v>
      </c>
      <c r="EM6957" s="180" t="s">
        <v>3276</v>
      </c>
      <c r="EN6957" s="180">
        <v>100</v>
      </c>
    </row>
    <row r="6958" spans="137:144" ht="27.75" customHeight="1">
      <c r="EG6958" s="180" t="s">
        <v>859</v>
      </c>
      <c r="EH6958" s="180" t="s">
        <v>1862</v>
      </c>
      <c r="EI6958" s="180" t="s">
        <v>3093</v>
      </c>
      <c r="EM6958" s="180" t="s">
        <v>3276</v>
      </c>
      <c r="EN6958" s="180">
        <v>100</v>
      </c>
    </row>
    <row r="6959" spans="137:144" ht="27.75" customHeight="1">
      <c r="EG6959" s="180" t="s">
        <v>859</v>
      </c>
      <c r="EH6959" s="180" t="s">
        <v>1295</v>
      </c>
      <c r="EI6959" s="180" t="s">
        <v>1296</v>
      </c>
      <c r="EM6959" s="180" t="s">
        <v>3276</v>
      </c>
      <c r="EN6959" s="180">
        <v>100</v>
      </c>
    </row>
    <row r="6960" spans="137:144" ht="27.75" customHeight="1">
      <c r="EG6960" s="180" t="s">
        <v>859</v>
      </c>
      <c r="EH6960" s="180" t="s">
        <v>1865</v>
      </c>
      <c r="EI6960" s="180" t="s">
        <v>3094</v>
      </c>
      <c r="EM6960" s="180" t="s">
        <v>3276</v>
      </c>
      <c r="EN6960" s="180">
        <v>100</v>
      </c>
    </row>
    <row r="6961" spans="137:144" ht="27.75" customHeight="1">
      <c r="EG6961" s="180" t="s">
        <v>859</v>
      </c>
      <c r="EH6961" s="180" t="s">
        <v>3424</v>
      </c>
      <c r="EI6961" s="180" t="s">
        <v>3425</v>
      </c>
      <c r="EM6961" s="180" t="s">
        <v>3276</v>
      </c>
      <c r="EN6961" s="180">
        <v>50</v>
      </c>
    </row>
    <row r="6962" spans="137:144" ht="27.75" customHeight="1">
      <c r="EG6962" s="180" t="s">
        <v>859</v>
      </c>
      <c r="EH6962" s="180" t="s">
        <v>1297</v>
      </c>
      <c r="EI6962" s="180" t="s">
        <v>3426</v>
      </c>
      <c r="EM6962" s="180" t="s">
        <v>3276</v>
      </c>
      <c r="EN6962" s="180">
        <v>100</v>
      </c>
    </row>
    <row r="6963" spans="137:144" ht="27.75" customHeight="1">
      <c r="EG6963" s="180" t="s">
        <v>859</v>
      </c>
      <c r="EH6963" s="180" t="s">
        <v>1867</v>
      </c>
      <c r="EI6963" s="180" t="s">
        <v>3427</v>
      </c>
      <c r="EM6963" s="180" t="s">
        <v>3276</v>
      </c>
      <c r="EN6963" s="180">
        <v>100</v>
      </c>
    </row>
    <row r="6964" spans="137:144" ht="27.75" customHeight="1">
      <c r="EG6964" s="180" t="s">
        <v>859</v>
      </c>
      <c r="EH6964" s="180" t="s">
        <v>1303</v>
      </c>
      <c r="EI6964" s="180" t="s">
        <v>1304</v>
      </c>
      <c r="EM6964" s="180" t="s">
        <v>3276</v>
      </c>
      <c r="EN6964" s="180">
        <v>200</v>
      </c>
    </row>
    <row r="6965" spans="137:144" ht="27.75" customHeight="1">
      <c r="EG6965" s="180" t="s">
        <v>859</v>
      </c>
      <c r="EH6965" s="180" t="s">
        <v>1869</v>
      </c>
      <c r="EI6965" s="180" t="s">
        <v>3095</v>
      </c>
      <c r="EM6965" s="180" t="s">
        <v>3276</v>
      </c>
      <c r="EN6965" s="180">
        <v>100</v>
      </c>
    </row>
    <row r="6966" spans="137:144" ht="27.75" customHeight="1">
      <c r="EG6966" s="180" t="s">
        <v>859</v>
      </c>
      <c r="EH6966" s="180" t="s">
        <v>1871</v>
      </c>
      <c r="EI6966" s="180" t="s">
        <v>3096</v>
      </c>
      <c r="EM6966" s="180" t="s">
        <v>3276</v>
      </c>
      <c r="EN6966" s="180">
        <v>50</v>
      </c>
    </row>
    <row r="6967" spans="137:144" ht="27.75" customHeight="1">
      <c r="EG6967" s="180" t="s">
        <v>859</v>
      </c>
      <c r="EH6967" s="180" t="s">
        <v>1873</v>
      </c>
      <c r="EI6967" s="180" t="s">
        <v>3428</v>
      </c>
      <c r="EM6967" s="180" t="s">
        <v>3276</v>
      </c>
      <c r="EN6967" s="180">
        <v>100</v>
      </c>
    </row>
    <row r="6968" spans="137:144" ht="27.75" customHeight="1">
      <c r="EG6968" s="180" t="s">
        <v>859</v>
      </c>
      <c r="EH6968" s="180" t="s">
        <v>1305</v>
      </c>
      <c r="EI6968" s="180" t="s">
        <v>1306</v>
      </c>
      <c r="EM6968" s="180" t="s">
        <v>3276</v>
      </c>
      <c r="EN6968" s="180">
        <v>150</v>
      </c>
    </row>
    <row r="6969" spans="137:144" ht="27.75" customHeight="1">
      <c r="EG6969" s="180" t="s">
        <v>859</v>
      </c>
      <c r="EH6969" s="180" t="s">
        <v>1307</v>
      </c>
      <c r="EI6969" s="180" t="s">
        <v>1308</v>
      </c>
      <c r="EM6969" s="180" t="s">
        <v>3276</v>
      </c>
      <c r="EN6969" s="180">
        <v>100</v>
      </c>
    </row>
    <row r="6970" spans="137:144" ht="27.75" customHeight="1">
      <c r="EG6970" s="180" t="s">
        <v>859</v>
      </c>
      <c r="EH6970" s="180" t="s">
        <v>1877</v>
      </c>
      <c r="EI6970" s="180" t="s">
        <v>3429</v>
      </c>
      <c r="EM6970" s="180" t="s">
        <v>3276</v>
      </c>
      <c r="EN6970" s="180">
        <v>150</v>
      </c>
    </row>
    <row r="6971" spans="137:144" ht="27.75" customHeight="1">
      <c r="EG6971" s="180" t="s">
        <v>859</v>
      </c>
      <c r="EH6971" s="180" t="s">
        <v>1879</v>
      </c>
      <c r="EI6971" s="180" t="s">
        <v>3101</v>
      </c>
      <c r="EM6971" s="180" t="s">
        <v>3276</v>
      </c>
      <c r="EN6971" s="180">
        <v>100</v>
      </c>
    </row>
    <row r="6972" spans="137:144" ht="27.75" customHeight="1">
      <c r="EG6972" s="180" t="s">
        <v>859</v>
      </c>
      <c r="EH6972" s="180" t="s">
        <v>1881</v>
      </c>
      <c r="EI6972" s="180" t="s">
        <v>3102</v>
      </c>
      <c r="EM6972" s="180" t="s">
        <v>3276</v>
      </c>
      <c r="EN6972" s="180">
        <v>250</v>
      </c>
    </row>
    <row r="6973" spans="137:144" ht="27.75" customHeight="1">
      <c r="EG6973" s="180" t="s">
        <v>859</v>
      </c>
      <c r="EH6973" s="180" t="s">
        <v>1883</v>
      </c>
      <c r="EI6973" s="180" t="s">
        <v>3103</v>
      </c>
      <c r="EM6973" s="180" t="s">
        <v>3276</v>
      </c>
      <c r="EN6973" s="180">
        <v>150</v>
      </c>
    </row>
    <row r="6974" spans="137:144" ht="27.75" customHeight="1">
      <c r="EG6974" s="180" t="s">
        <v>859</v>
      </c>
      <c r="EH6974" s="180" t="s">
        <v>1885</v>
      </c>
      <c r="EI6974" s="180" t="s">
        <v>3104</v>
      </c>
      <c r="EM6974" s="180" t="s">
        <v>3276</v>
      </c>
      <c r="EN6974" s="180">
        <v>150</v>
      </c>
    </row>
    <row r="6975" spans="137:144" ht="27.75" customHeight="1">
      <c r="EG6975" s="180" t="s">
        <v>859</v>
      </c>
      <c r="EH6975" s="180" t="s">
        <v>1887</v>
      </c>
      <c r="EI6975" s="180" t="s">
        <v>3105</v>
      </c>
      <c r="EM6975" s="180" t="s">
        <v>3276</v>
      </c>
      <c r="EN6975" s="180">
        <v>200</v>
      </c>
    </row>
    <row r="6976" spans="137:144" ht="27.75" customHeight="1">
      <c r="EG6976" s="180" t="s">
        <v>859</v>
      </c>
      <c r="EH6976" s="180" t="s">
        <v>1315</v>
      </c>
      <c r="EI6976" s="180" t="s">
        <v>1316</v>
      </c>
      <c r="EM6976" s="180" t="s">
        <v>3276</v>
      </c>
      <c r="EN6976" s="180">
        <v>200</v>
      </c>
    </row>
    <row r="6977" spans="137:144" ht="27.75" customHeight="1">
      <c r="EG6977" s="180" t="s">
        <v>859</v>
      </c>
      <c r="EH6977" s="180" t="s">
        <v>3106</v>
      </c>
      <c r="EI6977" s="180" t="s">
        <v>3107</v>
      </c>
      <c r="EM6977" s="180" t="s">
        <v>3276</v>
      </c>
      <c r="EN6977" s="180">
        <v>850</v>
      </c>
    </row>
    <row r="6978" spans="137:144" ht="27.75" customHeight="1">
      <c r="EG6978" s="180" t="s">
        <v>859</v>
      </c>
      <c r="EH6978" s="180" t="s">
        <v>1317</v>
      </c>
      <c r="EI6978" s="180" t="s">
        <v>1318</v>
      </c>
      <c r="EM6978" s="180" t="s">
        <v>3276</v>
      </c>
      <c r="EN6978" s="180">
        <v>200</v>
      </c>
    </row>
    <row r="6979" spans="137:144" ht="27.75" customHeight="1">
      <c r="EG6979" s="180" t="s">
        <v>859</v>
      </c>
      <c r="EH6979" s="180" t="s">
        <v>3430</v>
      </c>
      <c r="EI6979" s="180" t="s">
        <v>3431</v>
      </c>
      <c r="EM6979" s="180" t="s">
        <v>3276</v>
      </c>
      <c r="EN6979" s="180">
        <v>350</v>
      </c>
    </row>
    <row r="6980" spans="137:144" ht="27.75" customHeight="1">
      <c r="EG6980" s="180" t="s">
        <v>859</v>
      </c>
      <c r="EH6980" s="180" t="s">
        <v>3108</v>
      </c>
      <c r="EI6980" s="180" t="s">
        <v>3109</v>
      </c>
      <c r="EM6980" s="180" t="s">
        <v>3276</v>
      </c>
      <c r="EN6980" s="180">
        <v>750</v>
      </c>
    </row>
    <row r="6981" spans="137:144" ht="27.75" customHeight="1">
      <c r="EG6981" s="180" t="s">
        <v>859</v>
      </c>
      <c r="EH6981" s="180" t="s">
        <v>3432</v>
      </c>
      <c r="EI6981" s="180" t="s">
        <v>3433</v>
      </c>
      <c r="EM6981" s="180" t="s">
        <v>3276</v>
      </c>
      <c r="EN6981" s="180">
        <v>250</v>
      </c>
    </row>
    <row r="6982" spans="137:144" ht="27.75" customHeight="1">
      <c r="EG6982" s="180" t="s">
        <v>859</v>
      </c>
      <c r="EH6982" s="180" t="s">
        <v>3434</v>
      </c>
      <c r="EI6982" s="180" t="s">
        <v>3435</v>
      </c>
      <c r="EM6982" s="180" t="s">
        <v>3276</v>
      </c>
      <c r="EN6982" s="180">
        <v>150</v>
      </c>
    </row>
    <row r="6983" spans="137:144" ht="27.75" customHeight="1">
      <c r="EG6983" s="180" t="s">
        <v>859</v>
      </c>
      <c r="EH6983" s="180" t="s">
        <v>3436</v>
      </c>
      <c r="EI6983" s="180" t="s">
        <v>3437</v>
      </c>
      <c r="EM6983" s="180" t="s">
        <v>3276</v>
      </c>
      <c r="EN6983" s="180">
        <v>350</v>
      </c>
    </row>
    <row r="6984" spans="137:144" ht="27.75" customHeight="1">
      <c r="EG6984" s="180" t="s">
        <v>859</v>
      </c>
      <c r="EH6984" s="180" t="s">
        <v>1890</v>
      </c>
      <c r="EI6984" s="180" t="s">
        <v>3112</v>
      </c>
      <c r="EM6984" s="180" t="s">
        <v>3276</v>
      </c>
      <c r="EN6984" s="180">
        <v>350</v>
      </c>
    </row>
    <row r="6985" spans="137:144" ht="27.75" customHeight="1">
      <c r="EG6985" s="180" t="s">
        <v>859</v>
      </c>
      <c r="EH6985" s="180" t="s">
        <v>1892</v>
      </c>
      <c r="EI6985" s="180" t="s">
        <v>3113</v>
      </c>
      <c r="EM6985" s="180" t="s">
        <v>3276</v>
      </c>
      <c r="EN6985" s="180">
        <v>300</v>
      </c>
    </row>
    <row r="6986" spans="137:144" ht="27.75" customHeight="1">
      <c r="EG6986" s="180" t="s">
        <v>859</v>
      </c>
      <c r="EH6986" s="180" t="s">
        <v>1894</v>
      </c>
      <c r="EI6986" s="180" t="s">
        <v>3114</v>
      </c>
      <c r="EM6986" s="180" t="s">
        <v>3276</v>
      </c>
      <c r="EN6986" s="180">
        <v>150</v>
      </c>
    </row>
    <row r="6987" spans="137:144" ht="27.75" customHeight="1">
      <c r="EG6987" s="180" t="s">
        <v>859</v>
      </c>
      <c r="EH6987" s="180" t="s">
        <v>1896</v>
      </c>
      <c r="EI6987" s="180" t="s">
        <v>3115</v>
      </c>
      <c r="EM6987" s="180" t="s">
        <v>3276</v>
      </c>
      <c r="EN6987" s="180">
        <v>150</v>
      </c>
    </row>
    <row r="6988" spans="137:144" ht="27.75" customHeight="1">
      <c r="EG6988" s="180" t="s">
        <v>859</v>
      </c>
      <c r="EH6988" s="180" t="s">
        <v>1325</v>
      </c>
      <c r="EI6988" s="180" t="s">
        <v>1326</v>
      </c>
      <c r="EM6988" s="180" t="s">
        <v>3276</v>
      </c>
      <c r="EN6988" s="180">
        <v>250</v>
      </c>
    </row>
    <row r="6989" spans="137:144" ht="27.75" customHeight="1">
      <c r="EG6989" s="180" t="s">
        <v>859</v>
      </c>
      <c r="EH6989" s="180" t="s">
        <v>3438</v>
      </c>
      <c r="EI6989" s="180" t="s">
        <v>3439</v>
      </c>
      <c r="EM6989" s="180" t="s">
        <v>3276</v>
      </c>
      <c r="EN6989" s="180">
        <v>550</v>
      </c>
    </row>
    <row r="6990" spans="137:144" ht="27.75" customHeight="1">
      <c r="EG6990" s="180" t="s">
        <v>859</v>
      </c>
      <c r="EH6990" s="180" t="s">
        <v>3440</v>
      </c>
      <c r="EI6990" s="180" t="s">
        <v>3441</v>
      </c>
      <c r="EM6990" s="180" t="s">
        <v>3276</v>
      </c>
      <c r="EN6990" s="180">
        <v>200</v>
      </c>
    </row>
    <row r="6991" spans="137:144" ht="27.75" customHeight="1">
      <c r="EG6991" s="180" t="s">
        <v>859</v>
      </c>
      <c r="EH6991" s="180" t="s">
        <v>3442</v>
      </c>
      <c r="EI6991" s="180" t="s">
        <v>3443</v>
      </c>
      <c r="EM6991" s="180" t="s">
        <v>3276</v>
      </c>
      <c r="EN6991" s="180">
        <v>100</v>
      </c>
    </row>
    <row r="6992" spans="137:144" ht="27.75" customHeight="1">
      <c r="EG6992" s="180" t="s">
        <v>859</v>
      </c>
      <c r="EH6992" s="180" t="s">
        <v>3444</v>
      </c>
      <c r="EI6992" s="180" t="s">
        <v>3445</v>
      </c>
      <c r="EM6992" s="180" t="s">
        <v>3276</v>
      </c>
      <c r="EN6992" s="180">
        <v>150</v>
      </c>
    </row>
    <row r="6993" spans="137:144" ht="27.75" customHeight="1">
      <c r="EG6993" s="180" t="s">
        <v>859</v>
      </c>
      <c r="EH6993" s="180" t="s">
        <v>3446</v>
      </c>
      <c r="EI6993" s="180" t="s">
        <v>3447</v>
      </c>
      <c r="EM6993" s="180" t="s">
        <v>3276</v>
      </c>
      <c r="EN6993" s="180">
        <v>150</v>
      </c>
    </row>
    <row r="6994" spans="137:144" ht="27.75" customHeight="1">
      <c r="EG6994" s="180" t="s">
        <v>859</v>
      </c>
      <c r="EH6994" s="180" t="s">
        <v>3448</v>
      </c>
      <c r="EI6994" s="180" t="s">
        <v>3449</v>
      </c>
      <c r="EM6994" s="180" t="s">
        <v>3276</v>
      </c>
      <c r="EN6994" s="180">
        <v>100</v>
      </c>
    </row>
    <row r="6995" spans="137:144" ht="27.75" customHeight="1">
      <c r="EG6995" s="180" t="s">
        <v>859</v>
      </c>
      <c r="EH6995" s="180" t="s">
        <v>3450</v>
      </c>
      <c r="EI6995" s="180" t="s">
        <v>3451</v>
      </c>
      <c r="EM6995" s="180" t="s">
        <v>3276</v>
      </c>
      <c r="EN6995" s="180">
        <v>250</v>
      </c>
    </row>
    <row r="6996" spans="137:144" ht="27.75" customHeight="1">
      <c r="EG6996" s="180" t="s">
        <v>859</v>
      </c>
      <c r="EH6996" s="180" t="s">
        <v>3452</v>
      </c>
      <c r="EI6996" s="180" t="s">
        <v>3453</v>
      </c>
      <c r="EM6996" s="180" t="s">
        <v>3276</v>
      </c>
      <c r="EN6996" s="180">
        <v>550</v>
      </c>
    </row>
    <row r="6997" spans="137:144" ht="27.75" customHeight="1">
      <c r="EG6997" s="180" t="s">
        <v>859</v>
      </c>
      <c r="EH6997" s="180" t="s">
        <v>1899</v>
      </c>
      <c r="EI6997" s="180" t="s">
        <v>3116</v>
      </c>
      <c r="EM6997" s="180" t="s">
        <v>3276</v>
      </c>
      <c r="EN6997" s="180">
        <v>100</v>
      </c>
    </row>
    <row r="6998" spans="137:144" ht="27.75" customHeight="1">
      <c r="EG6998" s="180" t="s">
        <v>859</v>
      </c>
      <c r="EH6998" s="180" t="s">
        <v>1327</v>
      </c>
      <c r="EI6998" s="180" t="s">
        <v>1328</v>
      </c>
      <c r="EM6998" s="180" t="s">
        <v>3276</v>
      </c>
      <c r="EN6998" s="180">
        <v>200</v>
      </c>
    </row>
    <row r="6999" spans="137:144" ht="27.75" customHeight="1">
      <c r="EG6999" s="180" t="s">
        <v>859</v>
      </c>
      <c r="EH6999" s="180" t="s">
        <v>1329</v>
      </c>
      <c r="EI6999" s="180" t="s">
        <v>1330</v>
      </c>
      <c r="EM6999" s="180" t="s">
        <v>3276</v>
      </c>
      <c r="EN6999" s="180">
        <v>250</v>
      </c>
    </row>
    <row r="7000" spans="137:144" ht="27.75" customHeight="1">
      <c r="EG7000" s="180" t="s">
        <v>859</v>
      </c>
      <c r="EH7000" s="180" t="s">
        <v>1905</v>
      </c>
      <c r="EI7000" s="180" t="s">
        <v>3118</v>
      </c>
      <c r="EM7000" s="180" t="s">
        <v>3276</v>
      </c>
      <c r="EN7000" s="180">
        <v>150</v>
      </c>
    </row>
    <row r="7001" spans="137:144" ht="27.75" customHeight="1">
      <c r="EG7001" s="180" t="s">
        <v>859</v>
      </c>
      <c r="EH7001" s="180" t="s">
        <v>1907</v>
      </c>
      <c r="EI7001" s="180" t="s">
        <v>3119</v>
      </c>
      <c r="EM7001" s="180" t="s">
        <v>3276</v>
      </c>
      <c r="EN7001" s="180">
        <v>100</v>
      </c>
    </row>
    <row r="7002" spans="137:144" ht="27.75" customHeight="1">
      <c r="EG7002" s="180" t="s">
        <v>859</v>
      </c>
      <c r="EH7002" s="180" t="s">
        <v>1909</v>
      </c>
      <c r="EI7002" s="180" t="s">
        <v>3120</v>
      </c>
      <c r="EM7002" s="180" t="s">
        <v>3276</v>
      </c>
      <c r="EN7002" s="180">
        <v>150</v>
      </c>
    </row>
    <row r="7003" spans="137:144" ht="27.75" customHeight="1">
      <c r="EG7003" s="180" t="s">
        <v>859</v>
      </c>
      <c r="EH7003" s="180" t="s">
        <v>3454</v>
      </c>
      <c r="EI7003" s="180" t="s">
        <v>3455</v>
      </c>
      <c r="EM7003" s="180" t="s">
        <v>3276</v>
      </c>
      <c r="EN7003" s="180">
        <v>150</v>
      </c>
    </row>
    <row r="7004" spans="137:144" ht="27.75" customHeight="1">
      <c r="EG7004" s="180" t="s">
        <v>859</v>
      </c>
      <c r="EH7004" s="180" t="s">
        <v>3456</v>
      </c>
      <c r="EI7004" s="180" t="s">
        <v>3457</v>
      </c>
      <c r="EM7004" s="180" t="s">
        <v>3276</v>
      </c>
      <c r="EN7004" s="180">
        <v>100</v>
      </c>
    </row>
    <row r="7005" spans="137:144" ht="27.75" customHeight="1">
      <c r="EG7005" s="180" t="s">
        <v>859</v>
      </c>
      <c r="EH7005" s="180" t="s">
        <v>3458</v>
      </c>
      <c r="EI7005" s="180" t="s">
        <v>3459</v>
      </c>
      <c r="EM7005" s="180" t="s">
        <v>3276</v>
      </c>
      <c r="EN7005" s="180">
        <v>100</v>
      </c>
    </row>
    <row r="7006" spans="137:144" ht="27.75" customHeight="1">
      <c r="EG7006" s="180" t="s">
        <v>859</v>
      </c>
      <c r="EH7006" s="180" t="s">
        <v>3460</v>
      </c>
      <c r="EI7006" s="180" t="s">
        <v>3461</v>
      </c>
      <c r="EM7006" s="180" t="s">
        <v>3276</v>
      </c>
      <c r="EN7006" s="180">
        <v>500</v>
      </c>
    </row>
    <row r="7007" spans="137:144" ht="27.75" customHeight="1">
      <c r="EG7007" s="180" t="s">
        <v>859</v>
      </c>
      <c r="EH7007" s="180" t="s">
        <v>1333</v>
      </c>
      <c r="EI7007" s="180" t="s">
        <v>1334</v>
      </c>
      <c r="EM7007" s="180" t="s">
        <v>3276</v>
      </c>
      <c r="EN7007" s="180">
        <v>750</v>
      </c>
    </row>
    <row r="7008" spans="137:144" ht="27.75" customHeight="1">
      <c r="EG7008" s="180" t="s">
        <v>859</v>
      </c>
      <c r="EH7008" s="180" t="s">
        <v>1335</v>
      </c>
      <c r="EI7008" s="180" t="s">
        <v>1336</v>
      </c>
      <c r="EM7008" s="180" t="s">
        <v>3276</v>
      </c>
      <c r="EN7008" s="180">
        <v>900</v>
      </c>
    </row>
    <row r="7009" spans="137:144" ht="27.75" customHeight="1">
      <c r="EG7009" s="180" t="s">
        <v>859</v>
      </c>
      <c r="EH7009" s="180" t="s">
        <v>1337</v>
      </c>
      <c r="EI7009" s="180" t="s">
        <v>1338</v>
      </c>
      <c r="EM7009" s="180" t="s">
        <v>3276</v>
      </c>
      <c r="EN7009" s="180">
        <v>1000</v>
      </c>
    </row>
    <row r="7010" spans="137:144" ht="27.75" customHeight="1">
      <c r="EG7010" s="180" t="s">
        <v>859</v>
      </c>
      <c r="EH7010" s="180" t="s">
        <v>3124</v>
      </c>
      <c r="EI7010" s="180" t="s">
        <v>3125</v>
      </c>
      <c r="EM7010" s="180" t="s">
        <v>3276</v>
      </c>
      <c r="EN7010" s="180">
        <v>750</v>
      </c>
    </row>
    <row r="7011" spans="137:144" ht="27.75" customHeight="1">
      <c r="EG7011" s="180" t="s">
        <v>859</v>
      </c>
      <c r="EH7011" s="180" t="s">
        <v>1339</v>
      </c>
      <c r="EI7011" s="180" t="s">
        <v>3462</v>
      </c>
      <c r="EM7011" s="180" t="s">
        <v>3276</v>
      </c>
      <c r="EN7011" s="180">
        <v>1450</v>
      </c>
    </row>
    <row r="7012" spans="137:144" ht="27.75" customHeight="1">
      <c r="EG7012" s="180" t="s">
        <v>859</v>
      </c>
      <c r="EH7012" s="180" t="s">
        <v>1341</v>
      </c>
      <c r="EI7012" s="180" t="s">
        <v>1342</v>
      </c>
      <c r="EM7012" s="180" t="s">
        <v>3276</v>
      </c>
      <c r="EN7012" s="180">
        <v>600</v>
      </c>
    </row>
    <row r="7013" spans="137:144" ht="27.75" customHeight="1">
      <c r="EG7013" s="180" t="s">
        <v>859</v>
      </c>
      <c r="EH7013" s="180" t="s">
        <v>3128</v>
      </c>
      <c r="EI7013" s="180" t="s">
        <v>3129</v>
      </c>
      <c r="EM7013" s="180" t="s">
        <v>3276</v>
      </c>
      <c r="EN7013" s="180">
        <v>800</v>
      </c>
    </row>
    <row r="7014" spans="137:144" ht="27.75" customHeight="1">
      <c r="EG7014" s="180" t="s">
        <v>859</v>
      </c>
      <c r="EH7014" s="180" t="s">
        <v>3130</v>
      </c>
      <c r="EI7014" s="180" t="s">
        <v>3131</v>
      </c>
      <c r="EM7014" s="180" t="s">
        <v>3276</v>
      </c>
      <c r="EN7014" s="180">
        <v>850</v>
      </c>
    </row>
    <row r="7015" spans="137:144" ht="27.75" customHeight="1">
      <c r="EG7015" s="180" t="s">
        <v>859</v>
      </c>
      <c r="EH7015" s="180" t="s">
        <v>1343</v>
      </c>
      <c r="EI7015" s="180" t="s">
        <v>1344</v>
      </c>
      <c r="EM7015" s="180" t="s">
        <v>3276</v>
      </c>
      <c r="EN7015" s="180">
        <v>1750</v>
      </c>
    </row>
    <row r="7016" spans="137:144" ht="27.75" customHeight="1">
      <c r="EG7016" s="180" t="s">
        <v>859</v>
      </c>
      <c r="EH7016" s="180" t="s">
        <v>1345</v>
      </c>
      <c r="EI7016" s="180" t="s">
        <v>1346</v>
      </c>
      <c r="EM7016" s="180" t="s">
        <v>3276</v>
      </c>
      <c r="EN7016" s="180">
        <v>1050</v>
      </c>
    </row>
    <row r="7017" spans="137:144" ht="27.75" customHeight="1">
      <c r="EG7017" s="180" t="s">
        <v>859</v>
      </c>
      <c r="EH7017" s="180" t="s">
        <v>3463</v>
      </c>
      <c r="EI7017" s="180" t="s">
        <v>3464</v>
      </c>
      <c r="EM7017" s="180" t="s">
        <v>3276</v>
      </c>
      <c r="EN7017" s="180">
        <v>250</v>
      </c>
    </row>
    <row r="7018" spans="137:144" ht="27.75" customHeight="1">
      <c r="EG7018" s="180" t="s">
        <v>859</v>
      </c>
      <c r="EH7018" s="180" t="s">
        <v>3132</v>
      </c>
      <c r="EI7018" s="180" t="s">
        <v>3133</v>
      </c>
      <c r="EM7018" s="180" t="s">
        <v>3276</v>
      </c>
      <c r="EN7018" s="180">
        <v>550</v>
      </c>
    </row>
    <row r="7019" spans="137:144" ht="27.75" customHeight="1">
      <c r="EG7019" s="180" t="s">
        <v>859</v>
      </c>
      <c r="EH7019" s="180" t="s">
        <v>1351</v>
      </c>
      <c r="EI7019" s="180" t="s">
        <v>1352</v>
      </c>
      <c r="EM7019" s="180" t="s">
        <v>3276</v>
      </c>
      <c r="EN7019" s="180">
        <v>550</v>
      </c>
    </row>
    <row r="7020" spans="137:144" ht="27.75" customHeight="1">
      <c r="EG7020" s="180" t="s">
        <v>859</v>
      </c>
      <c r="EH7020" s="180" t="s">
        <v>1353</v>
      </c>
      <c r="EI7020" s="180" t="s">
        <v>1354</v>
      </c>
      <c r="EM7020" s="180" t="s">
        <v>3276</v>
      </c>
      <c r="EN7020" s="180">
        <v>700</v>
      </c>
    </row>
    <row r="7021" spans="137:144" ht="27.75" customHeight="1">
      <c r="EG7021" s="180" t="s">
        <v>859</v>
      </c>
      <c r="EH7021" s="180" t="s">
        <v>3134</v>
      </c>
      <c r="EI7021" s="180" t="s">
        <v>3135</v>
      </c>
      <c r="EM7021" s="180" t="s">
        <v>3276</v>
      </c>
      <c r="EN7021" s="180">
        <v>600</v>
      </c>
    </row>
    <row r="7022" spans="137:144" ht="27.75" customHeight="1">
      <c r="EG7022" s="180" t="s">
        <v>859</v>
      </c>
      <c r="EH7022" s="180" t="s">
        <v>3136</v>
      </c>
      <c r="EI7022" s="180" t="s">
        <v>3137</v>
      </c>
      <c r="EM7022" s="180" t="s">
        <v>3276</v>
      </c>
      <c r="EN7022" s="180">
        <v>700</v>
      </c>
    </row>
    <row r="7023" spans="137:144" ht="27.75" customHeight="1">
      <c r="EG7023" s="180" t="s">
        <v>859</v>
      </c>
      <c r="EH7023" s="180" t="s">
        <v>1355</v>
      </c>
      <c r="EI7023" s="180" t="s">
        <v>1356</v>
      </c>
      <c r="EM7023" s="180" t="s">
        <v>3276</v>
      </c>
      <c r="EN7023" s="180">
        <v>450</v>
      </c>
    </row>
    <row r="7024" spans="137:144" ht="27.75" customHeight="1">
      <c r="EG7024" s="180" t="s">
        <v>859</v>
      </c>
      <c r="EH7024" s="180" t="s">
        <v>1357</v>
      </c>
      <c r="EI7024" s="180" t="s">
        <v>1358</v>
      </c>
      <c r="EM7024" s="180" t="s">
        <v>3276</v>
      </c>
      <c r="EN7024" s="180">
        <v>550</v>
      </c>
    </row>
    <row r="7025" spans="137:144" ht="27.75" customHeight="1">
      <c r="EG7025" s="180" t="s">
        <v>859</v>
      </c>
      <c r="EH7025" s="180" t="s">
        <v>1359</v>
      </c>
      <c r="EI7025" s="180" t="s">
        <v>1360</v>
      </c>
      <c r="EM7025" s="180" t="s">
        <v>3276</v>
      </c>
      <c r="EN7025" s="180">
        <v>450</v>
      </c>
    </row>
    <row r="7026" spans="137:144" ht="27.75" customHeight="1">
      <c r="EG7026" s="180" t="s">
        <v>859</v>
      </c>
      <c r="EH7026" s="180" t="s">
        <v>1361</v>
      </c>
      <c r="EI7026" s="180" t="s">
        <v>1362</v>
      </c>
      <c r="EM7026" s="180" t="s">
        <v>3276</v>
      </c>
      <c r="EN7026" s="180">
        <v>650</v>
      </c>
    </row>
    <row r="7027" spans="137:144" ht="27.75" customHeight="1">
      <c r="EG7027" s="180" t="s">
        <v>859</v>
      </c>
      <c r="EH7027" s="180" t="s">
        <v>3465</v>
      </c>
      <c r="EI7027" s="180" t="s">
        <v>3466</v>
      </c>
      <c r="EM7027" s="180" t="s">
        <v>3276</v>
      </c>
      <c r="EN7027" s="180">
        <v>650</v>
      </c>
    </row>
    <row r="7028" spans="137:144" ht="27.75" customHeight="1">
      <c r="EG7028" s="180" t="s">
        <v>859</v>
      </c>
      <c r="EH7028" s="180" t="s">
        <v>3467</v>
      </c>
      <c r="EI7028" s="180" t="s">
        <v>3468</v>
      </c>
      <c r="EM7028" s="180" t="s">
        <v>3276</v>
      </c>
      <c r="EN7028" s="180">
        <v>450</v>
      </c>
    </row>
    <row r="7029" spans="137:144" ht="27.75" customHeight="1">
      <c r="EG7029" s="180" t="s">
        <v>859</v>
      </c>
      <c r="EH7029" s="180" t="s">
        <v>1363</v>
      </c>
      <c r="EI7029" s="180" t="s">
        <v>1364</v>
      </c>
      <c r="EM7029" s="180" t="s">
        <v>3276</v>
      </c>
      <c r="EN7029" s="180">
        <v>600</v>
      </c>
    </row>
    <row r="7030" spans="137:144" ht="27.75" customHeight="1">
      <c r="EG7030" s="180" t="s">
        <v>859</v>
      </c>
      <c r="EH7030" s="180" t="s">
        <v>3469</v>
      </c>
      <c r="EI7030" s="180" t="s">
        <v>3470</v>
      </c>
      <c r="EM7030" s="180" t="s">
        <v>3276</v>
      </c>
      <c r="EN7030" s="180">
        <v>350</v>
      </c>
    </row>
    <row r="7031" spans="137:144" ht="27.75" customHeight="1">
      <c r="EG7031" s="180" t="s">
        <v>859</v>
      </c>
      <c r="EH7031" s="180" t="s">
        <v>1365</v>
      </c>
      <c r="EI7031" s="180" t="s">
        <v>1366</v>
      </c>
      <c r="EM7031" s="180" t="s">
        <v>3276</v>
      </c>
      <c r="EN7031" s="180">
        <v>450</v>
      </c>
    </row>
    <row r="7032" spans="137:144" ht="27.75" customHeight="1">
      <c r="EG7032" s="180" t="s">
        <v>859</v>
      </c>
      <c r="EH7032" s="180" t="s">
        <v>1367</v>
      </c>
      <c r="EI7032" s="180" t="s">
        <v>1368</v>
      </c>
      <c r="EM7032" s="180" t="s">
        <v>3276</v>
      </c>
      <c r="EN7032" s="180">
        <v>150</v>
      </c>
    </row>
    <row r="7033" spans="137:144" ht="27.75" customHeight="1">
      <c r="EG7033" s="180" t="s">
        <v>859</v>
      </c>
      <c r="EH7033" s="180" t="s">
        <v>1369</v>
      </c>
      <c r="EI7033" s="180" t="s">
        <v>1370</v>
      </c>
      <c r="EM7033" s="180" t="s">
        <v>3276</v>
      </c>
      <c r="EN7033" s="180">
        <v>500</v>
      </c>
    </row>
    <row r="7034" spans="137:144" ht="27.75" customHeight="1">
      <c r="EG7034" s="180" t="s">
        <v>859</v>
      </c>
      <c r="EH7034" s="180" t="s">
        <v>1371</v>
      </c>
      <c r="EI7034" s="180" t="s">
        <v>1372</v>
      </c>
      <c r="EM7034" s="180" t="s">
        <v>3276</v>
      </c>
      <c r="EN7034" s="180">
        <v>200</v>
      </c>
    </row>
    <row r="7035" spans="137:144" ht="27.75" customHeight="1">
      <c r="EG7035" s="180" t="s">
        <v>859</v>
      </c>
      <c r="EH7035" s="180" t="s">
        <v>1373</v>
      </c>
      <c r="EI7035" s="180" t="s">
        <v>1374</v>
      </c>
      <c r="EM7035" s="180" t="s">
        <v>3276</v>
      </c>
      <c r="EN7035" s="180">
        <v>200</v>
      </c>
    </row>
    <row r="7036" spans="137:144" ht="27.75" customHeight="1">
      <c r="EG7036" s="180" t="s">
        <v>859</v>
      </c>
      <c r="EH7036" s="180" t="s">
        <v>3138</v>
      </c>
      <c r="EI7036" s="180" t="s">
        <v>3139</v>
      </c>
      <c r="EM7036" s="180" t="s">
        <v>3276</v>
      </c>
      <c r="EN7036" s="180">
        <v>700</v>
      </c>
    </row>
    <row r="7037" spans="137:144" ht="27.75" customHeight="1">
      <c r="EG7037" s="180" t="s">
        <v>859</v>
      </c>
      <c r="EH7037" s="180" t="s">
        <v>1375</v>
      </c>
      <c r="EI7037" s="180" t="s">
        <v>1376</v>
      </c>
      <c r="EM7037" s="180" t="s">
        <v>3276</v>
      </c>
      <c r="EN7037" s="180">
        <v>850</v>
      </c>
    </row>
    <row r="7038" spans="137:144" ht="27.75" customHeight="1">
      <c r="EG7038" s="180" t="s">
        <v>859</v>
      </c>
      <c r="EH7038" s="180" t="s">
        <v>1377</v>
      </c>
      <c r="EI7038" s="180" t="s">
        <v>1378</v>
      </c>
      <c r="EM7038" s="180" t="s">
        <v>3276</v>
      </c>
      <c r="EN7038" s="180">
        <v>750</v>
      </c>
    </row>
    <row r="7039" spans="137:144" ht="27.75" customHeight="1">
      <c r="EG7039" s="180" t="s">
        <v>859</v>
      </c>
      <c r="EH7039" s="180" t="s">
        <v>3140</v>
      </c>
      <c r="EI7039" s="180" t="s">
        <v>3141</v>
      </c>
      <c r="EM7039" s="180" t="s">
        <v>3276</v>
      </c>
      <c r="EN7039" s="180">
        <v>700</v>
      </c>
    </row>
    <row r="7040" spans="137:144" ht="27.75" customHeight="1">
      <c r="EG7040" s="180" t="s">
        <v>859</v>
      </c>
      <c r="EH7040" s="180" t="s">
        <v>3142</v>
      </c>
      <c r="EI7040" s="180" t="s">
        <v>3471</v>
      </c>
      <c r="EM7040" s="180" t="s">
        <v>3276</v>
      </c>
      <c r="EN7040" s="180">
        <v>550</v>
      </c>
    </row>
    <row r="7041" spans="137:144" ht="27.75" customHeight="1">
      <c r="EG7041" s="180" t="s">
        <v>859</v>
      </c>
      <c r="EH7041" s="180" t="s">
        <v>3144</v>
      </c>
      <c r="EI7041" s="180" t="s">
        <v>3472</v>
      </c>
      <c r="EM7041" s="180" t="s">
        <v>3276</v>
      </c>
      <c r="EN7041" s="180">
        <v>350</v>
      </c>
    </row>
    <row r="7042" spans="137:144" ht="27.75" customHeight="1">
      <c r="EG7042" s="180" t="s">
        <v>859</v>
      </c>
      <c r="EH7042" s="180" t="s">
        <v>3473</v>
      </c>
      <c r="EI7042" s="180" t="s">
        <v>3474</v>
      </c>
      <c r="EM7042" s="180" t="s">
        <v>3276</v>
      </c>
      <c r="EN7042" s="180">
        <v>450</v>
      </c>
    </row>
    <row r="7043" spans="137:144" ht="27.75" customHeight="1">
      <c r="EG7043" s="180" t="s">
        <v>859</v>
      </c>
      <c r="EH7043" s="180" t="s">
        <v>3475</v>
      </c>
      <c r="EI7043" s="180" t="s">
        <v>3476</v>
      </c>
      <c r="EM7043" s="180" t="s">
        <v>3276</v>
      </c>
      <c r="EN7043" s="180">
        <v>400</v>
      </c>
    </row>
    <row r="7044" spans="137:144" ht="27.75" customHeight="1">
      <c r="EG7044" s="180" t="s">
        <v>859</v>
      </c>
      <c r="EH7044" s="180" t="s">
        <v>3477</v>
      </c>
      <c r="EI7044" s="180" t="s">
        <v>3478</v>
      </c>
      <c r="EM7044" s="180" t="s">
        <v>3276</v>
      </c>
      <c r="EN7044" s="180">
        <v>300</v>
      </c>
    </row>
    <row r="7045" spans="137:144" ht="27.75" customHeight="1">
      <c r="EG7045" s="180" t="s">
        <v>859</v>
      </c>
      <c r="EH7045" s="180" t="s">
        <v>3479</v>
      </c>
      <c r="EI7045" s="180" t="s">
        <v>3480</v>
      </c>
      <c r="EM7045" s="180" t="s">
        <v>3276</v>
      </c>
      <c r="EN7045" s="180">
        <v>200</v>
      </c>
    </row>
    <row r="7046" spans="137:144" ht="27.75" customHeight="1">
      <c r="EG7046" s="180" t="s">
        <v>859</v>
      </c>
      <c r="EH7046" s="180" t="s">
        <v>3481</v>
      </c>
      <c r="EI7046" s="180" t="s">
        <v>3482</v>
      </c>
      <c r="EM7046" s="180" t="s">
        <v>3276</v>
      </c>
      <c r="EN7046" s="180">
        <v>350</v>
      </c>
    </row>
    <row r="7047" spans="137:144" ht="27.75" customHeight="1">
      <c r="EG7047" s="180" t="s">
        <v>859</v>
      </c>
      <c r="EH7047" s="180" t="s">
        <v>3483</v>
      </c>
      <c r="EI7047" s="180" t="s">
        <v>3484</v>
      </c>
      <c r="EM7047" s="180" t="s">
        <v>3276</v>
      </c>
      <c r="EN7047" s="180">
        <v>250</v>
      </c>
    </row>
    <row r="7048" spans="137:144" ht="27.75" customHeight="1">
      <c r="EG7048" s="180" t="s">
        <v>859</v>
      </c>
      <c r="EH7048" s="180" t="s">
        <v>3485</v>
      </c>
      <c r="EI7048" s="180" t="s">
        <v>3486</v>
      </c>
      <c r="EM7048" s="180" t="s">
        <v>3276</v>
      </c>
      <c r="EN7048" s="180">
        <v>450</v>
      </c>
    </row>
    <row r="7049" spans="137:144" ht="27.75" customHeight="1">
      <c r="EG7049" s="180" t="s">
        <v>859</v>
      </c>
      <c r="EH7049" s="180" t="s">
        <v>3146</v>
      </c>
      <c r="EI7049" s="180" t="s">
        <v>3147</v>
      </c>
      <c r="EM7049" s="180" t="s">
        <v>3276</v>
      </c>
      <c r="EN7049" s="180">
        <v>150</v>
      </c>
    </row>
    <row r="7050" spans="137:144" ht="27.75" customHeight="1">
      <c r="EG7050" s="180" t="s">
        <v>859</v>
      </c>
      <c r="EH7050" s="180" t="s">
        <v>3148</v>
      </c>
      <c r="EI7050" s="180" t="s">
        <v>3149</v>
      </c>
      <c r="EM7050" s="180" t="s">
        <v>3276</v>
      </c>
      <c r="EN7050" s="180">
        <v>150</v>
      </c>
    </row>
    <row r="7051" spans="137:144" ht="27.75" customHeight="1">
      <c r="EG7051" s="180" t="s">
        <v>859</v>
      </c>
      <c r="EH7051" s="180" t="s">
        <v>3150</v>
      </c>
      <c r="EI7051" s="180" t="s">
        <v>3151</v>
      </c>
      <c r="EM7051" s="180" t="s">
        <v>3276</v>
      </c>
      <c r="EN7051" s="180">
        <v>200</v>
      </c>
    </row>
    <row r="7052" spans="137:144" ht="27.75" customHeight="1">
      <c r="EG7052" s="180" t="s">
        <v>859</v>
      </c>
      <c r="EH7052" s="180" t="s">
        <v>3487</v>
      </c>
      <c r="EI7052" s="180" t="s">
        <v>3488</v>
      </c>
      <c r="EM7052" s="180" t="s">
        <v>3276</v>
      </c>
      <c r="EN7052" s="180">
        <v>150</v>
      </c>
    </row>
    <row r="7053" spans="137:144" ht="27.75" customHeight="1">
      <c r="EG7053" s="180" t="s">
        <v>859</v>
      </c>
      <c r="EH7053" s="180" t="s">
        <v>1381</v>
      </c>
      <c r="EI7053" s="180" t="s">
        <v>1382</v>
      </c>
      <c r="EM7053" s="180" t="s">
        <v>3276</v>
      </c>
      <c r="EN7053" s="180">
        <v>300</v>
      </c>
    </row>
    <row r="7054" spans="137:144" ht="27.75" customHeight="1">
      <c r="EG7054" s="180" t="s">
        <v>859</v>
      </c>
      <c r="EH7054" s="180" t="s">
        <v>3489</v>
      </c>
      <c r="EI7054" s="180" t="s">
        <v>3490</v>
      </c>
      <c r="EM7054" s="180" t="s">
        <v>3276</v>
      </c>
      <c r="EN7054" s="180">
        <v>200</v>
      </c>
    </row>
    <row r="7055" spans="137:144" ht="27.75" customHeight="1">
      <c r="EG7055" s="180" t="s">
        <v>859</v>
      </c>
      <c r="EH7055" s="180" t="s">
        <v>3152</v>
      </c>
      <c r="EI7055" s="180" t="s">
        <v>3153</v>
      </c>
      <c r="EM7055" s="180" t="s">
        <v>3276</v>
      </c>
      <c r="EN7055" s="180">
        <v>300</v>
      </c>
    </row>
    <row r="7056" spans="137:144" ht="27.75" customHeight="1">
      <c r="EG7056" s="180" t="s">
        <v>859</v>
      </c>
      <c r="EH7056" s="180" t="s">
        <v>1385</v>
      </c>
      <c r="EI7056" s="180" t="s">
        <v>1386</v>
      </c>
      <c r="EM7056" s="180" t="s">
        <v>3276</v>
      </c>
      <c r="EN7056" s="180">
        <v>350</v>
      </c>
    </row>
    <row r="7057" spans="137:144" ht="27.75" customHeight="1">
      <c r="EG7057" s="180" t="s">
        <v>859</v>
      </c>
      <c r="EH7057" s="180" t="s">
        <v>3156</v>
      </c>
      <c r="EI7057" s="180" t="s">
        <v>3157</v>
      </c>
      <c r="EM7057" s="180" t="s">
        <v>3276</v>
      </c>
      <c r="EN7057" s="180">
        <v>150</v>
      </c>
    </row>
    <row r="7058" spans="137:144" ht="27.75" customHeight="1">
      <c r="EG7058" s="180" t="s">
        <v>859</v>
      </c>
      <c r="EH7058" s="180" t="s">
        <v>3491</v>
      </c>
      <c r="EI7058" s="180" t="s">
        <v>3492</v>
      </c>
      <c r="EM7058" s="180" t="s">
        <v>3276</v>
      </c>
      <c r="EN7058" s="180">
        <v>250</v>
      </c>
    </row>
    <row r="7059" spans="137:144" ht="27.75" customHeight="1">
      <c r="EG7059" s="180" t="s">
        <v>859</v>
      </c>
      <c r="EH7059" s="180" t="s">
        <v>3493</v>
      </c>
      <c r="EI7059" s="180" t="s">
        <v>3494</v>
      </c>
      <c r="EM7059" s="180" t="s">
        <v>3276</v>
      </c>
      <c r="EN7059" s="180">
        <v>100</v>
      </c>
    </row>
    <row r="7060" spans="137:144" ht="27.75" customHeight="1">
      <c r="EG7060" s="180" t="s">
        <v>859</v>
      </c>
      <c r="EH7060" s="180" t="s">
        <v>3495</v>
      </c>
      <c r="EI7060" s="180" t="s">
        <v>3496</v>
      </c>
      <c r="EM7060" s="180" t="s">
        <v>3276</v>
      </c>
      <c r="EN7060" s="180">
        <v>150</v>
      </c>
    </row>
    <row r="7061" spans="137:144" ht="27.75" customHeight="1">
      <c r="EG7061" s="180" t="s">
        <v>859</v>
      </c>
      <c r="EH7061" s="180" t="s">
        <v>3497</v>
      </c>
      <c r="EI7061" s="180" t="s">
        <v>3498</v>
      </c>
      <c r="EM7061" s="180" t="s">
        <v>3276</v>
      </c>
      <c r="EN7061" s="180">
        <v>350</v>
      </c>
    </row>
    <row r="7062" spans="137:144" ht="27.75" customHeight="1">
      <c r="EG7062" s="180" t="s">
        <v>859</v>
      </c>
      <c r="EH7062" s="180" t="s">
        <v>3499</v>
      </c>
      <c r="EI7062" s="180" t="s">
        <v>3500</v>
      </c>
      <c r="EM7062" s="180" t="s">
        <v>3276</v>
      </c>
      <c r="EN7062" s="180">
        <v>200</v>
      </c>
    </row>
    <row r="7063" spans="137:144" ht="27.75" customHeight="1">
      <c r="EG7063" s="180" t="s">
        <v>859</v>
      </c>
      <c r="EH7063" s="180" t="s">
        <v>3501</v>
      </c>
      <c r="EI7063" s="180" t="s">
        <v>3502</v>
      </c>
      <c r="EM7063" s="180" t="s">
        <v>3276</v>
      </c>
      <c r="EN7063" s="180">
        <v>100</v>
      </c>
    </row>
    <row r="7064" spans="137:144" ht="27.75" customHeight="1">
      <c r="EG7064" s="180" t="s">
        <v>859</v>
      </c>
      <c r="EH7064" s="180" t="s">
        <v>3161</v>
      </c>
      <c r="EI7064" s="180" t="s">
        <v>3162</v>
      </c>
      <c r="EM7064" s="180" t="s">
        <v>3276</v>
      </c>
      <c r="EN7064" s="180">
        <v>250</v>
      </c>
    </row>
    <row r="7065" spans="137:144" ht="27.75" customHeight="1">
      <c r="EG7065" s="180" t="s">
        <v>859</v>
      </c>
      <c r="EH7065" s="180" t="s">
        <v>3163</v>
      </c>
      <c r="EI7065" s="180" t="s">
        <v>3164</v>
      </c>
      <c r="EM7065" s="180" t="s">
        <v>3276</v>
      </c>
      <c r="EN7065" s="180">
        <v>250</v>
      </c>
    </row>
    <row r="7066" spans="137:144" ht="27.75" customHeight="1">
      <c r="EG7066" s="180" t="s">
        <v>859</v>
      </c>
      <c r="EH7066" s="180" t="s">
        <v>3165</v>
      </c>
      <c r="EI7066" s="180" t="s">
        <v>3166</v>
      </c>
      <c r="EM7066" s="180" t="s">
        <v>3276</v>
      </c>
      <c r="EN7066" s="180">
        <v>100</v>
      </c>
    </row>
    <row r="7067" spans="137:144" ht="27.75" customHeight="1">
      <c r="EG7067" s="180" t="s">
        <v>859</v>
      </c>
      <c r="EH7067" s="180" t="s">
        <v>3167</v>
      </c>
      <c r="EI7067" s="180" t="s">
        <v>3168</v>
      </c>
      <c r="EM7067" s="180" t="s">
        <v>3276</v>
      </c>
      <c r="EN7067" s="180">
        <v>150</v>
      </c>
    </row>
    <row r="7068" spans="137:144" ht="27.75" customHeight="1">
      <c r="EG7068" s="180" t="s">
        <v>859</v>
      </c>
      <c r="EH7068" s="180" t="s">
        <v>3169</v>
      </c>
      <c r="EI7068" s="180" t="s">
        <v>3170</v>
      </c>
      <c r="EM7068" s="180" t="s">
        <v>3276</v>
      </c>
      <c r="EN7068" s="180">
        <v>150</v>
      </c>
    </row>
    <row r="7069" spans="137:144" ht="27.75" customHeight="1">
      <c r="EG7069" s="180" t="s">
        <v>859</v>
      </c>
      <c r="EH7069" s="180" t="s">
        <v>3171</v>
      </c>
      <c r="EI7069" s="180" t="s">
        <v>3172</v>
      </c>
      <c r="EM7069" s="180" t="s">
        <v>3276</v>
      </c>
      <c r="EN7069" s="180">
        <v>200</v>
      </c>
    </row>
    <row r="7070" spans="137:144" ht="27.75" customHeight="1">
      <c r="EG7070" s="180" t="s">
        <v>859</v>
      </c>
      <c r="EH7070" s="180" t="s">
        <v>3173</v>
      </c>
      <c r="EI7070" s="180" t="s">
        <v>3174</v>
      </c>
      <c r="EM7070" s="180" t="s">
        <v>3276</v>
      </c>
      <c r="EN7070" s="180">
        <v>100</v>
      </c>
    </row>
    <row r="7071" spans="137:144" ht="27.75" customHeight="1">
      <c r="EG7071" s="180" t="s">
        <v>859</v>
      </c>
      <c r="EH7071" s="180" t="s">
        <v>3175</v>
      </c>
      <c r="EI7071" s="180" t="s">
        <v>3176</v>
      </c>
      <c r="EM7071" s="180" t="s">
        <v>3276</v>
      </c>
      <c r="EN7071" s="180">
        <v>200</v>
      </c>
    </row>
    <row r="7072" spans="137:144" ht="27.75" customHeight="1">
      <c r="EG7072" s="180" t="s">
        <v>859</v>
      </c>
      <c r="EH7072" s="180" t="s">
        <v>3177</v>
      </c>
      <c r="EI7072" s="180" t="s">
        <v>3178</v>
      </c>
      <c r="EM7072" s="180" t="s">
        <v>3276</v>
      </c>
      <c r="EN7072" s="180">
        <v>100</v>
      </c>
    </row>
    <row r="7073" spans="137:144" ht="27.75" customHeight="1">
      <c r="EG7073" s="180" t="s">
        <v>859</v>
      </c>
      <c r="EH7073" s="180" t="s">
        <v>1391</v>
      </c>
      <c r="EI7073" s="180" t="s">
        <v>1392</v>
      </c>
      <c r="EM7073" s="180" t="s">
        <v>3276</v>
      </c>
      <c r="EN7073" s="180">
        <v>800</v>
      </c>
    </row>
    <row r="7074" spans="137:144" ht="27.75" customHeight="1">
      <c r="EG7074" s="180" t="s">
        <v>859</v>
      </c>
      <c r="EH7074" s="180" t="s">
        <v>3179</v>
      </c>
      <c r="EI7074" s="180" t="s">
        <v>3180</v>
      </c>
      <c r="EM7074" s="180" t="s">
        <v>3276</v>
      </c>
      <c r="EN7074" s="180">
        <v>750</v>
      </c>
    </row>
    <row r="7075" spans="137:144" ht="27.75" customHeight="1">
      <c r="EG7075" s="180" t="s">
        <v>859</v>
      </c>
      <c r="EH7075" s="180" t="s">
        <v>3181</v>
      </c>
      <c r="EI7075" s="180" t="s">
        <v>3182</v>
      </c>
      <c r="EM7075" s="180" t="s">
        <v>3276</v>
      </c>
      <c r="EN7075" s="180">
        <v>450</v>
      </c>
    </row>
    <row r="7076" spans="137:144" ht="27.75" customHeight="1">
      <c r="EG7076" s="180" t="s">
        <v>859</v>
      </c>
      <c r="EH7076" s="180" t="s">
        <v>1393</v>
      </c>
      <c r="EI7076" s="180" t="s">
        <v>1394</v>
      </c>
      <c r="EM7076" s="180" t="s">
        <v>3276</v>
      </c>
      <c r="EN7076" s="180">
        <v>250</v>
      </c>
    </row>
    <row r="7077" spans="137:144" ht="27.75" customHeight="1">
      <c r="EG7077" s="180" t="s">
        <v>859</v>
      </c>
      <c r="EH7077" s="180" t="s">
        <v>1395</v>
      </c>
      <c r="EI7077" s="180" t="s">
        <v>1396</v>
      </c>
      <c r="EM7077" s="180" t="s">
        <v>3276</v>
      </c>
      <c r="EN7077" s="180">
        <v>150</v>
      </c>
    </row>
    <row r="7078" spans="137:144" ht="27.75" customHeight="1">
      <c r="EG7078" s="180" t="s">
        <v>859</v>
      </c>
      <c r="EH7078" s="180" t="s">
        <v>3503</v>
      </c>
      <c r="EI7078" s="180" t="s">
        <v>3504</v>
      </c>
      <c r="EM7078" s="180" t="s">
        <v>3276</v>
      </c>
      <c r="EN7078" s="180">
        <v>350</v>
      </c>
    </row>
    <row r="7079" spans="137:144" ht="27.75" customHeight="1">
      <c r="EG7079" s="180" t="s">
        <v>859</v>
      </c>
      <c r="EH7079" s="180" t="s">
        <v>3505</v>
      </c>
      <c r="EI7079" s="180" t="s">
        <v>3506</v>
      </c>
      <c r="EM7079" s="180" t="s">
        <v>3276</v>
      </c>
      <c r="EN7079" s="180">
        <v>250</v>
      </c>
    </row>
    <row r="7080" spans="137:144" ht="27.75" customHeight="1">
      <c r="EG7080" s="180" t="s">
        <v>859</v>
      </c>
      <c r="EH7080" s="180" t="s">
        <v>1397</v>
      </c>
      <c r="EI7080" s="180" t="s">
        <v>1398</v>
      </c>
      <c r="EM7080" s="180" t="s">
        <v>3276</v>
      </c>
      <c r="EN7080" s="180">
        <v>200</v>
      </c>
    </row>
    <row r="7081" spans="137:144" ht="27.75" customHeight="1">
      <c r="EG7081" s="180" t="s">
        <v>859</v>
      </c>
      <c r="EH7081" s="180" t="s">
        <v>3507</v>
      </c>
      <c r="EI7081" s="180" t="s">
        <v>3508</v>
      </c>
      <c r="EM7081" s="180" t="s">
        <v>3276</v>
      </c>
      <c r="EN7081" s="180">
        <v>150</v>
      </c>
    </row>
    <row r="7082" spans="137:144" ht="27.75" customHeight="1">
      <c r="EG7082" s="180" t="s">
        <v>859</v>
      </c>
      <c r="EH7082" s="180" t="s">
        <v>3509</v>
      </c>
      <c r="EI7082" s="180" t="s">
        <v>3510</v>
      </c>
      <c r="EM7082" s="180" t="s">
        <v>3276</v>
      </c>
      <c r="EN7082" s="180">
        <v>150</v>
      </c>
    </row>
    <row r="7083" spans="137:144" ht="27.75" customHeight="1">
      <c r="EG7083" s="180" t="s">
        <v>859</v>
      </c>
      <c r="EH7083" s="180" t="s">
        <v>3511</v>
      </c>
      <c r="EI7083" s="180" t="s">
        <v>3512</v>
      </c>
      <c r="EM7083" s="180" t="s">
        <v>3276</v>
      </c>
      <c r="EN7083" s="180">
        <v>200</v>
      </c>
    </row>
    <row r="7084" spans="137:144" ht="27.75" customHeight="1">
      <c r="EG7084" s="180" t="s">
        <v>859</v>
      </c>
      <c r="EH7084" s="180" t="s">
        <v>3513</v>
      </c>
      <c r="EI7084" s="180" t="s">
        <v>3514</v>
      </c>
      <c r="EM7084" s="180" t="s">
        <v>3276</v>
      </c>
      <c r="EN7084" s="180">
        <v>100</v>
      </c>
    </row>
    <row r="7085" spans="137:144" ht="27.75" customHeight="1">
      <c r="EG7085" s="180" t="s">
        <v>859</v>
      </c>
      <c r="EH7085" s="180" t="s">
        <v>3515</v>
      </c>
      <c r="EI7085" s="180" t="s">
        <v>3516</v>
      </c>
      <c r="EM7085" s="180" t="s">
        <v>3276</v>
      </c>
      <c r="EN7085" s="180">
        <v>100</v>
      </c>
    </row>
    <row r="7086" spans="137:144" ht="27.75" customHeight="1">
      <c r="EG7086" s="180" t="s">
        <v>859</v>
      </c>
      <c r="EH7086" s="180" t="s">
        <v>3517</v>
      </c>
      <c r="EI7086" s="180" t="s">
        <v>3518</v>
      </c>
      <c r="EM7086" s="180" t="s">
        <v>3276</v>
      </c>
      <c r="EN7086" s="180">
        <v>150</v>
      </c>
    </row>
    <row r="7087" spans="137:144" ht="27.75" customHeight="1">
      <c r="EG7087" s="180" t="s">
        <v>859</v>
      </c>
      <c r="EH7087" s="180" t="s">
        <v>3519</v>
      </c>
      <c r="EI7087" s="180" t="s">
        <v>3520</v>
      </c>
      <c r="EM7087" s="180" t="s">
        <v>3276</v>
      </c>
      <c r="EN7087" s="180">
        <v>150</v>
      </c>
    </row>
    <row r="7088" spans="137:144" ht="27.75" customHeight="1">
      <c r="EG7088" s="180" t="s">
        <v>859</v>
      </c>
      <c r="EH7088" s="180" t="s">
        <v>3521</v>
      </c>
      <c r="EI7088" s="180" t="s">
        <v>3522</v>
      </c>
      <c r="EM7088" s="180" t="s">
        <v>3276</v>
      </c>
      <c r="EN7088" s="180">
        <v>200</v>
      </c>
    </row>
    <row r="7089" spans="137:144" ht="27.75" customHeight="1">
      <c r="EG7089" s="180" t="s">
        <v>859</v>
      </c>
      <c r="EH7089" s="180" t="s">
        <v>3523</v>
      </c>
      <c r="EI7089" s="180" t="s">
        <v>3524</v>
      </c>
      <c r="EM7089" s="180" t="s">
        <v>3276</v>
      </c>
      <c r="EN7089" s="180">
        <v>300</v>
      </c>
    </row>
    <row r="7090" spans="137:144" ht="27.75" customHeight="1">
      <c r="EG7090" s="180" t="s">
        <v>859</v>
      </c>
      <c r="EH7090" s="180" t="s">
        <v>3183</v>
      </c>
      <c r="EI7090" s="180" t="s">
        <v>3184</v>
      </c>
      <c r="EM7090" s="180" t="s">
        <v>3276</v>
      </c>
      <c r="EN7090" s="180">
        <v>200</v>
      </c>
    </row>
    <row r="7091" spans="137:144" ht="27.75" customHeight="1">
      <c r="EG7091" s="180" t="s">
        <v>859</v>
      </c>
      <c r="EH7091" s="180" t="s">
        <v>3525</v>
      </c>
      <c r="EI7091" s="180" t="s">
        <v>3526</v>
      </c>
      <c r="EM7091" s="180" t="s">
        <v>3276</v>
      </c>
      <c r="EN7091" s="180">
        <v>400</v>
      </c>
    </row>
    <row r="7092" spans="137:144" ht="27.75" customHeight="1">
      <c r="EG7092" s="180" t="s">
        <v>859</v>
      </c>
      <c r="EH7092" s="180" t="s">
        <v>3527</v>
      </c>
      <c r="EI7092" s="180" t="s">
        <v>3528</v>
      </c>
      <c r="EM7092" s="180" t="s">
        <v>3276</v>
      </c>
      <c r="EN7092" s="180">
        <v>150</v>
      </c>
    </row>
    <row r="7093" spans="137:144" ht="27.75" customHeight="1">
      <c r="EG7093" s="180" t="s">
        <v>859</v>
      </c>
      <c r="EH7093" s="180" t="s">
        <v>3529</v>
      </c>
      <c r="EI7093" s="180" t="s">
        <v>3530</v>
      </c>
      <c r="EM7093" s="180" t="s">
        <v>3276</v>
      </c>
      <c r="EN7093" s="180">
        <v>100</v>
      </c>
    </row>
    <row r="7094" spans="137:144" ht="27.75" customHeight="1">
      <c r="EG7094" s="180" t="s">
        <v>859</v>
      </c>
      <c r="EH7094" s="180" t="s">
        <v>3185</v>
      </c>
      <c r="EI7094" s="180" t="s">
        <v>3186</v>
      </c>
      <c r="EM7094" s="180" t="s">
        <v>3276</v>
      </c>
      <c r="EN7094" s="180">
        <v>350</v>
      </c>
    </row>
    <row r="7095" spans="137:144" ht="27.75" customHeight="1">
      <c r="EG7095" s="180" t="s">
        <v>859</v>
      </c>
      <c r="EH7095" s="180" t="s">
        <v>3187</v>
      </c>
      <c r="EI7095" s="180" t="s">
        <v>3188</v>
      </c>
      <c r="EM7095" s="180" t="s">
        <v>3276</v>
      </c>
      <c r="EN7095" s="180">
        <v>350</v>
      </c>
    </row>
    <row r="7096" spans="137:144" ht="27.75" customHeight="1">
      <c r="EG7096" s="180" t="s">
        <v>859</v>
      </c>
      <c r="EH7096" s="180" t="s">
        <v>3531</v>
      </c>
      <c r="EI7096" s="180" t="s">
        <v>3532</v>
      </c>
      <c r="EM7096" s="180" t="s">
        <v>3276</v>
      </c>
      <c r="EN7096" s="180">
        <v>300</v>
      </c>
    </row>
    <row r="7097" spans="137:144" ht="27.75" customHeight="1">
      <c r="EG7097" s="180" t="s">
        <v>859</v>
      </c>
      <c r="EH7097" s="180" t="s">
        <v>3533</v>
      </c>
      <c r="EI7097" s="180" t="s">
        <v>3534</v>
      </c>
      <c r="EM7097" s="180" t="s">
        <v>3276</v>
      </c>
      <c r="EN7097" s="180">
        <v>200</v>
      </c>
    </row>
    <row r="7098" spans="137:144" ht="27.75" customHeight="1">
      <c r="EG7098" s="180" t="s">
        <v>859</v>
      </c>
      <c r="EH7098" s="180" t="s">
        <v>1405</v>
      </c>
      <c r="EI7098" s="180" t="s">
        <v>1406</v>
      </c>
      <c r="EM7098" s="180" t="s">
        <v>3276</v>
      </c>
      <c r="EN7098" s="180">
        <v>200</v>
      </c>
    </row>
    <row r="7099" spans="137:144" ht="27.75" customHeight="1">
      <c r="EG7099" s="180" t="s">
        <v>859</v>
      </c>
      <c r="EH7099" s="180" t="s">
        <v>3189</v>
      </c>
      <c r="EI7099" s="180" t="s">
        <v>3190</v>
      </c>
      <c r="EM7099" s="180" t="s">
        <v>3276</v>
      </c>
      <c r="EN7099" s="180">
        <v>400</v>
      </c>
    </row>
    <row r="7100" spans="137:144" ht="27.75" customHeight="1">
      <c r="EG7100" s="180" t="s">
        <v>859</v>
      </c>
      <c r="EH7100" s="180" t="s">
        <v>1407</v>
      </c>
      <c r="EI7100" s="180" t="s">
        <v>1408</v>
      </c>
      <c r="EM7100" s="180" t="s">
        <v>3276</v>
      </c>
      <c r="EN7100" s="180">
        <v>250</v>
      </c>
    </row>
    <row r="7101" spans="137:144" ht="27.75" customHeight="1">
      <c r="EG7101" s="180" t="s">
        <v>859</v>
      </c>
      <c r="EH7101" s="180" t="s">
        <v>3191</v>
      </c>
      <c r="EI7101" s="180" t="s">
        <v>3192</v>
      </c>
      <c r="EM7101" s="180" t="s">
        <v>3276</v>
      </c>
      <c r="EN7101" s="180">
        <v>250</v>
      </c>
    </row>
    <row r="7102" spans="137:144" ht="27.75" customHeight="1">
      <c r="EG7102" s="180" t="s">
        <v>859</v>
      </c>
      <c r="EH7102" s="180" t="s">
        <v>3193</v>
      </c>
      <c r="EI7102" s="180" t="s">
        <v>3194</v>
      </c>
      <c r="EM7102" s="180" t="s">
        <v>3276</v>
      </c>
      <c r="EN7102" s="180">
        <v>300</v>
      </c>
    </row>
    <row r="7103" spans="137:144" ht="27.75" customHeight="1">
      <c r="EG7103" s="180" t="s">
        <v>859</v>
      </c>
      <c r="EH7103" s="180" t="s">
        <v>3535</v>
      </c>
      <c r="EI7103" s="180" t="s">
        <v>3536</v>
      </c>
      <c r="EM7103" s="180" t="s">
        <v>3276</v>
      </c>
      <c r="EN7103" s="180">
        <v>150</v>
      </c>
    </row>
    <row r="7104" spans="137:144" ht="27.75" customHeight="1">
      <c r="EG7104" s="180" t="s">
        <v>859</v>
      </c>
      <c r="EH7104" s="180" t="s">
        <v>3195</v>
      </c>
      <c r="EI7104" s="180" t="s">
        <v>3196</v>
      </c>
      <c r="EM7104" s="180" t="s">
        <v>3276</v>
      </c>
      <c r="EN7104" s="180">
        <v>250</v>
      </c>
    </row>
    <row r="7105" spans="137:144" ht="27.75" customHeight="1">
      <c r="EG7105" s="180" t="s">
        <v>859</v>
      </c>
      <c r="EH7105" s="180" t="s">
        <v>3197</v>
      </c>
      <c r="EI7105" s="180" t="s">
        <v>3198</v>
      </c>
      <c r="EM7105" s="180" t="s">
        <v>3276</v>
      </c>
      <c r="EN7105" s="180">
        <v>350</v>
      </c>
    </row>
    <row r="7106" spans="137:144" ht="27.75" customHeight="1">
      <c r="EG7106" s="180" t="s">
        <v>859</v>
      </c>
      <c r="EH7106" s="180" t="s">
        <v>3199</v>
      </c>
      <c r="EI7106" s="180" t="s">
        <v>3200</v>
      </c>
      <c r="EM7106" s="180" t="s">
        <v>3276</v>
      </c>
      <c r="EN7106" s="180">
        <v>200</v>
      </c>
    </row>
    <row r="7107" spans="137:144" ht="27.75" customHeight="1">
      <c r="EG7107" s="180" t="s">
        <v>859</v>
      </c>
      <c r="EH7107" s="180" t="s">
        <v>1409</v>
      </c>
      <c r="EI7107" s="180" t="s">
        <v>1410</v>
      </c>
      <c r="EM7107" s="180" t="s">
        <v>3276</v>
      </c>
      <c r="EN7107" s="180">
        <v>200</v>
      </c>
    </row>
    <row r="7108" spans="137:144" ht="27.75" customHeight="1">
      <c r="EG7108" s="180" t="s">
        <v>859</v>
      </c>
      <c r="EH7108" s="180" t="s">
        <v>1411</v>
      </c>
      <c r="EI7108" s="180" t="s">
        <v>1412</v>
      </c>
      <c r="EM7108" s="180" t="s">
        <v>3276</v>
      </c>
      <c r="EN7108" s="180">
        <v>150</v>
      </c>
    </row>
    <row r="7109" spans="137:144" ht="27.75" customHeight="1">
      <c r="EG7109" s="180" t="s">
        <v>859</v>
      </c>
      <c r="EH7109" s="180" t="s">
        <v>1413</v>
      </c>
      <c r="EI7109" s="180" t="s">
        <v>1414</v>
      </c>
      <c r="EM7109" s="180" t="s">
        <v>3276</v>
      </c>
      <c r="EN7109" s="180">
        <v>300</v>
      </c>
    </row>
    <row r="7110" spans="137:144" ht="27.75" customHeight="1">
      <c r="EG7110" s="180" t="s">
        <v>859</v>
      </c>
      <c r="EH7110" s="180" t="s">
        <v>1415</v>
      </c>
      <c r="EI7110" s="180" t="s">
        <v>1416</v>
      </c>
      <c r="EM7110" s="180" t="s">
        <v>3276</v>
      </c>
      <c r="EN7110" s="180">
        <v>150</v>
      </c>
    </row>
    <row r="7111" spans="137:144" ht="27.75" customHeight="1">
      <c r="EG7111" s="180" t="s">
        <v>859</v>
      </c>
      <c r="EH7111" s="180" t="s">
        <v>3537</v>
      </c>
      <c r="EI7111" s="180" t="s">
        <v>3538</v>
      </c>
      <c r="EM7111" s="180" t="s">
        <v>3276</v>
      </c>
      <c r="EN7111" s="180">
        <v>200</v>
      </c>
    </row>
    <row r="7112" spans="137:144" ht="27.75" customHeight="1">
      <c r="EG7112" s="180" t="s">
        <v>859</v>
      </c>
      <c r="EH7112" s="180" t="s">
        <v>3539</v>
      </c>
      <c r="EI7112" s="180" t="s">
        <v>3540</v>
      </c>
      <c r="EM7112" s="180" t="s">
        <v>3276</v>
      </c>
      <c r="EN7112" s="180">
        <v>350</v>
      </c>
    </row>
    <row r="7113" spans="137:144" ht="27.75" customHeight="1">
      <c r="EG7113" s="180" t="s">
        <v>859</v>
      </c>
      <c r="EH7113" s="180" t="s">
        <v>1417</v>
      </c>
      <c r="EI7113" s="180" t="s">
        <v>1418</v>
      </c>
      <c r="EM7113" s="180" t="s">
        <v>3276</v>
      </c>
      <c r="EN7113" s="180">
        <v>150</v>
      </c>
    </row>
    <row r="7114" spans="137:144" ht="27.75" customHeight="1">
      <c r="EG7114" s="180" t="s">
        <v>859</v>
      </c>
      <c r="EH7114" s="180" t="s">
        <v>3201</v>
      </c>
      <c r="EI7114" s="180" t="s">
        <v>3202</v>
      </c>
      <c r="EM7114" s="180" t="s">
        <v>3276</v>
      </c>
      <c r="EN7114" s="180">
        <v>200</v>
      </c>
    </row>
    <row r="7115" spans="137:144" ht="27.75" customHeight="1">
      <c r="EG7115" s="180" t="s">
        <v>859</v>
      </c>
      <c r="EH7115" s="180" t="s">
        <v>3203</v>
      </c>
      <c r="EI7115" s="180" t="s">
        <v>3204</v>
      </c>
      <c r="EM7115" s="180" t="s">
        <v>3276</v>
      </c>
      <c r="EN7115" s="180">
        <v>200</v>
      </c>
    </row>
    <row r="7116" spans="137:144" ht="27.75" customHeight="1">
      <c r="EG7116" s="180" t="s">
        <v>859</v>
      </c>
      <c r="EH7116" s="180" t="s">
        <v>3205</v>
      </c>
      <c r="EI7116" s="180" t="s">
        <v>3206</v>
      </c>
      <c r="EM7116" s="180" t="s">
        <v>3276</v>
      </c>
      <c r="EN7116" s="180">
        <v>200</v>
      </c>
    </row>
    <row r="7117" spans="137:144" ht="27.75" customHeight="1">
      <c r="EG7117" s="180" t="s">
        <v>859</v>
      </c>
      <c r="EH7117" s="180" t="s">
        <v>3207</v>
      </c>
      <c r="EI7117" s="180" t="s">
        <v>3208</v>
      </c>
      <c r="EM7117" s="180" t="s">
        <v>3276</v>
      </c>
      <c r="EN7117" s="180">
        <v>250</v>
      </c>
    </row>
    <row r="7118" spans="137:144" ht="27.75" customHeight="1">
      <c r="EG7118" s="180" t="s">
        <v>859</v>
      </c>
      <c r="EH7118" s="180" t="s">
        <v>3209</v>
      </c>
      <c r="EI7118" s="180" t="s">
        <v>3210</v>
      </c>
      <c r="EM7118" s="180" t="s">
        <v>3276</v>
      </c>
      <c r="EN7118" s="180">
        <v>250</v>
      </c>
    </row>
    <row r="7119" spans="137:144" ht="27.75" customHeight="1">
      <c r="EG7119" s="180" t="s">
        <v>859</v>
      </c>
      <c r="EH7119" s="180" t="s">
        <v>3211</v>
      </c>
      <c r="EI7119" s="180" t="s">
        <v>3212</v>
      </c>
      <c r="EM7119" s="180" t="s">
        <v>3276</v>
      </c>
      <c r="EN7119" s="180">
        <v>100</v>
      </c>
    </row>
    <row r="7120" spans="137:144" ht="27.75" customHeight="1">
      <c r="EG7120" s="180" t="s">
        <v>859</v>
      </c>
      <c r="EH7120" s="180" t="s">
        <v>1421</v>
      </c>
      <c r="EI7120" s="180" t="s">
        <v>1422</v>
      </c>
      <c r="EM7120" s="180" t="s">
        <v>3276</v>
      </c>
      <c r="EN7120" s="180">
        <v>50</v>
      </c>
    </row>
    <row r="7121" spans="137:144" ht="27.75" customHeight="1">
      <c r="EG7121" s="180" t="s">
        <v>859</v>
      </c>
      <c r="EH7121" s="180" t="s">
        <v>1423</v>
      </c>
      <c r="EI7121" s="180" t="s">
        <v>1424</v>
      </c>
      <c r="EM7121" s="180" t="s">
        <v>3276</v>
      </c>
      <c r="EN7121" s="180">
        <v>550</v>
      </c>
    </row>
    <row r="7122" spans="137:144" ht="27.75" customHeight="1">
      <c r="EG7122" s="180" t="s">
        <v>859</v>
      </c>
      <c r="EH7122" s="180" t="s">
        <v>1425</v>
      </c>
      <c r="EI7122" s="180" t="s">
        <v>1426</v>
      </c>
      <c r="EM7122" s="180" t="s">
        <v>3276</v>
      </c>
      <c r="EN7122" s="180">
        <v>450</v>
      </c>
    </row>
    <row r="7123" spans="137:144" ht="27.75" customHeight="1">
      <c r="EG7123" s="180" t="s">
        <v>859</v>
      </c>
      <c r="EH7123" s="180" t="s">
        <v>1427</v>
      </c>
      <c r="EI7123" s="180" t="s">
        <v>1428</v>
      </c>
      <c r="EM7123" s="180" t="s">
        <v>3276</v>
      </c>
      <c r="EN7123" s="180">
        <v>500</v>
      </c>
    </row>
    <row r="7124" spans="137:144" ht="27.75" customHeight="1">
      <c r="EG7124" s="180" t="s">
        <v>859</v>
      </c>
      <c r="EH7124" s="180" t="s">
        <v>3541</v>
      </c>
      <c r="EI7124" s="180" t="s">
        <v>3542</v>
      </c>
      <c r="EM7124" s="180" t="s">
        <v>3276</v>
      </c>
      <c r="EN7124" s="180">
        <v>250</v>
      </c>
    </row>
    <row r="7125" spans="137:144" ht="27.75" customHeight="1">
      <c r="EG7125" s="180" t="s">
        <v>859</v>
      </c>
      <c r="EH7125" s="180" t="s">
        <v>3543</v>
      </c>
      <c r="EI7125" s="180" t="s">
        <v>3544</v>
      </c>
      <c r="EM7125" s="180" t="s">
        <v>3276</v>
      </c>
      <c r="EN7125" s="180">
        <v>150</v>
      </c>
    </row>
    <row r="7126" spans="137:144" ht="27.75" customHeight="1">
      <c r="EG7126" s="180" t="s">
        <v>859</v>
      </c>
      <c r="EH7126" s="180" t="s">
        <v>3545</v>
      </c>
      <c r="EI7126" s="180" t="s">
        <v>3546</v>
      </c>
      <c r="EM7126" s="180" t="s">
        <v>3276</v>
      </c>
      <c r="EN7126" s="180">
        <v>100</v>
      </c>
    </row>
    <row r="7127" spans="137:144" ht="27.75" customHeight="1">
      <c r="EG7127" s="180" t="s">
        <v>859</v>
      </c>
      <c r="EH7127" s="180" t="s">
        <v>3547</v>
      </c>
      <c r="EI7127" s="180" t="s">
        <v>3548</v>
      </c>
      <c r="EM7127" s="180" t="s">
        <v>3276</v>
      </c>
      <c r="EN7127" s="180">
        <v>200</v>
      </c>
    </row>
    <row r="7128" spans="137:144" ht="27.75" customHeight="1">
      <c r="EG7128" s="180" t="s">
        <v>859</v>
      </c>
      <c r="EH7128" s="180" t="s">
        <v>3549</v>
      </c>
      <c r="EI7128" s="180" t="s">
        <v>3550</v>
      </c>
      <c r="EM7128" s="180" t="s">
        <v>3276</v>
      </c>
      <c r="EN7128" s="180">
        <v>200</v>
      </c>
    </row>
    <row r="7129" spans="137:144" ht="27.75" customHeight="1">
      <c r="EG7129" s="180" t="s">
        <v>859</v>
      </c>
      <c r="EH7129" s="180" t="s">
        <v>1429</v>
      </c>
      <c r="EI7129" s="180" t="s">
        <v>1430</v>
      </c>
      <c r="EM7129" s="180" t="s">
        <v>3276</v>
      </c>
      <c r="EN7129" s="180">
        <v>250</v>
      </c>
    </row>
    <row r="7130" spans="137:144" ht="27.75" customHeight="1">
      <c r="EG7130" s="180" t="s">
        <v>859</v>
      </c>
      <c r="EH7130" s="180" t="s">
        <v>1431</v>
      </c>
      <c r="EI7130" s="180" t="s">
        <v>1432</v>
      </c>
      <c r="EM7130" s="180" t="s">
        <v>3276</v>
      </c>
      <c r="EN7130" s="180">
        <v>350</v>
      </c>
    </row>
    <row r="7131" spans="137:144" ht="27.75" customHeight="1">
      <c r="EG7131" s="180" t="s">
        <v>859</v>
      </c>
      <c r="EH7131" s="180" t="s">
        <v>3551</v>
      </c>
      <c r="EI7131" s="180" t="s">
        <v>3552</v>
      </c>
      <c r="EM7131" s="180" t="s">
        <v>3276</v>
      </c>
      <c r="EN7131" s="180">
        <v>450</v>
      </c>
    </row>
    <row r="7132" spans="137:144" ht="27.75" customHeight="1">
      <c r="EG7132" s="180" t="s">
        <v>859</v>
      </c>
      <c r="EH7132" s="180" t="s">
        <v>3553</v>
      </c>
      <c r="EI7132" s="180" t="s">
        <v>3554</v>
      </c>
      <c r="EM7132" s="180" t="s">
        <v>3276</v>
      </c>
      <c r="EN7132" s="180">
        <v>250</v>
      </c>
    </row>
    <row r="7133" spans="137:144" ht="27.75" customHeight="1">
      <c r="EG7133" s="180" t="s">
        <v>859</v>
      </c>
      <c r="EH7133" s="180" t="s">
        <v>3555</v>
      </c>
      <c r="EI7133" s="180" t="s">
        <v>3556</v>
      </c>
      <c r="EM7133" s="180" t="s">
        <v>3276</v>
      </c>
      <c r="EN7133" s="180">
        <v>350</v>
      </c>
    </row>
    <row r="7134" spans="137:144" ht="27.75" customHeight="1">
      <c r="EG7134" s="180" t="s">
        <v>859</v>
      </c>
      <c r="EH7134" s="180" t="s">
        <v>1433</v>
      </c>
      <c r="EI7134" s="180" t="s">
        <v>1434</v>
      </c>
      <c r="EM7134" s="180" t="s">
        <v>3276</v>
      </c>
      <c r="EN7134" s="180">
        <v>1000</v>
      </c>
    </row>
    <row r="7135" spans="137:144" ht="27.75" customHeight="1">
      <c r="EG7135" s="180" t="s">
        <v>859</v>
      </c>
      <c r="EH7135" s="180" t="s">
        <v>1435</v>
      </c>
      <c r="EI7135" s="180" t="s">
        <v>1436</v>
      </c>
      <c r="EM7135" s="180" t="s">
        <v>3276</v>
      </c>
      <c r="EN7135" s="180">
        <v>1250</v>
      </c>
    </row>
    <row r="7136" spans="137:144" ht="27.75" customHeight="1">
      <c r="EG7136" s="180" t="s">
        <v>859</v>
      </c>
      <c r="EH7136" s="180" t="s">
        <v>1437</v>
      </c>
      <c r="EI7136" s="180" t="s">
        <v>1438</v>
      </c>
      <c r="EM7136" s="180" t="s">
        <v>3276</v>
      </c>
      <c r="EN7136" s="180">
        <v>2350</v>
      </c>
    </row>
    <row r="7137" spans="137:144" ht="27.75" customHeight="1">
      <c r="EG7137" s="180" t="s">
        <v>859</v>
      </c>
      <c r="EH7137" s="180" t="s">
        <v>3213</v>
      </c>
      <c r="EI7137" s="180" t="s">
        <v>3214</v>
      </c>
      <c r="EM7137" s="180" t="s">
        <v>3276</v>
      </c>
      <c r="EN7137" s="180">
        <v>1600</v>
      </c>
    </row>
    <row r="7138" spans="137:144" ht="27.75" customHeight="1">
      <c r="EG7138" s="180" t="s">
        <v>859</v>
      </c>
      <c r="EH7138" s="180" t="s">
        <v>3557</v>
      </c>
      <c r="EI7138" s="180" t="s">
        <v>3558</v>
      </c>
      <c r="EM7138" s="180" t="s">
        <v>3276</v>
      </c>
      <c r="EN7138" s="180">
        <v>900</v>
      </c>
    </row>
    <row r="7139" spans="137:144" ht="27.75" customHeight="1">
      <c r="EG7139" s="180" t="s">
        <v>859</v>
      </c>
      <c r="EH7139" s="180" t="s">
        <v>3215</v>
      </c>
      <c r="EI7139" s="180" t="s">
        <v>3216</v>
      </c>
      <c r="EM7139" s="180" t="s">
        <v>3276</v>
      </c>
      <c r="EN7139" s="180">
        <v>400</v>
      </c>
    </row>
    <row r="7140" spans="137:144" ht="27.75" customHeight="1">
      <c r="EG7140" s="180" t="s">
        <v>859</v>
      </c>
      <c r="EH7140" s="180" t="s">
        <v>3217</v>
      </c>
      <c r="EI7140" s="180" t="s">
        <v>3218</v>
      </c>
      <c r="EM7140" s="180" t="s">
        <v>3276</v>
      </c>
      <c r="EN7140" s="180">
        <v>600</v>
      </c>
    </row>
    <row r="7141" spans="137:144" ht="27.75" customHeight="1">
      <c r="EG7141" s="180" t="s">
        <v>859</v>
      </c>
      <c r="EH7141" s="180" t="s">
        <v>3219</v>
      </c>
      <c r="EI7141" s="180" t="s">
        <v>3220</v>
      </c>
      <c r="EM7141" s="180" t="s">
        <v>3276</v>
      </c>
      <c r="EN7141" s="180">
        <v>950</v>
      </c>
    </row>
    <row r="7142" spans="137:144" ht="27.75" customHeight="1">
      <c r="EG7142" s="180" t="s">
        <v>859</v>
      </c>
      <c r="EH7142" s="180" t="s">
        <v>3221</v>
      </c>
      <c r="EI7142" s="180" t="s">
        <v>3222</v>
      </c>
      <c r="EM7142" s="180" t="s">
        <v>3276</v>
      </c>
      <c r="EN7142" s="180">
        <v>750</v>
      </c>
    </row>
    <row r="7143" spans="137:144" ht="27.75" customHeight="1">
      <c r="EG7143" s="180" t="s">
        <v>859</v>
      </c>
      <c r="EH7143" s="180" t="s">
        <v>3559</v>
      </c>
      <c r="EI7143" s="180" t="s">
        <v>3560</v>
      </c>
      <c r="EM7143" s="180" t="s">
        <v>3276</v>
      </c>
      <c r="EN7143" s="180">
        <v>450</v>
      </c>
    </row>
    <row r="7144" spans="137:144" ht="27.75" customHeight="1">
      <c r="EG7144" s="180" t="s">
        <v>859</v>
      </c>
      <c r="EH7144" s="180" t="s">
        <v>3561</v>
      </c>
      <c r="EI7144" s="180" t="s">
        <v>3562</v>
      </c>
      <c r="EM7144" s="180" t="s">
        <v>3276</v>
      </c>
      <c r="EN7144" s="180">
        <v>650</v>
      </c>
    </row>
    <row r="7145" spans="137:144" ht="27.75" customHeight="1">
      <c r="EG7145" s="180" t="s">
        <v>859</v>
      </c>
      <c r="EH7145" s="180" t="s">
        <v>1443</v>
      </c>
      <c r="EI7145" s="180" t="s">
        <v>1444</v>
      </c>
      <c r="EM7145" s="180" t="s">
        <v>3276</v>
      </c>
      <c r="EN7145" s="180">
        <v>750</v>
      </c>
    </row>
    <row r="7146" spans="137:144" ht="27.75" customHeight="1">
      <c r="EG7146" s="180" t="s">
        <v>859</v>
      </c>
      <c r="EH7146" s="180" t="s">
        <v>1445</v>
      </c>
      <c r="EI7146" s="180" t="s">
        <v>1446</v>
      </c>
      <c r="EM7146" s="180" t="s">
        <v>3276</v>
      </c>
      <c r="EN7146" s="180">
        <v>1200</v>
      </c>
    </row>
    <row r="7147" spans="137:144" ht="27.75" customHeight="1">
      <c r="EG7147" s="180" t="s">
        <v>859</v>
      </c>
      <c r="EH7147" s="180" t="s">
        <v>1447</v>
      </c>
      <c r="EI7147" s="180" t="s">
        <v>1448</v>
      </c>
      <c r="EM7147" s="180" t="s">
        <v>3276</v>
      </c>
      <c r="EN7147" s="180">
        <v>550</v>
      </c>
    </row>
    <row r="7148" spans="137:144" ht="27.75" customHeight="1">
      <c r="EG7148" s="180" t="s">
        <v>859</v>
      </c>
      <c r="EH7148" s="180" t="s">
        <v>3563</v>
      </c>
      <c r="EI7148" s="180" t="s">
        <v>3564</v>
      </c>
      <c r="EM7148" s="180" t="s">
        <v>3276</v>
      </c>
      <c r="EN7148" s="180">
        <v>300</v>
      </c>
    </row>
    <row r="7149" spans="137:144" ht="27.75" customHeight="1">
      <c r="EG7149" s="180" t="s">
        <v>859</v>
      </c>
      <c r="EH7149" s="180" t="s">
        <v>1449</v>
      </c>
      <c r="EI7149" s="180" t="s">
        <v>1450</v>
      </c>
      <c r="EM7149" s="180" t="s">
        <v>3276</v>
      </c>
      <c r="EN7149" s="180">
        <v>700</v>
      </c>
    </row>
    <row r="7150" spans="137:144" ht="27.75" customHeight="1">
      <c r="EG7150" s="180" t="s">
        <v>859</v>
      </c>
      <c r="EH7150" s="180" t="s">
        <v>3223</v>
      </c>
      <c r="EI7150" s="180" t="s">
        <v>3224</v>
      </c>
      <c r="EM7150" s="180" t="s">
        <v>3276</v>
      </c>
      <c r="EN7150" s="180">
        <v>300</v>
      </c>
    </row>
    <row r="7151" spans="137:144" ht="27.75" customHeight="1">
      <c r="EG7151" s="180" t="s">
        <v>859</v>
      </c>
      <c r="EH7151" s="180" t="s">
        <v>3225</v>
      </c>
      <c r="EI7151" s="180" t="s">
        <v>3226</v>
      </c>
      <c r="EM7151" s="180" t="s">
        <v>3276</v>
      </c>
      <c r="EN7151" s="180">
        <v>850</v>
      </c>
    </row>
    <row r="7152" spans="137:144" ht="27.75" customHeight="1">
      <c r="EG7152" s="180" t="s">
        <v>859</v>
      </c>
      <c r="EH7152" s="180" t="s">
        <v>3227</v>
      </c>
      <c r="EI7152" s="180" t="s">
        <v>3228</v>
      </c>
      <c r="EM7152" s="180" t="s">
        <v>3276</v>
      </c>
      <c r="EN7152" s="180">
        <v>500</v>
      </c>
    </row>
    <row r="7153" spans="137:144" ht="27.75" customHeight="1">
      <c r="EG7153" s="180" t="s">
        <v>859</v>
      </c>
      <c r="EH7153" s="180" t="s">
        <v>3229</v>
      </c>
      <c r="EI7153" s="180" t="s">
        <v>3230</v>
      </c>
      <c r="EM7153" s="180" t="s">
        <v>3276</v>
      </c>
      <c r="EN7153" s="180">
        <v>500</v>
      </c>
    </row>
    <row r="7154" spans="137:144" ht="27.75" customHeight="1">
      <c r="EG7154" s="180" t="s">
        <v>859</v>
      </c>
      <c r="EH7154" s="180" t="s">
        <v>3231</v>
      </c>
      <c r="EI7154" s="180" t="s">
        <v>3232</v>
      </c>
      <c r="EM7154" s="180" t="s">
        <v>3276</v>
      </c>
      <c r="EN7154" s="180">
        <v>1150</v>
      </c>
    </row>
    <row r="7155" spans="137:144" ht="27.75" customHeight="1">
      <c r="EG7155" s="180" t="s">
        <v>859</v>
      </c>
      <c r="EH7155" s="180" t="s">
        <v>3565</v>
      </c>
      <c r="EI7155" s="180" t="s">
        <v>3566</v>
      </c>
      <c r="EM7155" s="180" t="s">
        <v>3276</v>
      </c>
      <c r="EN7155" s="180">
        <v>150</v>
      </c>
    </row>
    <row r="7156" spans="137:144" ht="27.75" customHeight="1">
      <c r="EG7156" s="180" t="s">
        <v>859</v>
      </c>
      <c r="EH7156" s="180" t="s">
        <v>3567</v>
      </c>
      <c r="EI7156" s="180" t="s">
        <v>3568</v>
      </c>
      <c r="EM7156" s="180" t="s">
        <v>3276</v>
      </c>
      <c r="EN7156" s="180">
        <v>400</v>
      </c>
    </row>
    <row r="7157" spans="137:144" ht="27.75" customHeight="1">
      <c r="EG7157" s="180" t="s">
        <v>859</v>
      </c>
      <c r="EH7157" s="180" t="s">
        <v>3569</v>
      </c>
      <c r="EI7157" s="180" t="s">
        <v>3570</v>
      </c>
      <c r="EM7157" s="180" t="s">
        <v>3276</v>
      </c>
      <c r="EN7157" s="180">
        <v>600</v>
      </c>
    </row>
    <row r="7158" spans="137:144" ht="27.75" customHeight="1">
      <c r="EG7158" s="180" t="s">
        <v>859</v>
      </c>
      <c r="EH7158" s="180" t="s">
        <v>3233</v>
      </c>
      <c r="EI7158" s="180" t="s">
        <v>3234</v>
      </c>
      <c r="EM7158" s="180" t="s">
        <v>3276</v>
      </c>
      <c r="EN7158" s="180">
        <v>300</v>
      </c>
    </row>
    <row r="7159" spans="137:144" ht="27.75" customHeight="1">
      <c r="EG7159" s="180" t="s">
        <v>859</v>
      </c>
      <c r="EH7159" s="180" t="s">
        <v>1451</v>
      </c>
      <c r="EI7159" s="180" t="s">
        <v>1452</v>
      </c>
      <c r="EM7159" s="180" t="s">
        <v>3276</v>
      </c>
      <c r="EN7159" s="180">
        <v>400</v>
      </c>
    </row>
    <row r="7160" spans="137:144" ht="27.75" customHeight="1">
      <c r="EG7160" s="180" t="s">
        <v>859</v>
      </c>
      <c r="EH7160" s="180" t="s">
        <v>3235</v>
      </c>
      <c r="EI7160" s="180" t="s">
        <v>3236</v>
      </c>
      <c r="EM7160" s="180" t="s">
        <v>3276</v>
      </c>
      <c r="EN7160" s="180">
        <v>300</v>
      </c>
    </row>
    <row r="7161" spans="137:144" ht="27.75" customHeight="1">
      <c r="EG7161" s="180" t="s">
        <v>859</v>
      </c>
      <c r="EH7161" s="180" t="s">
        <v>3237</v>
      </c>
      <c r="EI7161" s="180" t="s">
        <v>3238</v>
      </c>
      <c r="EM7161" s="180" t="s">
        <v>3276</v>
      </c>
      <c r="EN7161" s="180">
        <v>200</v>
      </c>
    </row>
    <row r="7162" spans="137:144" ht="27.75" customHeight="1">
      <c r="EG7162" s="180" t="s">
        <v>859</v>
      </c>
      <c r="EH7162" s="180" t="s">
        <v>3239</v>
      </c>
      <c r="EI7162" s="180" t="s">
        <v>3240</v>
      </c>
      <c r="EM7162" s="180" t="s">
        <v>3276</v>
      </c>
      <c r="EN7162" s="180">
        <v>250</v>
      </c>
    </row>
    <row r="7163" spans="137:144" ht="27.75" customHeight="1">
      <c r="EG7163" s="180" t="s">
        <v>859</v>
      </c>
      <c r="EH7163" s="180" t="s">
        <v>3241</v>
      </c>
      <c r="EI7163" s="180" t="s">
        <v>3242</v>
      </c>
      <c r="EM7163" s="180" t="s">
        <v>3276</v>
      </c>
      <c r="EN7163" s="180">
        <v>250</v>
      </c>
    </row>
    <row r="7164" spans="137:144" ht="27.75" customHeight="1">
      <c r="EG7164" s="180" t="s">
        <v>859</v>
      </c>
      <c r="EH7164" s="180" t="s">
        <v>1911</v>
      </c>
      <c r="EI7164" s="180" t="s">
        <v>3243</v>
      </c>
      <c r="EM7164" s="180" t="s">
        <v>3276</v>
      </c>
      <c r="EN7164" s="180">
        <v>400</v>
      </c>
    </row>
    <row r="7165" spans="137:144" ht="27.75" customHeight="1">
      <c r="EG7165" s="180" t="s">
        <v>859</v>
      </c>
      <c r="EH7165" s="180" t="s">
        <v>1913</v>
      </c>
      <c r="EI7165" s="180" t="s">
        <v>3244</v>
      </c>
      <c r="EM7165" s="180" t="s">
        <v>3276</v>
      </c>
      <c r="EN7165" s="180">
        <v>600</v>
      </c>
    </row>
    <row r="7166" spans="137:144" ht="27.75" customHeight="1">
      <c r="EG7166" s="180" t="s">
        <v>859</v>
      </c>
      <c r="EH7166" s="180" t="s">
        <v>1915</v>
      </c>
      <c r="EI7166" s="180" t="s">
        <v>3245</v>
      </c>
      <c r="EM7166" s="180" t="s">
        <v>3276</v>
      </c>
      <c r="EN7166" s="180">
        <v>400</v>
      </c>
    </row>
    <row r="7167" spans="137:144" ht="27.75" customHeight="1">
      <c r="EG7167" s="180" t="s">
        <v>859</v>
      </c>
      <c r="EH7167" s="180" t="s">
        <v>1917</v>
      </c>
      <c r="EI7167" s="180" t="s">
        <v>3246</v>
      </c>
      <c r="EM7167" s="180" t="s">
        <v>3276</v>
      </c>
      <c r="EN7167" s="180">
        <v>150</v>
      </c>
    </row>
    <row r="7168" spans="137:144" ht="27.75" customHeight="1">
      <c r="EG7168" s="180" t="s">
        <v>859</v>
      </c>
      <c r="EH7168" s="180" t="s">
        <v>1919</v>
      </c>
      <c r="EI7168" s="180" t="s">
        <v>3247</v>
      </c>
      <c r="EM7168" s="180" t="s">
        <v>3276</v>
      </c>
      <c r="EN7168" s="180">
        <v>250</v>
      </c>
    </row>
    <row r="7169" spans="137:144" ht="27.75" customHeight="1">
      <c r="EG7169" s="180" t="s">
        <v>859</v>
      </c>
      <c r="EH7169" s="180" t="s">
        <v>3248</v>
      </c>
      <c r="EI7169" s="180" t="s">
        <v>3249</v>
      </c>
      <c r="EM7169" s="180" t="s">
        <v>3276</v>
      </c>
      <c r="EN7169" s="180">
        <v>450</v>
      </c>
    </row>
    <row r="7170" spans="137:144" ht="27.75" customHeight="1">
      <c r="EG7170" s="180" t="s">
        <v>859</v>
      </c>
      <c r="EH7170" s="180" t="s">
        <v>3571</v>
      </c>
      <c r="EI7170" s="180" t="s">
        <v>3572</v>
      </c>
      <c r="EM7170" s="180" t="s">
        <v>3276</v>
      </c>
      <c r="EN7170" s="180">
        <v>150</v>
      </c>
    </row>
    <row r="7171" spans="137:144" ht="27.75" customHeight="1">
      <c r="EG7171" s="180" t="s">
        <v>859</v>
      </c>
      <c r="EH7171" s="180" t="s">
        <v>3573</v>
      </c>
      <c r="EI7171" s="180" t="s">
        <v>3574</v>
      </c>
      <c r="EM7171" s="180" t="s">
        <v>3276</v>
      </c>
      <c r="EN7171" s="180">
        <v>100</v>
      </c>
    </row>
    <row r="7172" spans="137:144" ht="27.75" customHeight="1">
      <c r="EG7172" s="180" t="s">
        <v>859</v>
      </c>
      <c r="EH7172" s="180" t="s">
        <v>1457</v>
      </c>
      <c r="EI7172" s="180" t="s">
        <v>3575</v>
      </c>
      <c r="EM7172" s="180" t="s">
        <v>3276</v>
      </c>
      <c r="EN7172" s="180">
        <v>400</v>
      </c>
    </row>
    <row r="7173" spans="137:144" ht="27.75" customHeight="1">
      <c r="EG7173" s="180" t="s">
        <v>859</v>
      </c>
      <c r="EH7173" s="180" t="s">
        <v>3576</v>
      </c>
      <c r="EI7173" s="180" t="s">
        <v>3577</v>
      </c>
      <c r="EM7173" s="180" t="s">
        <v>3276</v>
      </c>
      <c r="EN7173" s="180">
        <v>150</v>
      </c>
    </row>
    <row r="7174" spans="137:144" ht="27.75" customHeight="1">
      <c r="EG7174" s="180" t="s">
        <v>859</v>
      </c>
      <c r="EH7174" s="180" t="s">
        <v>3578</v>
      </c>
      <c r="EI7174" s="180" t="s">
        <v>3579</v>
      </c>
      <c r="EM7174" s="180" t="s">
        <v>3276</v>
      </c>
      <c r="EN7174" s="180">
        <v>200</v>
      </c>
    </row>
    <row r="7175" spans="137:144" ht="27.75" customHeight="1">
      <c r="EG7175" s="180" t="s">
        <v>859</v>
      </c>
      <c r="EH7175" s="180" t="s">
        <v>1459</v>
      </c>
      <c r="EI7175" s="180" t="s">
        <v>1460</v>
      </c>
      <c r="EM7175" s="180" t="s">
        <v>3276</v>
      </c>
      <c r="EN7175" s="180">
        <v>300</v>
      </c>
    </row>
    <row r="7176" spans="137:144" ht="27.75" customHeight="1">
      <c r="EG7176" s="180" t="s">
        <v>859</v>
      </c>
      <c r="EH7176" s="180" t="s">
        <v>3250</v>
      </c>
      <c r="EI7176" s="180" t="s">
        <v>3251</v>
      </c>
      <c r="EM7176" s="180" t="s">
        <v>3276</v>
      </c>
      <c r="EN7176" s="180">
        <v>550</v>
      </c>
    </row>
    <row r="7177" spans="137:144" ht="27.75" customHeight="1">
      <c r="EG7177" s="180" t="s">
        <v>859</v>
      </c>
      <c r="EH7177" s="180" t="s">
        <v>3252</v>
      </c>
      <c r="EI7177" s="180" t="s">
        <v>3253</v>
      </c>
      <c r="EM7177" s="180" t="s">
        <v>3276</v>
      </c>
      <c r="EN7177" s="180">
        <v>450</v>
      </c>
    </row>
    <row r="7178" spans="137:144" ht="27.75" customHeight="1">
      <c r="EG7178" s="180" t="s">
        <v>859</v>
      </c>
      <c r="EH7178" s="180" t="s">
        <v>3254</v>
      </c>
      <c r="EI7178" s="180" t="s">
        <v>3255</v>
      </c>
      <c r="EM7178" s="180" t="s">
        <v>3276</v>
      </c>
      <c r="EN7178" s="180">
        <v>500</v>
      </c>
    </row>
    <row r="7179" spans="137:144" ht="27.75" customHeight="1">
      <c r="EG7179" s="180" t="s">
        <v>859</v>
      </c>
      <c r="EH7179" s="180" t="s">
        <v>1465</v>
      </c>
      <c r="EI7179" s="180" t="s">
        <v>1466</v>
      </c>
      <c r="EM7179" s="180" t="s">
        <v>3276</v>
      </c>
      <c r="EN7179" s="180">
        <v>650</v>
      </c>
    </row>
    <row r="7180" spans="137:144" ht="27.75" customHeight="1">
      <c r="EG7180" s="180" t="s">
        <v>859</v>
      </c>
      <c r="EH7180" s="180" t="s">
        <v>3580</v>
      </c>
      <c r="EI7180" s="180" t="s">
        <v>3581</v>
      </c>
      <c r="EM7180" s="180" t="s">
        <v>3276</v>
      </c>
      <c r="EN7180" s="180">
        <v>500</v>
      </c>
    </row>
    <row r="7181" spans="137:144" ht="27.75" customHeight="1">
      <c r="EG7181" s="180" t="s">
        <v>859</v>
      </c>
      <c r="EH7181" s="180" t="s">
        <v>3582</v>
      </c>
      <c r="EI7181" s="180" t="s">
        <v>3583</v>
      </c>
      <c r="EM7181" s="180" t="s">
        <v>3276</v>
      </c>
      <c r="EN7181" s="180">
        <v>250</v>
      </c>
    </row>
    <row r="7182" spans="137:144" ht="27.75" customHeight="1">
      <c r="EG7182" s="180" t="s">
        <v>859</v>
      </c>
      <c r="EH7182" s="180" t="s">
        <v>1467</v>
      </c>
      <c r="EI7182" s="180" t="s">
        <v>1468</v>
      </c>
      <c r="EM7182" s="180" t="s">
        <v>3276</v>
      </c>
      <c r="EN7182" s="180">
        <v>450</v>
      </c>
    </row>
    <row r="7183" spans="137:144" ht="27.75" customHeight="1">
      <c r="EG7183" s="180" t="s">
        <v>859</v>
      </c>
      <c r="EH7183" s="180" t="s">
        <v>1921</v>
      </c>
      <c r="EI7183" s="180" t="s">
        <v>3256</v>
      </c>
      <c r="EM7183" s="180" t="s">
        <v>3276</v>
      </c>
      <c r="EN7183" s="180">
        <v>650</v>
      </c>
    </row>
    <row r="7184" spans="137:144" ht="27.75" customHeight="1">
      <c r="EG7184" s="180" t="s">
        <v>859</v>
      </c>
      <c r="EH7184" s="180" t="s">
        <v>3257</v>
      </c>
      <c r="EI7184" s="180" t="s">
        <v>3258</v>
      </c>
      <c r="EM7184" s="180" t="s">
        <v>3276</v>
      </c>
      <c r="EN7184" s="180">
        <v>550</v>
      </c>
    </row>
    <row r="7185" spans="137:144" ht="27.75" customHeight="1">
      <c r="EG7185" s="180" t="s">
        <v>859</v>
      </c>
      <c r="EH7185" s="180" t="s">
        <v>3584</v>
      </c>
      <c r="EI7185" s="180" t="s">
        <v>3585</v>
      </c>
      <c r="EM7185" s="180" t="s">
        <v>3276</v>
      </c>
      <c r="EN7185" s="180">
        <v>250</v>
      </c>
    </row>
    <row r="7186" spans="137:144" ht="27.75" customHeight="1">
      <c r="EG7186" s="180" t="s">
        <v>859</v>
      </c>
      <c r="EH7186" s="180" t="s">
        <v>3586</v>
      </c>
      <c r="EI7186" s="180" t="s">
        <v>3587</v>
      </c>
      <c r="EM7186" s="180" t="s">
        <v>3276</v>
      </c>
      <c r="EN7186" s="180">
        <v>450</v>
      </c>
    </row>
    <row r="7187" spans="137:144" ht="27.75" customHeight="1">
      <c r="EG7187" s="180" t="s">
        <v>859</v>
      </c>
      <c r="EH7187" s="180" t="s">
        <v>3588</v>
      </c>
      <c r="EI7187" s="180" t="s">
        <v>3589</v>
      </c>
      <c r="EM7187" s="180" t="s">
        <v>3276</v>
      </c>
      <c r="EN7187" s="180">
        <v>200</v>
      </c>
    </row>
    <row r="7188" spans="137:144" ht="27.75" customHeight="1">
      <c r="EG7188" s="180" t="s">
        <v>859</v>
      </c>
      <c r="EH7188" s="180" t="s">
        <v>3590</v>
      </c>
      <c r="EI7188" s="180" t="s">
        <v>3591</v>
      </c>
      <c r="EM7188" s="180" t="s">
        <v>3276</v>
      </c>
      <c r="EN7188" s="180">
        <v>300</v>
      </c>
    </row>
    <row r="7189" spans="137:144" ht="27.75" customHeight="1">
      <c r="EG7189" s="180" t="s">
        <v>859</v>
      </c>
      <c r="EH7189" s="180" t="s">
        <v>1471</v>
      </c>
      <c r="EI7189" s="180" t="s">
        <v>1472</v>
      </c>
      <c r="EM7189" s="180" t="s">
        <v>3276</v>
      </c>
      <c r="EN7189" s="180">
        <v>250</v>
      </c>
    </row>
    <row r="7190" spans="137:144" ht="27.75" customHeight="1">
      <c r="EG7190" s="180" t="s">
        <v>859</v>
      </c>
      <c r="EH7190" s="180" t="s">
        <v>1473</v>
      </c>
      <c r="EI7190" s="180" t="s">
        <v>1474</v>
      </c>
      <c r="EM7190" s="180" t="s">
        <v>3276</v>
      </c>
      <c r="EN7190" s="180">
        <v>250</v>
      </c>
    </row>
    <row r="7191" spans="137:144" ht="27.75" customHeight="1">
      <c r="EG7191" s="180" t="s">
        <v>859</v>
      </c>
      <c r="EH7191" s="180" t="s">
        <v>1475</v>
      </c>
      <c r="EI7191" s="180" t="s">
        <v>1476</v>
      </c>
      <c r="EM7191" s="180" t="s">
        <v>3276</v>
      </c>
      <c r="EN7191" s="180">
        <v>200</v>
      </c>
    </row>
    <row r="7192" spans="137:144" ht="27.75" customHeight="1">
      <c r="EG7192" s="180" t="s">
        <v>859</v>
      </c>
      <c r="EH7192" s="180" t="s">
        <v>1477</v>
      </c>
      <c r="EI7192" s="180" t="s">
        <v>1478</v>
      </c>
      <c r="EM7192" s="180" t="s">
        <v>3276</v>
      </c>
      <c r="EN7192" s="180">
        <v>400</v>
      </c>
    </row>
    <row r="7193" spans="137:144" ht="27.75" customHeight="1">
      <c r="EG7193" s="180" t="s">
        <v>859</v>
      </c>
      <c r="EH7193" s="180" t="s">
        <v>1479</v>
      </c>
      <c r="EI7193" s="180" t="s">
        <v>1480</v>
      </c>
      <c r="EM7193" s="180" t="s">
        <v>3276</v>
      </c>
      <c r="EN7193" s="180">
        <v>300</v>
      </c>
    </row>
    <row r="7194" spans="137:144" ht="27.75" customHeight="1">
      <c r="EG7194" s="180" t="s">
        <v>859</v>
      </c>
      <c r="EH7194" s="180" t="s">
        <v>3592</v>
      </c>
      <c r="EI7194" s="180" t="s">
        <v>3593</v>
      </c>
      <c r="EM7194" s="180" t="s">
        <v>3276</v>
      </c>
      <c r="EN7194" s="180">
        <v>200</v>
      </c>
    </row>
    <row r="7195" spans="137:144" ht="27.75" customHeight="1">
      <c r="EG7195" s="180" t="s">
        <v>859</v>
      </c>
      <c r="EH7195" s="180" t="s">
        <v>3594</v>
      </c>
      <c r="EI7195" s="180" t="s">
        <v>3595</v>
      </c>
      <c r="EM7195" s="180" t="s">
        <v>3276</v>
      </c>
      <c r="EN7195" s="180">
        <v>300</v>
      </c>
    </row>
    <row r="7196" spans="137:144" ht="27.75" customHeight="1">
      <c r="EG7196" s="180" t="s">
        <v>859</v>
      </c>
      <c r="EH7196" s="180" t="s">
        <v>3596</v>
      </c>
      <c r="EI7196" s="180" t="s">
        <v>3597</v>
      </c>
      <c r="EM7196" s="180" t="s">
        <v>3276</v>
      </c>
      <c r="EN7196" s="180">
        <v>150</v>
      </c>
    </row>
    <row r="7197" spans="137:144" ht="27.75" customHeight="1">
      <c r="EG7197" s="180" t="s">
        <v>859</v>
      </c>
      <c r="EH7197" s="180" t="s">
        <v>1481</v>
      </c>
      <c r="EI7197" s="180" t="s">
        <v>1482</v>
      </c>
      <c r="EM7197" s="180" t="s">
        <v>3276</v>
      </c>
      <c r="EN7197" s="180">
        <v>250</v>
      </c>
    </row>
    <row r="7198" spans="137:144" ht="27.75" customHeight="1">
      <c r="EG7198" s="180" t="s">
        <v>859</v>
      </c>
      <c r="EH7198" s="180" t="s">
        <v>1483</v>
      </c>
      <c r="EI7198" s="180" t="s">
        <v>1484</v>
      </c>
      <c r="EM7198" s="180" t="s">
        <v>3276</v>
      </c>
      <c r="EN7198" s="180">
        <v>300</v>
      </c>
    </row>
    <row r="7199" spans="137:144" ht="27.75" customHeight="1">
      <c r="EG7199" s="180" t="s">
        <v>859</v>
      </c>
      <c r="EH7199" s="180" t="s">
        <v>1485</v>
      </c>
      <c r="EI7199" s="180" t="s">
        <v>1486</v>
      </c>
      <c r="EM7199" s="180" t="s">
        <v>3276</v>
      </c>
      <c r="EN7199" s="180">
        <v>900</v>
      </c>
    </row>
    <row r="7200" spans="137:144" ht="27.75" customHeight="1">
      <c r="EG7200" s="180" t="s">
        <v>859</v>
      </c>
      <c r="EH7200" s="180" t="s">
        <v>3598</v>
      </c>
      <c r="EI7200" s="180" t="s">
        <v>3599</v>
      </c>
      <c r="EM7200" s="180" t="s">
        <v>3276</v>
      </c>
      <c r="EN7200" s="180">
        <v>300</v>
      </c>
    </row>
    <row r="7201" spans="137:144" ht="27.75" customHeight="1">
      <c r="EG7201" s="180" t="s">
        <v>859</v>
      </c>
      <c r="EH7201" s="180" t="s">
        <v>3263</v>
      </c>
      <c r="EI7201" s="180" t="s">
        <v>3264</v>
      </c>
      <c r="EM7201" s="180" t="s">
        <v>3276</v>
      </c>
      <c r="EN7201" s="180">
        <v>250</v>
      </c>
    </row>
    <row r="7202" spans="137:144" ht="27.75" customHeight="1">
      <c r="EG7202" s="180" t="s">
        <v>859</v>
      </c>
      <c r="EH7202" s="180" t="s">
        <v>1489</v>
      </c>
      <c r="EI7202" s="180" t="s">
        <v>1490</v>
      </c>
      <c r="EM7202" s="180" t="s">
        <v>3276</v>
      </c>
      <c r="EN7202" s="180">
        <v>400</v>
      </c>
    </row>
    <row r="7203" spans="137:144" ht="27.75" customHeight="1">
      <c r="EG7203" s="180" t="s">
        <v>859</v>
      </c>
      <c r="EH7203" s="180" t="s">
        <v>3600</v>
      </c>
      <c r="EI7203" s="180" t="s">
        <v>3601</v>
      </c>
      <c r="EM7203" s="180" t="s">
        <v>3276</v>
      </c>
      <c r="EN7203" s="180">
        <v>300</v>
      </c>
    </row>
    <row r="7204" spans="137:144" ht="27.75" customHeight="1">
      <c r="EG7204" s="180" t="s">
        <v>859</v>
      </c>
      <c r="EH7204" s="180" t="s">
        <v>3265</v>
      </c>
      <c r="EI7204" s="180" t="s">
        <v>3266</v>
      </c>
      <c r="EM7204" s="180" t="s">
        <v>3276</v>
      </c>
      <c r="EN7204" s="180">
        <v>250</v>
      </c>
    </row>
    <row r="7205" spans="137:144" ht="27.75" customHeight="1">
      <c r="EG7205" s="180" t="s">
        <v>859</v>
      </c>
      <c r="EH7205" s="180" t="s">
        <v>1491</v>
      </c>
      <c r="EI7205" s="180" t="s">
        <v>1492</v>
      </c>
      <c r="EM7205" s="180" t="s">
        <v>3276</v>
      </c>
      <c r="EN7205" s="180">
        <v>550</v>
      </c>
    </row>
    <row r="7206" spans="137:144" ht="27.75" customHeight="1">
      <c r="EG7206" s="180" t="s">
        <v>859</v>
      </c>
      <c r="EH7206" s="180" t="s">
        <v>3602</v>
      </c>
      <c r="EI7206" s="180" t="s">
        <v>3603</v>
      </c>
      <c r="EM7206" s="180" t="s">
        <v>3276</v>
      </c>
      <c r="EN7206" s="180">
        <v>250</v>
      </c>
    </row>
    <row r="7207" spans="137:144" ht="27.75" customHeight="1">
      <c r="EG7207" s="180" t="s">
        <v>859</v>
      </c>
      <c r="EH7207" s="180" t="s">
        <v>3267</v>
      </c>
      <c r="EI7207" s="180" t="s">
        <v>3268</v>
      </c>
      <c r="EM7207" s="180" t="s">
        <v>3276</v>
      </c>
      <c r="EN7207" s="180">
        <v>250</v>
      </c>
    </row>
    <row r="7208" spans="137:144" ht="27.75" customHeight="1">
      <c r="EG7208" s="180" t="s">
        <v>859</v>
      </c>
      <c r="EH7208" s="180" t="s">
        <v>3269</v>
      </c>
      <c r="EI7208" s="180" t="s">
        <v>3270</v>
      </c>
      <c r="EM7208" s="180" t="s">
        <v>3276</v>
      </c>
      <c r="EN7208" s="180">
        <v>400</v>
      </c>
    </row>
    <row r="7209" spans="137:144" ht="27.75" customHeight="1">
      <c r="EG7209" s="180" t="s">
        <v>859</v>
      </c>
      <c r="EH7209" s="180" t="s">
        <v>1493</v>
      </c>
      <c r="EI7209" s="180" t="s">
        <v>1494</v>
      </c>
      <c r="EM7209" s="180" t="s">
        <v>3276</v>
      </c>
      <c r="EN7209" s="180">
        <v>300</v>
      </c>
    </row>
    <row r="7210" spans="137:144" ht="27.75" customHeight="1">
      <c r="EG7210" s="180" t="s">
        <v>859</v>
      </c>
      <c r="EH7210" s="180" t="s">
        <v>1495</v>
      </c>
      <c r="EI7210" s="180" t="s">
        <v>1496</v>
      </c>
      <c r="EM7210" s="180" t="s">
        <v>3276</v>
      </c>
      <c r="EN7210" s="180">
        <v>200</v>
      </c>
    </row>
    <row r="7211" spans="137:144" ht="27.75" customHeight="1">
      <c r="EG7211" s="180" t="s">
        <v>859</v>
      </c>
      <c r="EH7211" s="180" t="s">
        <v>1497</v>
      </c>
      <c r="EI7211" s="180" t="s">
        <v>1498</v>
      </c>
      <c r="EM7211" s="180" t="s">
        <v>3276</v>
      </c>
      <c r="EN7211" s="180">
        <v>300</v>
      </c>
    </row>
    <row r="7212" spans="137:144" ht="27.75" customHeight="1">
      <c r="EG7212" s="180" t="s">
        <v>859</v>
      </c>
      <c r="EH7212" s="180" t="s">
        <v>3604</v>
      </c>
      <c r="EI7212" s="180" t="s">
        <v>3605</v>
      </c>
      <c r="EM7212" s="180" t="s">
        <v>3276</v>
      </c>
      <c r="EN7212" s="180">
        <v>200</v>
      </c>
    </row>
    <row r="7213" spans="137:144" ht="27.75" customHeight="1">
      <c r="EG7213" s="180" t="s">
        <v>859</v>
      </c>
      <c r="EH7213" s="180" t="s">
        <v>3606</v>
      </c>
      <c r="EI7213" s="180" t="s">
        <v>3607</v>
      </c>
      <c r="EM7213" s="180" t="s">
        <v>3276</v>
      </c>
      <c r="EN7213" s="180">
        <v>300</v>
      </c>
    </row>
    <row r="7214" spans="137:144" ht="27.75" customHeight="1">
      <c r="EG7214" s="180" t="s">
        <v>859</v>
      </c>
      <c r="EH7214" s="180" t="s">
        <v>1499</v>
      </c>
      <c r="EI7214" s="180" t="s">
        <v>1500</v>
      </c>
      <c r="EM7214" s="180" t="s">
        <v>3276</v>
      </c>
      <c r="EN7214" s="180">
        <v>1000</v>
      </c>
    </row>
    <row r="7215" spans="137:144" ht="27.75" customHeight="1">
      <c r="EG7215" s="180" t="s">
        <v>859</v>
      </c>
      <c r="EH7215" s="180" t="s">
        <v>1501</v>
      </c>
      <c r="EI7215" s="180" t="s">
        <v>1502</v>
      </c>
      <c r="EM7215" s="180" t="s">
        <v>3276</v>
      </c>
      <c r="EN7215" s="180">
        <v>450</v>
      </c>
    </row>
    <row r="7216" spans="137:144" ht="27.75" customHeight="1">
      <c r="EG7216" s="180" t="s">
        <v>859</v>
      </c>
      <c r="EH7216" s="180" t="s">
        <v>1503</v>
      </c>
      <c r="EI7216" s="180" t="s">
        <v>1504</v>
      </c>
      <c r="EM7216" s="180" t="s">
        <v>3276</v>
      </c>
      <c r="EN7216" s="180">
        <v>1000</v>
      </c>
    </row>
    <row r="7217" spans="137:144" ht="27.75" customHeight="1">
      <c r="EG7217" s="180" t="s">
        <v>859</v>
      </c>
      <c r="EH7217" s="180" t="s">
        <v>1505</v>
      </c>
      <c r="EI7217" s="180" t="s">
        <v>1506</v>
      </c>
      <c r="EM7217" s="180" t="s">
        <v>3276</v>
      </c>
      <c r="EN7217" s="180">
        <v>850</v>
      </c>
    </row>
    <row r="7218" spans="137:144" ht="27.75" customHeight="1">
      <c r="EG7218" s="180" t="s">
        <v>859</v>
      </c>
      <c r="EH7218" s="180" t="s">
        <v>1507</v>
      </c>
      <c r="EI7218" s="180" t="s">
        <v>1508</v>
      </c>
      <c r="EM7218" s="180" t="s">
        <v>3276</v>
      </c>
      <c r="EN7218" s="180">
        <v>550</v>
      </c>
    </row>
    <row r="7219" spans="137:144" ht="27.75" customHeight="1">
      <c r="EG7219" s="180" t="s">
        <v>859</v>
      </c>
      <c r="EH7219" s="180" t="s">
        <v>3608</v>
      </c>
      <c r="EI7219" s="180" t="s">
        <v>3609</v>
      </c>
      <c r="EM7219" s="180" t="s">
        <v>3276</v>
      </c>
      <c r="EN7219" s="180">
        <v>200</v>
      </c>
    </row>
    <row r="7220" spans="137:144" ht="27.75" customHeight="1">
      <c r="EG7220" s="180" t="s">
        <v>859</v>
      </c>
      <c r="EH7220" s="180" t="s">
        <v>1509</v>
      </c>
      <c r="EI7220" s="180" t="s">
        <v>1510</v>
      </c>
      <c r="EM7220" s="180" t="s">
        <v>3276</v>
      </c>
      <c r="EN7220" s="180">
        <v>200</v>
      </c>
    </row>
    <row r="7221" spans="137:144" ht="27.75" customHeight="1">
      <c r="EG7221" s="180" t="s">
        <v>859</v>
      </c>
      <c r="EH7221" s="180" t="s">
        <v>3271</v>
      </c>
      <c r="EI7221" s="180" t="s">
        <v>3272</v>
      </c>
      <c r="EM7221" s="180" t="s">
        <v>3276</v>
      </c>
      <c r="EN7221" s="180">
        <v>750</v>
      </c>
    </row>
    <row r="7222" spans="137:144" ht="27.75" customHeight="1">
      <c r="EG7222" s="180" t="s">
        <v>859</v>
      </c>
      <c r="EH7222" s="180" t="s">
        <v>3273</v>
      </c>
      <c r="EI7222" s="180" t="s">
        <v>3274</v>
      </c>
      <c r="EM7222" s="180" t="s">
        <v>3276</v>
      </c>
      <c r="EN7222" s="180">
        <v>950</v>
      </c>
    </row>
    <row r="7223" spans="137:144" ht="27.75" customHeight="1">
      <c r="EG7223" s="180" t="s">
        <v>841</v>
      </c>
      <c r="EH7223" s="180" t="s">
        <v>360</v>
      </c>
      <c r="EI7223" s="180" t="s">
        <v>361</v>
      </c>
      <c r="EM7223" s="180" t="s">
        <v>842</v>
      </c>
      <c r="EN7223" s="180">
        <v>250</v>
      </c>
    </row>
    <row r="7224" spans="137:144" ht="27.75" customHeight="1">
      <c r="EG7224" s="180" t="s">
        <v>841</v>
      </c>
      <c r="EH7224" s="180" t="s">
        <v>362</v>
      </c>
      <c r="EI7224" s="180" t="s">
        <v>363</v>
      </c>
      <c r="EM7224" s="180" t="s">
        <v>842</v>
      </c>
      <c r="EN7224" s="180">
        <v>300</v>
      </c>
    </row>
    <row r="7225" spans="137:144" ht="27.75" customHeight="1">
      <c r="EG7225" s="180" t="s">
        <v>841</v>
      </c>
      <c r="EH7225" s="180" t="s">
        <v>364</v>
      </c>
      <c r="EI7225" s="180" t="s">
        <v>29</v>
      </c>
      <c r="EM7225" s="180" t="s">
        <v>842</v>
      </c>
      <c r="EN7225" s="180">
        <v>400</v>
      </c>
    </row>
    <row r="7226" spans="137:144" ht="27.75" customHeight="1">
      <c r="EG7226" s="180" t="s">
        <v>841</v>
      </c>
      <c r="EH7226" s="180" t="s">
        <v>365</v>
      </c>
      <c r="EI7226" s="180" t="s">
        <v>366</v>
      </c>
      <c r="EM7226" s="180" t="s">
        <v>842</v>
      </c>
      <c r="EN7226" s="180">
        <v>2850</v>
      </c>
    </row>
    <row r="7227" spans="137:144" ht="27.75" customHeight="1">
      <c r="EG7227" s="180" t="s">
        <v>841</v>
      </c>
      <c r="EH7227" s="180" t="s">
        <v>367</v>
      </c>
      <c r="EI7227" s="180" t="s">
        <v>368</v>
      </c>
      <c r="EM7227" s="180" t="s">
        <v>842</v>
      </c>
      <c r="EN7227" s="180">
        <v>800</v>
      </c>
    </row>
    <row r="7228" spans="137:144" ht="27.75" customHeight="1">
      <c r="EG7228" s="180" t="s">
        <v>841</v>
      </c>
      <c r="EH7228" s="180" t="s">
        <v>369</v>
      </c>
      <c r="EI7228" s="180" t="s">
        <v>272</v>
      </c>
      <c r="EM7228" s="180" t="s">
        <v>842</v>
      </c>
      <c r="EN7228" s="180">
        <v>400</v>
      </c>
    </row>
    <row r="7229" spans="137:144" ht="27.75" customHeight="1">
      <c r="EG7229" s="180" t="s">
        <v>841</v>
      </c>
      <c r="EH7229" s="180" t="s">
        <v>370</v>
      </c>
      <c r="EI7229" s="180" t="s">
        <v>371</v>
      </c>
      <c r="EM7229" s="180" t="s">
        <v>842</v>
      </c>
      <c r="EN7229" s="180">
        <v>250</v>
      </c>
    </row>
    <row r="7230" spans="137:144" ht="27.75" customHeight="1">
      <c r="EG7230" s="180" t="s">
        <v>841</v>
      </c>
      <c r="EH7230" s="180" t="s">
        <v>372</v>
      </c>
      <c r="EI7230" s="180" t="s">
        <v>39</v>
      </c>
      <c r="EM7230" s="180" t="s">
        <v>842</v>
      </c>
      <c r="EN7230" s="180">
        <v>750</v>
      </c>
    </row>
    <row r="7231" spans="137:144" ht="27.75" customHeight="1">
      <c r="EG7231" s="180" t="s">
        <v>841</v>
      </c>
      <c r="EH7231" s="180" t="s">
        <v>373</v>
      </c>
      <c r="EI7231" s="180" t="s">
        <v>374</v>
      </c>
      <c r="EM7231" s="180" t="s">
        <v>842</v>
      </c>
      <c r="EN7231" s="180">
        <v>200</v>
      </c>
    </row>
    <row r="7232" spans="137:144" ht="27.75" customHeight="1">
      <c r="EG7232" s="180" t="s">
        <v>841</v>
      </c>
      <c r="EH7232" s="180" t="s">
        <v>375</v>
      </c>
      <c r="EI7232" s="180" t="s">
        <v>41</v>
      </c>
      <c r="EM7232" s="180" t="s">
        <v>842</v>
      </c>
      <c r="EN7232" s="180">
        <v>350</v>
      </c>
    </row>
    <row r="7233" spans="137:144" ht="27.75" customHeight="1">
      <c r="EG7233" s="180" t="s">
        <v>841</v>
      </c>
      <c r="EH7233" s="180" t="s">
        <v>376</v>
      </c>
      <c r="EI7233" s="180" t="s">
        <v>377</v>
      </c>
      <c r="EM7233" s="180" t="s">
        <v>842</v>
      </c>
      <c r="EN7233" s="180">
        <v>650</v>
      </c>
    </row>
    <row r="7234" spans="137:144" ht="27.75" customHeight="1">
      <c r="EG7234" s="180" t="s">
        <v>841</v>
      </c>
      <c r="EH7234" s="180" t="s">
        <v>378</v>
      </c>
      <c r="EI7234" s="180" t="s">
        <v>45</v>
      </c>
      <c r="EM7234" s="180" t="s">
        <v>842</v>
      </c>
      <c r="EN7234" s="180">
        <v>400</v>
      </c>
    </row>
    <row r="7235" spans="137:144" ht="27.75" customHeight="1">
      <c r="EG7235" s="180" t="s">
        <v>841</v>
      </c>
      <c r="EH7235" s="180" t="s">
        <v>379</v>
      </c>
      <c r="EI7235" s="180" t="s">
        <v>31</v>
      </c>
      <c r="EM7235" s="180" t="s">
        <v>842</v>
      </c>
      <c r="EN7235" s="180">
        <v>600</v>
      </c>
    </row>
    <row r="7236" spans="137:144" ht="27.75" customHeight="1">
      <c r="EG7236" s="180" t="s">
        <v>841</v>
      </c>
      <c r="EH7236" s="180" t="s">
        <v>380</v>
      </c>
      <c r="EI7236" s="180" t="s">
        <v>843</v>
      </c>
      <c r="EM7236" s="180" t="s">
        <v>842</v>
      </c>
      <c r="EN7236" s="180">
        <v>150</v>
      </c>
    </row>
    <row r="7237" spans="137:144" ht="27.75" customHeight="1">
      <c r="EG7237" s="180" t="s">
        <v>841</v>
      </c>
      <c r="EH7237" s="180" t="s">
        <v>381</v>
      </c>
      <c r="EI7237" s="180" t="s">
        <v>49</v>
      </c>
      <c r="EM7237" s="180" t="s">
        <v>842</v>
      </c>
      <c r="EN7237" s="180">
        <v>300</v>
      </c>
    </row>
    <row r="7238" spans="137:144" ht="27.75" customHeight="1">
      <c r="EG7238" s="180" t="s">
        <v>841</v>
      </c>
      <c r="EH7238" s="180" t="s">
        <v>382</v>
      </c>
      <c r="EI7238" s="180" t="s">
        <v>383</v>
      </c>
      <c r="EM7238" s="180" t="s">
        <v>842</v>
      </c>
      <c r="EN7238" s="180">
        <v>100</v>
      </c>
    </row>
    <row r="7239" spans="137:144" ht="27.75" customHeight="1">
      <c r="EG7239" s="180" t="s">
        <v>841</v>
      </c>
      <c r="EH7239" s="180" t="s">
        <v>384</v>
      </c>
      <c r="EI7239" s="180" t="s">
        <v>57</v>
      </c>
      <c r="EM7239" s="180" t="s">
        <v>842</v>
      </c>
      <c r="EN7239" s="180">
        <v>400</v>
      </c>
    </row>
    <row r="7240" spans="137:144" ht="27.75" customHeight="1">
      <c r="EG7240" s="180" t="s">
        <v>841</v>
      </c>
      <c r="EH7240" s="180" t="s">
        <v>385</v>
      </c>
      <c r="EI7240" s="180" t="s">
        <v>386</v>
      </c>
      <c r="EM7240" s="180" t="s">
        <v>842</v>
      </c>
      <c r="EN7240" s="180">
        <v>450</v>
      </c>
    </row>
    <row r="7241" spans="137:144" ht="27.75" customHeight="1">
      <c r="EG7241" s="180" t="s">
        <v>841</v>
      </c>
      <c r="EH7241" s="180" t="s">
        <v>387</v>
      </c>
      <c r="EI7241" s="180" t="s">
        <v>388</v>
      </c>
      <c r="EM7241" s="180" t="s">
        <v>842</v>
      </c>
      <c r="EN7241" s="180">
        <v>350</v>
      </c>
    </row>
    <row r="7242" spans="137:144" ht="27.75" customHeight="1">
      <c r="EG7242" s="180" t="s">
        <v>841</v>
      </c>
      <c r="EH7242" s="180" t="s">
        <v>389</v>
      </c>
      <c r="EI7242" s="180" t="s">
        <v>63</v>
      </c>
      <c r="EM7242" s="180" t="s">
        <v>842</v>
      </c>
      <c r="EN7242" s="180">
        <v>250</v>
      </c>
    </row>
    <row r="7243" spans="137:144" ht="27.75" customHeight="1">
      <c r="EG7243" s="180" t="s">
        <v>841</v>
      </c>
      <c r="EH7243" s="180" t="s">
        <v>390</v>
      </c>
      <c r="EI7243" s="180" t="s">
        <v>277</v>
      </c>
      <c r="EM7243" s="180" t="s">
        <v>842</v>
      </c>
      <c r="EN7243" s="180">
        <v>200</v>
      </c>
    </row>
    <row r="7244" spans="137:144" ht="27.75" customHeight="1">
      <c r="EG7244" s="180" t="s">
        <v>841</v>
      </c>
      <c r="EH7244" s="180" t="s">
        <v>391</v>
      </c>
      <c r="EI7244" s="180" t="s">
        <v>392</v>
      </c>
      <c r="EM7244" s="180" t="s">
        <v>842</v>
      </c>
      <c r="EN7244" s="180">
        <v>750</v>
      </c>
    </row>
    <row r="7245" spans="137:144" ht="27.75" customHeight="1">
      <c r="EG7245" s="180" t="s">
        <v>841</v>
      </c>
      <c r="EH7245" s="180" t="s">
        <v>393</v>
      </c>
      <c r="EI7245" s="180" t="s">
        <v>275</v>
      </c>
      <c r="EM7245" s="180" t="s">
        <v>842</v>
      </c>
      <c r="EN7245" s="180">
        <v>200</v>
      </c>
    </row>
    <row r="7246" spans="137:144" ht="27.75" customHeight="1">
      <c r="EG7246" s="180" t="s">
        <v>841</v>
      </c>
      <c r="EH7246" s="180" t="s">
        <v>394</v>
      </c>
      <c r="EI7246" s="180" t="s">
        <v>67</v>
      </c>
      <c r="EM7246" s="180" t="s">
        <v>842</v>
      </c>
      <c r="EN7246" s="180">
        <v>600</v>
      </c>
    </row>
    <row r="7247" spans="137:144" ht="27.75" customHeight="1">
      <c r="EG7247" s="180" t="s">
        <v>841</v>
      </c>
      <c r="EH7247" s="180" t="s">
        <v>395</v>
      </c>
      <c r="EI7247" s="180" t="s">
        <v>396</v>
      </c>
      <c r="EM7247" s="180" t="s">
        <v>842</v>
      </c>
      <c r="EN7247" s="180">
        <v>300</v>
      </c>
    </row>
    <row r="7248" spans="137:144" ht="27.75" customHeight="1">
      <c r="EG7248" s="180" t="s">
        <v>841</v>
      </c>
      <c r="EH7248" s="180" t="s">
        <v>397</v>
      </c>
      <c r="EI7248" s="180" t="s">
        <v>398</v>
      </c>
      <c r="EM7248" s="180" t="s">
        <v>842</v>
      </c>
      <c r="EN7248" s="180">
        <v>250</v>
      </c>
    </row>
    <row r="7249" spans="137:144" ht="27.75" customHeight="1">
      <c r="EG7249" s="180" t="s">
        <v>841</v>
      </c>
      <c r="EH7249" s="180" t="s">
        <v>399</v>
      </c>
      <c r="EI7249" s="180" t="s">
        <v>400</v>
      </c>
      <c r="EM7249" s="180" t="s">
        <v>842</v>
      </c>
      <c r="EN7249" s="180">
        <v>250</v>
      </c>
    </row>
    <row r="7250" spans="137:144" ht="27.75" customHeight="1">
      <c r="EG7250" s="180" t="s">
        <v>841</v>
      </c>
      <c r="EH7250" s="180" t="s">
        <v>401</v>
      </c>
      <c r="EI7250" s="180" t="s">
        <v>402</v>
      </c>
      <c r="EM7250" s="180" t="s">
        <v>842</v>
      </c>
      <c r="EN7250" s="180">
        <v>550</v>
      </c>
    </row>
    <row r="7251" spans="137:144" ht="27.75" customHeight="1">
      <c r="EG7251" s="180" t="s">
        <v>841</v>
      </c>
      <c r="EH7251" s="180" t="s">
        <v>403</v>
      </c>
      <c r="EI7251" s="180" t="s">
        <v>71</v>
      </c>
      <c r="EM7251" s="180" t="s">
        <v>842</v>
      </c>
      <c r="EN7251" s="180">
        <v>600</v>
      </c>
    </row>
    <row r="7252" spans="137:144" ht="27.75" customHeight="1">
      <c r="EG7252" s="180" t="s">
        <v>841</v>
      </c>
      <c r="EH7252" s="180" t="s">
        <v>404</v>
      </c>
      <c r="EI7252" s="180" t="s">
        <v>405</v>
      </c>
      <c r="EM7252" s="180" t="s">
        <v>842</v>
      </c>
      <c r="EN7252" s="180">
        <v>650</v>
      </c>
    </row>
    <row r="7253" spans="137:144" ht="27.75" customHeight="1">
      <c r="EG7253" s="180" t="s">
        <v>841</v>
      </c>
      <c r="EH7253" s="180" t="s">
        <v>406</v>
      </c>
      <c r="EI7253" s="180" t="s">
        <v>407</v>
      </c>
      <c r="EM7253" s="180" t="s">
        <v>842</v>
      </c>
      <c r="EN7253" s="180">
        <v>150</v>
      </c>
    </row>
    <row r="7254" spans="137:144" ht="27.75" customHeight="1">
      <c r="EG7254" s="180" t="s">
        <v>841</v>
      </c>
      <c r="EH7254" s="180" t="s">
        <v>408</v>
      </c>
      <c r="EI7254" s="180" t="s">
        <v>409</v>
      </c>
      <c r="EM7254" s="180" t="s">
        <v>842</v>
      </c>
      <c r="EN7254" s="180">
        <v>750</v>
      </c>
    </row>
    <row r="7255" spans="137:144" ht="27.75" customHeight="1">
      <c r="EG7255" s="180" t="s">
        <v>841</v>
      </c>
      <c r="EH7255" s="180" t="s">
        <v>410</v>
      </c>
      <c r="EI7255" s="180" t="s">
        <v>278</v>
      </c>
      <c r="EM7255" s="180" t="s">
        <v>842</v>
      </c>
      <c r="EN7255" s="180">
        <v>350</v>
      </c>
    </row>
    <row r="7256" spans="137:144" ht="27.75" customHeight="1">
      <c r="EG7256" s="180" t="s">
        <v>841</v>
      </c>
      <c r="EH7256" s="180" t="s">
        <v>411</v>
      </c>
      <c r="EI7256" s="180" t="s">
        <v>412</v>
      </c>
      <c r="EM7256" s="180" t="s">
        <v>842</v>
      </c>
      <c r="EN7256" s="180">
        <v>500</v>
      </c>
    </row>
    <row r="7257" spans="137:144" ht="27.75" customHeight="1">
      <c r="EG7257" s="180" t="s">
        <v>841</v>
      </c>
      <c r="EH7257" s="180" t="s">
        <v>413</v>
      </c>
      <c r="EI7257" s="180" t="s">
        <v>75</v>
      </c>
      <c r="EM7257" s="180" t="s">
        <v>842</v>
      </c>
      <c r="EN7257" s="180">
        <v>850</v>
      </c>
    </row>
    <row r="7258" spans="137:144" ht="27.75" customHeight="1">
      <c r="EG7258" s="180" t="s">
        <v>841</v>
      </c>
      <c r="EH7258" s="180" t="s">
        <v>414</v>
      </c>
      <c r="EI7258" s="180" t="s">
        <v>81</v>
      </c>
      <c r="EM7258" s="180" t="s">
        <v>842</v>
      </c>
      <c r="EN7258" s="180">
        <v>650</v>
      </c>
    </row>
    <row r="7259" spans="137:144" ht="27.75" customHeight="1">
      <c r="EG7259" s="180" t="s">
        <v>841</v>
      </c>
      <c r="EH7259" s="180" t="s">
        <v>415</v>
      </c>
      <c r="EI7259" s="180" t="s">
        <v>281</v>
      </c>
      <c r="EM7259" s="180" t="s">
        <v>842</v>
      </c>
      <c r="EN7259" s="180">
        <v>500</v>
      </c>
    </row>
    <row r="7260" spans="137:144" ht="27.75" customHeight="1">
      <c r="EG7260" s="180" t="s">
        <v>841</v>
      </c>
      <c r="EH7260" s="180" t="s">
        <v>416</v>
      </c>
      <c r="EI7260" s="180" t="s">
        <v>77</v>
      </c>
      <c r="EM7260" s="180" t="s">
        <v>842</v>
      </c>
      <c r="EN7260" s="180">
        <v>350</v>
      </c>
    </row>
    <row r="7261" spans="137:144" ht="27.75" customHeight="1">
      <c r="EG7261" s="180" t="s">
        <v>841</v>
      </c>
      <c r="EH7261" s="180" t="s">
        <v>417</v>
      </c>
      <c r="EI7261" s="180" t="s">
        <v>418</v>
      </c>
      <c r="EM7261" s="180" t="s">
        <v>842</v>
      </c>
      <c r="EN7261" s="180">
        <v>700</v>
      </c>
    </row>
    <row r="7262" spans="137:144" ht="27.75" customHeight="1">
      <c r="EG7262" s="180" t="s">
        <v>841</v>
      </c>
      <c r="EH7262" s="180" t="s">
        <v>419</v>
      </c>
      <c r="EI7262" s="180" t="s">
        <v>420</v>
      </c>
      <c r="EM7262" s="180" t="s">
        <v>842</v>
      </c>
      <c r="EN7262" s="180">
        <v>250</v>
      </c>
    </row>
    <row r="7263" spans="137:144" ht="27.75" customHeight="1">
      <c r="EG7263" s="180" t="s">
        <v>841</v>
      </c>
      <c r="EH7263" s="180" t="s">
        <v>421</v>
      </c>
      <c r="EI7263" s="180" t="s">
        <v>422</v>
      </c>
      <c r="EM7263" s="180" t="s">
        <v>842</v>
      </c>
      <c r="EN7263" s="180">
        <v>500</v>
      </c>
    </row>
    <row r="7264" spans="137:144" ht="27.75" customHeight="1">
      <c r="EG7264" s="180" t="s">
        <v>841</v>
      </c>
      <c r="EH7264" s="180" t="s">
        <v>423</v>
      </c>
      <c r="EI7264" s="180" t="s">
        <v>79</v>
      </c>
      <c r="EM7264" s="180" t="s">
        <v>842</v>
      </c>
      <c r="EN7264" s="180">
        <v>250</v>
      </c>
    </row>
    <row r="7265" spans="137:144" ht="27.75" customHeight="1">
      <c r="EG7265" s="180" t="s">
        <v>841</v>
      </c>
      <c r="EH7265" s="180" t="s">
        <v>424</v>
      </c>
      <c r="EI7265" s="180" t="s">
        <v>425</v>
      </c>
      <c r="EM7265" s="180" t="s">
        <v>842</v>
      </c>
      <c r="EN7265" s="180">
        <v>450</v>
      </c>
    </row>
    <row r="7266" spans="137:144" ht="27.75" customHeight="1">
      <c r="EG7266" s="180" t="s">
        <v>841</v>
      </c>
      <c r="EH7266" s="180" t="s">
        <v>426</v>
      </c>
      <c r="EI7266" s="180" t="s">
        <v>83</v>
      </c>
      <c r="EM7266" s="180" t="s">
        <v>842</v>
      </c>
      <c r="EN7266" s="180">
        <v>900</v>
      </c>
    </row>
    <row r="7267" spans="137:144" ht="27.75" customHeight="1">
      <c r="EG7267" s="180" t="s">
        <v>841</v>
      </c>
      <c r="EH7267" s="180" t="s">
        <v>427</v>
      </c>
      <c r="EI7267" s="180" t="s">
        <v>428</v>
      </c>
      <c r="EM7267" s="180" t="s">
        <v>842</v>
      </c>
      <c r="EN7267" s="180">
        <v>450</v>
      </c>
    </row>
    <row r="7268" spans="137:144" ht="27.75" customHeight="1">
      <c r="EG7268" s="180" t="s">
        <v>841</v>
      </c>
      <c r="EH7268" s="180" t="s">
        <v>429</v>
      </c>
      <c r="EI7268" s="180" t="s">
        <v>430</v>
      </c>
      <c r="EM7268" s="180" t="s">
        <v>842</v>
      </c>
      <c r="EN7268" s="180">
        <v>200</v>
      </c>
    </row>
    <row r="7269" spans="137:144" ht="27.75" customHeight="1">
      <c r="EG7269" s="180" t="s">
        <v>841</v>
      </c>
      <c r="EH7269" s="180" t="s">
        <v>431</v>
      </c>
      <c r="EI7269" s="180" t="s">
        <v>289</v>
      </c>
      <c r="EM7269" s="180" t="s">
        <v>842</v>
      </c>
      <c r="EN7269" s="180">
        <v>550</v>
      </c>
    </row>
    <row r="7270" spans="137:144" ht="27.75" customHeight="1">
      <c r="EG7270" s="180" t="s">
        <v>841</v>
      </c>
      <c r="EH7270" s="180" t="s">
        <v>432</v>
      </c>
      <c r="EI7270" s="180" t="s">
        <v>433</v>
      </c>
      <c r="EM7270" s="180" t="s">
        <v>842</v>
      </c>
      <c r="EN7270" s="180">
        <v>450</v>
      </c>
    </row>
    <row r="7271" spans="137:144" ht="27.75" customHeight="1">
      <c r="EG7271" s="180" t="s">
        <v>841</v>
      </c>
      <c r="EH7271" s="180" t="s">
        <v>434</v>
      </c>
      <c r="EI7271" s="180" t="s">
        <v>435</v>
      </c>
      <c r="EM7271" s="180" t="s">
        <v>842</v>
      </c>
      <c r="EN7271" s="180">
        <v>800</v>
      </c>
    </row>
    <row r="7272" spans="137:144" ht="27.75" customHeight="1">
      <c r="EG7272" s="180" t="s">
        <v>841</v>
      </c>
      <c r="EH7272" s="180" t="s">
        <v>436</v>
      </c>
      <c r="EI7272" s="180" t="s">
        <v>97</v>
      </c>
      <c r="EM7272" s="180" t="s">
        <v>842</v>
      </c>
      <c r="EN7272" s="180">
        <v>1100</v>
      </c>
    </row>
    <row r="7273" spans="137:144" ht="27.75" customHeight="1">
      <c r="EG7273" s="180" t="s">
        <v>841</v>
      </c>
      <c r="EH7273" s="180" t="s">
        <v>437</v>
      </c>
      <c r="EI7273" s="180" t="s">
        <v>438</v>
      </c>
      <c r="EM7273" s="180" t="s">
        <v>842</v>
      </c>
      <c r="EN7273" s="180">
        <v>300</v>
      </c>
    </row>
    <row r="7274" spans="137:144" ht="27.75" customHeight="1">
      <c r="EG7274" s="180" t="s">
        <v>841</v>
      </c>
      <c r="EH7274" s="180" t="s">
        <v>439</v>
      </c>
      <c r="EI7274" s="180" t="s">
        <v>440</v>
      </c>
      <c r="EM7274" s="180" t="s">
        <v>842</v>
      </c>
      <c r="EN7274" s="180">
        <v>450</v>
      </c>
    </row>
    <row r="7275" spans="137:144" ht="27.75" customHeight="1">
      <c r="EG7275" s="180" t="s">
        <v>841</v>
      </c>
      <c r="EH7275" s="180" t="s">
        <v>441</v>
      </c>
      <c r="EI7275" s="180" t="s">
        <v>442</v>
      </c>
      <c r="EM7275" s="180" t="s">
        <v>842</v>
      </c>
      <c r="EN7275" s="180">
        <v>100</v>
      </c>
    </row>
    <row r="7276" spans="137:144" ht="27.75" customHeight="1">
      <c r="EG7276" s="180" t="s">
        <v>841</v>
      </c>
      <c r="EH7276" s="180" t="s">
        <v>443</v>
      </c>
      <c r="EI7276" s="180" t="s">
        <v>444</v>
      </c>
      <c r="EM7276" s="180" t="s">
        <v>842</v>
      </c>
      <c r="EN7276" s="180">
        <v>600</v>
      </c>
    </row>
    <row r="7277" spans="137:144" ht="27.75" customHeight="1">
      <c r="EG7277" s="180" t="s">
        <v>841</v>
      </c>
      <c r="EH7277" s="180" t="s">
        <v>445</v>
      </c>
      <c r="EI7277" s="180" t="s">
        <v>290</v>
      </c>
      <c r="EM7277" s="180" t="s">
        <v>842</v>
      </c>
      <c r="EN7277" s="180">
        <v>350</v>
      </c>
    </row>
    <row r="7278" spans="137:144" ht="27.75" customHeight="1">
      <c r="EG7278" s="180" t="s">
        <v>841</v>
      </c>
      <c r="EH7278" s="180" t="s">
        <v>446</v>
      </c>
      <c r="EI7278" s="180" t="s">
        <v>447</v>
      </c>
      <c r="EM7278" s="180" t="s">
        <v>842</v>
      </c>
      <c r="EN7278" s="180">
        <v>450</v>
      </c>
    </row>
    <row r="7279" spans="137:144" ht="27.75" customHeight="1">
      <c r="EG7279" s="180" t="s">
        <v>841</v>
      </c>
      <c r="EH7279" s="180" t="s">
        <v>448</v>
      </c>
      <c r="EI7279" s="180" t="s">
        <v>87</v>
      </c>
      <c r="EM7279" s="180" t="s">
        <v>842</v>
      </c>
      <c r="EN7279" s="180">
        <v>750</v>
      </c>
    </row>
    <row r="7280" spans="137:144" ht="27.75" customHeight="1">
      <c r="EG7280" s="180" t="s">
        <v>841</v>
      </c>
      <c r="EH7280" s="180" t="s">
        <v>450</v>
      </c>
      <c r="EI7280" s="180" t="s">
        <v>451</v>
      </c>
      <c r="EM7280" s="180" t="s">
        <v>842</v>
      </c>
      <c r="EN7280" s="180">
        <v>650</v>
      </c>
    </row>
    <row r="7281" spans="137:144" ht="27.75" customHeight="1">
      <c r="EG7281" s="180" t="s">
        <v>841</v>
      </c>
      <c r="EH7281" s="180" t="s">
        <v>452</v>
      </c>
      <c r="EI7281" s="180" t="s">
        <v>453</v>
      </c>
      <c r="EM7281" s="180" t="s">
        <v>842</v>
      </c>
      <c r="EN7281" s="180">
        <v>550</v>
      </c>
    </row>
    <row r="7282" spans="137:144" ht="27.75" customHeight="1">
      <c r="EG7282" s="180" t="s">
        <v>841</v>
      </c>
      <c r="EH7282" s="180" t="s">
        <v>454</v>
      </c>
      <c r="EI7282" s="180" t="s">
        <v>108</v>
      </c>
      <c r="EM7282" s="180" t="s">
        <v>842</v>
      </c>
      <c r="EN7282" s="180">
        <v>2400</v>
      </c>
    </row>
    <row r="7283" spans="137:144" ht="27.75" customHeight="1">
      <c r="EG7283" s="180" t="s">
        <v>841</v>
      </c>
      <c r="EH7283" s="180" t="s">
        <v>455</v>
      </c>
      <c r="EI7283" s="180" t="s">
        <v>456</v>
      </c>
      <c r="EM7283" s="180" t="s">
        <v>842</v>
      </c>
      <c r="EN7283" s="180">
        <v>1250</v>
      </c>
    </row>
    <row r="7284" spans="137:144" ht="27.75" customHeight="1">
      <c r="EG7284" s="180" t="s">
        <v>841</v>
      </c>
      <c r="EH7284" s="180" t="s">
        <v>457</v>
      </c>
      <c r="EI7284" s="180" t="s">
        <v>458</v>
      </c>
      <c r="EM7284" s="180" t="s">
        <v>842</v>
      </c>
      <c r="EN7284" s="180">
        <v>2900</v>
      </c>
    </row>
    <row r="7285" spans="137:144" ht="27.75" customHeight="1">
      <c r="EG7285" s="180" t="s">
        <v>841</v>
      </c>
      <c r="EH7285" s="180" t="s">
        <v>459</v>
      </c>
      <c r="EI7285" s="180" t="s">
        <v>116</v>
      </c>
      <c r="EM7285" s="180" t="s">
        <v>842</v>
      </c>
      <c r="EN7285" s="180">
        <v>2550</v>
      </c>
    </row>
    <row r="7286" spans="137:144" ht="27.75" customHeight="1">
      <c r="EG7286" s="180" t="s">
        <v>841</v>
      </c>
      <c r="EH7286" s="180" t="s">
        <v>460</v>
      </c>
      <c r="EI7286" s="180" t="s">
        <v>122</v>
      </c>
      <c r="EM7286" s="180" t="s">
        <v>842</v>
      </c>
      <c r="EN7286" s="180">
        <v>1800</v>
      </c>
    </row>
    <row r="7287" spans="137:144" ht="27.75" customHeight="1">
      <c r="EG7287" s="180" t="s">
        <v>841</v>
      </c>
      <c r="EH7287" s="180" t="s">
        <v>461</v>
      </c>
      <c r="EI7287" s="180" t="s">
        <v>462</v>
      </c>
      <c r="EM7287" s="180" t="s">
        <v>842</v>
      </c>
      <c r="EN7287" s="180">
        <v>1050</v>
      </c>
    </row>
    <row r="7288" spans="137:144" ht="27.75" customHeight="1">
      <c r="EG7288" s="180" t="s">
        <v>841</v>
      </c>
      <c r="EH7288" s="180" t="s">
        <v>463</v>
      </c>
      <c r="EI7288" s="180" t="s">
        <v>464</v>
      </c>
      <c r="EM7288" s="180" t="s">
        <v>842</v>
      </c>
      <c r="EN7288" s="180">
        <v>950</v>
      </c>
    </row>
    <row r="7289" spans="137:144" ht="27.75" customHeight="1">
      <c r="EG7289" s="180" t="s">
        <v>841</v>
      </c>
      <c r="EH7289" s="180" t="s">
        <v>465</v>
      </c>
      <c r="EI7289" s="180" t="s">
        <v>466</v>
      </c>
      <c r="EM7289" s="180" t="s">
        <v>842</v>
      </c>
      <c r="EN7289" s="180">
        <v>1000</v>
      </c>
    </row>
    <row r="7290" spans="137:144" ht="27.75" customHeight="1">
      <c r="EG7290" s="180" t="s">
        <v>841</v>
      </c>
      <c r="EH7290" s="180" t="s">
        <v>467</v>
      </c>
      <c r="EI7290" s="180" t="s">
        <v>118</v>
      </c>
      <c r="EM7290" s="180" t="s">
        <v>842</v>
      </c>
      <c r="EN7290" s="180">
        <v>1250</v>
      </c>
    </row>
    <row r="7291" spans="137:144" ht="27.75" customHeight="1">
      <c r="EG7291" s="180" t="s">
        <v>841</v>
      </c>
      <c r="EH7291" s="180" t="s">
        <v>468</v>
      </c>
      <c r="EI7291" s="180" t="s">
        <v>469</v>
      </c>
      <c r="EM7291" s="180" t="s">
        <v>842</v>
      </c>
      <c r="EN7291" s="180">
        <v>850</v>
      </c>
    </row>
    <row r="7292" spans="137:144" ht="27.75" customHeight="1">
      <c r="EG7292" s="180" t="s">
        <v>841</v>
      </c>
      <c r="EH7292" s="180" t="s">
        <v>470</v>
      </c>
      <c r="EI7292" s="180" t="s">
        <v>126</v>
      </c>
      <c r="EM7292" s="180" t="s">
        <v>842</v>
      </c>
      <c r="EN7292" s="180">
        <v>750</v>
      </c>
    </row>
    <row r="7293" spans="137:144" ht="27.75" customHeight="1">
      <c r="EG7293" s="180" t="s">
        <v>841</v>
      </c>
      <c r="EH7293" s="180" t="s">
        <v>471</v>
      </c>
      <c r="EI7293" s="180" t="s">
        <v>472</v>
      </c>
      <c r="EM7293" s="180" t="s">
        <v>842</v>
      </c>
      <c r="EN7293" s="180">
        <v>250</v>
      </c>
    </row>
    <row r="7294" spans="137:144" ht="27.75" customHeight="1">
      <c r="EG7294" s="180" t="s">
        <v>841</v>
      </c>
      <c r="EH7294" s="180" t="s">
        <v>473</v>
      </c>
      <c r="EI7294" s="180" t="s">
        <v>474</v>
      </c>
      <c r="EM7294" s="180" t="s">
        <v>842</v>
      </c>
      <c r="EN7294" s="180">
        <v>400</v>
      </c>
    </row>
    <row r="7295" spans="137:144" ht="27.75" customHeight="1">
      <c r="EG7295" s="180" t="s">
        <v>841</v>
      </c>
      <c r="EH7295" s="180" t="s">
        <v>475</v>
      </c>
      <c r="EI7295" s="180" t="s">
        <v>129</v>
      </c>
      <c r="EM7295" s="180" t="s">
        <v>842</v>
      </c>
      <c r="EN7295" s="180">
        <v>150</v>
      </c>
    </row>
    <row r="7296" spans="137:144" ht="27.75" customHeight="1">
      <c r="EG7296" s="180" t="s">
        <v>841</v>
      </c>
      <c r="EH7296" s="180" t="s">
        <v>476</v>
      </c>
      <c r="EI7296" s="180" t="s">
        <v>131</v>
      </c>
      <c r="EM7296" s="180" t="s">
        <v>842</v>
      </c>
      <c r="EN7296" s="180">
        <v>100</v>
      </c>
    </row>
    <row r="7297" spans="137:144" ht="27.75" customHeight="1">
      <c r="EG7297" s="180" t="s">
        <v>841</v>
      </c>
      <c r="EH7297" s="180" t="s">
        <v>477</v>
      </c>
      <c r="EI7297" s="180" t="s">
        <v>478</v>
      </c>
      <c r="EM7297" s="180" t="s">
        <v>842</v>
      </c>
      <c r="EN7297" s="180">
        <v>300</v>
      </c>
    </row>
    <row r="7298" spans="137:144" ht="27.75" customHeight="1">
      <c r="EG7298" s="180" t="s">
        <v>841</v>
      </c>
      <c r="EH7298" s="180" t="s">
        <v>479</v>
      </c>
      <c r="EI7298" s="180" t="s">
        <v>480</v>
      </c>
      <c r="EM7298" s="180" t="s">
        <v>842</v>
      </c>
      <c r="EN7298" s="180">
        <v>50</v>
      </c>
    </row>
    <row r="7299" spans="137:144" ht="27.75" customHeight="1">
      <c r="EG7299" s="180" t="s">
        <v>841</v>
      </c>
      <c r="EH7299" s="180" t="s">
        <v>481</v>
      </c>
      <c r="EI7299" s="180" t="s">
        <v>482</v>
      </c>
      <c r="EM7299" s="180" t="s">
        <v>842</v>
      </c>
      <c r="EN7299" s="180">
        <v>200</v>
      </c>
    </row>
    <row r="7300" spans="137:144" ht="27.75" customHeight="1">
      <c r="EG7300" s="180" t="s">
        <v>841</v>
      </c>
      <c r="EH7300" s="180" t="s">
        <v>483</v>
      </c>
      <c r="EI7300" s="180" t="s">
        <v>484</v>
      </c>
      <c r="EM7300" s="180" t="s">
        <v>842</v>
      </c>
      <c r="EN7300" s="180">
        <v>300</v>
      </c>
    </row>
    <row r="7301" spans="137:144" ht="27.75" customHeight="1">
      <c r="EG7301" s="180" t="s">
        <v>841</v>
      </c>
      <c r="EH7301" s="180" t="s">
        <v>485</v>
      </c>
      <c r="EI7301" s="180" t="s">
        <v>137</v>
      </c>
      <c r="EM7301" s="180" t="s">
        <v>842</v>
      </c>
      <c r="EN7301" s="180">
        <v>400</v>
      </c>
    </row>
    <row r="7302" spans="137:144" ht="27.75" customHeight="1">
      <c r="EG7302" s="180" t="s">
        <v>841</v>
      </c>
      <c r="EH7302" s="180" t="s">
        <v>486</v>
      </c>
      <c r="EI7302" s="180" t="s">
        <v>487</v>
      </c>
      <c r="EM7302" s="180" t="s">
        <v>842</v>
      </c>
      <c r="EN7302" s="180">
        <v>500</v>
      </c>
    </row>
    <row r="7303" spans="137:144" ht="27.75" customHeight="1">
      <c r="EG7303" s="180" t="s">
        <v>841</v>
      </c>
      <c r="EH7303" s="180" t="s">
        <v>488</v>
      </c>
      <c r="EI7303" s="180" t="s">
        <v>489</v>
      </c>
      <c r="EM7303" s="180" t="s">
        <v>842</v>
      </c>
      <c r="EN7303" s="180">
        <v>700</v>
      </c>
    </row>
    <row r="7304" spans="137:144" ht="27.75" customHeight="1">
      <c r="EG7304" s="180" t="s">
        <v>841</v>
      </c>
      <c r="EH7304" s="180" t="s">
        <v>490</v>
      </c>
      <c r="EI7304" s="180" t="s">
        <v>308</v>
      </c>
      <c r="EM7304" s="180" t="s">
        <v>842</v>
      </c>
      <c r="EN7304" s="180">
        <v>500</v>
      </c>
    </row>
    <row r="7305" spans="137:144" ht="27.75" customHeight="1">
      <c r="EG7305" s="180" t="s">
        <v>841</v>
      </c>
      <c r="EH7305" s="180" t="s">
        <v>491</v>
      </c>
      <c r="EI7305" s="180" t="s">
        <v>139</v>
      </c>
      <c r="EM7305" s="180" t="s">
        <v>842</v>
      </c>
      <c r="EN7305" s="180">
        <v>350</v>
      </c>
    </row>
    <row r="7306" spans="137:144" ht="27.75" customHeight="1">
      <c r="EG7306" s="180" t="s">
        <v>841</v>
      </c>
      <c r="EH7306" s="180" t="s">
        <v>492</v>
      </c>
      <c r="EI7306" s="180" t="s">
        <v>493</v>
      </c>
      <c r="EM7306" s="180" t="s">
        <v>842</v>
      </c>
      <c r="EN7306" s="180">
        <v>700</v>
      </c>
    </row>
    <row r="7307" spans="137:144" ht="27.75" customHeight="1">
      <c r="EG7307" s="180" t="s">
        <v>841</v>
      </c>
      <c r="EH7307" s="180" t="s">
        <v>494</v>
      </c>
      <c r="EI7307" s="180" t="s">
        <v>495</v>
      </c>
      <c r="EM7307" s="180" t="s">
        <v>842</v>
      </c>
      <c r="EN7307" s="180">
        <v>400</v>
      </c>
    </row>
    <row r="7308" spans="137:144" ht="27.75" customHeight="1">
      <c r="EG7308" s="180" t="s">
        <v>841</v>
      </c>
      <c r="EH7308" s="180" t="s">
        <v>496</v>
      </c>
      <c r="EI7308" s="180" t="s">
        <v>141</v>
      </c>
      <c r="EM7308" s="180" t="s">
        <v>842</v>
      </c>
      <c r="EN7308" s="180">
        <v>200</v>
      </c>
    </row>
    <row r="7309" spans="137:144" ht="27.75" customHeight="1">
      <c r="EG7309" s="180" t="s">
        <v>841</v>
      </c>
      <c r="EH7309" s="180" t="s">
        <v>497</v>
      </c>
      <c r="EI7309" s="180" t="s">
        <v>498</v>
      </c>
      <c r="EM7309" s="180" t="s">
        <v>842</v>
      </c>
      <c r="EN7309" s="180">
        <v>350</v>
      </c>
    </row>
    <row r="7310" spans="137:144" ht="27.75" customHeight="1">
      <c r="EG7310" s="180" t="s">
        <v>841</v>
      </c>
      <c r="EH7310" s="180" t="s">
        <v>499</v>
      </c>
      <c r="EI7310" s="180" t="s">
        <v>500</v>
      </c>
      <c r="EM7310" s="180" t="s">
        <v>842</v>
      </c>
      <c r="EN7310" s="180">
        <v>350</v>
      </c>
    </row>
    <row r="7311" spans="137:144" ht="27.75" customHeight="1">
      <c r="EG7311" s="180" t="s">
        <v>841</v>
      </c>
      <c r="EH7311" s="180" t="s">
        <v>501</v>
      </c>
      <c r="EI7311" s="180" t="s">
        <v>502</v>
      </c>
      <c r="EM7311" s="180" t="s">
        <v>842</v>
      </c>
      <c r="EN7311" s="180">
        <v>450</v>
      </c>
    </row>
    <row r="7312" spans="137:144" ht="27.75" customHeight="1">
      <c r="EG7312" s="180" t="s">
        <v>841</v>
      </c>
      <c r="EH7312" s="180" t="s">
        <v>503</v>
      </c>
      <c r="EI7312" s="180" t="s">
        <v>143</v>
      </c>
      <c r="EM7312" s="180" t="s">
        <v>842</v>
      </c>
      <c r="EN7312" s="180">
        <v>800</v>
      </c>
    </row>
    <row r="7313" spans="137:144" ht="27.75" customHeight="1">
      <c r="EG7313" s="180" t="s">
        <v>841</v>
      </c>
      <c r="EH7313" s="180" t="s">
        <v>504</v>
      </c>
      <c r="EI7313" s="180" t="s">
        <v>505</v>
      </c>
      <c r="EM7313" s="180" t="s">
        <v>842</v>
      </c>
      <c r="EN7313" s="180">
        <v>400</v>
      </c>
    </row>
    <row r="7314" spans="137:144" ht="27.75" customHeight="1">
      <c r="EG7314" s="180" t="s">
        <v>841</v>
      </c>
      <c r="EH7314" s="180" t="s">
        <v>506</v>
      </c>
      <c r="EI7314" s="180" t="s">
        <v>507</v>
      </c>
      <c r="EM7314" s="180" t="s">
        <v>842</v>
      </c>
      <c r="EN7314" s="180">
        <v>650</v>
      </c>
    </row>
    <row r="7315" spans="137:144" ht="27.75" customHeight="1">
      <c r="EG7315" s="180" t="s">
        <v>841</v>
      </c>
      <c r="EH7315" s="180" t="s">
        <v>508</v>
      </c>
      <c r="EI7315" s="180" t="s">
        <v>145</v>
      </c>
      <c r="EM7315" s="180" t="s">
        <v>842</v>
      </c>
      <c r="EN7315" s="180">
        <v>450</v>
      </c>
    </row>
    <row r="7316" spans="137:144" ht="27.75" customHeight="1">
      <c r="EG7316" s="180" t="s">
        <v>841</v>
      </c>
      <c r="EH7316" s="180" t="s">
        <v>509</v>
      </c>
      <c r="EI7316" s="180" t="s">
        <v>312</v>
      </c>
      <c r="EM7316" s="180" t="s">
        <v>842</v>
      </c>
      <c r="EN7316" s="180">
        <v>400</v>
      </c>
    </row>
    <row r="7317" spans="137:144" ht="27.75" customHeight="1">
      <c r="EG7317" s="180" t="s">
        <v>841</v>
      </c>
      <c r="EH7317" s="180" t="s">
        <v>510</v>
      </c>
      <c r="EI7317" s="180" t="s">
        <v>511</v>
      </c>
      <c r="EM7317" s="180" t="s">
        <v>842</v>
      </c>
      <c r="EN7317" s="180">
        <v>450</v>
      </c>
    </row>
    <row r="7318" spans="137:144" ht="27.75" customHeight="1">
      <c r="EG7318" s="180" t="s">
        <v>841</v>
      </c>
      <c r="EH7318" s="180" t="s">
        <v>512</v>
      </c>
      <c r="EI7318" s="180" t="s">
        <v>151</v>
      </c>
      <c r="EM7318" s="180" t="s">
        <v>842</v>
      </c>
      <c r="EN7318" s="180">
        <v>400</v>
      </c>
    </row>
    <row r="7319" spans="137:144" ht="27.75" customHeight="1">
      <c r="EG7319" s="180" t="s">
        <v>841</v>
      </c>
      <c r="EH7319" s="180" t="s">
        <v>513</v>
      </c>
      <c r="EI7319" s="180" t="s">
        <v>314</v>
      </c>
      <c r="EM7319" s="180" t="s">
        <v>842</v>
      </c>
      <c r="EN7319" s="180">
        <v>250</v>
      </c>
    </row>
    <row r="7320" spans="137:144" ht="27.75" customHeight="1">
      <c r="EG7320" s="180" t="s">
        <v>841</v>
      </c>
      <c r="EH7320" s="180" t="s">
        <v>514</v>
      </c>
      <c r="EI7320" s="180" t="s">
        <v>155</v>
      </c>
      <c r="EM7320" s="180" t="s">
        <v>842</v>
      </c>
      <c r="EN7320" s="180">
        <v>250</v>
      </c>
    </row>
    <row r="7321" spans="137:144" ht="27.75" customHeight="1">
      <c r="EG7321" s="180" t="s">
        <v>841</v>
      </c>
      <c r="EH7321" s="180" t="s">
        <v>515</v>
      </c>
      <c r="EI7321" s="180" t="s">
        <v>516</v>
      </c>
      <c r="EM7321" s="180" t="s">
        <v>842</v>
      </c>
      <c r="EN7321" s="180">
        <v>400</v>
      </c>
    </row>
    <row r="7322" spans="137:144" ht="27.75" customHeight="1">
      <c r="EG7322" s="180" t="s">
        <v>841</v>
      </c>
      <c r="EH7322" s="180" t="s">
        <v>517</v>
      </c>
      <c r="EI7322" s="180" t="s">
        <v>154</v>
      </c>
      <c r="EM7322" s="180" t="s">
        <v>842</v>
      </c>
      <c r="EN7322" s="180">
        <v>300</v>
      </c>
    </row>
    <row r="7323" spans="137:144" ht="27.75" customHeight="1">
      <c r="EG7323" s="180" t="s">
        <v>841</v>
      </c>
      <c r="EH7323" s="180" t="s">
        <v>518</v>
      </c>
      <c r="EI7323" s="180" t="s">
        <v>156</v>
      </c>
      <c r="EM7323" s="180" t="s">
        <v>842</v>
      </c>
      <c r="EN7323" s="180">
        <v>550</v>
      </c>
    </row>
    <row r="7324" spans="137:144" ht="27.75" customHeight="1">
      <c r="EG7324" s="180" t="s">
        <v>841</v>
      </c>
      <c r="EH7324" s="180" t="s">
        <v>519</v>
      </c>
      <c r="EI7324" s="180" t="s">
        <v>323</v>
      </c>
      <c r="EM7324" s="180" t="s">
        <v>842</v>
      </c>
      <c r="EN7324" s="180">
        <v>150</v>
      </c>
    </row>
    <row r="7325" spans="137:144" ht="27.75" customHeight="1">
      <c r="EG7325" s="180" t="s">
        <v>841</v>
      </c>
      <c r="EH7325" s="180" t="s">
        <v>520</v>
      </c>
      <c r="EI7325" s="180" t="s">
        <v>163</v>
      </c>
      <c r="EM7325" s="180" t="s">
        <v>842</v>
      </c>
      <c r="EN7325" s="180">
        <v>150</v>
      </c>
    </row>
    <row r="7326" spans="137:144" ht="27.75" customHeight="1">
      <c r="EG7326" s="180" t="s">
        <v>841</v>
      </c>
      <c r="EH7326" s="180" t="s">
        <v>521</v>
      </c>
      <c r="EI7326" s="180" t="s">
        <v>522</v>
      </c>
      <c r="EM7326" s="180" t="s">
        <v>842</v>
      </c>
      <c r="EN7326" s="180">
        <v>1300</v>
      </c>
    </row>
    <row r="7327" spans="137:144" ht="27.75" customHeight="1">
      <c r="EG7327" s="180" t="s">
        <v>841</v>
      </c>
      <c r="EH7327" s="180" t="s">
        <v>523</v>
      </c>
      <c r="EI7327" s="180" t="s">
        <v>524</v>
      </c>
      <c r="EM7327" s="180" t="s">
        <v>842</v>
      </c>
      <c r="EN7327" s="180">
        <v>400</v>
      </c>
    </row>
    <row r="7328" spans="137:144" ht="27.75" customHeight="1">
      <c r="EG7328" s="180" t="s">
        <v>841</v>
      </c>
      <c r="EH7328" s="180" t="s">
        <v>525</v>
      </c>
      <c r="EI7328" s="180" t="s">
        <v>164</v>
      </c>
      <c r="EM7328" s="180" t="s">
        <v>842</v>
      </c>
      <c r="EN7328" s="180">
        <v>500</v>
      </c>
    </row>
    <row r="7329" spans="137:144" ht="27.75" customHeight="1">
      <c r="EG7329" s="180" t="s">
        <v>841</v>
      </c>
      <c r="EH7329" s="180" t="s">
        <v>526</v>
      </c>
      <c r="EI7329" s="180" t="s">
        <v>159</v>
      </c>
      <c r="EM7329" s="180" t="s">
        <v>842</v>
      </c>
      <c r="EN7329" s="180">
        <v>450</v>
      </c>
    </row>
    <row r="7330" spans="137:144" ht="27.75" customHeight="1">
      <c r="EG7330" s="180" t="s">
        <v>841</v>
      </c>
      <c r="EH7330" s="180" t="s">
        <v>527</v>
      </c>
      <c r="EI7330" s="180" t="s">
        <v>528</v>
      </c>
      <c r="EM7330" s="180" t="s">
        <v>842</v>
      </c>
      <c r="EN7330" s="180">
        <v>450</v>
      </c>
    </row>
    <row r="7331" spans="137:144" ht="27.75" customHeight="1">
      <c r="EG7331" s="180" t="s">
        <v>841</v>
      </c>
      <c r="EH7331" s="180" t="s">
        <v>529</v>
      </c>
      <c r="EI7331" s="180" t="s">
        <v>530</v>
      </c>
      <c r="EM7331" s="180" t="s">
        <v>842</v>
      </c>
      <c r="EN7331" s="180">
        <v>350</v>
      </c>
    </row>
    <row r="7332" spans="137:144" ht="27.75" customHeight="1">
      <c r="EG7332" s="180" t="s">
        <v>841</v>
      </c>
      <c r="EH7332" s="180" t="s">
        <v>531</v>
      </c>
      <c r="EI7332" s="180" t="s">
        <v>532</v>
      </c>
      <c r="EM7332" s="180" t="s">
        <v>842</v>
      </c>
      <c r="EN7332" s="180">
        <v>400</v>
      </c>
    </row>
    <row r="7333" spans="137:144" ht="27.75" customHeight="1">
      <c r="EG7333" s="180" t="s">
        <v>841</v>
      </c>
      <c r="EH7333" s="180" t="s">
        <v>533</v>
      </c>
      <c r="EI7333" s="180" t="s">
        <v>534</v>
      </c>
      <c r="EM7333" s="180" t="s">
        <v>842</v>
      </c>
      <c r="EN7333" s="180">
        <v>350</v>
      </c>
    </row>
    <row r="7334" spans="137:144" ht="27.75" customHeight="1">
      <c r="EG7334" s="180" t="s">
        <v>841</v>
      </c>
      <c r="EH7334" s="180" t="s">
        <v>535</v>
      </c>
      <c r="EI7334" s="180" t="s">
        <v>536</v>
      </c>
      <c r="EM7334" s="180" t="s">
        <v>842</v>
      </c>
      <c r="EN7334" s="180">
        <v>400</v>
      </c>
    </row>
    <row r="7335" spans="137:144" ht="27.75" customHeight="1">
      <c r="EG7335" s="180" t="s">
        <v>841</v>
      </c>
      <c r="EH7335" s="180" t="s">
        <v>537</v>
      </c>
      <c r="EI7335" s="180" t="s">
        <v>538</v>
      </c>
      <c r="EM7335" s="180" t="s">
        <v>842</v>
      </c>
      <c r="EN7335" s="180">
        <v>600</v>
      </c>
    </row>
    <row r="7336" spans="137:144" ht="27.75" customHeight="1">
      <c r="EG7336" s="180" t="s">
        <v>841</v>
      </c>
      <c r="EH7336" s="180" t="s">
        <v>539</v>
      </c>
      <c r="EI7336" s="180" t="s">
        <v>540</v>
      </c>
      <c r="EM7336" s="180" t="s">
        <v>842</v>
      </c>
      <c r="EN7336" s="180">
        <v>350</v>
      </c>
    </row>
    <row r="7337" spans="137:144" ht="27.75" customHeight="1">
      <c r="EG7337" s="180" t="s">
        <v>841</v>
      </c>
      <c r="EH7337" s="180" t="s">
        <v>541</v>
      </c>
      <c r="EI7337" s="180" t="s">
        <v>542</v>
      </c>
      <c r="EM7337" s="180" t="s">
        <v>842</v>
      </c>
      <c r="EN7337" s="180">
        <v>300</v>
      </c>
    </row>
    <row r="7338" spans="137:144" ht="27.75" customHeight="1">
      <c r="EG7338" s="180" t="s">
        <v>841</v>
      </c>
      <c r="EH7338" s="180" t="s">
        <v>543</v>
      </c>
      <c r="EI7338" s="180" t="s">
        <v>544</v>
      </c>
      <c r="EM7338" s="180" t="s">
        <v>842</v>
      </c>
      <c r="EN7338" s="180">
        <v>450</v>
      </c>
    </row>
    <row r="7339" spans="137:144" ht="27.75" customHeight="1">
      <c r="EG7339" s="180" t="s">
        <v>841</v>
      </c>
      <c r="EH7339" s="180" t="s">
        <v>545</v>
      </c>
      <c r="EI7339" s="180" t="s">
        <v>168</v>
      </c>
      <c r="EM7339" s="180" t="s">
        <v>842</v>
      </c>
      <c r="EN7339" s="180">
        <v>1750</v>
      </c>
    </row>
    <row r="7340" spans="137:144" ht="27.75" customHeight="1">
      <c r="EG7340" s="180" t="s">
        <v>841</v>
      </c>
      <c r="EH7340" s="180" t="s">
        <v>546</v>
      </c>
      <c r="EI7340" s="180" t="s">
        <v>170</v>
      </c>
      <c r="EM7340" s="180" t="s">
        <v>842</v>
      </c>
      <c r="EN7340" s="180">
        <v>550</v>
      </c>
    </row>
    <row r="7341" spans="137:144" ht="27.75" customHeight="1">
      <c r="EG7341" s="180" t="s">
        <v>841</v>
      </c>
      <c r="EH7341" s="180" t="s">
        <v>547</v>
      </c>
      <c r="EI7341" s="180" t="s">
        <v>548</v>
      </c>
      <c r="EM7341" s="180" t="s">
        <v>842</v>
      </c>
      <c r="EN7341" s="180">
        <v>200</v>
      </c>
    </row>
    <row r="7342" spans="137:144" ht="27.75" customHeight="1">
      <c r="EG7342" s="180" t="s">
        <v>841</v>
      </c>
      <c r="EH7342" s="180" t="s">
        <v>549</v>
      </c>
      <c r="EI7342" s="180" t="s">
        <v>330</v>
      </c>
      <c r="EM7342" s="180" t="s">
        <v>842</v>
      </c>
      <c r="EN7342" s="180">
        <v>450</v>
      </c>
    </row>
    <row r="7343" spans="137:144" ht="27.75" customHeight="1">
      <c r="EG7343" s="180" t="s">
        <v>841</v>
      </c>
      <c r="EH7343" s="180" t="s">
        <v>550</v>
      </c>
      <c r="EI7343" s="180" t="s">
        <v>551</v>
      </c>
      <c r="EM7343" s="180" t="s">
        <v>842</v>
      </c>
      <c r="EN7343" s="180">
        <v>750</v>
      </c>
    </row>
    <row r="7344" spans="137:144" ht="27.75" customHeight="1">
      <c r="EG7344" s="180" t="s">
        <v>841</v>
      </c>
      <c r="EH7344" s="180" t="s">
        <v>552</v>
      </c>
      <c r="EI7344" s="180" t="s">
        <v>553</v>
      </c>
      <c r="EM7344" s="180" t="s">
        <v>842</v>
      </c>
      <c r="EN7344" s="180">
        <v>400</v>
      </c>
    </row>
    <row r="7345" spans="137:144" ht="27.75" customHeight="1">
      <c r="EG7345" s="180" t="s">
        <v>841</v>
      </c>
      <c r="EH7345" s="180" t="s">
        <v>554</v>
      </c>
      <c r="EI7345" s="180" t="s">
        <v>329</v>
      </c>
      <c r="EM7345" s="180" t="s">
        <v>842</v>
      </c>
      <c r="EN7345" s="180">
        <v>250</v>
      </c>
    </row>
    <row r="7346" spans="137:144" ht="27.75" customHeight="1">
      <c r="EG7346" s="180" t="s">
        <v>841</v>
      </c>
      <c r="EH7346" s="180" t="s">
        <v>555</v>
      </c>
      <c r="EI7346" s="180" t="s">
        <v>556</v>
      </c>
      <c r="EM7346" s="180" t="s">
        <v>842</v>
      </c>
      <c r="EN7346" s="180">
        <v>650</v>
      </c>
    </row>
    <row r="7347" spans="137:144" ht="27.75" customHeight="1">
      <c r="EG7347" s="180" t="s">
        <v>841</v>
      </c>
      <c r="EH7347" s="180" t="s">
        <v>557</v>
      </c>
      <c r="EI7347" s="180" t="s">
        <v>558</v>
      </c>
      <c r="EM7347" s="180" t="s">
        <v>842</v>
      </c>
      <c r="EN7347" s="180">
        <v>500</v>
      </c>
    </row>
    <row r="7348" spans="137:144" ht="27.75" customHeight="1">
      <c r="EG7348" s="180" t="s">
        <v>841</v>
      </c>
      <c r="EH7348" s="180" t="s">
        <v>559</v>
      </c>
      <c r="EI7348" s="180" t="s">
        <v>560</v>
      </c>
      <c r="EM7348" s="180" t="s">
        <v>842</v>
      </c>
      <c r="EN7348" s="180">
        <v>550</v>
      </c>
    </row>
    <row r="7349" spans="137:144" ht="27.75" customHeight="1">
      <c r="EG7349" s="180" t="s">
        <v>841</v>
      </c>
      <c r="EH7349" s="180" t="s">
        <v>561</v>
      </c>
      <c r="EI7349" s="180" t="s">
        <v>177</v>
      </c>
      <c r="EM7349" s="180" t="s">
        <v>842</v>
      </c>
      <c r="EN7349" s="180">
        <v>500</v>
      </c>
    </row>
    <row r="7350" spans="137:144" ht="27.75" customHeight="1">
      <c r="EG7350" s="180" t="s">
        <v>841</v>
      </c>
      <c r="EH7350" s="180" t="s">
        <v>562</v>
      </c>
      <c r="EI7350" s="180" t="s">
        <v>563</v>
      </c>
      <c r="EM7350" s="180" t="s">
        <v>842</v>
      </c>
      <c r="EN7350" s="180">
        <v>450</v>
      </c>
    </row>
    <row r="7351" spans="137:144" ht="27.75" customHeight="1">
      <c r="EG7351" s="180" t="s">
        <v>841</v>
      </c>
      <c r="EH7351" s="180" t="s">
        <v>564</v>
      </c>
      <c r="EI7351" s="180" t="s">
        <v>565</v>
      </c>
      <c r="EM7351" s="180" t="s">
        <v>842</v>
      </c>
      <c r="EN7351" s="180">
        <v>400</v>
      </c>
    </row>
    <row r="7352" spans="137:144" ht="27.75" customHeight="1">
      <c r="EG7352" s="180" t="s">
        <v>841</v>
      </c>
      <c r="EH7352" s="180" t="s">
        <v>566</v>
      </c>
      <c r="EI7352" s="180" t="s">
        <v>567</v>
      </c>
      <c r="EM7352" s="180" t="s">
        <v>842</v>
      </c>
      <c r="EN7352" s="180">
        <v>500</v>
      </c>
    </row>
    <row r="7353" spans="137:144" ht="27.75" customHeight="1">
      <c r="EG7353" s="180" t="s">
        <v>841</v>
      </c>
      <c r="EH7353" s="180" t="s">
        <v>568</v>
      </c>
      <c r="EI7353" s="180" t="s">
        <v>183</v>
      </c>
      <c r="EM7353" s="180" t="s">
        <v>842</v>
      </c>
      <c r="EN7353" s="180">
        <v>250</v>
      </c>
    </row>
    <row r="7354" spans="137:144" ht="27.75" customHeight="1">
      <c r="EG7354" s="180" t="s">
        <v>841</v>
      </c>
      <c r="EH7354" s="180" t="s">
        <v>569</v>
      </c>
      <c r="EI7354" s="180" t="s">
        <v>187</v>
      </c>
      <c r="EM7354" s="180" t="s">
        <v>842</v>
      </c>
      <c r="EN7354" s="180">
        <v>350</v>
      </c>
    </row>
    <row r="7355" spans="137:144" ht="27.75" customHeight="1">
      <c r="EG7355" s="180" t="s">
        <v>841</v>
      </c>
      <c r="EH7355" s="180" t="s">
        <v>570</v>
      </c>
      <c r="EI7355" s="180" t="s">
        <v>571</v>
      </c>
      <c r="EM7355" s="180" t="s">
        <v>842</v>
      </c>
      <c r="EN7355" s="180">
        <v>450</v>
      </c>
    </row>
    <row r="7356" spans="137:144" ht="27.75" customHeight="1">
      <c r="EG7356" s="180" t="s">
        <v>841</v>
      </c>
      <c r="EH7356" s="180" t="s">
        <v>572</v>
      </c>
      <c r="EI7356" s="180" t="s">
        <v>333</v>
      </c>
      <c r="EM7356" s="180" t="s">
        <v>842</v>
      </c>
      <c r="EN7356" s="180">
        <v>350</v>
      </c>
    </row>
    <row r="7357" spans="137:144" ht="27.75" customHeight="1">
      <c r="EG7357" s="180" t="s">
        <v>841</v>
      </c>
      <c r="EH7357" s="180" t="s">
        <v>573</v>
      </c>
      <c r="EI7357" s="180" t="s">
        <v>574</v>
      </c>
      <c r="EM7357" s="180" t="s">
        <v>842</v>
      </c>
      <c r="EN7357" s="180">
        <v>400</v>
      </c>
    </row>
    <row r="7358" spans="137:144" ht="27.75" customHeight="1">
      <c r="EG7358" s="180" t="s">
        <v>841</v>
      </c>
      <c r="EH7358" s="180" t="s">
        <v>575</v>
      </c>
      <c r="EI7358" s="180" t="s">
        <v>576</v>
      </c>
      <c r="EM7358" s="180" t="s">
        <v>842</v>
      </c>
      <c r="EN7358" s="180">
        <v>650</v>
      </c>
    </row>
    <row r="7359" spans="137:144" ht="27.75" customHeight="1">
      <c r="EG7359" s="180" t="s">
        <v>841</v>
      </c>
      <c r="EH7359" s="180" t="s">
        <v>334</v>
      </c>
      <c r="EI7359" s="180" t="s">
        <v>577</v>
      </c>
      <c r="EM7359" s="180" t="s">
        <v>842</v>
      </c>
      <c r="EN7359" s="180">
        <v>250</v>
      </c>
    </row>
    <row r="7360" spans="137:144" ht="27.75" customHeight="1">
      <c r="EG7360" s="180" t="s">
        <v>841</v>
      </c>
      <c r="EH7360" s="180" t="s">
        <v>578</v>
      </c>
      <c r="EI7360" s="180" t="s">
        <v>189</v>
      </c>
      <c r="EM7360" s="180" t="s">
        <v>842</v>
      </c>
      <c r="EN7360" s="180">
        <v>200</v>
      </c>
    </row>
    <row r="7361" spans="137:144" ht="27.75" customHeight="1">
      <c r="EG7361" s="180" t="s">
        <v>841</v>
      </c>
      <c r="EH7361" s="180" t="s">
        <v>579</v>
      </c>
      <c r="EI7361" s="180" t="s">
        <v>580</v>
      </c>
      <c r="EM7361" s="180" t="s">
        <v>842</v>
      </c>
      <c r="EN7361" s="180">
        <v>450</v>
      </c>
    </row>
    <row r="7362" spans="137:144" ht="27.75" customHeight="1">
      <c r="EG7362" s="180" t="s">
        <v>841</v>
      </c>
      <c r="EH7362" s="180" t="s">
        <v>335</v>
      </c>
      <c r="EI7362" s="180" t="s">
        <v>581</v>
      </c>
      <c r="EM7362" s="180" t="s">
        <v>842</v>
      </c>
      <c r="EN7362" s="180">
        <v>800</v>
      </c>
    </row>
    <row r="7363" spans="137:144" ht="27.75" customHeight="1">
      <c r="EG7363" s="180" t="s">
        <v>841</v>
      </c>
      <c r="EH7363" s="180" t="s">
        <v>336</v>
      </c>
      <c r="EI7363" s="180" t="s">
        <v>582</v>
      </c>
      <c r="EM7363" s="180" t="s">
        <v>842</v>
      </c>
      <c r="EN7363" s="180">
        <v>350</v>
      </c>
    </row>
    <row r="7364" spans="137:144" ht="27.75" customHeight="1">
      <c r="EG7364" s="180" t="s">
        <v>841</v>
      </c>
      <c r="EH7364" s="180" t="s">
        <v>583</v>
      </c>
      <c r="EI7364" s="180" t="s">
        <v>584</v>
      </c>
      <c r="EM7364" s="180" t="s">
        <v>842</v>
      </c>
      <c r="EN7364" s="180">
        <v>450</v>
      </c>
    </row>
    <row r="7365" spans="137:144" ht="27.75" customHeight="1">
      <c r="EG7365" s="180" t="s">
        <v>841</v>
      </c>
      <c r="EH7365" s="180" t="s">
        <v>585</v>
      </c>
      <c r="EI7365" s="180" t="s">
        <v>586</v>
      </c>
      <c r="EM7365" s="180" t="s">
        <v>842</v>
      </c>
      <c r="EN7365" s="180">
        <v>450</v>
      </c>
    </row>
    <row r="7366" spans="137:144" ht="27.75" customHeight="1">
      <c r="EG7366" s="180" t="s">
        <v>841</v>
      </c>
      <c r="EH7366" s="180" t="s">
        <v>338</v>
      </c>
      <c r="EI7366" s="180" t="s">
        <v>587</v>
      </c>
      <c r="EM7366" s="180" t="s">
        <v>842</v>
      </c>
      <c r="EN7366" s="180">
        <v>550</v>
      </c>
    </row>
    <row r="7367" spans="137:144" ht="27.75" customHeight="1">
      <c r="EG7367" s="180" t="s">
        <v>841</v>
      </c>
      <c r="EH7367" s="180" t="s">
        <v>588</v>
      </c>
      <c r="EI7367" s="180" t="s">
        <v>589</v>
      </c>
      <c r="EM7367" s="180" t="s">
        <v>842</v>
      </c>
      <c r="EN7367" s="180">
        <v>400</v>
      </c>
    </row>
    <row r="7368" spans="137:144" ht="27.75" customHeight="1">
      <c r="EG7368" s="180" t="s">
        <v>841</v>
      </c>
      <c r="EH7368" s="180" t="s">
        <v>339</v>
      </c>
      <c r="EI7368" s="180" t="s">
        <v>590</v>
      </c>
      <c r="EM7368" s="180" t="s">
        <v>842</v>
      </c>
      <c r="EN7368" s="180">
        <v>550</v>
      </c>
    </row>
    <row r="7369" spans="137:144" ht="27.75" customHeight="1">
      <c r="EG7369" s="180" t="s">
        <v>841</v>
      </c>
      <c r="EH7369" s="180" t="s">
        <v>340</v>
      </c>
      <c r="EI7369" s="180" t="s">
        <v>591</v>
      </c>
      <c r="EM7369" s="180" t="s">
        <v>842</v>
      </c>
      <c r="EN7369" s="180">
        <v>300</v>
      </c>
    </row>
    <row r="7370" spans="137:144" ht="27.75" customHeight="1">
      <c r="EG7370" s="180" t="s">
        <v>841</v>
      </c>
      <c r="EH7370" s="180" t="s">
        <v>592</v>
      </c>
      <c r="EI7370" s="180" t="s">
        <v>593</v>
      </c>
      <c r="EM7370" s="180" t="s">
        <v>842</v>
      </c>
      <c r="EN7370" s="180">
        <v>400</v>
      </c>
    </row>
    <row r="7371" spans="137:144" ht="27.75" customHeight="1">
      <c r="EG7371" s="180" t="s">
        <v>841</v>
      </c>
      <c r="EH7371" s="180" t="s">
        <v>594</v>
      </c>
      <c r="EI7371" s="180" t="s">
        <v>342</v>
      </c>
      <c r="EM7371" s="180" t="s">
        <v>842</v>
      </c>
      <c r="EN7371" s="180">
        <v>150</v>
      </c>
    </row>
    <row r="7372" spans="137:144" ht="27.75" customHeight="1">
      <c r="EG7372" s="180" t="s">
        <v>841</v>
      </c>
      <c r="EH7372" s="180" t="s">
        <v>595</v>
      </c>
      <c r="EI7372" s="180" t="s">
        <v>596</v>
      </c>
      <c r="EM7372" s="180" t="s">
        <v>842</v>
      </c>
      <c r="EN7372" s="180">
        <v>400</v>
      </c>
    </row>
    <row r="7373" spans="137:144" ht="27.75" customHeight="1">
      <c r="EG7373" s="180" t="s">
        <v>841</v>
      </c>
      <c r="EH7373" s="180" t="s">
        <v>597</v>
      </c>
      <c r="EI7373" s="180" t="s">
        <v>203</v>
      </c>
      <c r="EM7373" s="180" t="s">
        <v>842</v>
      </c>
      <c r="EN7373" s="180">
        <v>400</v>
      </c>
    </row>
    <row r="7374" spans="137:144" ht="27.75" customHeight="1">
      <c r="EG7374" s="180" t="s">
        <v>841</v>
      </c>
      <c r="EH7374" s="180" t="s">
        <v>598</v>
      </c>
      <c r="EI7374" s="180" t="s">
        <v>206</v>
      </c>
      <c r="EM7374" s="180" t="s">
        <v>842</v>
      </c>
      <c r="EN7374" s="180">
        <v>600</v>
      </c>
    </row>
    <row r="7375" spans="137:144" ht="27.75" customHeight="1">
      <c r="EG7375" s="180" t="s">
        <v>841</v>
      </c>
      <c r="EH7375" s="180" t="s">
        <v>599</v>
      </c>
      <c r="EI7375" s="180" t="s">
        <v>600</v>
      </c>
      <c r="EM7375" s="180" t="s">
        <v>842</v>
      </c>
      <c r="EN7375" s="180">
        <v>200</v>
      </c>
    </row>
    <row r="7376" spans="137:144" ht="27.75" customHeight="1">
      <c r="EG7376" s="180" t="s">
        <v>841</v>
      </c>
      <c r="EH7376" s="180" t="s">
        <v>601</v>
      </c>
      <c r="EI7376" s="180" t="s">
        <v>209</v>
      </c>
      <c r="EM7376" s="180" t="s">
        <v>842</v>
      </c>
      <c r="EN7376" s="180">
        <v>150</v>
      </c>
    </row>
    <row r="7377" spans="137:144" ht="27.75" customHeight="1">
      <c r="EG7377" s="180" t="s">
        <v>841</v>
      </c>
      <c r="EH7377" s="180" t="s">
        <v>602</v>
      </c>
      <c r="EI7377" s="180" t="s">
        <v>211</v>
      </c>
      <c r="EM7377" s="180" t="s">
        <v>842</v>
      </c>
      <c r="EN7377" s="180">
        <v>350</v>
      </c>
    </row>
    <row r="7378" spans="137:144" ht="27.75" customHeight="1">
      <c r="EG7378" s="180" t="s">
        <v>841</v>
      </c>
      <c r="EH7378" s="180" t="s">
        <v>603</v>
      </c>
      <c r="EI7378" s="180" t="s">
        <v>604</v>
      </c>
      <c r="EM7378" s="180" t="s">
        <v>842</v>
      </c>
      <c r="EN7378" s="180">
        <v>200</v>
      </c>
    </row>
    <row r="7379" spans="137:144" ht="27.75" customHeight="1">
      <c r="EG7379" s="180" t="s">
        <v>841</v>
      </c>
      <c r="EH7379" s="180" t="s">
        <v>605</v>
      </c>
      <c r="EI7379" s="180" t="s">
        <v>606</v>
      </c>
      <c r="EM7379" s="180" t="s">
        <v>842</v>
      </c>
      <c r="EN7379" s="180">
        <v>650</v>
      </c>
    </row>
    <row r="7380" spans="137:144" ht="27.75" customHeight="1">
      <c r="EG7380" s="180" t="s">
        <v>841</v>
      </c>
      <c r="EH7380" s="180" t="s">
        <v>607</v>
      </c>
      <c r="EI7380" s="180" t="s">
        <v>214</v>
      </c>
      <c r="EM7380" s="180" t="s">
        <v>842</v>
      </c>
      <c r="EN7380" s="180">
        <v>650</v>
      </c>
    </row>
    <row r="7381" spans="137:144" ht="27.75" customHeight="1">
      <c r="EG7381" s="180" t="s">
        <v>841</v>
      </c>
      <c r="EH7381" s="180" t="s">
        <v>608</v>
      </c>
      <c r="EI7381" s="180" t="s">
        <v>213</v>
      </c>
      <c r="EM7381" s="180" t="s">
        <v>842</v>
      </c>
      <c r="EN7381" s="180">
        <v>550</v>
      </c>
    </row>
    <row r="7382" spans="137:144" ht="27.75" customHeight="1">
      <c r="EG7382" s="180" t="s">
        <v>841</v>
      </c>
      <c r="EH7382" s="180" t="s">
        <v>609</v>
      </c>
      <c r="EI7382" s="180" t="s">
        <v>216</v>
      </c>
      <c r="EM7382" s="180" t="s">
        <v>842</v>
      </c>
      <c r="EN7382" s="180">
        <v>350</v>
      </c>
    </row>
    <row r="7383" spans="137:144" ht="27.75" customHeight="1">
      <c r="EG7383" s="180" t="s">
        <v>841</v>
      </c>
      <c r="EH7383" s="180" t="s">
        <v>610</v>
      </c>
      <c r="EI7383" s="180" t="s">
        <v>611</v>
      </c>
      <c r="EM7383" s="180" t="s">
        <v>842</v>
      </c>
      <c r="EN7383" s="180">
        <v>300</v>
      </c>
    </row>
    <row r="7384" spans="137:144" ht="27.75" customHeight="1">
      <c r="EG7384" s="180" t="s">
        <v>841</v>
      </c>
      <c r="EH7384" s="180" t="s">
        <v>612</v>
      </c>
      <c r="EI7384" s="180" t="s">
        <v>613</v>
      </c>
      <c r="EM7384" s="180" t="s">
        <v>842</v>
      </c>
      <c r="EN7384" s="180">
        <v>550</v>
      </c>
    </row>
    <row r="7385" spans="137:144" ht="27.75" customHeight="1">
      <c r="EG7385" s="180" t="s">
        <v>841</v>
      </c>
      <c r="EH7385" s="180" t="s">
        <v>614</v>
      </c>
      <c r="EI7385" s="180" t="s">
        <v>844</v>
      </c>
      <c r="EM7385" s="180" t="s">
        <v>842</v>
      </c>
      <c r="EN7385" s="180">
        <v>300</v>
      </c>
    </row>
    <row r="7386" spans="137:144" ht="27.75" customHeight="1">
      <c r="EG7386" s="180" t="s">
        <v>841</v>
      </c>
      <c r="EH7386" s="180" t="s">
        <v>615</v>
      </c>
      <c r="EI7386" s="180" t="s">
        <v>616</v>
      </c>
      <c r="EM7386" s="180" t="s">
        <v>842</v>
      </c>
      <c r="EN7386" s="180">
        <v>250</v>
      </c>
    </row>
    <row r="7387" spans="137:144" ht="27.75" customHeight="1">
      <c r="EG7387" s="180" t="s">
        <v>841</v>
      </c>
      <c r="EH7387" s="180" t="s">
        <v>617</v>
      </c>
      <c r="EI7387" s="180" t="s">
        <v>222</v>
      </c>
      <c r="EM7387" s="180" t="s">
        <v>842</v>
      </c>
      <c r="EN7387" s="180">
        <v>650</v>
      </c>
    </row>
    <row r="7388" spans="137:144" ht="27.75" customHeight="1">
      <c r="EG7388" s="180" t="s">
        <v>841</v>
      </c>
      <c r="EH7388" s="180" t="s">
        <v>618</v>
      </c>
      <c r="EI7388" s="180" t="s">
        <v>619</v>
      </c>
      <c r="EM7388" s="180" t="s">
        <v>842</v>
      </c>
      <c r="EN7388" s="180">
        <v>400</v>
      </c>
    </row>
    <row r="7389" spans="137:144" ht="27.75" customHeight="1">
      <c r="EG7389" s="180" t="s">
        <v>841</v>
      </c>
      <c r="EH7389" s="180" t="s">
        <v>620</v>
      </c>
      <c r="EI7389" s="180" t="s">
        <v>242</v>
      </c>
      <c r="EM7389" s="180" t="s">
        <v>842</v>
      </c>
      <c r="EN7389" s="180">
        <v>300</v>
      </c>
    </row>
    <row r="7390" spans="137:144" ht="27.75" customHeight="1">
      <c r="EG7390" s="180" t="s">
        <v>841</v>
      </c>
      <c r="EH7390" s="180" t="s">
        <v>621</v>
      </c>
      <c r="EI7390" s="180" t="s">
        <v>622</v>
      </c>
      <c r="EM7390" s="180" t="s">
        <v>842</v>
      </c>
      <c r="EN7390" s="180">
        <v>550</v>
      </c>
    </row>
    <row r="7391" spans="137:144" ht="27.75" customHeight="1">
      <c r="EG7391" s="180" t="s">
        <v>841</v>
      </c>
      <c r="EH7391" s="180" t="s">
        <v>623</v>
      </c>
      <c r="EI7391" s="180" t="s">
        <v>624</v>
      </c>
      <c r="EM7391" s="180" t="s">
        <v>842</v>
      </c>
      <c r="EN7391" s="180">
        <v>350</v>
      </c>
    </row>
    <row r="7392" spans="137:144" ht="27.75" customHeight="1">
      <c r="EG7392" s="180" t="s">
        <v>841</v>
      </c>
      <c r="EH7392" s="180" t="s">
        <v>625</v>
      </c>
      <c r="EI7392" s="180" t="s">
        <v>626</v>
      </c>
      <c r="EM7392" s="180" t="s">
        <v>842</v>
      </c>
      <c r="EN7392" s="180">
        <v>400</v>
      </c>
    </row>
    <row r="7393" spans="137:144" ht="27.75" customHeight="1">
      <c r="EG7393" s="180" t="s">
        <v>841</v>
      </c>
      <c r="EH7393" s="180" t="s">
        <v>627</v>
      </c>
      <c r="EI7393" s="180" t="s">
        <v>628</v>
      </c>
      <c r="EM7393" s="180" t="s">
        <v>842</v>
      </c>
      <c r="EN7393" s="180">
        <v>300</v>
      </c>
    </row>
    <row r="7394" spans="137:144" ht="27.75" customHeight="1">
      <c r="EG7394" s="180" t="s">
        <v>841</v>
      </c>
      <c r="EH7394" s="180" t="s">
        <v>629</v>
      </c>
      <c r="EI7394" s="180" t="s">
        <v>630</v>
      </c>
      <c r="EM7394" s="180" t="s">
        <v>842</v>
      </c>
      <c r="EN7394" s="180">
        <v>400</v>
      </c>
    </row>
    <row r="7395" spans="137:144" ht="27.75" customHeight="1">
      <c r="EG7395" s="180" t="s">
        <v>841</v>
      </c>
      <c r="EH7395" s="180" t="s">
        <v>631</v>
      </c>
      <c r="EI7395" s="180" t="s">
        <v>632</v>
      </c>
      <c r="EM7395" s="180" t="s">
        <v>842</v>
      </c>
      <c r="EN7395" s="180">
        <v>350</v>
      </c>
    </row>
    <row r="7396" spans="137:144" ht="27.75" customHeight="1">
      <c r="EG7396" s="180" t="s">
        <v>841</v>
      </c>
      <c r="EH7396" s="180" t="s">
        <v>633</v>
      </c>
      <c r="EI7396" s="180" t="s">
        <v>634</v>
      </c>
      <c r="EM7396" s="180" t="s">
        <v>842</v>
      </c>
      <c r="EN7396" s="180">
        <v>200</v>
      </c>
    </row>
    <row r="7397" spans="137:144" ht="27.75" customHeight="1">
      <c r="EG7397" s="180" t="s">
        <v>841</v>
      </c>
      <c r="EH7397" s="180" t="s">
        <v>635</v>
      </c>
      <c r="EI7397" s="180" t="s">
        <v>226</v>
      </c>
      <c r="EM7397" s="180" t="s">
        <v>842</v>
      </c>
      <c r="EN7397" s="180">
        <v>400</v>
      </c>
    </row>
    <row r="7398" spans="137:144" ht="27.75" customHeight="1">
      <c r="EG7398" s="180" t="s">
        <v>841</v>
      </c>
      <c r="EH7398" s="180" t="s">
        <v>636</v>
      </c>
      <c r="EI7398" s="180" t="s">
        <v>228</v>
      </c>
      <c r="EM7398" s="180" t="s">
        <v>842</v>
      </c>
      <c r="EN7398" s="180">
        <v>450</v>
      </c>
    </row>
    <row r="7399" spans="137:144" ht="27.75" customHeight="1">
      <c r="EG7399" s="180" t="s">
        <v>841</v>
      </c>
      <c r="EH7399" s="180" t="s">
        <v>637</v>
      </c>
      <c r="EI7399" s="180" t="s">
        <v>350</v>
      </c>
      <c r="EM7399" s="180" t="s">
        <v>842</v>
      </c>
      <c r="EN7399" s="180">
        <v>250</v>
      </c>
    </row>
    <row r="7400" spans="137:144" ht="27.75" customHeight="1">
      <c r="EG7400" s="180" t="s">
        <v>841</v>
      </c>
      <c r="EH7400" s="180" t="s">
        <v>638</v>
      </c>
      <c r="EI7400" s="180" t="s">
        <v>639</v>
      </c>
      <c r="EM7400" s="180" t="s">
        <v>842</v>
      </c>
      <c r="EN7400" s="180">
        <v>300</v>
      </c>
    </row>
    <row r="7401" spans="137:144" ht="27.75" customHeight="1">
      <c r="EG7401" s="180" t="s">
        <v>841</v>
      </c>
      <c r="EH7401" s="180" t="s">
        <v>640</v>
      </c>
      <c r="EI7401" s="180" t="s">
        <v>641</v>
      </c>
      <c r="EM7401" s="180" t="s">
        <v>842</v>
      </c>
      <c r="EN7401" s="180">
        <v>150</v>
      </c>
    </row>
    <row r="7402" spans="137:144" ht="27.75" customHeight="1">
      <c r="EG7402" s="180" t="s">
        <v>841</v>
      </c>
      <c r="EH7402" s="180" t="s">
        <v>642</v>
      </c>
      <c r="EI7402" s="180" t="s">
        <v>349</v>
      </c>
      <c r="EM7402" s="180" t="s">
        <v>842</v>
      </c>
      <c r="EN7402" s="180">
        <v>300</v>
      </c>
    </row>
    <row r="7403" spans="137:144" ht="27.75" customHeight="1">
      <c r="EG7403" s="180" t="s">
        <v>841</v>
      </c>
      <c r="EH7403" s="180" t="s">
        <v>643</v>
      </c>
      <c r="EI7403" s="180" t="s">
        <v>644</v>
      </c>
      <c r="EM7403" s="180" t="s">
        <v>842</v>
      </c>
      <c r="EN7403" s="180">
        <v>400</v>
      </c>
    </row>
    <row r="7404" spans="137:144" ht="27.75" customHeight="1">
      <c r="EG7404" s="180" t="s">
        <v>841</v>
      </c>
      <c r="EH7404" s="180" t="s">
        <v>645</v>
      </c>
      <c r="EI7404" s="180" t="s">
        <v>230</v>
      </c>
      <c r="EM7404" s="180" t="s">
        <v>842</v>
      </c>
      <c r="EN7404" s="180">
        <v>150</v>
      </c>
    </row>
    <row r="7405" spans="137:144" ht="27.75" customHeight="1">
      <c r="EG7405" s="180" t="s">
        <v>841</v>
      </c>
      <c r="EH7405" s="180" t="s">
        <v>646</v>
      </c>
      <c r="EI7405" s="180" t="s">
        <v>647</v>
      </c>
      <c r="EM7405" s="180" t="s">
        <v>842</v>
      </c>
      <c r="EN7405" s="180">
        <v>350</v>
      </c>
    </row>
    <row r="7406" spans="137:144" ht="27.75" customHeight="1">
      <c r="EG7406" s="180" t="s">
        <v>841</v>
      </c>
      <c r="EH7406" s="180" t="s">
        <v>648</v>
      </c>
      <c r="EI7406" s="180" t="s">
        <v>235</v>
      </c>
      <c r="EM7406" s="180" t="s">
        <v>842</v>
      </c>
      <c r="EN7406" s="180">
        <v>400</v>
      </c>
    </row>
    <row r="7407" spans="137:144" ht="27.75" customHeight="1">
      <c r="EG7407" s="180" t="s">
        <v>841</v>
      </c>
      <c r="EH7407" s="180" t="s">
        <v>649</v>
      </c>
      <c r="EI7407" s="180" t="s">
        <v>650</v>
      </c>
      <c r="EM7407" s="180" t="s">
        <v>842</v>
      </c>
      <c r="EN7407" s="180">
        <v>200</v>
      </c>
    </row>
    <row r="7408" spans="137:144" ht="27.75" customHeight="1">
      <c r="EG7408" s="180" t="s">
        <v>841</v>
      </c>
      <c r="EH7408" s="180" t="s">
        <v>651</v>
      </c>
      <c r="EI7408" s="180" t="s">
        <v>352</v>
      </c>
      <c r="EM7408" s="180" t="s">
        <v>842</v>
      </c>
      <c r="EN7408" s="180">
        <v>550</v>
      </c>
    </row>
    <row r="7409" spans="137:144" ht="27.75" customHeight="1">
      <c r="EG7409" s="180" t="s">
        <v>841</v>
      </c>
      <c r="EH7409" s="180" t="s">
        <v>652</v>
      </c>
      <c r="EI7409" s="180" t="s">
        <v>232</v>
      </c>
      <c r="EM7409" s="180" t="s">
        <v>842</v>
      </c>
      <c r="EN7409" s="180">
        <v>300</v>
      </c>
    </row>
    <row r="7410" spans="137:144" ht="27.75" customHeight="1">
      <c r="EG7410" s="180" t="s">
        <v>841</v>
      </c>
      <c r="EH7410" s="180" t="s">
        <v>653</v>
      </c>
      <c r="EI7410" s="180" t="s">
        <v>654</v>
      </c>
      <c r="EM7410" s="180" t="s">
        <v>842</v>
      </c>
      <c r="EN7410" s="180">
        <v>400</v>
      </c>
    </row>
    <row r="7411" spans="137:144" ht="27.75" customHeight="1">
      <c r="EG7411" s="180" t="s">
        <v>841</v>
      </c>
      <c r="EH7411" s="180" t="s">
        <v>655</v>
      </c>
      <c r="EI7411" s="180" t="s">
        <v>656</v>
      </c>
      <c r="EM7411" s="180" t="s">
        <v>842</v>
      </c>
      <c r="EN7411" s="180">
        <v>800</v>
      </c>
    </row>
    <row r="7412" spans="137:144" ht="27.75" customHeight="1">
      <c r="EG7412" s="180" t="s">
        <v>841</v>
      </c>
      <c r="EH7412" s="180" t="s">
        <v>657</v>
      </c>
      <c r="EI7412" s="180" t="s">
        <v>658</v>
      </c>
      <c r="EM7412" s="180" t="s">
        <v>842</v>
      </c>
      <c r="EN7412" s="180">
        <v>300</v>
      </c>
    </row>
    <row r="7413" spans="137:144" ht="27.75" customHeight="1">
      <c r="EG7413" s="180" t="s">
        <v>841</v>
      </c>
      <c r="EH7413" s="180" t="s">
        <v>659</v>
      </c>
      <c r="EI7413" s="180" t="s">
        <v>240</v>
      </c>
      <c r="EM7413" s="180" t="s">
        <v>842</v>
      </c>
      <c r="EN7413" s="180">
        <v>600</v>
      </c>
    </row>
    <row r="7414" spans="137:144" ht="27.75" customHeight="1">
      <c r="EG7414" s="180" t="s">
        <v>841</v>
      </c>
      <c r="EH7414" s="180" t="s">
        <v>660</v>
      </c>
      <c r="EI7414" s="180" t="s">
        <v>661</v>
      </c>
      <c r="EM7414" s="180" t="s">
        <v>842</v>
      </c>
      <c r="EN7414" s="180">
        <v>500</v>
      </c>
    </row>
    <row r="7415" spans="137:144" ht="27.75" customHeight="1">
      <c r="EG7415" s="180" t="s">
        <v>841</v>
      </c>
      <c r="EH7415" s="180" t="s">
        <v>662</v>
      </c>
      <c r="EI7415" s="180" t="s">
        <v>663</v>
      </c>
      <c r="EM7415" s="180" t="s">
        <v>842</v>
      </c>
      <c r="EN7415" s="180">
        <v>300</v>
      </c>
    </row>
    <row r="7416" spans="137:144" ht="27.75" customHeight="1">
      <c r="EG7416" s="180" t="s">
        <v>841</v>
      </c>
      <c r="EH7416" s="180" t="s">
        <v>664</v>
      </c>
      <c r="EI7416" s="180" t="s">
        <v>665</v>
      </c>
      <c r="EM7416" s="180" t="s">
        <v>842</v>
      </c>
      <c r="EN7416" s="180">
        <v>750</v>
      </c>
    </row>
    <row r="7417" spans="137:144" ht="27.75" customHeight="1">
      <c r="EG7417" s="180" t="s">
        <v>841</v>
      </c>
      <c r="EH7417" s="180" t="s">
        <v>666</v>
      </c>
      <c r="EI7417" s="180" t="s">
        <v>667</v>
      </c>
      <c r="EM7417" s="180" t="s">
        <v>842</v>
      </c>
      <c r="EN7417" s="180">
        <v>650</v>
      </c>
    </row>
    <row r="7418" spans="137:144" ht="27.75" customHeight="1">
      <c r="EG7418" s="180" t="s">
        <v>841</v>
      </c>
      <c r="EH7418" s="180" t="s">
        <v>668</v>
      </c>
      <c r="EI7418" s="180" t="s">
        <v>244</v>
      </c>
      <c r="EM7418" s="180" t="s">
        <v>842</v>
      </c>
      <c r="EN7418" s="180">
        <v>550</v>
      </c>
    </row>
    <row r="7419" spans="137:144" ht="27.75" customHeight="1">
      <c r="EG7419" s="180" t="s">
        <v>841</v>
      </c>
      <c r="EH7419" s="180" t="s">
        <v>669</v>
      </c>
      <c r="EI7419" s="180" t="s">
        <v>670</v>
      </c>
      <c r="EM7419" s="180" t="s">
        <v>842</v>
      </c>
      <c r="EN7419" s="180">
        <v>1000</v>
      </c>
    </row>
    <row r="7420" spans="137:144" ht="27.75" customHeight="1">
      <c r="EG7420" s="180" t="s">
        <v>841</v>
      </c>
      <c r="EH7420" s="180" t="s">
        <v>353</v>
      </c>
      <c r="EI7420" s="180" t="s">
        <v>247</v>
      </c>
      <c r="EM7420" s="180" t="s">
        <v>842</v>
      </c>
      <c r="EN7420" s="180">
        <v>300</v>
      </c>
    </row>
    <row r="7421" spans="137:144" ht="27.75" customHeight="1">
      <c r="EG7421" s="180" t="s">
        <v>841</v>
      </c>
      <c r="EH7421" s="180" t="s">
        <v>254</v>
      </c>
      <c r="EI7421" s="180" t="s">
        <v>255</v>
      </c>
      <c r="EM7421" s="180" t="s">
        <v>842</v>
      </c>
      <c r="EN7421" s="180">
        <v>300</v>
      </c>
    </row>
    <row r="7422" spans="137:144" ht="27.75" customHeight="1">
      <c r="EG7422" s="180" t="s">
        <v>841</v>
      </c>
      <c r="EH7422" s="180" t="s">
        <v>671</v>
      </c>
      <c r="EI7422" s="180" t="s">
        <v>251</v>
      </c>
      <c r="EM7422" s="180" t="s">
        <v>842</v>
      </c>
      <c r="EN7422" s="180">
        <v>300</v>
      </c>
    </row>
    <row r="7423" spans="137:144" ht="27.75" customHeight="1">
      <c r="EG7423" s="180" t="s">
        <v>841</v>
      </c>
      <c r="EH7423" s="180" t="s">
        <v>672</v>
      </c>
      <c r="EI7423" s="180" t="s">
        <v>256</v>
      </c>
      <c r="EM7423" s="180" t="s">
        <v>842</v>
      </c>
      <c r="EN7423" s="180">
        <v>300</v>
      </c>
    </row>
    <row r="7424" spans="137:144" ht="27.75" customHeight="1">
      <c r="EG7424" s="180" t="s">
        <v>841</v>
      </c>
      <c r="EH7424" s="180" t="s">
        <v>673</v>
      </c>
      <c r="EI7424" s="180" t="s">
        <v>264</v>
      </c>
      <c r="EM7424" s="180" t="s">
        <v>842</v>
      </c>
      <c r="EN7424" s="180">
        <v>200</v>
      </c>
    </row>
    <row r="7425" spans="137:144" ht="27.75" customHeight="1">
      <c r="EG7425" s="180" t="s">
        <v>841</v>
      </c>
      <c r="EH7425" s="180" t="s">
        <v>674</v>
      </c>
      <c r="EI7425" s="180" t="s">
        <v>266</v>
      </c>
      <c r="EM7425" s="180" t="s">
        <v>842</v>
      </c>
      <c r="EN7425" s="180">
        <v>450</v>
      </c>
    </row>
    <row r="7426" spans="137:144" ht="27.75" customHeight="1">
      <c r="EG7426" s="180" t="s">
        <v>841</v>
      </c>
      <c r="EH7426" s="180" t="s">
        <v>675</v>
      </c>
      <c r="EI7426" s="180" t="s">
        <v>267</v>
      </c>
      <c r="EM7426" s="180" t="s">
        <v>842</v>
      </c>
      <c r="EN7426" s="180">
        <v>200</v>
      </c>
    </row>
    <row r="7427" spans="137:144" ht="27.75" customHeight="1">
      <c r="EG7427" s="180" t="s">
        <v>841</v>
      </c>
      <c r="EH7427" s="180" t="s">
        <v>676</v>
      </c>
      <c r="EI7427" s="180" t="s">
        <v>268</v>
      </c>
      <c r="EM7427" s="180" t="s">
        <v>842</v>
      </c>
      <c r="EN7427" s="180">
        <v>150</v>
      </c>
    </row>
    <row r="7428" spans="137:144" ht="27.75" customHeight="1">
      <c r="EG7428" s="180" t="s">
        <v>841</v>
      </c>
      <c r="EH7428" s="180" t="s">
        <v>677</v>
      </c>
      <c r="EI7428" s="180" t="s">
        <v>678</v>
      </c>
      <c r="EM7428" s="180" t="s">
        <v>842</v>
      </c>
      <c r="EN7428" s="180">
        <v>250</v>
      </c>
    </row>
    <row r="7429" spans="137:144" ht="27.75" customHeight="1">
      <c r="EG7429" s="180" t="s">
        <v>841</v>
      </c>
      <c r="EH7429" s="180" t="s">
        <v>679</v>
      </c>
      <c r="EI7429" s="180" t="s">
        <v>270</v>
      </c>
      <c r="EM7429" s="180" t="s">
        <v>842</v>
      </c>
      <c r="EN7429" s="180">
        <v>650</v>
      </c>
    </row>
    <row r="7430" spans="137:144" ht="27.75" customHeight="1">
      <c r="EG7430" s="180" t="s">
        <v>841</v>
      </c>
      <c r="EH7430" s="180" t="s">
        <v>3610</v>
      </c>
      <c r="EI7430" s="180" t="s">
        <v>1951</v>
      </c>
      <c r="EM7430" s="180" t="s">
        <v>842</v>
      </c>
      <c r="EN7430" s="180">
        <v>200</v>
      </c>
    </row>
    <row r="7431" spans="137:144" ht="27.75" customHeight="1">
      <c r="EG7431" s="180" t="s">
        <v>841</v>
      </c>
      <c r="EH7431" s="180" t="s">
        <v>3611</v>
      </c>
      <c r="EI7431" s="180" t="s">
        <v>3612</v>
      </c>
      <c r="EM7431" s="180" t="s">
        <v>842</v>
      </c>
      <c r="EN7431" s="180">
        <v>200</v>
      </c>
    </row>
    <row r="7432" spans="137:144" ht="27.75" customHeight="1">
      <c r="EG7432" s="180" t="s">
        <v>841</v>
      </c>
      <c r="EH7432" s="180" t="s">
        <v>3613</v>
      </c>
      <c r="EI7432" s="180" t="s">
        <v>3614</v>
      </c>
      <c r="EM7432" s="180" t="s">
        <v>842</v>
      </c>
      <c r="EN7432" s="180">
        <v>150</v>
      </c>
    </row>
    <row r="7433" spans="137:144" ht="27.75" customHeight="1">
      <c r="EG7433" s="180" t="s">
        <v>841</v>
      </c>
      <c r="EH7433" s="180" t="s">
        <v>3615</v>
      </c>
      <c r="EI7433" s="180" t="s">
        <v>3616</v>
      </c>
      <c r="EM7433" s="180" t="s">
        <v>842</v>
      </c>
      <c r="EN7433" s="180">
        <v>200</v>
      </c>
    </row>
    <row r="7434" spans="137:144" ht="27.75" customHeight="1">
      <c r="EG7434" s="180" t="s">
        <v>841</v>
      </c>
      <c r="EH7434" s="180" t="s">
        <v>3617</v>
      </c>
      <c r="EI7434" s="180" t="s">
        <v>3618</v>
      </c>
      <c r="EM7434" s="180" t="s">
        <v>842</v>
      </c>
      <c r="EN7434" s="180">
        <v>250</v>
      </c>
    </row>
    <row r="7435" spans="137:144" ht="27.75" customHeight="1">
      <c r="EG7435" s="180" t="s">
        <v>841</v>
      </c>
      <c r="EH7435" s="180" t="s">
        <v>3619</v>
      </c>
      <c r="EI7435" s="180" t="s">
        <v>3620</v>
      </c>
      <c r="EM7435" s="180" t="s">
        <v>842</v>
      </c>
      <c r="EN7435" s="180">
        <v>150</v>
      </c>
    </row>
    <row r="7436" spans="137:144" ht="27.75" customHeight="1">
      <c r="EG7436" s="180" t="s">
        <v>841</v>
      </c>
      <c r="EH7436" s="180" t="s">
        <v>3621</v>
      </c>
      <c r="EI7436" s="180" t="s">
        <v>3622</v>
      </c>
      <c r="EM7436" s="180" t="s">
        <v>842</v>
      </c>
      <c r="EN7436" s="180">
        <v>400</v>
      </c>
    </row>
    <row r="7437" spans="137:144" ht="27.75" customHeight="1">
      <c r="EG7437" s="180" t="s">
        <v>841</v>
      </c>
      <c r="EH7437" s="180" t="s">
        <v>3623</v>
      </c>
      <c r="EI7437" s="180" t="s">
        <v>3624</v>
      </c>
      <c r="EM7437" s="180" t="s">
        <v>842</v>
      </c>
      <c r="EN7437" s="180">
        <v>150</v>
      </c>
    </row>
    <row r="7438" spans="137:144" ht="27.75" customHeight="1">
      <c r="EG7438" s="180" t="s">
        <v>841</v>
      </c>
      <c r="EH7438" s="180" t="s">
        <v>3625</v>
      </c>
      <c r="EI7438" s="180" t="s">
        <v>3626</v>
      </c>
      <c r="EM7438" s="180" t="s">
        <v>842</v>
      </c>
      <c r="EN7438" s="180">
        <v>200</v>
      </c>
    </row>
    <row r="7439" spans="137:144" ht="27.75" customHeight="1">
      <c r="EG7439" s="180" t="s">
        <v>841</v>
      </c>
      <c r="EH7439" s="180" t="s">
        <v>3627</v>
      </c>
      <c r="EI7439" s="180" t="s">
        <v>3628</v>
      </c>
      <c r="EM7439" s="180" t="s">
        <v>842</v>
      </c>
      <c r="EN7439" s="180">
        <v>500</v>
      </c>
    </row>
    <row r="7440" spans="137:144" ht="27.75" customHeight="1">
      <c r="EG7440" s="180" t="s">
        <v>841</v>
      </c>
      <c r="EH7440" s="180" t="s">
        <v>3629</v>
      </c>
      <c r="EI7440" s="180" t="s">
        <v>3630</v>
      </c>
      <c r="EM7440" s="180" t="s">
        <v>842</v>
      </c>
      <c r="EN7440" s="180">
        <v>200</v>
      </c>
    </row>
    <row r="7441" spans="137:144" ht="27.75" customHeight="1">
      <c r="EG7441" s="180" t="s">
        <v>841</v>
      </c>
      <c r="EH7441" s="180" t="s">
        <v>3631</v>
      </c>
      <c r="EI7441" s="180" t="s">
        <v>3632</v>
      </c>
      <c r="EM7441" s="180" t="s">
        <v>842</v>
      </c>
      <c r="EN7441" s="180">
        <v>200</v>
      </c>
    </row>
    <row r="7442" spans="137:144" ht="27.75" customHeight="1">
      <c r="EG7442" s="180" t="s">
        <v>841</v>
      </c>
      <c r="EH7442" s="180" t="s">
        <v>3633</v>
      </c>
      <c r="EI7442" s="180" t="s">
        <v>3634</v>
      </c>
      <c r="EM7442" s="180" t="s">
        <v>842</v>
      </c>
      <c r="EN7442" s="180">
        <v>200</v>
      </c>
    </row>
    <row r="7443" spans="137:144" ht="27.75" customHeight="1">
      <c r="EG7443" s="180" t="s">
        <v>841</v>
      </c>
      <c r="EH7443" s="180" t="s">
        <v>3635</v>
      </c>
      <c r="EI7443" s="180" t="s">
        <v>3636</v>
      </c>
      <c r="EM7443" s="180" t="s">
        <v>842</v>
      </c>
      <c r="EN7443" s="180">
        <v>250</v>
      </c>
    </row>
    <row r="7444" spans="137:144" ht="27.75" customHeight="1">
      <c r="EG7444" s="180" t="s">
        <v>841</v>
      </c>
      <c r="EH7444" s="180" t="s">
        <v>3637</v>
      </c>
      <c r="EI7444" s="180" t="s">
        <v>3638</v>
      </c>
      <c r="EM7444" s="180" t="s">
        <v>842</v>
      </c>
      <c r="EN7444" s="180">
        <v>250</v>
      </c>
    </row>
    <row r="7445" spans="137:144" ht="27.75" customHeight="1">
      <c r="EG7445" s="180" t="s">
        <v>841</v>
      </c>
      <c r="EH7445" s="180" t="s">
        <v>3639</v>
      </c>
      <c r="EI7445" s="180" t="s">
        <v>3640</v>
      </c>
      <c r="EM7445" s="180" t="s">
        <v>842</v>
      </c>
      <c r="EN7445" s="180">
        <v>500</v>
      </c>
    </row>
    <row r="7446" spans="137:144" ht="27.75" customHeight="1">
      <c r="EG7446" s="180" t="s">
        <v>841</v>
      </c>
      <c r="EH7446" s="180" t="s">
        <v>3641</v>
      </c>
      <c r="EI7446" s="180" t="s">
        <v>3642</v>
      </c>
      <c r="EM7446" s="180" t="s">
        <v>842</v>
      </c>
      <c r="EN7446" s="180">
        <v>200</v>
      </c>
    </row>
    <row r="7447" spans="137:144" ht="27.75" customHeight="1">
      <c r="EG7447" s="180" t="s">
        <v>841</v>
      </c>
      <c r="EH7447" s="180" t="s">
        <v>3643</v>
      </c>
      <c r="EI7447" s="180" t="s">
        <v>3644</v>
      </c>
      <c r="EM7447" s="180" t="s">
        <v>842</v>
      </c>
      <c r="EN7447" s="180">
        <v>100</v>
      </c>
    </row>
    <row r="7448" spans="137:144" ht="27.75" customHeight="1">
      <c r="EG7448" s="180" t="s">
        <v>841</v>
      </c>
      <c r="EH7448" s="180" t="s">
        <v>3645</v>
      </c>
      <c r="EI7448" s="180" t="s">
        <v>3646</v>
      </c>
      <c r="EM7448" s="180" t="s">
        <v>842</v>
      </c>
      <c r="EN7448" s="180">
        <v>200</v>
      </c>
    </row>
    <row r="7449" spans="137:144" ht="27.75" customHeight="1">
      <c r="EG7449" s="180" t="s">
        <v>841</v>
      </c>
      <c r="EH7449" s="180" t="s">
        <v>3647</v>
      </c>
      <c r="EI7449" s="180" t="s">
        <v>3648</v>
      </c>
      <c r="EM7449" s="180" t="s">
        <v>842</v>
      </c>
      <c r="EN7449" s="180">
        <v>150</v>
      </c>
    </row>
    <row r="7450" spans="137:144" ht="27.75" customHeight="1">
      <c r="EG7450" s="180" t="s">
        <v>841</v>
      </c>
      <c r="EH7450" s="180" t="s">
        <v>3649</v>
      </c>
      <c r="EI7450" s="180" t="s">
        <v>374</v>
      </c>
      <c r="EM7450" s="180" t="s">
        <v>842</v>
      </c>
      <c r="EN7450" s="180">
        <v>400</v>
      </c>
    </row>
    <row r="7451" spans="137:144" ht="27.75" customHeight="1">
      <c r="EG7451" s="180" t="s">
        <v>841</v>
      </c>
      <c r="EH7451" s="180" t="s">
        <v>3650</v>
      </c>
      <c r="EI7451" s="180" t="s">
        <v>3651</v>
      </c>
      <c r="EM7451" s="180" t="s">
        <v>842</v>
      </c>
      <c r="EN7451" s="180">
        <v>350</v>
      </c>
    </row>
    <row r="7452" spans="137:144" ht="27.75" customHeight="1">
      <c r="EG7452" s="180" t="s">
        <v>841</v>
      </c>
      <c r="EH7452" s="180" t="s">
        <v>3652</v>
      </c>
      <c r="EI7452" s="180" t="s">
        <v>3653</v>
      </c>
      <c r="EM7452" s="180" t="s">
        <v>842</v>
      </c>
      <c r="EN7452" s="180">
        <v>150</v>
      </c>
    </row>
    <row r="7453" spans="137:144" ht="27.75" customHeight="1">
      <c r="EG7453" s="180" t="s">
        <v>841</v>
      </c>
      <c r="EH7453" s="180" t="s">
        <v>3654</v>
      </c>
      <c r="EI7453" s="180" t="s">
        <v>3655</v>
      </c>
      <c r="EM7453" s="180" t="s">
        <v>842</v>
      </c>
      <c r="EN7453" s="180">
        <v>300</v>
      </c>
    </row>
    <row r="7454" spans="137:144" ht="27.75" customHeight="1">
      <c r="EG7454" s="180" t="s">
        <v>841</v>
      </c>
      <c r="EH7454" s="180" t="s">
        <v>1988</v>
      </c>
      <c r="EI7454" s="180" t="s">
        <v>3656</v>
      </c>
      <c r="EM7454" s="180" t="s">
        <v>842</v>
      </c>
      <c r="EN7454" s="180">
        <v>150</v>
      </c>
    </row>
    <row r="7455" spans="137:144" ht="27.75" customHeight="1">
      <c r="EG7455" s="180" t="s">
        <v>841</v>
      </c>
      <c r="EH7455" s="180" t="s">
        <v>3657</v>
      </c>
      <c r="EI7455" s="180" t="s">
        <v>1834</v>
      </c>
      <c r="EM7455" s="180" t="s">
        <v>842</v>
      </c>
      <c r="EN7455" s="180">
        <v>150</v>
      </c>
    </row>
    <row r="7456" spans="137:144" ht="27.75" customHeight="1">
      <c r="EG7456" s="180" t="s">
        <v>841</v>
      </c>
      <c r="EH7456" s="180" t="s">
        <v>3658</v>
      </c>
      <c r="EI7456" s="180" t="s">
        <v>3659</v>
      </c>
      <c r="EM7456" s="180" t="s">
        <v>842</v>
      </c>
      <c r="EN7456" s="180">
        <v>250</v>
      </c>
    </row>
    <row r="7457" spans="137:144" ht="27.75" customHeight="1">
      <c r="EG7457" s="180" t="s">
        <v>841</v>
      </c>
      <c r="EH7457" s="180" t="s">
        <v>3660</v>
      </c>
      <c r="EI7457" s="180" t="s">
        <v>3661</v>
      </c>
      <c r="EM7457" s="180" t="s">
        <v>842</v>
      </c>
      <c r="EN7457" s="180">
        <v>400</v>
      </c>
    </row>
    <row r="7458" spans="137:144" ht="27.75" customHeight="1">
      <c r="EG7458" s="180" t="s">
        <v>841</v>
      </c>
      <c r="EH7458" s="180" t="s">
        <v>3662</v>
      </c>
      <c r="EI7458" s="180" t="s">
        <v>1514</v>
      </c>
      <c r="EM7458" s="180" t="s">
        <v>842</v>
      </c>
      <c r="EN7458" s="180">
        <v>300</v>
      </c>
    </row>
    <row r="7459" spans="137:144" ht="27.75" customHeight="1">
      <c r="EG7459" s="180" t="s">
        <v>841</v>
      </c>
      <c r="EH7459" s="180" t="s">
        <v>3663</v>
      </c>
      <c r="EI7459" s="180" t="s">
        <v>3664</v>
      </c>
      <c r="EM7459" s="180" t="s">
        <v>842</v>
      </c>
      <c r="EN7459" s="180">
        <v>100</v>
      </c>
    </row>
    <row r="7460" spans="137:144" ht="27.75" customHeight="1">
      <c r="EG7460" s="180" t="s">
        <v>841</v>
      </c>
      <c r="EH7460" s="180" t="s">
        <v>3665</v>
      </c>
      <c r="EI7460" s="180" t="s">
        <v>3666</v>
      </c>
      <c r="EM7460" s="180" t="s">
        <v>842</v>
      </c>
      <c r="EN7460" s="180">
        <v>100</v>
      </c>
    </row>
    <row r="7461" spans="137:144" ht="27.75" customHeight="1">
      <c r="EG7461" s="180" t="s">
        <v>841</v>
      </c>
      <c r="EH7461" s="180" t="s">
        <v>3667</v>
      </c>
      <c r="EI7461" s="180" t="s">
        <v>3668</v>
      </c>
      <c r="EM7461" s="180" t="s">
        <v>842</v>
      </c>
      <c r="EN7461" s="180">
        <v>200</v>
      </c>
    </row>
    <row r="7462" spans="137:144" ht="27.75" customHeight="1">
      <c r="EG7462" s="180" t="s">
        <v>841</v>
      </c>
      <c r="EH7462" s="180" t="s">
        <v>3669</v>
      </c>
      <c r="EI7462" s="180" t="s">
        <v>1528</v>
      </c>
      <c r="EM7462" s="180" t="s">
        <v>842</v>
      </c>
      <c r="EN7462" s="180">
        <v>50</v>
      </c>
    </row>
    <row r="7463" spans="137:144" ht="27.75" customHeight="1">
      <c r="EG7463" s="180" t="s">
        <v>841</v>
      </c>
      <c r="EH7463" s="180" t="s">
        <v>3670</v>
      </c>
      <c r="EI7463" s="180" t="s">
        <v>3671</v>
      </c>
      <c r="EM7463" s="180" t="s">
        <v>842</v>
      </c>
      <c r="EN7463" s="180">
        <v>200</v>
      </c>
    </row>
    <row r="7464" spans="137:144" ht="27.75" customHeight="1">
      <c r="EG7464" s="180" t="s">
        <v>841</v>
      </c>
      <c r="EH7464" s="180" t="s">
        <v>3672</v>
      </c>
      <c r="EI7464" s="180" t="s">
        <v>3673</v>
      </c>
      <c r="EM7464" s="180" t="s">
        <v>842</v>
      </c>
      <c r="EN7464" s="180">
        <v>150</v>
      </c>
    </row>
    <row r="7465" spans="137:144" ht="27.75" customHeight="1">
      <c r="EG7465" s="180" t="s">
        <v>841</v>
      </c>
      <c r="EH7465" s="180" t="s">
        <v>3674</v>
      </c>
      <c r="EI7465" s="180" t="s">
        <v>1522</v>
      </c>
      <c r="EM7465" s="180" t="s">
        <v>842</v>
      </c>
      <c r="EN7465" s="180">
        <v>100</v>
      </c>
    </row>
    <row r="7466" spans="137:144" ht="27.75" customHeight="1">
      <c r="EG7466" s="180" t="s">
        <v>841</v>
      </c>
      <c r="EH7466" s="180" t="s">
        <v>3675</v>
      </c>
      <c r="EI7466" s="180" t="s">
        <v>3676</v>
      </c>
      <c r="EM7466" s="180" t="s">
        <v>842</v>
      </c>
      <c r="EN7466" s="180">
        <v>150</v>
      </c>
    </row>
    <row r="7467" spans="137:144" ht="27.75" customHeight="1">
      <c r="EG7467" s="180" t="s">
        <v>841</v>
      </c>
      <c r="EH7467" s="180" t="s">
        <v>3677</v>
      </c>
      <c r="EI7467" s="180" t="s">
        <v>1520</v>
      </c>
      <c r="EM7467" s="180" t="s">
        <v>842</v>
      </c>
      <c r="EN7467" s="180">
        <v>150</v>
      </c>
    </row>
    <row r="7468" spans="137:144" ht="27.75" customHeight="1">
      <c r="EG7468" s="180" t="s">
        <v>841</v>
      </c>
      <c r="EH7468" s="180" t="s">
        <v>3678</v>
      </c>
      <c r="EI7468" s="180" t="s">
        <v>1524</v>
      </c>
      <c r="EM7468" s="180" t="s">
        <v>842</v>
      </c>
      <c r="EN7468" s="180">
        <v>250</v>
      </c>
    </row>
    <row r="7469" spans="137:144" ht="27.75" customHeight="1">
      <c r="EG7469" s="180" t="s">
        <v>841</v>
      </c>
      <c r="EH7469" s="180" t="s">
        <v>3679</v>
      </c>
      <c r="EI7469" s="180" t="s">
        <v>3680</v>
      </c>
      <c r="EM7469" s="180" t="s">
        <v>842</v>
      </c>
      <c r="EN7469" s="180">
        <v>150</v>
      </c>
    </row>
    <row r="7470" spans="137:144" ht="27.75" customHeight="1">
      <c r="EG7470" s="180" t="s">
        <v>841</v>
      </c>
      <c r="EH7470" s="180" t="s">
        <v>3681</v>
      </c>
      <c r="EI7470" s="180" t="s">
        <v>2015</v>
      </c>
      <c r="EM7470" s="180" t="s">
        <v>842</v>
      </c>
      <c r="EN7470" s="180">
        <v>100</v>
      </c>
    </row>
    <row r="7471" spans="137:144" ht="27.75" customHeight="1">
      <c r="EG7471" s="180" t="s">
        <v>841</v>
      </c>
      <c r="EH7471" s="180" t="s">
        <v>3682</v>
      </c>
      <c r="EI7471" s="180" t="s">
        <v>3683</v>
      </c>
      <c r="EM7471" s="180" t="s">
        <v>842</v>
      </c>
      <c r="EN7471" s="180">
        <v>150</v>
      </c>
    </row>
    <row r="7472" spans="137:144" ht="27.75" customHeight="1">
      <c r="EG7472" s="180" t="s">
        <v>841</v>
      </c>
      <c r="EH7472" s="180" t="s">
        <v>3684</v>
      </c>
      <c r="EI7472" s="180" t="s">
        <v>3685</v>
      </c>
      <c r="EM7472" s="180" t="s">
        <v>842</v>
      </c>
      <c r="EN7472" s="180">
        <v>300</v>
      </c>
    </row>
    <row r="7473" spans="137:144" ht="27.75" customHeight="1">
      <c r="EG7473" s="180" t="s">
        <v>841</v>
      </c>
      <c r="EH7473" s="180" t="s">
        <v>3686</v>
      </c>
      <c r="EI7473" s="180" t="s">
        <v>3687</v>
      </c>
      <c r="EM7473" s="180" t="s">
        <v>842</v>
      </c>
      <c r="EN7473" s="180">
        <v>200</v>
      </c>
    </row>
    <row r="7474" spans="137:144" ht="27.75" customHeight="1">
      <c r="EG7474" s="180" t="s">
        <v>841</v>
      </c>
      <c r="EH7474" s="180" t="s">
        <v>3688</v>
      </c>
      <c r="EI7474" s="180" t="s">
        <v>3689</v>
      </c>
      <c r="EM7474" s="180" t="s">
        <v>842</v>
      </c>
      <c r="EN7474" s="180">
        <v>150</v>
      </c>
    </row>
    <row r="7475" spans="137:144" ht="27.75" customHeight="1">
      <c r="EG7475" s="180" t="s">
        <v>841</v>
      </c>
      <c r="EH7475" s="180" t="s">
        <v>3690</v>
      </c>
      <c r="EI7475" s="180" t="s">
        <v>1556</v>
      </c>
      <c r="EM7475" s="180" t="s">
        <v>842</v>
      </c>
      <c r="EN7475" s="180">
        <v>100</v>
      </c>
    </row>
    <row r="7476" spans="137:144" ht="27.75" customHeight="1">
      <c r="EG7476" s="180" t="s">
        <v>841</v>
      </c>
      <c r="EH7476" s="180" t="s">
        <v>3691</v>
      </c>
      <c r="EI7476" s="180" t="s">
        <v>1532</v>
      </c>
      <c r="EM7476" s="180" t="s">
        <v>842</v>
      </c>
      <c r="EN7476" s="180">
        <v>50</v>
      </c>
    </row>
    <row r="7477" spans="137:144" ht="27.75" customHeight="1">
      <c r="EG7477" s="180" t="s">
        <v>841</v>
      </c>
      <c r="EH7477" s="180" t="s">
        <v>3692</v>
      </c>
      <c r="EI7477" s="180" t="s">
        <v>3693</v>
      </c>
      <c r="EM7477" s="180" t="s">
        <v>842</v>
      </c>
      <c r="EN7477" s="180">
        <v>250</v>
      </c>
    </row>
    <row r="7478" spans="137:144" ht="27.75" customHeight="1">
      <c r="EG7478" s="180" t="s">
        <v>841</v>
      </c>
      <c r="EH7478" s="180" t="s">
        <v>3694</v>
      </c>
      <c r="EI7478" s="180" t="s">
        <v>3695</v>
      </c>
      <c r="EM7478" s="180" t="s">
        <v>842</v>
      </c>
      <c r="EN7478" s="180">
        <v>150</v>
      </c>
    </row>
    <row r="7479" spans="137:144" ht="27.75" customHeight="1">
      <c r="EG7479" s="180" t="s">
        <v>841</v>
      </c>
      <c r="EH7479" s="180" t="s">
        <v>3696</v>
      </c>
      <c r="EI7479" s="180" t="s">
        <v>3697</v>
      </c>
      <c r="EM7479" s="180" t="s">
        <v>842</v>
      </c>
      <c r="EN7479" s="180">
        <v>150</v>
      </c>
    </row>
    <row r="7480" spans="137:144" ht="27.75" customHeight="1">
      <c r="EG7480" s="180" t="s">
        <v>841</v>
      </c>
      <c r="EH7480" s="180" t="s">
        <v>3698</v>
      </c>
      <c r="EI7480" s="180" t="s">
        <v>1540</v>
      </c>
      <c r="EM7480" s="180" t="s">
        <v>842</v>
      </c>
      <c r="EN7480" s="180">
        <v>300</v>
      </c>
    </row>
    <row r="7481" spans="137:144" ht="27.75" customHeight="1">
      <c r="EG7481" s="180" t="s">
        <v>841</v>
      </c>
      <c r="EH7481" s="180" t="s">
        <v>3699</v>
      </c>
      <c r="EI7481" s="180" t="s">
        <v>3700</v>
      </c>
      <c r="EM7481" s="180" t="s">
        <v>842</v>
      </c>
      <c r="EN7481" s="180">
        <v>150</v>
      </c>
    </row>
    <row r="7482" spans="137:144" ht="27.75" customHeight="1">
      <c r="EG7482" s="180" t="s">
        <v>841</v>
      </c>
      <c r="EH7482" s="180" t="s">
        <v>3701</v>
      </c>
      <c r="EI7482" s="180" t="s">
        <v>1534</v>
      </c>
      <c r="EM7482" s="180" t="s">
        <v>842</v>
      </c>
      <c r="EN7482" s="180">
        <v>200</v>
      </c>
    </row>
    <row r="7483" spans="137:144" ht="27.75" customHeight="1">
      <c r="EG7483" s="180" t="s">
        <v>841</v>
      </c>
      <c r="EH7483" s="180" t="s">
        <v>3702</v>
      </c>
      <c r="EI7483" s="180" t="s">
        <v>3703</v>
      </c>
      <c r="EM7483" s="180" t="s">
        <v>842</v>
      </c>
      <c r="EN7483" s="180">
        <v>150</v>
      </c>
    </row>
    <row r="7484" spans="137:144" ht="27.75" customHeight="1">
      <c r="EG7484" s="180" t="s">
        <v>841</v>
      </c>
      <c r="EH7484" s="180" t="s">
        <v>3704</v>
      </c>
      <c r="EI7484" s="180" t="s">
        <v>3705</v>
      </c>
      <c r="EM7484" s="180" t="s">
        <v>842</v>
      </c>
      <c r="EN7484" s="180">
        <v>100</v>
      </c>
    </row>
    <row r="7485" spans="137:144" ht="27.75" customHeight="1">
      <c r="EG7485" s="180" t="s">
        <v>841</v>
      </c>
      <c r="EH7485" s="180" t="s">
        <v>3706</v>
      </c>
      <c r="EI7485" s="180" t="s">
        <v>3707</v>
      </c>
      <c r="EM7485" s="180" t="s">
        <v>842</v>
      </c>
      <c r="EN7485" s="180">
        <v>150</v>
      </c>
    </row>
    <row r="7486" spans="137:144" ht="27.75" customHeight="1">
      <c r="EG7486" s="180" t="s">
        <v>841</v>
      </c>
      <c r="EH7486" s="180" t="s">
        <v>2034</v>
      </c>
      <c r="EI7486" s="180" t="s">
        <v>3708</v>
      </c>
      <c r="EM7486" s="180" t="s">
        <v>842</v>
      </c>
      <c r="EN7486" s="180">
        <v>100</v>
      </c>
    </row>
    <row r="7487" spans="137:144" ht="27.75" customHeight="1">
      <c r="EG7487" s="180" t="s">
        <v>841</v>
      </c>
      <c r="EH7487" s="180" t="s">
        <v>3709</v>
      </c>
      <c r="EI7487" s="180" t="s">
        <v>3710</v>
      </c>
      <c r="EM7487" s="180" t="s">
        <v>842</v>
      </c>
      <c r="EN7487" s="180">
        <v>200</v>
      </c>
    </row>
    <row r="7488" spans="137:144" ht="27.75" customHeight="1">
      <c r="EG7488" s="180" t="s">
        <v>841</v>
      </c>
      <c r="EH7488" s="180" t="s">
        <v>2036</v>
      </c>
      <c r="EI7488" s="180" t="s">
        <v>3711</v>
      </c>
      <c r="EM7488" s="180" t="s">
        <v>842</v>
      </c>
      <c r="EN7488" s="180">
        <v>100</v>
      </c>
    </row>
    <row r="7489" spans="137:144" ht="27.75" customHeight="1">
      <c r="EG7489" s="180" t="s">
        <v>841</v>
      </c>
      <c r="EH7489" s="180" t="s">
        <v>2038</v>
      </c>
      <c r="EI7489" s="180" t="s">
        <v>3712</v>
      </c>
      <c r="EM7489" s="180" t="s">
        <v>842</v>
      </c>
      <c r="EN7489" s="180">
        <v>50</v>
      </c>
    </row>
    <row r="7490" spans="137:144" ht="27.75" customHeight="1">
      <c r="EG7490" s="180" t="s">
        <v>841</v>
      </c>
      <c r="EH7490" s="180" t="s">
        <v>3713</v>
      </c>
      <c r="EI7490" s="180" t="s">
        <v>3714</v>
      </c>
      <c r="EM7490" s="180" t="s">
        <v>842</v>
      </c>
      <c r="EN7490" s="180">
        <v>50</v>
      </c>
    </row>
    <row r="7491" spans="137:144" ht="27.75" customHeight="1">
      <c r="EG7491" s="180" t="s">
        <v>841</v>
      </c>
      <c r="EH7491" s="180" t="s">
        <v>3715</v>
      </c>
      <c r="EI7491" s="180" t="s">
        <v>3716</v>
      </c>
      <c r="EM7491" s="180" t="s">
        <v>842</v>
      </c>
      <c r="EN7491" s="180">
        <v>250</v>
      </c>
    </row>
    <row r="7492" spans="137:144" ht="27.75" customHeight="1">
      <c r="EG7492" s="180" t="s">
        <v>841</v>
      </c>
      <c r="EH7492" s="180" t="s">
        <v>3717</v>
      </c>
      <c r="EI7492" s="180" t="s">
        <v>3718</v>
      </c>
      <c r="EM7492" s="180" t="s">
        <v>842</v>
      </c>
      <c r="EN7492" s="180">
        <v>150</v>
      </c>
    </row>
    <row r="7493" spans="137:144" ht="27.75" customHeight="1">
      <c r="EG7493" s="180" t="s">
        <v>841</v>
      </c>
      <c r="EH7493" s="180" t="s">
        <v>3719</v>
      </c>
      <c r="EI7493" s="180" t="s">
        <v>1560</v>
      </c>
      <c r="EM7493" s="180" t="s">
        <v>842</v>
      </c>
      <c r="EN7493" s="180">
        <v>300</v>
      </c>
    </row>
    <row r="7494" spans="137:144" ht="27.75" customHeight="1">
      <c r="EG7494" s="180" t="s">
        <v>841</v>
      </c>
      <c r="EH7494" s="180" t="s">
        <v>3720</v>
      </c>
      <c r="EI7494" s="180" t="s">
        <v>3721</v>
      </c>
      <c r="EM7494" s="180" t="s">
        <v>842</v>
      </c>
      <c r="EN7494" s="180">
        <v>300</v>
      </c>
    </row>
    <row r="7495" spans="137:144" ht="27.75" customHeight="1">
      <c r="EG7495" s="180" t="s">
        <v>841</v>
      </c>
      <c r="EH7495" s="180" t="s">
        <v>3722</v>
      </c>
      <c r="EI7495" s="180" t="s">
        <v>3723</v>
      </c>
      <c r="EM7495" s="180" t="s">
        <v>842</v>
      </c>
      <c r="EN7495" s="180">
        <v>200</v>
      </c>
    </row>
    <row r="7496" spans="137:144" ht="27.75" customHeight="1">
      <c r="EG7496" s="180" t="s">
        <v>841</v>
      </c>
      <c r="EH7496" s="180" t="s">
        <v>3724</v>
      </c>
      <c r="EI7496" s="180" t="s">
        <v>3725</v>
      </c>
      <c r="EM7496" s="180" t="s">
        <v>842</v>
      </c>
      <c r="EN7496" s="180">
        <v>150</v>
      </c>
    </row>
    <row r="7497" spans="137:144" ht="27.75" customHeight="1">
      <c r="EG7497" s="180" t="s">
        <v>841</v>
      </c>
      <c r="EH7497" s="180" t="s">
        <v>3726</v>
      </c>
      <c r="EI7497" s="180" t="s">
        <v>3727</v>
      </c>
      <c r="EM7497" s="180" t="s">
        <v>842</v>
      </c>
      <c r="EN7497" s="180">
        <v>100</v>
      </c>
    </row>
    <row r="7498" spans="137:144" ht="27.75" customHeight="1">
      <c r="EG7498" s="180" t="s">
        <v>841</v>
      </c>
      <c r="EH7498" s="180" t="s">
        <v>2153</v>
      </c>
      <c r="EI7498" s="180" t="s">
        <v>3728</v>
      </c>
      <c r="EM7498" s="180" t="s">
        <v>842</v>
      </c>
      <c r="EN7498" s="180">
        <v>150</v>
      </c>
    </row>
    <row r="7499" spans="137:144" ht="27.75" customHeight="1">
      <c r="EG7499" s="180" t="s">
        <v>841</v>
      </c>
      <c r="EH7499" s="180" t="s">
        <v>3729</v>
      </c>
      <c r="EI7499" s="180" t="s">
        <v>3730</v>
      </c>
      <c r="EM7499" s="180" t="s">
        <v>842</v>
      </c>
      <c r="EN7499" s="180">
        <v>150</v>
      </c>
    </row>
    <row r="7500" spans="137:144" ht="27.75" customHeight="1">
      <c r="EG7500" s="180" t="s">
        <v>841</v>
      </c>
      <c r="EH7500" s="180" t="s">
        <v>3731</v>
      </c>
      <c r="EI7500" s="180" t="s">
        <v>3732</v>
      </c>
      <c r="EM7500" s="180" t="s">
        <v>842</v>
      </c>
      <c r="EN7500" s="180">
        <v>100</v>
      </c>
    </row>
    <row r="7501" spans="137:144" ht="27.75" customHeight="1">
      <c r="EG7501" s="180" t="s">
        <v>841</v>
      </c>
      <c r="EH7501" s="180" t="s">
        <v>3733</v>
      </c>
      <c r="EI7501" s="180" t="s">
        <v>3734</v>
      </c>
      <c r="EM7501" s="180" t="s">
        <v>842</v>
      </c>
      <c r="EN7501" s="180">
        <v>150</v>
      </c>
    </row>
    <row r="7502" spans="137:144" ht="27.75" customHeight="1">
      <c r="EG7502" s="180" t="s">
        <v>841</v>
      </c>
      <c r="EH7502" s="180" t="s">
        <v>3735</v>
      </c>
      <c r="EI7502" s="180" t="s">
        <v>3736</v>
      </c>
      <c r="EM7502" s="180" t="s">
        <v>842</v>
      </c>
      <c r="EN7502" s="180">
        <v>150</v>
      </c>
    </row>
    <row r="7503" spans="137:144" ht="27.75" customHeight="1">
      <c r="EG7503" s="180" t="s">
        <v>841</v>
      </c>
      <c r="EH7503" s="180" t="s">
        <v>3737</v>
      </c>
      <c r="EI7503" s="180" t="s">
        <v>3738</v>
      </c>
      <c r="EM7503" s="180" t="s">
        <v>842</v>
      </c>
      <c r="EN7503" s="180">
        <v>200</v>
      </c>
    </row>
    <row r="7504" spans="137:144" ht="27.75" customHeight="1">
      <c r="EG7504" s="180" t="s">
        <v>841</v>
      </c>
      <c r="EH7504" s="180" t="s">
        <v>3739</v>
      </c>
      <c r="EI7504" s="180" t="s">
        <v>2160</v>
      </c>
      <c r="EM7504" s="180" t="s">
        <v>842</v>
      </c>
      <c r="EN7504" s="180">
        <v>100</v>
      </c>
    </row>
    <row r="7505" spans="137:144" ht="27.75" customHeight="1">
      <c r="EG7505" s="180" t="s">
        <v>841</v>
      </c>
      <c r="EH7505" s="180" t="s">
        <v>2155</v>
      </c>
      <c r="EI7505" s="180" t="s">
        <v>3740</v>
      </c>
      <c r="EM7505" s="180" t="s">
        <v>842</v>
      </c>
      <c r="EN7505" s="180">
        <v>150</v>
      </c>
    </row>
    <row r="7506" spans="137:144" ht="27.75" customHeight="1">
      <c r="EG7506" s="180" t="s">
        <v>841</v>
      </c>
      <c r="EH7506" s="180" t="s">
        <v>3741</v>
      </c>
      <c r="EI7506" s="180" t="s">
        <v>3742</v>
      </c>
      <c r="EM7506" s="180" t="s">
        <v>842</v>
      </c>
      <c r="EN7506" s="180">
        <v>200</v>
      </c>
    </row>
    <row r="7507" spans="137:144" ht="27.75" customHeight="1">
      <c r="EG7507" s="180" t="s">
        <v>841</v>
      </c>
      <c r="EH7507" s="180" t="s">
        <v>3743</v>
      </c>
      <c r="EI7507" s="180" t="s">
        <v>3744</v>
      </c>
      <c r="EM7507" s="180" t="s">
        <v>842</v>
      </c>
      <c r="EN7507" s="180">
        <v>50</v>
      </c>
    </row>
    <row r="7508" spans="137:144" ht="27.75" customHeight="1">
      <c r="EG7508" s="180" t="s">
        <v>841</v>
      </c>
      <c r="EH7508" s="180" t="s">
        <v>2157</v>
      </c>
      <c r="EI7508" s="180" t="s">
        <v>3745</v>
      </c>
      <c r="EM7508" s="180" t="s">
        <v>842</v>
      </c>
      <c r="EN7508" s="180">
        <v>150</v>
      </c>
    </row>
    <row r="7509" spans="137:144" ht="27.75" customHeight="1">
      <c r="EG7509" s="180" t="s">
        <v>841</v>
      </c>
      <c r="EH7509" s="180" t="s">
        <v>3746</v>
      </c>
      <c r="EI7509" s="180" t="s">
        <v>3747</v>
      </c>
      <c r="EM7509" s="180" t="s">
        <v>842</v>
      </c>
      <c r="EN7509" s="180">
        <v>200</v>
      </c>
    </row>
    <row r="7510" spans="137:144" ht="27.75" customHeight="1">
      <c r="EG7510" s="180" t="s">
        <v>841</v>
      </c>
      <c r="EH7510" s="180" t="s">
        <v>3748</v>
      </c>
      <c r="EI7510" s="180" t="s">
        <v>3749</v>
      </c>
      <c r="EM7510" s="180" t="s">
        <v>842</v>
      </c>
      <c r="EN7510" s="180">
        <v>150</v>
      </c>
    </row>
    <row r="7511" spans="137:144" ht="27.75" customHeight="1">
      <c r="EG7511" s="180" t="s">
        <v>841</v>
      </c>
      <c r="EH7511" s="180" t="s">
        <v>3750</v>
      </c>
      <c r="EI7511" s="180" t="s">
        <v>3751</v>
      </c>
      <c r="EM7511" s="180" t="s">
        <v>842</v>
      </c>
      <c r="EN7511" s="180">
        <v>250</v>
      </c>
    </row>
    <row r="7512" spans="137:144" ht="27.75" customHeight="1">
      <c r="EG7512" s="180" t="s">
        <v>841</v>
      </c>
      <c r="EH7512" s="180" t="s">
        <v>3752</v>
      </c>
      <c r="EI7512" s="180" t="s">
        <v>3753</v>
      </c>
      <c r="EM7512" s="180" t="s">
        <v>842</v>
      </c>
      <c r="EN7512" s="180">
        <v>150</v>
      </c>
    </row>
    <row r="7513" spans="137:144" ht="27.75" customHeight="1">
      <c r="EG7513" s="180" t="s">
        <v>841</v>
      </c>
      <c r="EH7513" s="180" t="s">
        <v>3754</v>
      </c>
      <c r="EI7513" s="180" t="s">
        <v>3755</v>
      </c>
      <c r="EM7513" s="180" t="s">
        <v>842</v>
      </c>
      <c r="EN7513" s="180">
        <v>400</v>
      </c>
    </row>
    <row r="7514" spans="137:144" ht="27.75" customHeight="1">
      <c r="EG7514" s="180" t="s">
        <v>841</v>
      </c>
      <c r="EH7514" s="180" t="s">
        <v>3756</v>
      </c>
      <c r="EI7514" s="180" t="s">
        <v>3757</v>
      </c>
      <c r="EM7514" s="180" t="s">
        <v>842</v>
      </c>
      <c r="EN7514" s="180">
        <v>200</v>
      </c>
    </row>
    <row r="7515" spans="137:144" ht="27.75" customHeight="1">
      <c r="EG7515" s="180" t="s">
        <v>841</v>
      </c>
      <c r="EH7515" s="180" t="s">
        <v>3758</v>
      </c>
      <c r="EI7515" s="180" t="s">
        <v>1566</v>
      </c>
      <c r="EM7515" s="180" t="s">
        <v>842</v>
      </c>
      <c r="EN7515" s="180">
        <v>150</v>
      </c>
    </row>
    <row r="7516" spans="137:144" ht="27.75" customHeight="1">
      <c r="EG7516" s="180" t="s">
        <v>841</v>
      </c>
      <c r="EH7516" s="180" t="s">
        <v>3759</v>
      </c>
      <c r="EI7516" s="180" t="s">
        <v>1568</v>
      </c>
      <c r="EM7516" s="180" t="s">
        <v>842</v>
      </c>
      <c r="EN7516" s="180">
        <v>100</v>
      </c>
    </row>
    <row r="7517" spans="137:144" ht="27.75" customHeight="1">
      <c r="EG7517" s="180" t="s">
        <v>841</v>
      </c>
      <c r="EH7517" s="180" t="s">
        <v>2205</v>
      </c>
      <c r="EI7517" s="180" t="s">
        <v>3760</v>
      </c>
      <c r="EM7517" s="180" t="s">
        <v>842</v>
      </c>
      <c r="EN7517" s="180">
        <v>150</v>
      </c>
    </row>
    <row r="7518" spans="137:144" ht="27.75" customHeight="1">
      <c r="EG7518" s="180" t="s">
        <v>841</v>
      </c>
      <c r="EH7518" s="180" t="s">
        <v>3761</v>
      </c>
      <c r="EI7518" s="180" t="s">
        <v>1572</v>
      </c>
      <c r="EM7518" s="180" t="s">
        <v>842</v>
      </c>
      <c r="EN7518" s="180">
        <v>150</v>
      </c>
    </row>
    <row r="7519" spans="137:144" ht="27.75" customHeight="1">
      <c r="EG7519" s="180" t="s">
        <v>841</v>
      </c>
      <c r="EH7519" s="180" t="s">
        <v>3762</v>
      </c>
      <c r="EI7519" s="180" t="s">
        <v>3763</v>
      </c>
      <c r="EM7519" s="180" t="s">
        <v>842</v>
      </c>
      <c r="EN7519" s="180">
        <v>400</v>
      </c>
    </row>
    <row r="7520" spans="137:144" ht="27.75" customHeight="1">
      <c r="EG7520" s="180" t="s">
        <v>841</v>
      </c>
      <c r="EH7520" s="180" t="s">
        <v>2217</v>
      </c>
      <c r="EI7520" s="180" t="s">
        <v>3764</v>
      </c>
      <c r="EM7520" s="180" t="s">
        <v>842</v>
      </c>
      <c r="EN7520" s="180">
        <v>50</v>
      </c>
    </row>
    <row r="7521" spans="137:144" ht="27.75" customHeight="1">
      <c r="EG7521" s="180" t="s">
        <v>841</v>
      </c>
      <c r="EH7521" s="180" t="s">
        <v>2231</v>
      </c>
      <c r="EI7521" s="180" t="s">
        <v>3765</v>
      </c>
      <c r="EM7521" s="180" t="s">
        <v>842</v>
      </c>
      <c r="EN7521" s="180">
        <v>150</v>
      </c>
    </row>
    <row r="7522" spans="137:144" ht="27.75" customHeight="1">
      <c r="EG7522" s="180" t="s">
        <v>841</v>
      </c>
      <c r="EH7522" s="180" t="s">
        <v>2233</v>
      </c>
      <c r="EI7522" s="180" t="s">
        <v>3766</v>
      </c>
      <c r="EM7522" s="180" t="s">
        <v>842</v>
      </c>
      <c r="EN7522" s="180">
        <v>100</v>
      </c>
    </row>
    <row r="7523" spans="137:144" ht="27.75" customHeight="1">
      <c r="EG7523" s="180" t="s">
        <v>841</v>
      </c>
      <c r="EH7523" s="180" t="s">
        <v>2235</v>
      </c>
      <c r="EI7523" s="180" t="s">
        <v>3767</v>
      </c>
      <c r="EM7523" s="180" t="s">
        <v>842</v>
      </c>
      <c r="EN7523" s="180">
        <v>150</v>
      </c>
    </row>
    <row r="7524" spans="137:144" ht="27.75" customHeight="1">
      <c r="EG7524" s="180" t="s">
        <v>841</v>
      </c>
      <c r="EH7524" s="180" t="s">
        <v>2245</v>
      </c>
      <c r="EI7524" s="180" t="s">
        <v>3768</v>
      </c>
      <c r="EM7524" s="180" t="s">
        <v>842</v>
      </c>
      <c r="EN7524" s="180">
        <v>150</v>
      </c>
    </row>
    <row r="7525" spans="137:144" ht="27.75" customHeight="1">
      <c r="EG7525" s="180" t="s">
        <v>841</v>
      </c>
      <c r="EH7525" s="180" t="s">
        <v>2247</v>
      </c>
      <c r="EI7525" s="180" t="s">
        <v>3769</v>
      </c>
      <c r="EM7525" s="180" t="s">
        <v>842</v>
      </c>
      <c r="EN7525" s="180">
        <v>100</v>
      </c>
    </row>
    <row r="7526" spans="137:144" ht="27.75" customHeight="1">
      <c r="EG7526" s="180" t="s">
        <v>841</v>
      </c>
      <c r="EH7526" s="180" t="s">
        <v>2249</v>
      </c>
      <c r="EI7526" s="180" t="s">
        <v>2252</v>
      </c>
      <c r="EM7526" s="180" t="s">
        <v>842</v>
      </c>
      <c r="EN7526" s="180">
        <v>300</v>
      </c>
    </row>
    <row r="7527" spans="137:144" ht="27.75" customHeight="1">
      <c r="EG7527" s="180" t="s">
        <v>841</v>
      </c>
      <c r="EH7527" s="180" t="s">
        <v>3770</v>
      </c>
      <c r="EI7527" s="180" t="s">
        <v>3771</v>
      </c>
      <c r="EM7527" s="180" t="s">
        <v>842</v>
      </c>
      <c r="EN7527" s="180">
        <v>150</v>
      </c>
    </row>
    <row r="7528" spans="137:144" ht="27.75" customHeight="1">
      <c r="EG7528" s="180" t="s">
        <v>841</v>
      </c>
      <c r="EH7528" s="180" t="s">
        <v>3772</v>
      </c>
      <c r="EI7528" s="180" t="s">
        <v>3773</v>
      </c>
      <c r="EM7528" s="180" t="s">
        <v>842</v>
      </c>
      <c r="EN7528" s="180">
        <v>150</v>
      </c>
    </row>
    <row r="7529" spans="137:144" ht="27.75" customHeight="1">
      <c r="EG7529" s="180" t="s">
        <v>841</v>
      </c>
      <c r="EH7529" s="180" t="s">
        <v>3774</v>
      </c>
      <c r="EI7529" s="180" t="s">
        <v>3775</v>
      </c>
      <c r="EM7529" s="180" t="s">
        <v>842</v>
      </c>
      <c r="EN7529" s="180">
        <v>100</v>
      </c>
    </row>
    <row r="7530" spans="137:144" ht="27.75" customHeight="1">
      <c r="EG7530" s="180" t="s">
        <v>841</v>
      </c>
      <c r="EH7530" s="180" t="s">
        <v>2265</v>
      </c>
      <c r="EI7530" s="180" t="s">
        <v>3776</v>
      </c>
      <c r="EM7530" s="180" t="s">
        <v>842</v>
      </c>
      <c r="EN7530" s="180">
        <v>50</v>
      </c>
    </row>
    <row r="7531" spans="137:144" ht="27.75" customHeight="1">
      <c r="EG7531" s="180" t="s">
        <v>841</v>
      </c>
      <c r="EH7531" s="180" t="s">
        <v>2275</v>
      </c>
      <c r="EI7531" s="180" t="s">
        <v>3777</v>
      </c>
      <c r="EM7531" s="180" t="s">
        <v>842</v>
      </c>
      <c r="EN7531" s="180">
        <v>50</v>
      </c>
    </row>
    <row r="7532" spans="137:144" ht="27.75" customHeight="1">
      <c r="EG7532" s="180" t="s">
        <v>841</v>
      </c>
      <c r="EH7532" s="180" t="s">
        <v>3778</v>
      </c>
      <c r="EI7532" s="180" t="s">
        <v>2457</v>
      </c>
      <c r="EM7532" s="180" t="s">
        <v>842</v>
      </c>
      <c r="EN7532" s="180">
        <v>350</v>
      </c>
    </row>
    <row r="7533" spans="137:144" ht="27.75" customHeight="1">
      <c r="EG7533" s="180" t="s">
        <v>841</v>
      </c>
      <c r="EH7533" s="180" t="s">
        <v>3779</v>
      </c>
      <c r="EI7533" s="180" t="s">
        <v>2455</v>
      </c>
      <c r="EM7533" s="180" t="s">
        <v>842</v>
      </c>
      <c r="EN7533" s="180">
        <v>450</v>
      </c>
    </row>
    <row r="7534" spans="137:144" ht="27.75" customHeight="1">
      <c r="EG7534" s="180" t="s">
        <v>841</v>
      </c>
      <c r="EH7534" s="180" t="s">
        <v>3780</v>
      </c>
      <c r="EI7534" s="180" t="s">
        <v>3781</v>
      </c>
      <c r="EM7534" s="180" t="s">
        <v>842</v>
      </c>
      <c r="EN7534" s="180">
        <v>400</v>
      </c>
    </row>
    <row r="7535" spans="137:144" ht="27.75" customHeight="1">
      <c r="EG7535" s="180" t="s">
        <v>841</v>
      </c>
      <c r="EH7535" s="180" t="s">
        <v>3782</v>
      </c>
      <c r="EI7535" s="180" t="s">
        <v>3783</v>
      </c>
      <c r="EM7535" s="180" t="s">
        <v>842</v>
      </c>
      <c r="EN7535" s="180">
        <v>600</v>
      </c>
    </row>
    <row r="7536" spans="137:144" ht="27.75" customHeight="1">
      <c r="EG7536" s="180" t="s">
        <v>841</v>
      </c>
      <c r="EH7536" s="180" t="s">
        <v>3784</v>
      </c>
      <c r="EI7536" s="180" t="s">
        <v>3785</v>
      </c>
      <c r="EM7536" s="180" t="s">
        <v>842</v>
      </c>
      <c r="EN7536" s="180">
        <v>300</v>
      </c>
    </row>
    <row r="7537" spans="137:144" ht="27.75" customHeight="1">
      <c r="EG7537" s="180" t="s">
        <v>841</v>
      </c>
      <c r="EH7537" s="180" t="s">
        <v>3786</v>
      </c>
      <c r="EI7537" s="180" t="s">
        <v>3787</v>
      </c>
      <c r="EM7537" s="180" t="s">
        <v>842</v>
      </c>
      <c r="EN7537" s="180">
        <v>600</v>
      </c>
    </row>
    <row r="7538" spans="137:144" ht="27.75" customHeight="1">
      <c r="EG7538" s="180" t="s">
        <v>841</v>
      </c>
      <c r="EH7538" s="180" t="s">
        <v>3788</v>
      </c>
      <c r="EI7538" s="180" t="s">
        <v>3789</v>
      </c>
      <c r="EM7538" s="180" t="s">
        <v>842</v>
      </c>
      <c r="EN7538" s="180">
        <v>400</v>
      </c>
    </row>
    <row r="7539" spans="137:144" ht="27.75" customHeight="1">
      <c r="EG7539" s="180" t="s">
        <v>841</v>
      </c>
      <c r="EH7539" s="180" t="s">
        <v>3790</v>
      </c>
      <c r="EI7539" s="180" t="s">
        <v>3791</v>
      </c>
      <c r="EM7539" s="180" t="s">
        <v>842</v>
      </c>
      <c r="EN7539" s="180">
        <v>150</v>
      </c>
    </row>
    <row r="7540" spans="137:144" ht="27.75" customHeight="1">
      <c r="EG7540" s="180" t="s">
        <v>841</v>
      </c>
      <c r="EH7540" s="180" t="s">
        <v>3792</v>
      </c>
      <c r="EI7540" s="180" t="s">
        <v>3793</v>
      </c>
      <c r="EM7540" s="180" t="s">
        <v>842</v>
      </c>
      <c r="EN7540" s="180">
        <v>500</v>
      </c>
    </row>
    <row r="7541" spans="137:144" ht="27.75" customHeight="1">
      <c r="EG7541" s="180" t="s">
        <v>841</v>
      </c>
      <c r="EH7541" s="180" t="s">
        <v>3794</v>
      </c>
      <c r="EI7541" s="180" t="s">
        <v>3795</v>
      </c>
      <c r="EM7541" s="180" t="s">
        <v>842</v>
      </c>
      <c r="EN7541" s="180">
        <v>450</v>
      </c>
    </row>
    <row r="7542" spans="137:144" ht="27.75" customHeight="1">
      <c r="EG7542" s="180" t="s">
        <v>841</v>
      </c>
      <c r="EH7542" s="180" t="s">
        <v>3796</v>
      </c>
      <c r="EI7542" s="180" t="s">
        <v>3797</v>
      </c>
      <c r="EM7542" s="180" t="s">
        <v>842</v>
      </c>
      <c r="EN7542" s="180">
        <v>600</v>
      </c>
    </row>
    <row r="7543" spans="137:144" ht="27.75" customHeight="1">
      <c r="EG7543" s="180" t="s">
        <v>841</v>
      </c>
      <c r="EH7543" s="180" t="s">
        <v>3798</v>
      </c>
      <c r="EI7543" s="180" t="s">
        <v>3799</v>
      </c>
      <c r="EM7543" s="180" t="s">
        <v>842</v>
      </c>
      <c r="EN7543" s="180">
        <v>600</v>
      </c>
    </row>
    <row r="7544" spans="137:144" ht="27.75" customHeight="1">
      <c r="EG7544" s="180" t="s">
        <v>841</v>
      </c>
      <c r="EH7544" s="180" t="s">
        <v>3800</v>
      </c>
      <c r="EI7544" s="180" t="s">
        <v>3801</v>
      </c>
      <c r="EM7544" s="180" t="s">
        <v>842</v>
      </c>
      <c r="EN7544" s="180">
        <v>400</v>
      </c>
    </row>
    <row r="7545" spans="137:144" ht="27.75" customHeight="1">
      <c r="EG7545" s="180" t="s">
        <v>841</v>
      </c>
      <c r="EH7545" s="180" t="s">
        <v>3802</v>
      </c>
      <c r="EI7545" s="180" t="s">
        <v>3803</v>
      </c>
      <c r="EM7545" s="180" t="s">
        <v>842</v>
      </c>
      <c r="EN7545" s="180">
        <v>250</v>
      </c>
    </row>
    <row r="7546" spans="137:144" ht="27.75" customHeight="1">
      <c r="EG7546" s="180" t="s">
        <v>841</v>
      </c>
      <c r="EH7546" s="180" t="s">
        <v>3804</v>
      </c>
      <c r="EI7546" s="180" t="s">
        <v>3805</v>
      </c>
      <c r="EM7546" s="180" t="s">
        <v>842</v>
      </c>
      <c r="EN7546" s="180">
        <v>200</v>
      </c>
    </row>
    <row r="7547" spans="137:144" ht="27.75" customHeight="1">
      <c r="EG7547" s="180" t="s">
        <v>841</v>
      </c>
      <c r="EH7547" s="180" t="s">
        <v>3806</v>
      </c>
      <c r="EI7547" s="180" t="s">
        <v>3807</v>
      </c>
      <c r="EM7547" s="180" t="s">
        <v>842</v>
      </c>
      <c r="EN7547" s="180">
        <v>400</v>
      </c>
    </row>
    <row r="7548" spans="137:144" ht="27.75" customHeight="1">
      <c r="EG7548" s="180" t="s">
        <v>841</v>
      </c>
      <c r="EH7548" s="180" t="s">
        <v>3808</v>
      </c>
      <c r="EI7548" s="180" t="s">
        <v>3809</v>
      </c>
      <c r="EM7548" s="180" t="s">
        <v>842</v>
      </c>
      <c r="EN7548" s="180">
        <v>350</v>
      </c>
    </row>
    <row r="7549" spans="137:144" ht="27.75" customHeight="1">
      <c r="EG7549" s="180" t="s">
        <v>841</v>
      </c>
      <c r="EH7549" s="180" t="s">
        <v>3810</v>
      </c>
      <c r="EI7549" s="180" t="s">
        <v>3811</v>
      </c>
      <c r="EM7549" s="180" t="s">
        <v>842</v>
      </c>
      <c r="EN7549" s="180">
        <v>450</v>
      </c>
    </row>
    <row r="7550" spans="137:144" ht="27.75" customHeight="1">
      <c r="EG7550" s="180" t="s">
        <v>841</v>
      </c>
      <c r="EH7550" s="180" t="s">
        <v>3812</v>
      </c>
      <c r="EI7550" s="180" t="s">
        <v>2493</v>
      </c>
      <c r="EM7550" s="180" t="s">
        <v>842</v>
      </c>
      <c r="EN7550" s="180">
        <v>550</v>
      </c>
    </row>
    <row r="7551" spans="137:144" ht="27.75" customHeight="1">
      <c r="EG7551" s="180" t="s">
        <v>841</v>
      </c>
      <c r="EH7551" s="180" t="s">
        <v>3813</v>
      </c>
      <c r="EI7551" s="180" t="s">
        <v>3814</v>
      </c>
      <c r="EM7551" s="180" t="s">
        <v>842</v>
      </c>
      <c r="EN7551" s="180">
        <v>400</v>
      </c>
    </row>
    <row r="7552" spans="137:144" ht="27.75" customHeight="1">
      <c r="EG7552" s="180" t="s">
        <v>841</v>
      </c>
      <c r="EH7552" s="180" t="s">
        <v>3815</v>
      </c>
      <c r="EI7552" s="180" t="s">
        <v>3816</v>
      </c>
      <c r="EM7552" s="180" t="s">
        <v>842</v>
      </c>
      <c r="EN7552" s="180">
        <v>550</v>
      </c>
    </row>
    <row r="7553" spans="137:144" ht="27.75" customHeight="1">
      <c r="EG7553" s="180" t="s">
        <v>841</v>
      </c>
      <c r="EH7553" s="180" t="s">
        <v>3817</v>
      </c>
      <c r="EI7553" s="180" t="s">
        <v>3818</v>
      </c>
      <c r="EM7553" s="180" t="s">
        <v>842</v>
      </c>
      <c r="EN7553" s="180">
        <v>650</v>
      </c>
    </row>
    <row r="7554" spans="137:144" ht="27.75" customHeight="1">
      <c r="EG7554" s="180" t="s">
        <v>841</v>
      </c>
      <c r="EH7554" s="180" t="s">
        <v>3819</v>
      </c>
      <c r="EI7554" s="180" t="s">
        <v>3820</v>
      </c>
      <c r="EM7554" s="180" t="s">
        <v>842</v>
      </c>
      <c r="EN7554" s="180">
        <v>800</v>
      </c>
    </row>
    <row r="7555" spans="137:144" ht="27.75" customHeight="1">
      <c r="EG7555" s="180" t="s">
        <v>841</v>
      </c>
      <c r="EH7555" s="180" t="s">
        <v>3821</v>
      </c>
      <c r="EI7555" s="180" t="s">
        <v>3822</v>
      </c>
      <c r="EM7555" s="180" t="s">
        <v>842</v>
      </c>
      <c r="EN7555" s="180">
        <v>500</v>
      </c>
    </row>
    <row r="7556" spans="137:144" ht="27.75" customHeight="1">
      <c r="EG7556" s="180" t="s">
        <v>841</v>
      </c>
      <c r="EH7556" s="180" t="s">
        <v>3823</v>
      </c>
      <c r="EI7556" s="180" t="s">
        <v>2495</v>
      </c>
      <c r="EM7556" s="180" t="s">
        <v>842</v>
      </c>
      <c r="EN7556" s="180">
        <v>600</v>
      </c>
    </row>
    <row r="7557" spans="137:144" ht="27.75" customHeight="1">
      <c r="EG7557" s="180" t="s">
        <v>841</v>
      </c>
      <c r="EH7557" s="180" t="s">
        <v>3824</v>
      </c>
      <c r="EI7557" s="180" t="s">
        <v>3825</v>
      </c>
      <c r="EM7557" s="180" t="s">
        <v>842</v>
      </c>
      <c r="EN7557" s="180">
        <v>700</v>
      </c>
    </row>
    <row r="7558" spans="137:144" ht="27.75" customHeight="1">
      <c r="EG7558" s="180" t="s">
        <v>841</v>
      </c>
      <c r="EH7558" s="180" t="s">
        <v>3826</v>
      </c>
      <c r="EI7558" s="180" t="s">
        <v>3827</v>
      </c>
      <c r="EM7558" s="180" t="s">
        <v>842</v>
      </c>
      <c r="EN7558" s="180">
        <v>850</v>
      </c>
    </row>
    <row r="7559" spans="137:144" ht="27.75" customHeight="1">
      <c r="EG7559" s="180" t="s">
        <v>841</v>
      </c>
      <c r="EH7559" s="180" t="s">
        <v>3828</v>
      </c>
      <c r="EI7559" s="180" t="s">
        <v>3829</v>
      </c>
      <c r="EM7559" s="180" t="s">
        <v>842</v>
      </c>
      <c r="EN7559" s="180">
        <v>750</v>
      </c>
    </row>
    <row r="7560" spans="137:144" ht="27.75" customHeight="1">
      <c r="EG7560" s="180" t="s">
        <v>841</v>
      </c>
      <c r="EH7560" s="180" t="s">
        <v>3830</v>
      </c>
      <c r="EI7560" s="180" t="s">
        <v>2501</v>
      </c>
      <c r="EM7560" s="180" t="s">
        <v>842</v>
      </c>
      <c r="EN7560" s="180">
        <v>750</v>
      </c>
    </row>
    <row r="7561" spans="137:144" ht="27.75" customHeight="1">
      <c r="EG7561" s="180" t="s">
        <v>841</v>
      </c>
      <c r="EH7561" s="180" t="s">
        <v>3831</v>
      </c>
      <c r="EI7561" s="180" t="s">
        <v>3832</v>
      </c>
      <c r="EM7561" s="180" t="s">
        <v>842</v>
      </c>
      <c r="EN7561" s="180">
        <v>550</v>
      </c>
    </row>
    <row r="7562" spans="137:144" ht="27.75" customHeight="1">
      <c r="EG7562" s="180" t="s">
        <v>841</v>
      </c>
      <c r="EH7562" s="180" t="s">
        <v>3833</v>
      </c>
      <c r="EI7562" s="180" t="s">
        <v>2549</v>
      </c>
      <c r="EM7562" s="180" t="s">
        <v>842</v>
      </c>
      <c r="EN7562" s="180">
        <v>300</v>
      </c>
    </row>
    <row r="7563" spans="137:144" ht="27.75" customHeight="1">
      <c r="EG7563" s="180" t="s">
        <v>841</v>
      </c>
      <c r="EH7563" s="180" t="s">
        <v>3834</v>
      </c>
      <c r="EI7563" s="180" t="s">
        <v>3835</v>
      </c>
      <c r="EM7563" s="180" t="s">
        <v>842</v>
      </c>
      <c r="EN7563" s="180">
        <v>250</v>
      </c>
    </row>
    <row r="7564" spans="137:144" ht="27.75" customHeight="1">
      <c r="EG7564" s="180" t="s">
        <v>841</v>
      </c>
      <c r="EH7564" s="180" t="s">
        <v>3836</v>
      </c>
      <c r="EI7564" s="180" t="s">
        <v>2551</v>
      </c>
      <c r="EM7564" s="180" t="s">
        <v>842</v>
      </c>
      <c r="EN7564" s="180">
        <v>600</v>
      </c>
    </row>
    <row r="7565" spans="137:144" ht="27.75" customHeight="1">
      <c r="EG7565" s="180" t="s">
        <v>841</v>
      </c>
      <c r="EH7565" s="180" t="s">
        <v>3837</v>
      </c>
      <c r="EI7565" s="180" t="s">
        <v>3838</v>
      </c>
      <c r="EM7565" s="180" t="s">
        <v>842</v>
      </c>
      <c r="EN7565" s="180">
        <v>600</v>
      </c>
    </row>
    <row r="7566" spans="137:144" ht="27.75" customHeight="1">
      <c r="EG7566" s="180" t="s">
        <v>841</v>
      </c>
      <c r="EH7566" s="180" t="s">
        <v>3839</v>
      </c>
      <c r="EI7566" s="180" t="s">
        <v>3840</v>
      </c>
      <c r="EM7566" s="180" t="s">
        <v>842</v>
      </c>
      <c r="EN7566" s="180">
        <v>650</v>
      </c>
    </row>
    <row r="7567" spans="137:144" ht="27.75" customHeight="1">
      <c r="EG7567" s="180" t="s">
        <v>841</v>
      </c>
      <c r="EH7567" s="180" t="s">
        <v>3841</v>
      </c>
      <c r="EI7567" s="180" t="s">
        <v>3842</v>
      </c>
      <c r="EM7567" s="180" t="s">
        <v>842</v>
      </c>
      <c r="EN7567" s="180">
        <v>600</v>
      </c>
    </row>
    <row r="7568" spans="137:144" ht="27.75" customHeight="1">
      <c r="EG7568" s="180" t="s">
        <v>841</v>
      </c>
      <c r="EH7568" s="180" t="s">
        <v>3843</v>
      </c>
      <c r="EI7568" s="180" t="s">
        <v>3844</v>
      </c>
      <c r="EM7568" s="180" t="s">
        <v>842</v>
      </c>
      <c r="EN7568" s="180">
        <v>450</v>
      </c>
    </row>
    <row r="7569" spans="137:144" ht="27.75" customHeight="1">
      <c r="EG7569" s="180" t="s">
        <v>841</v>
      </c>
      <c r="EH7569" s="180" t="s">
        <v>3845</v>
      </c>
      <c r="EI7569" s="180" t="s">
        <v>3846</v>
      </c>
      <c r="EM7569" s="180" t="s">
        <v>842</v>
      </c>
      <c r="EN7569" s="180">
        <v>600</v>
      </c>
    </row>
    <row r="7570" spans="137:144" ht="27.75" customHeight="1">
      <c r="EG7570" s="180" t="s">
        <v>841</v>
      </c>
      <c r="EH7570" s="180" t="s">
        <v>3847</v>
      </c>
      <c r="EI7570" s="180" t="s">
        <v>3848</v>
      </c>
      <c r="EM7570" s="180" t="s">
        <v>842</v>
      </c>
      <c r="EN7570" s="180">
        <v>850</v>
      </c>
    </row>
    <row r="7571" spans="137:144" ht="27.75" customHeight="1">
      <c r="EG7571" s="180" t="s">
        <v>841</v>
      </c>
      <c r="EH7571" s="180" t="s">
        <v>3849</v>
      </c>
      <c r="EI7571" s="180" t="s">
        <v>3850</v>
      </c>
      <c r="EM7571" s="180" t="s">
        <v>842</v>
      </c>
      <c r="EN7571" s="180">
        <v>350</v>
      </c>
    </row>
    <row r="7572" spans="137:144" ht="27.75" customHeight="1">
      <c r="EG7572" s="180" t="s">
        <v>841</v>
      </c>
      <c r="EH7572" s="180" t="s">
        <v>3851</v>
      </c>
      <c r="EI7572" s="180" t="s">
        <v>3852</v>
      </c>
      <c r="EM7572" s="180" t="s">
        <v>842</v>
      </c>
      <c r="EN7572" s="180">
        <v>500</v>
      </c>
    </row>
    <row r="7573" spans="137:144" ht="27.75" customHeight="1">
      <c r="EG7573" s="180" t="s">
        <v>841</v>
      </c>
      <c r="EH7573" s="180" t="s">
        <v>3853</v>
      </c>
      <c r="EI7573" s="180" t="s">
        <v>3854</v>
      </c>
      <c r="EM7573" s="180" t="s">
        <v>842</v>
      </c>
      <c r="EN7573" s="180">
        <v>650</v>
      </c>
    </row>
    <row r="7574" spans="137:144" ht="27.75" customHeight="1">
      <c r="EG7574" s="180" t="s">
        <v>841</v>
      </c>
      <c r="EH7574" s="180" t="s">
        <v>3855</v>
      </c>
      <c r="EI7574" s="180" t="s">
        <v>3856</v>
      </c>
      <c r="EM7574" s="180" t="s">
        <v>842</v>
      </c>
      <c r="EN7574" s="180">
        <v>500</v>
      </c>
    </row>
    <row r="7575" spans="137:144" ht="27.75" customHeight="1">
      <c r="EG7575" s="180" t="s">
        <v>841</v>
      </c>
      <c r="EH7575" s="180" t="s">
        <v>3857</v>
      </c>
      <c r="EI7575" s="180" t="s">
        <v>3858</v>
      </c>
      <c r="EM7575" s="180" t="s">
        <v>842</v>
      </c>
      <c r="EN7575" s="180">
        <v>600</v>
      </c>
    </row>
    <row r="7576" spans="137:144" ht="27.75" customHeight="1">
      <c r="EG7576" s="180" t="s">
        <v>841</v>
      </c>
      <c r="EH7576" s="180" t="s">
        <v>3859</v>
      </c>
      <c r="EI7576" s="180" t="s">
        <v>3860</v>
      </c>
      <c r="EM7576" s="180" t="s">
        <v>842</v>
      </c>
      <c r="EN7576" s="180">
        <v>650</v>
      </c>
    </row>
    <row r="7577" spans="137:144" ht="27.75" customHeight="1">
      <c r="EG7577" s="180" t="s">
        <v>841</v>
      </c>
      <c r="EH7577" s="180" t="s">
        <v>3861</v>
      </c>
      <c r="EI7577" s="180" t="s">
        <v>3862</v>
      </c>
      <c r="EM7577" s="180" t="s">
        <v>842</v>
      </c>
      <c r="EN7577" s="180">
        <v>550</v>
      </c>
    </row>
    <row r="7578" spans="137:144" ht="27.75" customHeight="1">
      <c r="EG7578" s="180" t="s">
        <v>841</v>
      </c>
      <c r="EH7578" s="180" t="s">
        <v>3863</v>
      </c>
      <c r="EI7578" s="180" t="s">
        <v>2547</v>
      </c>
      <c r="EM7578" s="180" t="s">
        <v>842</v>
      </c>
      <c r="EN7578" s="180">
        <v>500</v>
      </c>
    </row>
    <row r="7579" spans="137:144" ht="27.75" customHeight="1">
      <c r="EG7579" s="180" t="s">
        <v>841</v>
      </c>
      <c r="EH7579" s="180" t="s">
        <v>3864</v>
      </c>
      <c r="EI7579" s="180" t="s">
        <v>3865</v>
      </c>
      <c r="EM7579" s="180" t="s">
        <v>842</v>
      </c>
      <c r="EN7579" s="180">
        <v>200</v>
      </c>
    </row>
    <row r="7580" spans="137:144" ht="27.75" customHeight="1">
      <c r="EG7580" s="180" t="s">
        <v>841</v>
      </c>
      <c r="EH7580" s="180" t="s">
        <v>3866</v>
      </c>
      <c r="EI7580" s="180" t="s">
        <v>2595</v>
      </c>
      <c r="EM7580" s="180" t="s">
        <v>842</v>
      </c>
      <c r="EN7580" s="180">
        <v>550</v>
      </c>
    </row>
    <row r="7581" spans="137:144" ht="27.75" customHeight="1">
      <c r="EG7581" s="180" t="s">
        <v>841</v>
      </c>
      <c r="EH7581" s="180" t="s">
        <v>3867</v>
      </c>
      <c r="EI7581" s="180" t="s">
        <v>3868</v>
      </c>
      <c r="EM7581" s="180" t="s">
        <v>842</v>
      </c>
      <c r="EN7581" s="180">
        <v>450</v>
      </c>
    </row>
    <row r="7582" spans="137:144" ht="27.75" customHeight="1">
      <c r="EG7582" s="180" t="s">
        <v>841</v>
      </c>
      <c r="EH7582" s="180" t="s">
        <v>3869</v>
      </c>
      <c r="EI7582" s="180" t="s">
        <v>3870</v>
      </c>
      <c r="EM7582" s="180" t="s">
        <v>842</v>
      </c>
      <c r="EN7582" s="180">
        <v>400</v>
      </c>
    </row>
    <row r="7583" spans="137:144" ht="27.75" customHeight="1">
      <c r="EG7583" s="180" t="s">
        <v>841</v>
      </c>
      <c r="EH7583" s="180" t="s">
        <v>3871</v>
      </c>
      <c r="EI7583" s="180" t="s">
        <v>2593</v>
      </c>
      <c r="EM7583" s="180" t="s">
        <v>842</v>
      </c>
      <c r="EN7583" s="180">
        <v>900</v>
      </c>
    </row>
    <row r="7584" spans="137:144" ht="27.75" customHeight="1">
      <c r="EG7584" s="180" t="s">
        <v>841</v>
      </c>
      <c r="EH7584" s="180" t="s">
        <v>3872</v>
      </c>
      <c r="EI7584" s="180" t="s">
        <v>3873</v>
      </c>
      <c r="EM7584" s="180" t="s">
        <v>842</v>
      </c>
      <c r="EN7584" s="180">
        <v>500</v>
      </c>
    </row>
    <row r="7585" spans="137:144" ht="27.75" customHeight="1">
      <c r="EG7585" s="180" t="s">
        <v>841</v>
      </c>
      <c r="EH7585" s="180" t="s">
        <v>3874</v>
      </c>
      <c r="EI7585" s="180" t="s">
        <v>3875</v>
      </c>
      <c r="EM7585" s="180" t="s">
        <v>842</v>
      </c>
      <c r="EN7585" s="180">
        <v>700</v>
      </c>
    </row>
    <row r="7586" spans="137:144" ht="27.75" customHeight="1">
      <c r="EG7586" s="180" t="s">
        <v>841</v>
      </c>
      <c r="EH7586" s="180" t="s">
        <v>3876</v>
      </c>
      <c r="EI7586" s="180" t="s">
        <v>3877</v>
      </c>
      <c r="EM7586" s="180" t="s">
        <v>842</v>
      </c>
      <c r="EN7586" s="180">
        <v>750</v>
      </c>
    </row>
    <row r="7587" spans="137:144" ht="27.75" customHeight="1">
      <c r="EG7587" s="180" t="s">
        <v>841</v>
      </c>
      <c r="EH7587" s="180" t="s">
        <v>3878</v>
      </c>
      <c r="EI7587" s="180" t="s">
        <v>3879</v>
      </c>
      <c r="EM7587" s="180" t="s">
        <v>842</v>
      </c>
      <c r="EN7587" s="180">
        <v>700</v>
      </c>
    </row>
    <row r="7588" spans="137:144" ht="27.75" customHeight="1">
      <c r="EG7588" s="180" t="s">
        <v>841</v>
      </c>
      <c r="EH7588" s="180" t="s">
        <v>3880</v>
      </c>
      <c r="EI7588" s="180" t="s">
        <v>3881</v>
      </c>
      <c r="EM7588" s="180" t="s">
        <v>842</v>
      </c>
      <c r="EN7588" s="180">
        <v>550</v>
      </c>
    </row>
    <row r="7589" spans="137:144" ht="27.75" customHeight="1">
      <c r="EG7589" s="180" t="s">
        <v>841</v>
      </c>
      <c r="EH7589" s="180" t="s">
        <v>3882</v>
      </c>
      <c r="EI7589" s="180" t="s">
        <v>3883</v>
      </c>
      <c r="EM7589" s="180" t="s">
        <v>842</v>
      </c>
      <c r="EN7589" s="180">
        <v>750</v>
      </c>
    </row>
    <row r="7590" spans="137:144" ht="27.75" customHeight="1">
      <c r="EG7590" s="180" t="s">
        <v>841</v>
      </c>
      <c r="EH7590" s="180" t="s">
        <v>3884</v>
      </c>
      <c r="EI7590" s="180" t="s">
        <v>3885</v>
      </c>
      <c r="EM7590" s="180" t="s">
        <v>842</v>
      </c>
      <c r="EN7590" s="180">
        <v>500</v>
      </c>
    </row>
    <row r="7591" spans="137:144" ht="27.75" customHeight="1">
      <c r="EG7591" s="180" t="s">
        <v>841</v>
      </c>
      <c r="EH7591" s="180" t="s">
        <v>3886</v>
      </c>
      <c r="EI7591" s="180" t="s">
        <v>3887</v>
      </c>
      <c r="EM7591" s="180" t="s">
        <v>842</v>
      </c>
      <c r="EN7591" s="180">
        <v>600</v>
      </c>
    </row>
    <row r="7592" spans="137:144" ht="27.75" customHeight="1">
      <c r="EG7592" s="180" t="s">
        <v>841</v>
      </c>
      <c r="EH7592" s="180" t="s">
        <v>3888</v>
      </c>
      <c r="EI7592" s="180" t="s">
        <v>3889</v>
      </c>
      <c r="EM7592" s="180" t="s">
        <v>842</v>
      </c>
      <c r="EN7592" s="180">
        <v>550</v>
      </c>
    </row>
    <row r="7593" spans="137:144" ht="27.75" customHeight="1">
      <c r="EG7593" s="180" t="s">
        <v>841</v>
      </c>
      <c r="EH7593" s="180" t="s">
        <v>3890</v>
      </c>
      <c r="EI7593" s="180" t="s">
        <v>3891</v>
      </c>
      <c r="EM7593" s="180" t="s">
        <v>842</v>
      </c>
      <c r="EN7593" s="180">
        <v>900</v>
      </c>
    </row>
    <row r="7594" spans="137:144" ht="27.75" customHeight="1">
      <c r="EG7594" s="180" t="s">
        <v>841</v>
      </c>
      <c r="EH7594" s="180" t="s">
        <v>3892</v>
      </c>
      <c r="EI7594" s="180" t="s">
        <v>3893</v>
      </c>
      <c r="EM7594" s="180" t="s">
        <v>842</v>
      </c>
      <c r="EN7594" s="180">
        <v>500</v>
      </c>
    </row>
    <row r="7595" spans="137:144" ht="27.75" customHeight="1">
      <c r="EG7595" s="180" t="s">
        <v>841</v>
      </c>
      <c r="EH7595" s="180" t="s">
        <v>3894</v>
      </c>
      <c r="EI7595" s="180" t="s">
        <v>3895</v>
      </c>
      <c r="EM7595" s="180" t="s">
        <v>842</v>
      </c>
      <c r="EN7595" s="180">
        <v>550</v>
      </c>
    </row>
    <row r="7596" spans="137:144" ht="27.75" customHeight="1">
      <c r="EG7596" s="180" t="s">
        <v>841</v>
      </c>
      <c r="EH7596" s="180" t="s">
        <v>3896</v>
      </c>
      <c r="EI7596" s="180" t="s">
        <v>1596</v>
      </c>
      <c r="EM7596" s="180" t="s">
        <v>842</v>
      </c>
      <c r="EN7596" s="180">
        <v>450</v>
      </c>
    </row>
    <row r="7597" spans="137:144" ht="27.75" customHeight="1">
      <c r="EG7597" s="180" t="s">
        <v>841</v>
      </c>
      <c r="EH7597" s="180" t="s">
        <v>3897</v>
      </c>
      <c r="EI7597" s="180" t="s">
        <v>3898</v>
      </c>
      <c r="EM7597" s="180" t="s">
        <v>842</v>
      </c>
      <c r="EN7597" s="180">
        <v>450</v>
      </c>
    </row>
    <row r="7598" spans="137:144" ht="27.75" customHeight="1">
      <c r="EG7598" s="180" t="s">
        <v>841</v>
      </c>
      <c r="EH7598" s="180" t="s">
        <v>3899</v>
      </c>
      <c r="EI7598" s="180" t="s">
        <v>1592</v>
      </c>
      <c r="EM7598" s="180" t="s">
        <v>842</v>
      </c>
      <c r="EN7598" s="180">
        <v>300</v>
      </c>
    </row>
    <row r="7599" spans="137:144" ht="27.75" customHeight="1">
      <c r="EG7599" s="180" t="s">
        <v>841</v>
      </c>
      <c r="EH7599" s="180" t="s">
        <v>3900</v>
      </c>
      <c r="EI7599" s="180" t="s">
        <v>3901</v>
      </c>
      <c r="EM7599" s="180" t="s">
        <v>842</v>
      </c>
      <c r="EN7599" s="180">
        <v>700</v>
      </c>
    </row>
    <row r="7600" spans="137:144" ht="27.75" customHeight="1">
      <c r="EG7600" s="180" t="s">
        <v>841</v>
      </c>
      <c r="EH7600" s="180" t="s">
        <v>3902</v>
      </c>
      <c r="EI7600" s="180" t="s">
        <v>2621</v>
      </c>
      <c r="EM7600" s="180" t="s">
        <v>842</v>
      </c>
      <c r="EN7600" s="180">
        <v>550</v>
      </c>
    </row>
    <row r="7601" spans="137:144" ht="27.75" customHeight="1">
      <c r="EG7601" s="180" t="s">
        <v>841</v>
      </c>
      <c r="EH7601" s="180" t="s">
        <v>3903</v>
      </c>
      <c r="EI7601" s="180" t="s">
        <v>3904</v>
      </c>
      <c r="EM7601" s="180" t="s">
        <v>842</v>
      </c>
      <c r="EN7601" s="180">
        <v>600</v>
      </c>
    </row>
    <row r="7602" spans="137:144" ht="27.75" customHeight="1">
      <c r="EG7602" s="180" t="s">
        <v>841</v>
      </c>
      <c r="EH7602" s="180" t="s">
        <v>3905</v>
      </c>
      <c r="EI7602" s="180" t="s">
        <v>3906</v>
      </c>
      <c r="EM7602" s="180" t="s">
        <v>842</v>
      </c>
      <c r="EN7602" s="180">
        <v>1000</v>
      </c>
    </row>
    <row r="7603" spans="137:144" ht="27.75" customHeight="1">
      <c r="EG7603" s="180" t="s">
        <v>841</v>
      </c>
      <c r="EH7603" s="180" t="s">
        <v>3907</v>
      </c>
      <c r="EI7603" s="180" t="s">
        <v>3908</v>
      </c>
      <c r="EM7603" s="180" t="s">
        <v>842</v>
      </c>
      <c r="EN7603" s="180">
        <v>650</v>
      </c>
    </row>
    <row r="7604" spans="137:144" ht="27.75" customHeight="1">
      <c r="EG7604" s="180" t="s">
        <v>841</v>
      </c>
      <c r="EH7604" s="180" t="s">
        <v>3909</v>
      </c>
      <c r="EI7604" s="180" t="s">
        <v>1600</v>
      </c>
      <c r="EM7604" s="180" t="s">
        <v>842</v>
      </c>
      <c r="EN7604" s="180">
        <v>300</v>
      </c>
    </row>
    <row r="7605" spans="137:144" ht="27.75" customHeight="1">
      <c r="EG7605" s="180" t="s">
        <v>841</v>
      </c>
      <c r="EH7605" s="180" t="s">
        <v>3910</v>
      </c>
      <c r="EI7605" s="180" t="s">
        <v>2647</v>
      </c>
      <c r="EM7605" s="180" t="s">
        <v>842</v>
      </c>
      <c r="EN7605" s="180">
        <v>550</v>
      </c>
    </row>
    <row r="7606" spans="137:144" ht="27.75" customHeight="1">
      <c r="EG7606" s="180" t="s">
        <v>841</v>
      </c>
      <c r="EH7606" s="180" t="s">
        <v>3911</v>
      </c>
      <c r="EI7606" s="180" t="s">
        <v>3912</v>
      </c>
      <c r="EM7606" s="180" t="s">
        <v>842</v>
      </c>
      <c r="EN7606" s="180">
        <v>550</v>
      </c>
    </row>
    <row r="7607" spans="137:144" ht="27.75" customHeight="1">
      <c r="EG7607" s="180" t="s">
        <v>841</v>
      </c>
      <c r="EH7607" s="180" t="s">
        <v>3913</v>
      </c>
      <c r="EI7607" s="180" t="s">
        <v>2599</v>
      </c>
      <c r="EM7607" s="180" t="s">
        <v>842</v>
      </c>
      <c r="EN7607" s="180">
        <v>400</v>
      </c>
    </row>
    <row r="7608" spans="137:144" ht="27.75" customHeight="1">
      <c r="EG7608" s="180" t="s">
        <v>841</v>
      </c>
      <c r="EH7608" s="180" t="s">
        <v>3914</v>
      </c>
      <c r="EI7608" s="180" t="s">
        <v>3915</v>
      </c>
      <c r="EM7608" s="180" t="s">
        <v>842</v>
      </c>
      <c r="EN7608" s="180">
        <v>200</v>
      </c>
    </row>
    <row r="7609" spans="137:144" ht="27.75" customHeight="1">
      <c r="EG7609" s="180" t="s">
        <v>841</v>
      </c>
      <c r="EH7609" s="180" t="s">
        <v>3916</v>
      </c>
      <c r="EI7609" s="180" t="s">
        <v>3917</v>
      </c>
      <c r="EM7609" s="180" t="s">
        <v>842</v>
      </c>
      <c r="EN7609" s="180">
        <v>700</v>
      </c>
    </row>
    <row r="7610" spans="137:144" ht="27.75" customHeight="1">
      <c r="EG7610" s="180" t="s">
        <v>841</v>
      </c>
      <c r="EH7610" s="180" t="s">
        <v>3918</v>
      </c>
      <c r="EI7610" s="180" t="s">
        <v>3919</v>
      </c>
      <c r="EM7610" s="180" t="s">
        <v>842</v>
      </c>
      <c r="EN7610" s="180">
        <v>600</v>
      </c>
    </row>
    <row r="7611" spans="137:144" ht="27.75" customHeight="1">
      <c r="EG7611" s="180" t="s">
        <v>841</v>
      </c>
      <c r="EH7611" s="180" t="s">
        <v>3920</v>
      </c>
      <c r="EI7611" s="180" t="s">
        <v>3921</v>
      </c>
      <c r="EM7611" s="180" t="s">
        <v>842</v>
      </c>
      <c r="EN7611" s="180">
        <v>550</v>
      </c>
    </row>
    <row r="7612" spans="137:144" ht="27.75" customHeight="1">
      <c r="EG7612" s="180" t="s">
        <v>841</v>
      </c>
      <c r="EH7612" s="180" t="s">
        <v>3922</v>
      </c>
      <c r="EI7612" s="180" t="s">
        <v>3923</v>
      </c>
      <c r="EM7612" s="180" t="s">
        <v>842</v>
      </c>
      <c r="EN7612" s="180">
        <v>400</v>
      </c>
    </row>
    <row r="7613" spans="137:144" ht="27.75" customHeight="1">
      <c r="EG7613" s="180" t="s">
        <v>841</v>
      </c>
      <c r="EH7613" s="180" t="s">
        <v>3924</v>
      </c>
      <c r="EI7613" s="180" t="s">
        <v>2681</v>
      </c>
      <c r="EM7613" s="180" t="s">
        <v>842</v>
      </c>
      <c r="EN7613" s="180">
        <v>300</v>
      </c>
    </row>
    <row r="7614" spans="137:144" ht="27.75" customHeight="1">
      <c r="EG7614" s="180" t="s">
        <v>841</v>
      </c>
      <c r="EH7614" s="180" t="s">
        <v>3925</v>
      </c>
      <c r="EI7614" s="180" t="s">
        <v>3926</v>
      </c>
      <c r="EM7614" s="180" t="s">
        <v>842</v>
      </c>
      <c r="EN7614" s="180">
        <v>150</v>
      </c>
    </row>
    <row r="7615" spans="137:144" ht="27.75" customHeight="1">
      <c r="EG7615" s="180" t="s">
        <v>841</v>
      </c>
      <c r="EH7615" s="180" t="s">
        <v>3927</v>
      </c>
      <c r="EI7615" s="180" t="s">
        <v>3928</v>
      </c>
      <c r="EM7615" s="180" t="s">
        <v>842</v>
      </c>
      <c r="EN7615" s="180">
        <v>300</v>
      </c>
    </row>
    <row r="7616" spans="137:144" ht="27.75" customHeight="1">
      <c r="EG7616" s="180" t="s">
        <v>841</v>
      </c>
      <c r="EH7616" s="180" t="s">
        <v>3929</v>
      </c>
      <c r="EI7616" s="180" t="s">
        <v>3930</v>
      </c>
      <c r="EM7616" s="180" t="s">
        <v>842</v>
      </c>
      <c r="EN7616" s="180">
        <v>500</v>
      </c>
    </row>
    <row r="7617" spans="137:144" ht="27.75" customHeight="1">
      <c r="EG7617" s="180" t="s">
        <v>841</v>
      </c>
      <c r="EH7617" s="180" t="s">
        <v>3931</v>
      </c>
      <c r="EI7617" s="180" t="s">
        <v>3932</v>
      </c>
      <c r="EM7617" s="180" t="s">
        <v>842</v>
      </c>
      <c r="EN7617" s="180">
        <v>400</v>
      </c>
    </row>
    <row r="7618" spans="137:144" ht="27.75" customHeight="1">
      <c r="EG7618" s="180" t="s">
        <v>841</v>
      </c>
      <c r="EH7618" s="180" t="s">
        <v>3933</v>
      </c>
      <c r="EI7618" s="180" t="s">
        <v>3934</v>
      </c>
      <c r="EM7618" s="180" t="s">
        <v>842</v>
      </c>
      <c r="EN7618" s="180">
        <v>800</v>
      </c>
    </row>
    <row r="7619" spans="137:144" ht="27.75" customHeight="1">
      <c r="EG7619" s="180" t="s">
        <v>841</v>
      </c>
      <c r="EH7619" s="180" t="s">
        <v>3935</v>
      </c>
      <c r="EI7619" s="180" t="s">
        <v>3936</v>
      </c>
      <c r="EM7619" s="180" t="s">
        <v>842</v>
      </c>
      <c r="EN7619" s="180">
        <v>200</v>
      </c>
    </row>
    <row r="7620" spans="137:144" ht="27.75" customHeight="1">
      <c r="EG7620" s="180" t="s">
        <v>841</v>
      </c>
      <c r="EH7620" s="180" t="s">
        <v>3937</v>
      </c>
      <c r="EI7620" s="180" t="s">
        <v>3938</v>
      </c>
      <c r="EM7620" s="180" t="s">
        <v>842</v>
      </c>
      <c r="EN7620" s="180">
        <v>150</v>
      </c>
    </row>
    <row r="7621" spans="137:144" ht="27.75" customHeight="1">
      <c r="EG7621" s="180" t="s">
        <v>841</v>
      </c>
      <c r="EH7621" s="180" t="s">
        <v>3939</v>
      </c>
      <c r="EI7621" s="180" t="s">
        <v>2675</v>
      </c>
      <c r="EM7621" s="180" t="s">
        <v>842</v>
      </c>
      <c r="EN7621" s="180">
        <v>350</v>
      </c>
    </row>
    <row r="7622" spans="137:144" ht="27.75" customHeight="1">
      <c r="EG7622" s="180" t="s">
        <v>841</v>
      </c>
      <c r="EH7622" s="180" t="s">
        <v>3940</v>
      </c>
      <c r="EI7622" s="180" t="s">
        <v>3941</v>
      </c>
      <c r="EM7622" s="180" t="s">
        <v>842</v>
      </c>
      <c r="EN7622" s="180">
        <v>450</v>
      </c>
    </row>
    <row r="7623" spans="137:144" ht="27.75" customHeight="1">
      <c r="EG7623" s="180" t="s">
        <v>841</v>
      </c>
      <c r="EH7623" s="180" t="s">
        <v>3942</v>
      </c>
      <c r="EI7623" s="180" t="s">
        <v>3943</v>
      </c>
      <c r="EM7623" s="180" t="s">
        <v>842</v>
      </c>
      <c r="EN7623" s="180">
        <v>250</v>
      </c>
    </row>
    <row r="7624" spans="137:144" ht="27.75" customHeight="1">
      <c r="EG7624" s="180" t="s">
        <v>841</v>
      </c>
      <c r="EH7624" s="180" t="s">
        <v>3944</v>
      </c>
      <c r="EI7624" s="180" t="s">
        <v>3945</v>
      </c>
      <c r="EM7624" s="180" t="s">
        <v>842</v>
      </c>
      <c r="EN7624" s="180">
        <v>250</v>
      </c>
    </row>
    <row r="7625" spans="137:144" ht="27.75" customHeight="1">
      <c r="EG7625" s="180" t="s">
        <v>841</v>
      </c>
      <c r="EH7625" s="180" t="s">
        <v>3946</v>
      </c>
      <c r="EI7625" s="180" t="s">
        <v>3947</v>
      </c>
      <c r="EM7625" s="180" t="s">
        <v>842</v>
      </c>
      <c r="EN7625" s="180">
        <v>550</v>
      </c>
    </row>
    <row r="7626" spans="137:144" ht="27.75" customHeight="1">
      <c r="EG7626" s="180" t="s">
        <v>841</v>
      </c>
      <c r="EH7626" s="180" t="s">
        <v>3948</v>
      </c>
      <c r="EI7626" s="180" t="s">
        <v>2693</v>
      </c>
      <c r="EM7626" s="180" t="s">
        <v>842</v>
      </c>
      <c r="EN7626" s="180">
        <v>300</v>
      </c>
    </row>
    <row r="7627" spans="137:144" ht="27.75" customHeight="1">
      <c r="EG7627" s="180" t="s">
        <v>841</v>
      </c>
      <c r="EH7627" s="180" t="s">
        <v>3949</v>
      </c>
      <c r="EI7627" s="180" t="s">
        <v>3950</v>
      </c>
      <c r="EM7627" s="180" t="s">
        <v>842</v>
      </c>
      <c r="EN7627" s="180">
        <v>450</v>
      </c>
    </row>
    <row r="7628" spans="137:144" ht="27.75" customHeight="1">
      <c r="EG7628" s="180" t="s">
        <v>841</v>
      </c>
      <c r="EH7628" s="180" t="s">
        <v>3951</v>
      </c>
      <c r="EI7628" s="180" t="s">
        <v>3952</v>
      </c>
      <c r="EM7628" s="180" t="s">
        <v>842</v>
      </c>
      <c r="EN7628" s="180">
        <v>200</v>
      </c>
    </row>
    <row r="7629" spans="137:144" ht="27.75" customHeight="1">
      <c r="EG7629" s="180" t="s">
        <v>841</v>
      </c>
      <c r="EH7629" s="180" t="s">
        <v>3953</v>
      </c>
      <c r="EI7629" s="180" t="s">
        <v>3954</v>
      </c>
      <c r="EM7629" s="180" t="s">
        <v>842</v>
      </c>
      <c r="EN7629" s="180">
        <v>150</v>
      </c>
    </row>
    <row r="7630" spans="137:144" ht="27.75" customHeight="1">
      <c r="EG7630" s="180" t="s">
        <v>841</v>
      </c>
      <c r="EH7630" s="180" t="s">
        <v>3955</v>
      </c>
      <c r="EI7630" s="180" t="s">
        <v>3956</v>
      </c>
      <c r="EM7630" s="180" t="s">
        <v>842</v>
      </c>
      <c r="EN7630" s="180">
        <v>200</v>
      </c>
    </row>
    <row r="7631" spans="137:144" ht="27.75" customHeight="1">
      <c r="EG7631" s="180" t="s">
        <v>841</v>
      </c>
      <c r="EH7631" s="180" t="s">
        <v>3957</v>
      </c>
      <c r="EI7631" s="180" t="s">
        <v>3958</v>
      </c>
      <c r="EM7631" s="180" t="s">
        <v>842</v>
      </c>
      <c r="EN7631" s="180">
        <v>300</v>
      </c>
    </row>
    <row r="7632" spans="137:144" ht="27.75" customHeight="1">
      <c r="EG7632" s="180" t="s">
        <v>841</v>
      </c>
      <c r="EH7632" s="180" t="s">
        <v>3959</v>
      </c>
      <c r="EI7632" s="180" t="s">
        <v>3960</v>
      </c>
      <c r="EM7632" s="180" t="s">
        <v>842</v>
      </c>
      <c r="EN7632" s="180">
        <v>500</v>
      </c>
    </row>
    <row r="7633" spans="137:144" ht="27.75" customHeight="1">
      <c r="EG7633" s="180" t="s">
        <v>841</v>
      </c>
      <c r="EH7633" s="180" t="s">
        <v>3961</v>
      </c>
      <c r="EI7633" s="180" t="s">
        <v>1628</v>
      </c>
      <c r="EM7633" s="180" t="s">
        <v>842</v>
      </c>
      <c r="EN7633" s="180">
        <v>650</v>
      </c>
    </row>
    <row r="7634" spans="137:144" ht="27.75" customHeight="1">
      <c r="EG7634" s="180" t="s">
        <v>841</v>
      </c>
      <c r="EH7634" s="180" t="s">
        <v>3962</v>
      </c>
      <c r="EI7634" s="180" t="s">
        <v>3963</v>
      </c>
      <c r="EM7634" s="180" t="s">
        <v>842</v>
      </c>
      <c r="EN7634" s="180">
        <v>350</v>
      </c>
    </row>
    <row r="7635" spans="137:144" ht="27.75" customHeight="1">
      <c r="EG7635" s="180" t="s">
        <v>841</v>
      </c>
      <c r="EH7635" s="180" t="s">
        <v>3964</v>
      </c>
      <c r="EI7635" s="180" t="s">
        <v>3965</v>
      </c>
      <c r="EM7635" s="180" t="s">
        <v>842</v>
      </c>
      <c r="EN7635" s="180">
        <v>550</v>
      </c>
    </row>
    <row r="7636" spans="137:144" ht="27.75" customHeight="1">
      <c r="EG7636" s="180" t="s">
        <v>841</v>
      </c>
      <c r="EH7636" s="180" t="s">
        <v>3966</v>
      </c>
      <c r="EI7636" s="180" t="s">
        <v>3967</v>
      </c>
      <c r="EM7636" s="180" t="s">
        <v>842</v>
      </c>
      <c r="EN7636" s="180">
        <v>500</v>
      </c>
    </row>
    <row r="7637" spans="137:144" ht="27.75" customHeight="1">
      <c r="EG7637" s="180" t="s">
        <v>841</v>
      </c>
      <c r="EH7637" s="180" t="s">
        <v>2712</v>
      </c>
      <c r="EI7637" s="180" t="s">
        <v>3968</v>
      </c>
      <c r="EM7637" s="180" t="s">
        <v>842</v>
      </c>
      <c r="EN7637" s="180">
        <v>300</v>
      </c>
    </row>
    <row r="7638" spans="137:144" ht="27.75" customHeight="1">
      <c r="EG7638" s="180" t="s">
        <v>841</v>
      </c>
      <c r="EH7638" s="180" t="s">
        <v>3969</v>
      </c>
      <c r="EI7638" s="180" t="s">
        <v>3970</v>
      </c>
      <c r="EM7638" s="180" t="s">
        <v>842</v>
      </c>
      <c r="EN7638" s="180">
        <v>400</v>
      </c>
    </row>
    <row r="7639" spans="137:144" ht="27.75" customHeight="1">
      <c r="EG7639" s="180" t="s">
        <v>841</v>
      </c>
      <c r="EH7639" s="180" t="s">
        <v>2714</v>
      </c>
      <c r="EI7639" s="180" t="s">
        <v>3971</v>
      </c>
      <c r="EM7639" s="180" t="s">
        <v>842</v>
      </c>
      <c r="EN7639" s="180">
        <v>400</v>
      </c>
    </row>
    <row r="7640" spans="137:144" ht="27.75" customHeight="1">
      <c r="EG7640" s="180" t="s">
        <v>841</v>
      </c>
      <c r="EH7640" s="180" t="s">
        <v>2716</v>
      </c>
      <c r="EI7640" s="180" t="s">
        <v>3972</v>
      </c>
      <c r="EM7640" s="180" t="s">
        <v>842</v>
      </c>
      <c r="EN7640" s="180">
        <v>600</v>
      </c>
    </row>
    <row r="7641" spans="137:144" ht="27.75" customHeight="1">
      <c r="EG7641" s="180" t="s">
        <v>841</v>
      </c>
      <c r="EH7641" s="180" t="s">
        <v>3973</v>
      </c>
      <c r="EI7641" s="180" t="s">
        <v>3974</v>
      </c>
      <c r="EM7641" s="180" t="s">
        <v>842</v>
      </c>
      <c r="EN7641" s="180">
        <v>500</v>
      </c>
    </row>
    <row r="7642" spans="137:144" ht="27.75" customHeight="1">
      <c r="EG7642" s="180" t="s">
        <v>841</v>
      </c>
      <c r="EH7642" s="180" t="s">
        <v>3975</v>
      </c>
      <c r="EI7642" s="180" t="s">
        <v>3976</v>
      </c>
      <c r="EM7642" s="180" t="s">
        <v>842</v>
      </c>
      <c r="EN7642" s="180">
        <v>1400</v>
      </c>
    </row>
    <row r="7643" spans="137:144" ht="27.75" customHeight="1">
      <c r="EG7643" s="180" t="s">
        <v>841</v>
      </c>
      <c r="EH7643" s="180" t="s">
        <v>3977</v>
      </c>
      <c r="EI7643" s="180" t="s">
        <v>1648</v>
      </c>
      <c r="EM7643" s="180" t="s">
        <v>842</v>
      </c>
      <c r="EN7643" s="180">
        <v>750</v>
      </c>
    </row>
    <row r="7644" spans="137:144" ht="27.75" customHeight="1">
      <c r="EG7644" s="180" t="s">
        <v>841</v>
      </c>
      <c r="EH7644" s="180" t="s">
        <v>3978</v>
      </c>
      <c r="EI7644" s="180" t="s">
        <v>1630</v>
      </c>
      <c r="EM7644" s="180" t="s">
        <v>842</v>
      </c>
      <c r="EN7644" s="180">
        <v>400</v>
      </c>
    </row>
    <row r="7645" spans="137:144" ht="27.75" customHeight="1">
      <c r="EG7645" s="180" t="s">
        <v>841</v>
      </c>
      <c r="EH7645" s="180" t="s">
        <v>3979</v>
      </c>
      <c r="EI7645" s="180" t="s">
        <v>1626</v>
      </c>
      <c r="EM7645" s="180" t="s">
        <v>842</v>
      </c>
      <c r="EN7645" s="180">
        <v>750</v>
      </c>
    </row>
    <row r="7646" spans="137:144" ht="27.75" customHeight="1">
      <c r="EG7646" s="180" t="s">
        <v>841</v>
      </c>
      <c r="EH7646" s="180" t="s">
        <v>3980</v>
      </c>
      <c r="EI7646" s="180" t="s">
        <v>1642</v>
      </c>
      <c r="EM7646" s="180" t="s">
        <v>842</v>
      </c>
      <c r="EN7646" s="180">
        <v>950</v>
      </c>
    </row>
    <row r="7647" spans="137:144" ht="27.75" customHeight="1">
      <c r="EG7647" s="180" t="s">
        <v>841</v>
      </c>
      <c r="EH7647" s="180" t="s">
        <v>3981</v>
      </c>
      <c r="EI7647" s="180" t="s">
        <v>1644</v>
      </c>
      <c r="EM7647" s="180" t="s">
        <v>842</v>
      </c>
      <c r="EN7647" s="180">
        <v>350</v>
      </c>
    </row>
    <row r="7648" spans="137:144" ht="27.75" customHeight="1">
      <c r="EG7648" s="180" t="s">
        <v>841</v>
      </c>
      <c r="EH7648" s="180" t="s">
        <v>3982</v>
      </c>
      <c r="EI7648" s="180" t="s">
        <v>1640</v>
      </c>
      <c r="EM7648" s="180" t="s">
        <v>842</v>
      </c>
      <c r="EN7648" s="180">
        <v>600</v>
      </c>
    </row>
    <row r="7649" spans="137:144" ht="27.75" customHeight="1">
      <c r="EG7649" s="180" t="s">
        <v>841</v>
      </c>
      <c r="EH7649" s="180" t="s">
        <v>3983</v>
      </c>
      <c r="EI7649" s="180" t="s">
        <v>3984</v>
      </c>
      <c r="EM7649" s="180" t="s">
        <v>842</v>
      </c>
      <c r="EN7649" s="180">
        <v>500</v>
      </c>
    </row>
    <row r="7650" spans="137:144" ht="27.75" customHeight="1">
      <c r="EG7650" s="180" t="s">
        <v>841</v>
      </c>
      <c r="EH7650" s="180" t="s">
        <v>3985</v>
      </c>
      <c r="EI7650" s="180" t="s">
        <v>3986</v>
      </c>
      <c r="EM7650" s="180" t="s">
        <v>842</v>
      </c>
      <c r="EN7650" s="180">
        <v>300</v>
      </c>
    </row>
    <row r="7651" spans="137:144" ht="27.75" customHeight="1">
      <c r="EG7651" s="180" t="s">
        <v>841</v>
      </c>
      <c r="EH7651" s="180" t="s">
        <v>3987</v>
      </c>
      <c r="EI7651" s="180" t="s">
        <v>1652</v>
      </c>
      <c r="EM7651" s="180" t="s">
        <v>842</v>
      </c>
      <c r="EN7651" s="180">
        <v>200</v>
      </c>
    </row>
    <row r="7652" spans="137:144" ht="27.75" customHeight="1">
      <c r="EG7652" s="180" t="s">
        <v>841</v>
      </c>
      <c r="EH7652" s="180" t="s">
        <v>3988</v>
      </c>
      <c r="EI7652" s="180" t="s">
        <v>3989</v>
      </c>
      <c r="EM7652" s="180" t="s">
        <v>842</v>
      </c>
      <c r="EN7652" s="180">
        <v>300</v>
      </c>
    </row>
    <row r="7653" spans="137:144" ht="27.75" customHeight="1">
      <c r="EG7653" s="180" t="s">
        <v>841</v>
      </c>
      <c r="EH7653" s="180" t="s">
        <v>3990</v>
      </c>
      <c r="EI7653" s="180" t="s">
        <v>1634</v>
      </c>
      <c r="EM7653" s="180" t="s">
        <v>842</v>
      </c>
      <c r="EN7653" s="180">
        <v>200</v>
      </c>
    </row>
    <row r="7654" spans="137:144" ht="27.75" customHeight="1">
      <c r="EG7654" s="180" t="s">
        <v>841</v>
      </c>
      <c r="EH7654" s="180" t="s">
        <v>3991</v>
      </c>
      <c r="EI7654" s="180" t="s">
        <v>1650</v>
      </c>
      <c r="EM7654" s="180" t="s">
        <v>842</v>
      </c>
      <c r="EN7654" s="180">
        <v>450</v>
      </c>
    </row>
    <row r="7655" spans="137:144" ht="27.75" customHeight="1">
      <c r="EG7655" s="180" t="s">
        <v>841</v>
      </c>
      <c r="EH7655" s="180" t="s">
        <v>3992</v>
      </c>
      <c r="EI7655" s="180" t="s">
        <v>3993</v>
      </c>
      <c r="EM7655" s="180" t="s">
        <v>842</v>
      </c>
      <c r="EN7655" s="180">
        <v>600</v>
      </c>
    </row>
    <row r="7656" spans="137:144" ht="27.75" customHeight="1">
      <c r="EG7656" s="180" t="s">
        <v>841</v>
      </c>
      <c r="EH7656" s="180" t="s">
        <v>3994</v>
      </c>
      <c r="EI7656" s="180" t="s">
        <v>1636</v>
      </c>
      <c r="EM7656" s="180" t="s">
        <v>842</v>
      </c>
      <c r="EN7656" s="180">
        <v>300</v>
      </c>
    </row>
    <row r="7657" spans="137:144" ht="27.75" customHeight="1">
      <c r="EG7657" s="180" t="s">
        <v>841</v>
      </c>
      <c r="EH7657" s="180" t="s">
        <v>3995</v>
      </c>
      <c r="EI7657" s="180" t="s">
        <v>1656</v>
      </c>
      <c r="EM7657" s="180" t="s">
        <v>842</v>
      </c>
      <c r="EN7657" s="180">
        <v>400</v>
      </c>
    </row>
    <row r="7658" spans="137:144" ht="27.75" customHeight="1">
      <c r="EG7658" s="180" t="s">
        <v>841</v>
      </c>
      <c r="EH7658" s="180" t="s">
        <v>3996</v>
      </c>
      <c r="EI7658" s="180" t="s">
        <v>3997</v>
      </c>
      <c r="EM7658" s="180" t="s">
        <v>842</v>
      </c>
      <c r="EN7658" s="180">
        <v>300</v>
      </c>
    </row>
    <row r="7659" spans="137:144" ht="27.75" customHeight="1">
      <c r="EG7659" s="180" t="s">
        <v>841</v>
      </c>
      <c r="EH7659" s="180" t="s">
        <v>3998</v>
      </c>
      <c r="EI7659" s="180" t="s">
        <v>3999</v>
      </c>
      <c r="EM7659" s="180" t="s">
        <v>842</v>
      </c>
      <c r="EN7659" s="180">
        <v>250</v>
      </c>
    </row>
    <row r="7660" spans="137:144" ht="27.75" customHeight="1">
      <c r="EG7660" s="180" t="s">
        <v>841</v>
      </c>
      <c r="EH7660" s="180" t="s">
        <v>4000</v>
      </c>
      <c r="EI7660" s="180" t="s">
        <v>4001</v>
      </c>
      <c r="EM7660" s="180" t="s">
        <v>842</v>
      </c>
      <c r="EN7660" s="180">
        <v>300</v>
      </c>
    </row>
    <row r="7661" spans="137:144" ht="27.75" customHeight="1">
      <c r="EG7661" s="180" t="s">
        <v>841</v>
      </c>
      <c r="EH7661" s="180" t="s">
        <v>4002</v>
      </c>
      <c r="EI7661" s="180" t="s">
        <v>4003</v>
      </c>
      <c r="EM7661" s="180" t="s">
        <v>842</v>
      </c>
      <c r="EN7661" s="180">
        <v>400</v>
      </c>
    </row>
    <row r="7662" spans="137:144" ht="27.75" customHeight="1">
      <c r="EG7662" s="180" t="s">
        <v>841</v>
      </c>
      <c r="EH7662" s="180" t="s">
        <v>4004</v>
      </c>
      <c r="EI7662" s="180" t="s">
        <v>4005</v>
      </c>
      <c r="EM7662" s="180" t="s">
        <v>842</v>
      </c>
      <c r="EN7662" s="180">
        <v>450</v>
      </c>
    </row>
    <row r="7663" spans="137:144" ht="27.75" customHeight="1">
      <c r="EG7663" s="180" t="s">
        <v>841</v>
      </c>
      <c r="EH7663" s="180" t="s">
        <v>4006</v>
      </c>
      <c r="EI7663" s="180" t="s">
        <v>4007</v>
      </c>
      <c r="EM7663" s="180" t="s">
        <v>842</v>
      </c>
      <c r="EN7663" s="180">
        <v>250</v>
      </c>
    </row>
    <row r="7664" spans="137:144" ht="27.75" customHeight="1">
      <c r="EG7664" s="180" t="s">
        <v>841</v>
      </c>
      <c r="EH7664" s="180" t="s">
        <v>4008</v>
      </c>
      <c r="EI7664" s="180" t="s">
        <v>4009</v>
      </c>
      <c r="EM7664" s="180" t="s">
        <v>842</v>
      </c>
      <c r="EN7664" s="180">
        <v>400</v>
      </c>
    </row>
    <row r="7665" spans="137:144" ht="27.75" customHeight="1">
      <c r="EG7665" s="180" t="s">
        <v>841</v>
      </c>
      <c r="EH7665" s="180" t="s">
        <v>4010</v>
      </c>
      <c r="EI7665" s="180" t="s">
        <v>4011</v>
      </c>
      <c r="EM7665" s="180" t="s">
        <v>842</v>
      </c>
      <c r="EN7665" s="180">
        <v>550</v>
      </c>
    </row>
    <row r="7666" spans="137:144" ht="27.75" customHeight="1">
      <c r="EG7666" s="180" t="s">
        <v>841</v>
      </c>
      <c r="EH7666" s="180" t="s">
        <v>4012</v>
      </c>
      <c r="EI7666" s="180" t="s">
        <v>4013</v>
      </c>
      <c r="EM7666" s="180" t="s">
        <v>842</v>
      </c>
      <c r="EN7666" s="180">
        <v>600</v>
      </c>
    </row>
    <row r="7667" spans="137:144" ht="27.75" customHeight="1">
      <c r="EG7667" s="180" t="s">
        <v>841</v>
      </c>
      <c r="EH7667" s="180" t="s">
        <v>4014</v>
      </c>
      <c r="EI7667" s="180" t="s">
        <v>4015</v>
      </c>
      <c r="EM7667" s="180" t="s">
        <v>842</v>
      </c>
      <c r="EN7667" s="180">
        <v>500</v>
      </c>
    </row>
    <row r="7668" spans="137:144" ht="27.75" customHeight="1">
      <c r="EG7668" s="180" t="s">
        <v>841</v>
      </c>
      <c r="EH7668" s="180" t="s">
        <v>4016</v>
      </c>
      <c r="EI7668" s="180" t="s">
        <v>4017</v>
      </c>
      <c r="EM7668" s="180" t="s">
        <v>842</v>
      </c>
      <c r="EN7668" s="180">
        <v>600</v>
      </c>
    </row>
    <row r="7669" spans="137:144" ht="27.75" customHeight="1">
      <c r="EG7669" s="180" t="s">
        <v>841</v>
      </c>
      <c r="EH7669" s="180" t="s">
        <v>4018</v>
      </c>
      <c r="EI7669" s="180" t="s">
        <v>4019</v>
      </c>
      <c r="EM7669" s="180" t="s">
        <v>842</v>
      </c>
      <c r="EN7669" s="180">
        <v>400</v>
      </c>
    </row>
    <row r="7670" spans="137:144" ht="27.75" customHeight="1">
      <c r="EG7670" s="180" t="s">
        <v>841</v>
      </c>
      <c r="EH7670" s="180" t="s">
        <v>4020</v>
      </c>
      <c r="EI7670" s="180" t="s">
        <v>4021</v>
      </c>
      <c r="EM7670" s="180" t="s">
        <v>842</v>
      </c>
      <c r="EN7670" s="180">
        <v>450</v>
      </c>
    </row>
    <row r="7671" spans="137:144" ht="27.75" customHeight="1">
      <c r="EG7671" s="180" t="s">
        <v>841</v>
      </c>
      <c r="EH7671" s="180" t="s">
        <v>4022</v>
      </c>
      <c r="EI7671" s="180" t="s">
        <v>4023</v>
      </c>
      <c r="EM7671" s="180" t="s">
        <v>842</v>
      </c>
      <c r="EN7671" s="180">
        <v>400</v>
      </c>
    </row>
    <row r="7672" spans="137:144" ht="27.75" customHeight="1">
      <c r="EG7672" s="180" t="s">
        <v>841</v>
      </c>
      <c r="EH7672" s="180" t="s">
        <v>4024</v>
      </c>
      <c r="EI7672" s="180" t="s">
        <v>4025</v>
      </c>
      <c r="EM7672" s="180" t="s">
        <v>842</v>
      </c>
      <c r="EN7672" s="180">
        <v>550</v>
      </c>
    </row>
    <row r="7673" spans="137:144" ht="27.75" customHeight="1">
      <c r="EG7673" s="180" t="s">
        <v>841</v>
      </c>
      <c r="EH7673" s="180" t="s">
        <v>4026</v>
      </c>
      <c r="EI7673" s="180" t="s">
        <v>4027</v>
      </c>
      <c r="EM7673" s="180" t="s">
        <v>842</v>
      </c>
      <c r="EN7673" s="180">
        <v>400</v>
      </c>
    </row>
    <row r="7674" spans="137:144" ht="27.75" customHeight="1">
      <c r="EG7674" s="180" t="s">
        <v>841</v>
      </c>
      <c r="EH7674" s="180" t="s">
        <v>4028</v>
      </c>
      <c r="EI7674" s="180" t="s">
        <v>4029</v>
      </c>
      <c r="EM7674" s="180" t="s">
        <v>842</v>
      </c>
      <c r="EN7674" s="180">
        <v>500</v>
      </c>
    </row>
    <row r="7675" spans="137:144" ht="27.75" customHeight="1">
      <c r="EG7675" s="180" t="s">
        <v>841</v>
      </c>
      <c r="EH7675" s="180" t="s">
        <v>4030</v>
      </c>
      <c r="EI7675" s="180" t="s">
        <v>4031</v>
      </c>
      <c r="EM7675" s="180" t="s">
        <v>842</v>
      </c>
      <c r="EN7675" s="180">
        <v>300</v>
      </c>
    </row>
    <row r="7676" spans="137:144" ht="27.75" customHeight="1">
      <c r="EG7676" s="180" t="s">
        <v>841</v>
      </c>
      <c r="EH7676" s="180" t="s">
        <v>4032</v>
      </c>
      <c r="EI7676" s="180" t="s">
        <v>4033</v>
      </c>
      <c r="EM7676" s="180" t="s">
        <v>842</v>
      </c>
      <c r="EN7676" s="180">
        <v>650</v>
      </c>
    </row>
    <row r="7677" spans="137:144" ht="27.75" customHeight="1">
      <c r="EG7677" s="180" t="s">
        <v>841</v>
      </c>
      <c r="EH7677" s="180" t="s">
        <v>4034</v>
      </c>
      <c r="EI7677" s="180" t="s">
        <v>4035</v>
      </c>
      <c r="EM7677" s="180" t="s">
        <v>842</v>
      </c>
      <c r="EN7677" s="180">
        <v>300</v>
      </c>
    </row>
    <row r="7678" spans="137:144" ht="27.75" customHeight="1">
      <c r="EG7678" s="180" t="s">
        <v>841</v>
      </c>
      <c r="EH7678" s="180" t="s">
        <v>4036</v>
      </c>
      <c r="EI7678" s="180" t="s">
        <v>4037</v>
      </c>
      <c r="EM7678" s="180" t="s">
        <v>842</v>
      </c>
      <c r="EN7678" s="180">
        <v>950</v>
      </c>
    </row>
    <row r="7679" spans="137:144" ht="27.75" customHeight="1">
      <c r="EG7679" s="180" t="s">
        <v>841</v>
      </c>
      <c r="EH7679" s="180" t="s">
        <v>4038</v>
      </c>
      <c r="EI7679" s="180" t="s">
        <v>2798</v>
      </c>
      <c r="EM7679" s="180" t="s">
        <v>842</v>
      </c>
      <c r="EN7679" s="180">
        <v>450</v>
      </c>
    </row>
    <row r="7680" spans="137:144" ht="27.75" customHeight="1">
      <c r="EG7680" s="180" t="s">
        <v>841</v>
      </c>
      <c r="EH7680" s="180" t="s">
        <v>4039</v>
      </c>
      <c r="EI7680" s="180" t="s">
        <v>4040</v>
      </c>
      <c r="EM7680" s="180" t="s">
        <v>842</v>
      </c>
      <c r="EN7680" s="180">
        <v>350</v>
      </c>
    </row>
    <row r="7681" spans="137:144" ht="27.75" customHeight="1">
      <c r="EG7681" s="180" t="s">
        <v>841</v>
      </c>
      <c r="EH7681" s="180" t="s">
        <v>4041</v>
      </c>
      <c r="EI7681" s="180" t="s">
        <v>4042</v>
      </c>
      <c r="EM7681" s="180" t="s">
        <v>842</v>
      </c>
      <c r="EN7681" s="180">
        <v>400</v>
      </c>
    </row>
    <row r="7682" spans="137:144" ht="27.75" customHeight="1">
      <c r="EG7682" s="180" t="s">
        <v>841</v>
      </c>
      <c r="EH7682" s="180" t="s">
        <v>4043</v>
      </c>
      <c r="EI7682" s="180" t="s">
        <v>4044</v>
      </c>
      <c r="EM7682" s="180" t="s">
        <v>842</v>
      </c>
      <c r="EN7682" s="180">
        <v>450</v>
      </c>
    </row>
    <row r="7683" spans="137:144" ht="27.75" customHeight="1">
      <c r="EG7683" s="180" t="s">
        <v>841</v>
      </c>
      <c r="EH7683" s="180" t="s">
        <v>4045</v>
      </c>
      <c r="EI7683" s="180" t="s">
        <v>4046</v>
      </c>
      <c r="EM7683" s="180" t="s">
        <v>842</v>
      </c>
      <c r="EN7683" s="180">
        <v>650</v>
      </c>
    </row>
    <row r="7684" spans="137:144" ht="27.75" customHeight="1">
      <c r="EG7684" s="180" t="s">
        <v>841</v>
      </c>
      <c r="EH7684" s="180" t="s">
        <v>4047</v>
      </c>
      <c r="EI7684" s="180" t="s">
        <v>4048</v>
      </c>
      <c r="EM7684" s="180" t="s">
        <v>842</v>
      </c>
      <c r="EN7684" s="180">
        <v>400</v>
      </c>
    </row>
    <row r="7685" spans="137:144" ht="27.75" customHeight="1">
      <c r="EG7685" s="180" t="s">
        <v>841</v>
      </c>
      <c r="EH7685" s="180" t="s">
        <v>4049</v>
      </c>
      <c r="EI7685" s="180" t="s">
        <v>4050</v>
      </c>
      <c r="EM7685" s="180" t="s">
        <v>842</v>
      </c>
      <c r="EN7685" s="180">
        <v>600</v>
      </c>
    </row>
    <row r="7686" spans="137:144" ht="27.75" customHeight="1">
      <c r="EG7686" s="180" t="s">
        <v>841</v>
      </c>
      <c r="EH7686" s="180" t="s">
        <v>4051</v>
      </c>
      <c r="EI7686" s="180" t="s">
        <v>4052</v>
      </c>
      <c r="EM7686" s="180" t="s">
        <v>842</v>
      </c>
      <c r="EN7686" s="180">
        <v>250</v>
      </c>
    </row>
    <row r="7687" spans="137:144" ht="27.75" customHeight="1">
      <c r="EG7687" s="180" t="s">
        <v>841</v>
      </c>
      <c r="EH7687" s="180" t="s">
        <v>4053</v>
      </c>
      <c r="EI7687" s="180" t="s">
        <v>4054</v>
      </c>
      <c r="EM7687" s="180" t="s">
        <v>842</v>
      </c>
      <c r="EN7687" s="180">
        <v>400</v>
      </c>
    </row>
    <row r="7688" spans="137:144" ht="27.75" customHeight="1">
      <c r="EG7688" s="180" t="s">
        <v>841</v>
      </c>
      <c r="EH7688" s="180" t="s">
        <v>4055</v>
      </c>
      <c r="EI7688" s="180" t="s">
        <v>4056</v>
      </c>
      <c r="EM7688" s="180" t="s">
        <v>842</v>
      </c>
      <c r="EN7688" s="180">
        <v>450</v>
      </c>
    </row>
    <row r="7689" spans="137:144" ht="27.75" customHeight="1">
      <c r="EG7689" s="180" t="s">
        <v>841</v>
      </c>
      <c r="EH7689" s="180" t="s">
        <v>4057</v>
      </c>
      <c r="EI7689" s="180" t="s">
        <v>4058</v>
      </c>
      <c r="EM7689" s="180" t="s">
        <v>842</v>
      </c>
      <c r="EN7689" s="180">
        <v>300</v>
      </c>
    </row>
    <row r="7690" spans="137:144" ht="27.75" customHeight="1">
      <c r="EG7690" s="180" t="s">
        <v>841</v>
      </c>
      <c r="EH7690" s="180" t="s">
        <v>4059</v>
      </c>
      <c r="EI7690" s="180" t="s">
        <v>4060</v>
      </c>
      <c r="EM7690" s="180" t="s">
        <v>842</v>
      </c>
      <c r="EN7690" s="180">
        <v>500</v>
      </c>
    </row>
    <row r="7691" spans="137:144" ht="27.75" customHeight="1">
      <c r="EG7691" s="180" t="s">
        <v>841</v>
      </c>
      <c r="EH7691" s="180" t="s">
        <v>4061</v>
      </c>
      <c r="EI7691" s="180" t="s">
        <v>4062</v>
      </c>
      <c r="EM7691" s="180" t="s">
        <v>842</v>
      </c>
      <c r="EN7691" s="180">
        <v>200</v>
      </c>
    </row>
    <row r="7692" spans="137:144" ht="27.75" customHeight="1">
      <c r="EG7692" s="180" t="s">
        <v>841</v>
      </c>
      <c r="EH7692" s="180" t="s">
        <v>4063</v>
      </c>
      <c r="EI7692" s="180" t="s">
        <v>4064</v>
      </c>
      <c r="EM7692" s="180" t="s">
        <v>842</v>
      </c>
      <c r="EN7692" s="180">
        <v>500</v>
      </c>
    </row>
    <row r="7693" spans="137:144" ht="27.75" customHeight="1">
      <c r="EG7693" s="180" t="s">
        <v>841</v>
      </c>
      <c r="EH7693" s="180" t="s">
        <v>4065</v>
      </c>
      <c r="EI7693" s="180" t="s">
        <v>4066</v>
      </c>
      <c r="EM7693" s="180" t="s">
        <v>842</v>
      </c>
      <c r="EN7693" s="180">
        <v>300</v>
      </c>
    </row>
    <row r="7694" spans="137:144" ht="27.75" customHeight="1">
      <c r="EG7694" s="180" t="s">
        <v>841</v>
      </c>
      <c r="EH7694" s="180" t="s">
        <v>4067</v>
      </c>
      <c r="EI7694" s="180" t="s">
        <v>4068</v>
      </c>
      <c r="EM7694" s="180" t="s">
        <v>842</v>
      </c>
      <c r="EN7694" s="180">
        <v>300</v>
      </c>
    </row>
    <row r="7695" spans="137:144" ht="27.75" customHeight="1">
      <c r="EG7695" s="180" t="s">
        <v>841</v>
      </c>
      <c r="EH7695" s="180" t="s">
        <v>4069</v>
      </c>
      <c r="EI7695" s="180" t="s">
        <v>4070</v>
      </c>
      <c r="EM7695" s="180" t="s">
        <v>842</v>
      </c>
      <c r="EN7695" s="180">
        <v>300</v>
      </c>
    </row>
    <row r="7696" spans="137:144" ht="27.75" customHeight="1">
      <c r="EG7696" s="180" t="s">
        <v>841</v>
      </c>
      <c r="EH7696" s="180" t="s">
        <v>4071</v>
      </c>
      <c r="EI7696" s="180" t="s">
        <v>4072</v>
      </c>
      <c r="EM7696" s="180" t="s">
        <v>842</v>
      </c>
      <c r="EN7696" s="180">
        <v>800</v>
      </c>
    </row>
    <row r="7697" spans="137:144" ht="27.75" customHeight="1">
      <c r="EG7697" s="180" t="s">
        <v>841</v>
      </c>
      <c r="EH7697" s="180" t="s">
        <v>4073</v>
      </c>
      <c r="EI7697" s="180" t="s">
        <v>4074</v>
      </c>
      <c r="EM7697" s="180" t="s">
        <v>842</v>
      </c>
      <c r="EN7697" s="180">
        <v>400</v>
      </c>
    </row>
    <row r="7698" spans="137:144" ht="27.75" customHeight="1">
      <c r="EG7698" s="180" t="s">
        <v>841</v>
      </c>
      <c r="EH7698" s="180" t="s">
        <v>4075</v>
      </c>
      <c r="EI7698" s="180" t="s">
        <v>4076</v>
      </c>
      <c r="EM7698" s="180" t="s">
        <v>842</v>
      </c>
      <c r="EN7698" s="180">
        <v>800</v>
      </c>
    </row>
    <row r="7699" spans="137:144" ht="27.75" customHeight="1">
      <c r="EG7699" s="180" t="s">
        <v>841</v>
      </c>
      <c r="EH7699" s="180" t="s">
        <v>4077</v>
      </c>
      <c r="EI7699" s="180" t="s">
        <v>4078</v>
      </c>
      <c r="EM7699" s="180" t="s">
        <v>842</v>
      </c>
      <c r="EN7699" s="180">
        <v>250</v>
      </c>
    </row>
    <row r="7700" spans="137:144" ht="27.75" customHeight="1">
      <c r="EG7700" s="180" t="s">
        <v>841</v>
      </c>
      <c r="EH7700" s="180" t="s">
        <v>4079</v>
      </c>
      <c r="EI7700" s="180" t="s">
        <v>4080</v>
      </c>
      <c r="EM7700" s="180" t="s">
        <v>842</v>
      </c>
      <c r="EN7700" s="180">
        <v>500</v>
      </c>
    </row>
    <row r="7701" spans="137:144" ht="27.75" customHeight="1">
      <c r="EG7701" s="180" t="s">
        <v>841</v>
      </c>
      <c r="EH7701" s="180" t="s">
        <v>4081</v>
      </c>
      <c r="EI7701" s="180" t="s">
        <v>2836</v>
      </c>
      <c r="EM7701" s="180" t="s">
        <v>842</v>
      </c>
      <c r="EN7701" s="180">
        <v>500</v>
      </c>
    </row>
    <row r="7702" spans="137:144" ht="27.75" customHeight="1">
      <c r="EG7702" s="180" t="s">
        <v>841</v>
      </c>
      <c r="EH7702" s="180" t="s">
        <v>4082</v>
      </c>
      <c r="EI7702" s="180" t="s">
        <v>4083</v>
      </c>
      <c r="EM7702" s="180" t="s">
        <v>842</v>
      </c>
      <c r="EN7702" s="180">
        <v>550</v>
      </c>
    </row>
    <row r="7703" spans="137:144" ht="27.75" customHeight="1">
      <c r="EG7703" s="180" t="s">
        <v>841</v>
      </c>
      <c r="EH7703" s="180" t="s">
        <v>4084</v>
      </c>
      <c r="EI7703" s="180" t="s">
        <v>4085</v>
      </c>
      <c r="EM7703" s="180" t="s">
        <v>842</v>
      </c>
      <c r="EN7703" s="180">
        <v>450</v>
      </c>
    </row>
    <row r="7704" spans="137:144" ht="27.75" customHeight="1">
      <c r="EG7704" s="180" t="s">
        <v>841</v>
      </c>
      <c r="EH7704" s="180" t="s">
        <v>4086</v>
      </c>
      <c r="EI7704" s="180" t="s">
        <v>4087</v>
      </c>
      <c r="EM7704" s="180" t="s">
        <v>842</v>
      </c>
      <c r="EN7704" s="180">
        <v>250</v>
      </c>
    </row>
    <row r="7705" spans="137:144" ht="27.75" customHeight="1">
      <c r="EG7705" s="180" t="s">
        <v>841</v>
      </c>
      <c r="EH7705" s="180" t="s">
        <v>4088</v>
      </c>
      <c r="EI7705" s="180" t="s">
        <v>4089</v>
      </c>
      <c r="EM7705" s="180" t="s">
        <v>842</v>
      </c>
      <c r="EN7705" s="180">
        <v>650</v>
      </c>
    </row>
    <row r="7706" spans="137:144" ht="27.75" customHeight="1">
      <c r="EG7706" s="180" t="s">
        <v>841</v>
      </c>
      <c r="EH7706" s="180" t="s">
        <v>4090</v>
      </c>
      <c r="EI7706" s="180" t="s">
        <v>4091</v>
      </c>
      <c r="EM7706" s="180" t="s">
        <v>842</v>
      </c>
      <c r="EN7706" s="180">
        <v>400</v>
      </c>
    </row>
    <row r="7707" spans="137:144" ht="27.75" customHeight="1">
      <c r="EG7707" s="180" t="s">
        <v>841</v>
      </c>
      <c r="EH7707" s="180" t="s">
        <v>4092</v>
      </c>
      <c r="EI7707" s="180" t="s">
        <v>4093</v>
      </c>
      <c r="EM7707" s="180" t="s">
        <v>842</v>
      </c>
      <c r="EN7707" s="180">
        <v>450</v>
      </c>
    </row>
    <row r="7708" spans="137:144" ht="27.75" customHeight="1">
      <c r="EG7708" s="180" t="s">
        <v>841</v>
      </c>
      <c r="EH7708" s="180" t="s">
        <v>4094</v>
      </c>
      <c r="EI7708" s="180" t="s">
        <v>4095</v>
      </c>
      <c r="EM7708" s="180" t="s">
        <v>842</v>
      </c>
      <c r="EN7708" s="180">
        <v>250</v>
      </c>
    </row>
    <row r="7709" spans="137:144" ht="27.75" customHeight="1">
      <c r="EG7709" s="180" t="s">
        <v>841</v>
      </c>
      <c r="EH7709" s="180" t="s">
        <v>4096</v>
      </c>
      <c r="EI7709" s="180" t="s">
        <v>4097</v>
      </c>
      <c r="EM7709" s="180" t="s">
        <v>842</v>
      </c>
      <c r="EN7709" s="180">
        <v>150</v>
      </c>
    </row>
    <row r="7710" spans="137:144" ht="27.75" customHeight="1">
      <c r="EG7710" s="180" t="s">
        <v>841</v>
      </c>
      <c r="EH7710" s="180" t="s">
        <v>4098</v>
      </c>
      <c r="EI7710" s="180" t="s">
        <v>4099</v>
      </c>
      <c r="EM7710" s="180" t="s">
        <v>842</v>
      </c>
      <c r="EN7710" s="180">
        <v>250</v>
      </c>
    </row>
    <row r="7711" spans="137:144" ht="27.75" customHeight="1">
      <c r="EG7711" s="180" t="s">
        <v>841</v>
      </c>
      <c r="EH7711" s="180" t="s">
        <v>4100</v>
      </c>
      <c r="EI7711" s="180" t="s">
        <v>4101</v>
      </c>
      <c r="EM7711" s="180" t="s">
        <v>842</v>
      </c>
      <c r="EN7711" s="180">
        <v>200</v>
      </c>
    </row>
    <row r="7712" spans="137:144" ht="27.75" customHeight="1">
      <c r="EG7712" s="180" t="s">
        <v>841</v>
      </c>
      <c r="EH7712" s="180" t="s">
        <v>4102</v>
      </c>
      <c r="EI7712" s="180" t="s">
        <v>4103</v>
      </c>
      <c r="EM7712" s="180" t="s">
        <v>842</v>
      </c>
      <c r="EN7712" s="180">
        <v>400</v>
      </c>
    </row>
    <row r="7713" spans="137:144" ht="27.75" customHeight="1">
      <c r="EG7713" s="180" t="s">
        <v>841</v>
      </c>
      <c r="EH7713" s="180" t="s">
        <v>4104</v>
      </c>
      <c r="EI7713" s="180" t="s">
        <v>4105</v>
      </c>
      <c r="EM7713" s="180" t="s">
        <v>842</v>
      </c>
      <c r="EN7713" s="180">
        <v>250</v>
      </c>
    </row>
    <row r="7714" spans="137:144" ht="27.75" customHeight="1">
      <c r="EG7714" s="180" t="s">
        <v>841</v>
      </c>
      <c r="EH7714" s="180" t="s">
        <v>4106</v>
      </c>
      <c r="EI7714" s="180" t="s">
        <v>4107</v>
      </c>
      <c r="EM7714" s="180" t="s">
        <v>842</v>
      </c>
      <c r="EN7714" s="180">
        <v>300</v>
      </c>
    </row>
    <row r="7715" spans="137:144" ht="27.75" customHeight="1">
      <c r="EG7715" s="180" t="s">
        <v>841</v>
      </c>
      <c r="EH7715" s="180" t="s">
        <v>4108</v>
      </c>
      <c r="EI7715" s="180" t="s">
        <v>4109</v>
      </c>
      <c r="EM7715" s="180" t="s">
        <v>842</v>
      </c>
      <c r="EN7715" s="180">
        <v>300</v>
      </c>
    </row>
    <row r="7716" spans="137:144" ht="27.75" customHeight="1">
      <c r="EG7716" s="180" t="s">
        <v>841</v>
      </c>
      <c r="EH7716" s="180" t="s">
        <v>4110</v>
      </c>
      <c r="EI7716" s="180" t="s">
        <v>4111</v>
      </c>
      <c r="EM7716" s="180" t="s">
        <v>842</v>
      </c>
      <c r="EN7716" s="180">
        <v>250</v>
      </c>
    </row>
    <row r="7717" spans="137:144" ht="27.75" customHeight="1">
      <c r="EG7717" s="180" t="s">
        <v>841</v>
      </c>
      <c r="EH7717" s="180" t="s">
        <v>4112</v>
      </c>
      <c r="EI7717" s="180" t="s">
        <v>4113</v>
      </c>
      <c r="EM7717" s="180" t="s">
        <v>842</v>
      </c>
      <c r="EN7717" s="180">
        <v>150</v>
      </c>
    </row>
    <row r="7718" spans="137:144" ht="27.75" customHeight="1">
      <c r="EG7718" s="180" t="s">
        <v>841</v>
      </c>
      <c r="EH7718" s="180" t="s">
        <v>883</v>
      </c>
      <c r="EI7718" s="180" t="s">
        <v>4114</v>
      </c>
      <c r="EM7718" s="180" t="s">
        <v>842</v>
      </c>
      <c r="EN7718" s="180">
        <v>450</v>
      </c>
    </row>
    <row r="7719" spans="137:144" ht="27.75" customHeight="1">
      <c r="EG7719" s="180" t="s">
        <v>841</v>
      </c>
      <c r="EH7719" s="180" t="s">
        <v>885</v>
      </c>
      <c r="EI7719" s="180" t="s">
        <v>4115</v>
      </c>
      <c r="EM7719" s="180" t="s">
        <v>842</v>
      </c>
      <c r="EN7719" s="180">
        <v>300</v>
      </c>
    </row>
    <row r="7720" spans="137:144" ht="27.75" customHeight="1">
      <c r="EG7720" s="180" t="s">
        <v>841</v>
      </c>
      <c r="EH7720" s="180" t="s">
        <v>4116</v>
      </c>
      <c r="EI7720" s="180" t="s">
        <v>4117</v>
      </c>
      <c r="EM7720" s="180" t="s">
        <v>842</v>
      </c>
      <c r="EN7720" s="180">
        <v>300</v>
      </c>
    </row>
    <row r="7721" spans="137:144" ht="27.75" customHeight="1">
      <c r="EG7721" s="180" t="s">
        <v>841</v>
      </c>
      <c r="EH7721" s="180" t="s">
        <v>4118</v>
      </c>
      <c r="EI7721" s="180" t="s">
        <v>4119</v>
      </c>
      <c r="EM7721" s="180" t="s">
        <v>842</v>
      </c>
      <c r="EN7721" s="180">
        <v>200</v>
      </c>
    </row>
    <row r="7722" spans="137:144" ht="27.75" customHeight="1">
      <c r="EG7722" s="180" t="s">
        <v>841</v>
      </c>
      <c r="EH7722" s="180" t="s">
        <v>4120</v>
      </c>
      <c r="EI7722" s="180" t="s">
        <v>4121</v>
      </c>
      <c r="EM7722" s="180" t="s">
        <v>842</v>
      </c>
      <c r="EN7722" s="180">
        <v>150</v>
      </c>
    </row>
    <row r="7723" spans="137:144" ht="27.75" customHeight="1">
      <c r="EG7723" s="180" t="s">
        <v>841</v>
      </c>
      <c r="EH7723" s="180" t="s">
        <v>887</v>
      </c>
      <c r="EI7723" s="180" t="s">
        <v>4122</v>
      </c>
      <c r="EM7723" s="180" t="s">
        <v>842</v>
      </c>
      <c r="EN7723" s="180">
        <v>100</v>
      </c>
    </row>
    <row r="7724" spans="137:144" ht="27.75" customHeight="1">
      <c r="EG7724" s="180" t="s">
        <v>841</v>
      </c>
      <c r="EH7724" s="180" t="s">
        <v>4123</v>
      </c>
      <c r="EI7724" s="180" t="s">
        <v>4124</v>
      </c>
      <c r="EM7724" s="180" t="s">
        <v>842</v>
      </c>
      <c r="EN7724" s="180">
        <v>200</v>
      </c>
    </row>
    <row r="7725" spans="137:144" ht="27.75" customHeight="1">
      <c r="EG7725" s="180" t="s">
        <v>841</v>
      </c>
      <c r="EH7725" s="180" t="s">
        <v>4125</v>
      </c>
      <c r="EI7725" s="180" t="s">
        <v>4126</v>
      </c>
      <c r="EM7725" s="180" t="s">
        <v>842</v>
      </c>
      <c r="EN7725" s="180">
        <v>550</v>
      </c>
    </row>
    <row r="7726" spans="137:144" ht="27.75" customHeight="1">
      <c r="EG7726" s="180" t="s">
        <v>841</v>
      </c>
      <c r="EH7726" s="180" t="s">
        <v>4127</v>
      </c>
      <c r="EI7726" s="180" t="s">
        <v>4128</v>
      </c>
      <c r="EM7726" s="180" t="s">
        <v>842</v>
      </c>
      <c r="EN7726" s="180">
        <v>450</v>
      </c>
    </row>
    <row r="7727" spans="137:144" ht="27.75" customHeight="1">
      <c r="EG7727" s="180" t="s">
        <v>841</v>
      </c>
      <c r="EH7727" s="180" t="s">
        <v>4129</v>
      </c>
      <c r="EI7727" s="180" t="s">
        <v>4130</v>
      </c>
      <c r="EM7727" s="180" t="s">
        <v>842</v>
      </c>
      <c r="EN7727" s="180">
        <v>350</v>
      </c>
    </row>
    <row r="7728" spans="137:144" ht="27.75" customHeight="1">
      <c r="EG7728" s="180" t="s">
        <v>841</v>
      </c>
      <c r="EH7728" s="180" t="s">
        <v>4131</v>
      </c>
      <c r="EI7728" s="180" t="s">
        <v>4132</v>
      </c>
      <c r="EM7728" s="180" t="s">
        <v>842</v>
      </c>
      <c r="EN7728" s="180">
        <v>450</v>
      </c>
    </row>
    <row r="7729" spans="137:144" ht="27.75" customHeight="1">
      <c r="EG7729" s="180" t="s">
        <v>841</v>
      </c>
      <c r="EH7729" s="180" t="s">
        <v>4133</v>
      </c>
      <c r="EI7729" s="180" t="s">
        <v>4134</v>
      </c>
      <c r="EM7729" s="180" t="s">
        <v>842</v>
      </c>
      <c r="EN7729" s="180">
        <v>400</v>
      </c>
    </row>
    <row r="7730" spans="137:144" ht="27.75" customHeight="1">
      <c r="EG7730" s="180" t="s">
        <v>841</v>
      </c>
      <c r="EH7730" s="180" t="s">
        <v>4135</v>
      </c>
      <c r="EI7730" s="180" t="s">
        <v>4136</v>
      </c>
      <c r="EM7730" s="180" t="s">
        <v>842</v>
      </c>
      <c r="EN7730" s="180">
        <v>450</v>
      </c>
    </row>
    <row r="7731" spans="137:144" ht="27.75" customHeight="1">
      <c r="EG7731" s="180" t="s">
        <v>841</v>
      </c>
      <c r="EH7731" s="180" t="s">
        <v>4137</v>
      </c>
      <c r="EI7731" s="180" t="s">
        <v>1662</v>
      </c>
      <c r="EM7731" s="180" t="s">
        <v>842</v>
      </c>
      <c r="EN7731" s="180">
        <v>600</v>
      </c>
    </row>
    <row r="7732" spans="137:144" ht="27.75" customHeight="1">
      <c r="EG7732" s="180" t="s">
        <v>841</v>
      </c>
      <c r="EH7732" s="180" t="s">
        <v>4138</v>
      </c>
      <c r="EI7732" s="180" t="s">
        <v>2884</v>
      </c>
      <c r="EM7732" s="180" t="s">
        <v>842</v>
      </c>
      <c r="EN7732" s="180">
        <v>1200</v>
      </c>
    </row>
    <row r="7733" spans="137:144" ht="27.75" customHeight="1">
      <c r="EG7733" s="180" t="s">
        <v>841</v>
      </c>
      <c r="EH7733" s="180" t="s">
        <v>4139</v>
      </c>
      <c r="EI7733" s="180" t="s">
        <v>4140</v>
      </c>
      <c r="EM7733" s="180" t="s">
        <v>842</v>
      </c>
      <c r="EN7733" s="180">
        <v>800</v>
      </c>
    </row>
    <row r="7734" spans="137:144" ht="27.75" customHeight="1">
      <c r="EG7734" s="180" t="s">
        <v>841</v>
      </c>
      <c r="EH7734" s="180" t="s">
        <v>4141</v>
      </c>
      <c r="EI7734" s="180" t="s">
        <v>908</v>
      </c>
      <c r="EM7734" s="180" t="s">
        <v>842</v>
      </c>
      <c r="EN7734" s="180">
        <v>1100</v>
      </c>
    </row>
    <row r="7735" spans="137:144" ht="27.75" customHeight="1">
      <c r="EG7735" s="180" t="s">
        <v>841</v>
      </c>
      <c r="EH7735" s="180" t="s">
        <v>4142</v>
      </c>
      <c r="EI7735" s="180" t="s">
        <v>4143</v>
      </c>
      <c r="EM7735" s="180" t="s">
        <v>842</v>
      </c>
      <c r="EN7735" s="180">
        <v>800</v>
      </c>
    </row>
    <row r="7736" spans="137:144" ht="27.75" customHeight="1">
      <c r="EG7736" s="180" t="s">
        <v>841</v>
      </c>
      <c r="EH7736" s="180" t="s">
        <v>4144</v>
      </c>
      <c r="EI7736" s="180" t="s">
        <v>4145</v>
      </c>
      <c r="EM7736" s="180" t="s">
        <v>842</v>
      </c>
      <c r="EN7736" s="180">
        <v>900</v>
      </c>
    </row>
    <row r="7737" spans="137:144" ht="27.75" customHeight="1">
      <c r="EG7737" s="180" t="s">
        <v>841</v>
      </c>
      <c r="EH7737" s="180" t="s">
        <v>4146</v>
      </c>
      <c r="EI7737" s="180" t="s">
        <v>4147</v>
      </c>
      <c r="EM7737" s="180" t="s">
        <v>842</v>
      </c>
      <c r="EN7737" s="180">
        <v>350</v>
      </c>
    </row>
    <row r="7738" spans="137:144" ht="27.75" customHeight="1">
      <c r="EG7738" s="180" t="s">
        <v>841</v>
      </c>
      <c r="EH7738" s="180" t="s">
        <v>4148</v>
      </c>
      <c r="EI7738" s="180" t="s">
        <v>4149</v>
      </c>
      <c r="EM7738" s="180" t="s">
        <v>842</v>
      </c>
      <c r="EN7738" s="180">
        <v>450</v>
      </c>
    </row>
    <row r="7739" spans="137:144" ht="27.75" customHeight="1">
      <c r="EG7739" s="180" t="s">
        <v>841</v>
      </c>
      <c r="EH7739" s="180" t="s">
        <v>4150</v>
      </c>
      <c r="EI7739" s="180" t="s">
        <v>4151</v>
      </c>
      <c r="EM7739" s="180" t="s">
        <v>842</v>
      </c>
      <c r="EN7739" s="180">
        <v>150</v>
      </c>
    </row>
    <row r="7740" spans="137:144" ht="27.75" customHeight="1">
      <c r="EG7740" s="180" t="s">
        <v>841</v>
      </c>
      <c r="EH7740" s="180" t="s">
        <v>4152</v>
      </c>
      <c r="EI7740" s="180" t="s">
        <v>4153</v>
      </c>
      <c r="EM7740" s="180" t="s">
        <v>842</v>
      </c>
      <c r="EN7740" s="180">
        <v>700</v>
      </c>
    </row>
    <row r="7741" spans="137:144" ht="27.75" customHeight="1">
      <c r="EG7741" s="180" t="s">
        <v>841</v>
      </c>
      <c r="EH7741" s="180" t="s">
        <v>4154</v>
      </c>
      <c r="EI7741" s="180" t="s">
        <v>920</v>
      </c>
      <c r="EM7741" s="180" t="s">
        <v>842</v>
      </c>
      <c r="EN7741" s="180">
        <v>450</v>
      </c>
    </row>
    <row r="7742" spans="137:144" ht="27.75" customHeight="1">
      <c r="EG7742" s="180" t="s">
        <v>841</v>
      </c>
      <c r="EH7742" s="180" t="s">
        <v>4155</v>
      </c>
      <c r="EI7742" s="180" t="s">
        <v>4156</v>
      </c>
      <c r="EM7742" s="180" t="s">
        <v>842</v>
      </c>
      <c r="EN7742" s="180">
        <v>550</v>
      </c>
    </row>
    <row r="7743" spans="137:144" ht="27.75" customHeight="1">
      <c r="EG7743" s="180" t="s">
        <v>841</v>
      </c>
      <c r="EH7743" s="180" t="s">
        <v>4157</v>
      </c>
      <c r="EI7743" s="180" t="s">
        <v>2894</v>
      </c>
      <c r="EM7743" s="180" t="s">
        <v>842</v>
      </c>
      <c r="EN7743" s="180">
        <v>200</v>
      </c>
    </row>
    <row r="7744" spans="137:144" ht="27.75" customHeight="1">
      <c r="EG7744" s="180" t="s">
        <v>841</v>
      </c>
      <c r="EH7744" s="180" t="s">
        <v>4158</v>
      </c>
      <c r="EI7744" s="180" t="s">
        <v>4159</v>
      </c>
      <c r="EM7744" s="180" t="s">
        <v>842</v>
      </c>
      <c r="EN7744" s="180">
        <v>1000</v>
      </c>
    </row>
    <row r="7745" spans="137:144" ht="27.75" customHeight="1">
      <c r="EG7745" s="180" t="s">
        <v>841</v>
      </c>
      <c r="EH7745" s="180" t="s">
        <v>4160</v>
      </c>
      <c r="EI7745" s="180" t="s">
        <v>4161</v>
      </c>
      <c r="EM7745" s="180" t="s">
        <v>842</v>
      </c>
      <c r="EN7745" s="180">
        <v>500</v>
      </c>
    </row>
    <row r="7746" spans="137:144" ht="27.75" customHeight="1">
      <c r="EG7746" s="180" t="s">
        <v>841</v>
      </c>
      <c r="EH7746" s="180" t="s">
        <v>4162</v>
      </c>
      <c r="EI7746" s="180" t="s">
        <v>4163</v>
      </c>
      <c r="EM7746" s="180" t="s">
        <v>842</v>
      </c>
      <c r="EN7746" s="180">
        <v>450</v>
      </c>
    </row>
    <row r="7747" spans="137:144" ht="27.75" customHeight="1">
      <c r="EG7747" s="180" t="s">
        <v>841</v>
      </c>
      <c r="EH7747" s="180" t="s">
        <v>4164</v>
      </c>
      <c r="EI7747" s="180" t="s">
        <v>918</v>
      </c>
      <c r="EM7747" s="180" t="s">
        <v>842</v>
      </c>
      <c r="EN7747" s="180">
        <v>450</v>
      </c>
    </row>
    <row r="7748" spans="137:144" ht="27.75" customHeight="1">
      <c r="EG7748" s="180" t="s">
        <v>841</v>
      </c>
      <c r="EH7748" s="180" t="s">
        <v>4165</v>
      </c>
      <c r="EI7748" s="180" t="s">
        <v>4166</v>
      </c>
      <c r="EM7748" s="180" t="s">
        <v>842</v>
      </c>
      <c r="EN7748" s="180">
        <v>450</v>
      </c>
    </row>
    <row r="7749" spans="137:144" ht="27.75" customHeight="1">
      <c r="EG7749" s="180" t="s">
        <v>841</v>
      </c>
      <c r="EH7749" s="180" t="s">
        <v>4167</v>
      </c>
      <c r="EI7749" s="180" t="s">
        <v>4168</v>
      </c>
      <c r="EM7749" s="180" t="s">
        <v>842</v>
      </c>
      <c r="EN7749" s="180">
        <v>300</v>
      </c>
    </row>
    <row r="7750" spans="137:144" ht="27.75" customHeight="1">
      <c r="EG7750" s="180" t="s">
        <v>841</v>
      </c>
      <c r="EH7750" s="180" t="s">
        <v>4169</v>
      </c>
      <c r="EI7750" s="180" t="s">
        <v>4170</v>
      </c>
      <c r="EM7750" s="180" t="s">
        <v>842</v>
      </c>
      <c r="EN7750" s="180">
        <v>300</v>
      </c>
    </row>
    <row r="7751" spans="137:144" ht="27.75" customHeight="1">
      <c r="EG7751" s="180" t="s">
        <v>841</v>
      </c>
      <c r="EH7751" s="180" t="s">
        <v>4171</v>
      </c>
      <c r="EI7751" s="180" t="s">
        <v>4172</v>
      </c>
      <c r="EM7751" s="180" t="s">
        <v>842</v>
      </c>
      <c r="EN7751" s="180">
        <v>450</v>
      </c>
    </row>
    <row r="7752" spans="137:144" ht="27.75" customHeight="1">
      <c r="EG7752" s="180" t="s">
        <v>841</v>
      </c>
      <c r="EH7752" s="180" t="s">
        <v>4173</v>
      </c>
      <c r="EI7752" s="180" t="s">
        <v>4174</v>
      </c>
      <c r="EM7752" s="180" t="s">
        <v>842</v>
      </c>
      <c r="EN7752" s="180">
        <v>950</v>
      </c>
    </row>
    <row r="7753" spans="137:144" ht="27.75" customHeight="1">
      <c r="EG7753" s="180" t="s">
        <v>841</v>
      </c>
      <c r="EH7753" s="180" t="s">
        <v>4175</v>
      </c>
      <c r="EI7753" s="180" t="s">
        <v>4176</v>
      </c>
      <c r="EM7753" s="180" t="s">
        <v>842</v>
      </c>
      <c r="EN7753" s="180">
        <v>550</v>
      </c>
    </row>
    <row r="7754" spans="137:144" ht="27.75" customHeight="1">
      <c r="EG7754" s="180" t="s">
        <v>841</v>
      </c>
      <c r="EH7754" s="180" t="s">
        <v>4177</v>
      </c>
      <c r="EI7754" s="180" t="s">
        <v>4178</v>
      </c>
      <c r="EM7754" s="180" t="s">
        <v>842</v>
      </c>
      <c r="EN7754" s="180">
        <v>400</v>
      </c>
    </row>
    <row r="7755" spans="137:144" ht="27.75" customHeight="1">
      <c r="EG7755" s="180" t="s">
        <v>841</v>
      </c>
      <c r="EH7755" s="180" t="s">
        <v>4179</v>
      </c>
      <c r="EI7755" s="180" t="s">
        <v>4180</v>
      </c>
      <c r="EM7755" s="180" t="s">
        <v>842</v>
      </c>
      <c r="EN7755" s="180">
        <v>600</v>
      </c>
    </row>
    <row r="7756" spans="137:144" ht="27.75" customHeight="1">
      <c r="EG7756" s="180" t="s">
        <v>841</v>
      </c>
      <c r="EH7756" s="180" t="s">
        <v>4181</v>
      </c>
      <c r="EI7756" s="180" t="s">
        <v>4182</v>
      </c>
      <c r="EM7756" s="180" t="s">
        <v>842</v>
      </c>
      <c r="EN7756" s="180">
        <v>650</v>
      </c>
    </row>
    <row r="7757" spans="137:144" ht="27.75" customHeight="1">
      <c r="EG7757" s="180" t="s">
        <v>841</v>
      </c>
      <c r="EH7757" s="180" t="s">
        <v>4183</v>
      </c>
      <c r="EI7757" s="180" t="s">
        <v>4184</v>
      </c>
      <c r="EM7757" s="180" t="s">
        <v>842</v>
      </c>
      <c r="EN7757" s="180">
        <v>500</v>
      </c>
    </row>
    <row r="7758" spans="137:144" ht="27.75" customHeight="1">
      <c r="EG7758" s="180" t="s">
        <v>841</v>
      </c>
      <c r="EH7758" s="180" t="s">
        <v>4185</v>
      </c>
      <c r="EI7758" s="180" t="s">
        <v>4186</v>
      </c>
      <c r="EM7758" s="180" t="s">
        <v>842</v>
      </c>
      <c r="EN7758" s="180">
        <v>800</v>
      </c>
    </row>
    <row r="7759" spans="137:144" ht="27.75" customHeight="1">
      <c r="EG7759" s="180" t="s">
        <v>841</v>
      </c>
      <c r="EH7759" s="180" t="s">
        <v>4187</v>
      </c>
      <c r="EI7759" s="180" t="s">
        <v>4188</v>
      </c>
      <c r="EM7759" s="180" t="s">
        <v>842</v>
      </c>
      <c r="EN7759" s="180">
        <v>450</v>
      </c>
    </row>
    <row r="7760" spans="137:144" ht="27.75" customHeight="1">
      <c r="EG7760" s="180" t="s">
        <v>841</v>
      </c>
      <c r="EH7760" s="180" t="s">
        <v>4189</v>
      </c>
      <c r="EI7760" s="180" t="s">
        <v>4190</v>
      </c>
      <c r="EM7760" s="180" t="s">
        <v>842</v>
      </c>
      <c r="EN7760" s="180">
        <v>500</v>
      </c>
    </row>
    <row r="7761" spans="137:144" ht="27.75" customHeight="1">
      <c r="EG7761" s="180" t="s">
        <v>841</v>
      </c>
      <c r="EH7761" s="180" t="s">
        <v>4191</v>
      </c>
      <c r="EI7761" s="180" t="s">
        <v>4192</v>
      </c>
      <c r="EM7761" s="180" t="s">
        <v>842</v>
      </c>
      <c r="EN7761" s="180">
        <v>350</v>
      </c>
    </row>
    <row r="7762" spans="137:144" ht="27.75" customHeight="1">
      <c r="EG7762" s="180" t="s">
        <v>841</v>
      </c>
      <c r="EH7762" s="180" t="s">
        <v>4193</v>
      </c>
      <c r="EI7762" s="180" t="s">
        <v>4194</v>
      </c>
      <c r="EM7762" s="180" t="s">
        <v>842</v>
      </c>
      <c r="EN7762" s="180">
        <v>400</v>
      </c>
    </row>
    <row r="7763" spans="137:144" ht="27.75" customHeight="1">
      <c r="EG7763" s="180" t="s">
        <v>841</v>
      </c>
      <c r="EH7763" s="180" t="s">
        <v>4195</v>
      </c>
      <c r="EI7763" s="180" t="s">
        <v>4196</v>
      </c>
      <c r="EM7763" s="180" t="s">
        <v>842</v>
      </c>
      <c r="EN7763" s="180">
        <v>600</v>
      </c>
    </row>
    <row r="7764" spans="137:144" ht="27.75" customHeight="1">
      <c r="EG7764" s="180" t="s">
        <v>841</v>
      </c>
      <c r="EH7764" s="180" t="s">
        <v>4197</v>
      </c>
      <c r="EI7764" s="180" t="s">
        <v>4198</v>
      </c>
      <c r="EM7764" s="180" t="s">
        <v>842</v>
      </c>
      <c r="EN7764" s="180">
        <v>350</v>
      </c>
    </row>
    <row r="7765" spans="137:144" ht="27.75" customHeight="1">
      <c r="EG7765" s="180" t="s">
        <v>841</v>
      </c>
      <c r="EH7765" s="180" t="s">
        <v>947</v>
      </c>
      <c r="EI7765" s="180" t="s">
        <v>4199</v>
      </c>
      <c r="EM7765" s="180" t="s">
        <v>842</v>
      </c>
      <c r="EN7765" s="180">
        <v>450</v>
      </c>
    </row>
    <row r="7766" spans="137:144" ht="27.75" customHeight="1">
      <c r="EG7766" s="180" t="s">
        <v>841</v>
      </c>
      <c r="EH7766" s="180" t="s">
        <v>4200</v>
      </c>
      <c r="EI7766" s="180" t="s">
        <v>4201</v>
      </c>
      <c r="EM7766" s="180" t="s">
        <v>842</v>
      </c>
      <c r="EN7766" s="180">
        <v>350</v>
      </c>
    </row>
    <row r="7767" spans="137:144" ht="27.75" customHeight="1">
      <c r="EG7767" s="180" t="s">
        <v>841</v>
      </c>
      <c r="EH7767" s="180" t="s">
        <v>4202</v>
      </c>
      <c r="EI7767" s="180" t="s">
        <v>4203</v>
      </c>
      <c r="EM7767" s="180" t="s">
        <v>842</v>
      </c>
      <c r="EN7767" s="180">
        <v>400</v>
      </c>
    </row>
    <row r="7768" spans="137:144" ht="27.75" customHeight="1">
      <c r="EG7768" s="180" t="s">
        <v>841</v>
      </c>
      <c r="EH7768" s="180" t="s">
        <v>949</v>
      </c>
      <c r="EI7768" s="180" t="s">
        <v>4204</v>
      </c>
      <c r="EM7768" s="180" t="s">
        <v>842</v>
      </c>
      <c r="EN7768" s="180">
        <v>600</v>
      </c>
    </row>
    <row r="7769" spans="137:144" ht="27.75" customHeight="1">
      <c r="EG7769" s="180" t="s">
        <v>841</v>
      </c>
      <c r="EH7769" s="180" t="s">
        <v>4205</v>
      </c>
      <c r="EI7769" s="180" t="s">
        <v>4206</v>
      </c>
      <c r="EM7769" s="180" t="s">
        <v>842</v>
      </c>
      <c r="EN7769" s="180">
        <v>350</v>
      </c>
    </row>
    <row r="7770" spans="137:144" ht="27.75" customHeight="1">
      <c r="EG7770" s="180" t="s">
        <v>841</v>
      </c>
      <c r="EH7770" s="180" t="s">
        <v>2922</v>
      </c>
      <c r="EI7770" s="180" t="s">
        <v>4207</v>
      </c>
      <c r="EM7770" s="180" t="s">
        <v>842</v>
      </c>
      <c r="EN7770" s="180">
        <v>100</v>
      </c>
    </row>
    <row r="7771" spans="137:144" ht="27.75" customHeight="1">
      <c r="EG7771" s="180" t="s">
        <v>841</v>
      </c>
      <c r="EH7771" s="180" t="s">
        <v>4208</v>
      </c>
      <c r="EI7771" s="180" t="s">
        <v>4209</v>
      </c>
      <c r="EM7771" s="180" t="s">
        <v>842</v>
      </c>
      <c r="EN7771" s="180">
        <v>300</v>
      </c>
    </row>
    <row r="7772" spans="137:144" ht="27.75" customHeight="1">
      <c r="EG7772" s="180" t="s">
        <v>841</v>
      </c>
      <c r="EH7772" s="180" t="s">
        <v>2924</v>
      </c>
      <c r="EI7772" s="180" t="s">
        <v>4210</v>
      </c>
      <c r="EM7772" s="180" t="s">
        <v>842</v>
      </c>
      <c r="EN7772" s="180">
        <v>500</v>
      </c>
    </row>
    <row r="7773" spans="137:144" ht="27.75" customHeight="1">
      <c r="EG7773" s="180" t="s">
        <v>841</v>
      </c>
      <c r="EH7773" s="180" t="s">
        <v>4211</v>
      </c>
      <c r="EI7773" s="180" t="s">
        <v>4212</v>
      </c>
      <c r="EM7773" s="180" t="s">
        <v>842</v>
      </c>
      <c r="EN7773" s="180">
        <v>250</v>
      </c>
    </row>
    <row r="7774" spans="137:144" ht="27.75" customHeight="1">
      <c r="EG7774" s="180" t="s">
        <v>841</v>
      </c>
      <c r="EH7774" s="180" t="s">
        <v>4213</v>
      </c>
      <c r="EI7774" s="180" t="s">
        <v>4214</v>
      </c>
      <c r="EM7774" s="180" t="s">
        <v>842</v>
      </c>
      <c r="EN7774" s="180">
        <v>750</v>
      </c>
    </row>
    <row r="7775" spans="137:144" ht="27.75" customHeight="1">
      <c r="EG7775" s="180" t="s">
        <v>841</v>
      </c>
      <c r="EH7775" s="180" t="s">
        <v>4215</v>
      </c>
      <c r="EI7775" s="180" t="s">
        <v>4216</v>
      </c>
      <c r="EM7775" s="180" t="s">
        <v>842</v>
      </c>
      <c r="EN7775" s="180">
        <v>400</v>
      </c>
    </row>
    <row r="7776" spans="137:144" ht="27.75" customHeight="1">
      <c r="EG7776" s="180" t="s">
        <v>841</v>
      </c>
      <c r="EH7776" s="180" t="s">
        <v>4217</v>
      </c>
      <c r="EI7776" s="180" t="s">
        <v>4218</v>
      </c>
      <c r="EM7776" s="180" t="s">
        <v>842</v>
      </c>
      <c r="EN7776" s="180">
        <v>600</v>
      </c>
    </row>
    <row r="7777" spans="137:144" ht="27.75" customHeight="1">
      <c r="EG7777" s="180" t="s">
        <v>841</v>
      </c>
      <c r="EH7777" s="180" t="s">
        <v>4219</v>
      </c>
      <c r="EI7777" s="180" t="s">
        <v>4220</v>
      </c>
      <c r="EM7777" s="180" t="s">
        <v>842</v>
      </c>
      <c r="EN7777" s="180">
        <v>450</v>
      </c>
    </row>
    <row r="7778" spans="137:144" ht="27.75" customHeight="1">
      <c r="EG7778" s="180" t="s">
        <v>841</v>
      </c>
      <c r="EH7778" s="180" t="s">
        <v>4221</v>
      </c>
      <c r="EI7778" s="180" t="s">
        <v>4222</v>
      </c>
      <c r="EM7778" s="180" t="s">
        <v>842</v>
      </c>
      <c r="EN7778" s="180">
        <v>550</v>
      </c>
    </row>
    <row r="7779" spans="137:144" ht="27.75" customHeight="1">
      <c r="EG7779" s="180" t="s">
        <v>841</v>
      </c>
      <c r="EH7779" s="180" t="s">
        <v>4223</v>
      </c>
      <c r="EI7779" s="180" t="s">
        <v>4224</v>
      </c>
      <c r="EM7779" s="180" t="s">
        <v>842</v>
      </c>
      <c r="EN7779" s="180">
        <v>450</v>
      </c>
    </row>
    <row r="7780" spans="137:144" ht="27.75" customHeight="1">
      <c r="EG7780" s="180" t="s">
        <v>841</v>
      </c>
      <c r="EH7780" s="180" t="s">
        <v>4225</v>
      </c>
      <c r="EI7780" s="180" t="s">
        <v>4226</v>
      </c>
      <c r="EM7780" s="180" t="s">
        <v>842</v>
      </c>
      <c r="EN7780" s="180">
        <v>500</v>
      </c>
    </row>
    <row r="7781" spans="137:144" ht="27.75" customHeight="1">
      <c r="EG7781" s="180" t="s">
        <v>841</v>
      </c>
      <c r="EH7781" s="180" t="s">
        <v>4227</v>
      </c>
      <c r="EI7781" s="180" t="s">
        <v>4228</v>
      </c>
      <c r="EM7781" s="180" t="s">
        <v>842</v>
      </c>
      <c r="EN7781" s="180">
        <v>550</v>
      </c>
    </row>
    <row r="7782" spans="137:144" ht="27.75" customHeight="1">
      <c r="EG7782" s="180" t="s">
        <v>841</v>
      </c>
      <c r="EH7782" s="180" t="s">
        <v>4229</v>
      </c>
      <c r="EI7782" s="180" t="s">
        <v>4230</v>
      </c>
      <c r="EM7782" s="180" t="s">
        <v>842</v>
      </c>
      <c r="EN7782" s="180">
        <v>350</v>
      </c>
    </row>
    <row r="7783" spans="137:144" ht="27.75" customHeight="1">
      <c r="EG7783" s="180" t="s">
        <v>841</v>
      </c>
      <c r="EH7783" s="180" t="s">
        <v>4231</v>
      </c>
      <c r="EI7783" s="180" t="s">
        <v>4232</v>
      </c>
      <c r="EM7783" s="180" t="s">
        <v>842</v>
      </c>
      <c r="EN7783" s="180">
        <v>400</v>
      </c>
    </row>
    <row r="7784" spans="137:144" ht="27.75" customHeight="1">
      <c r="EG7784" s="180" t="s">
        <v>841</v>
      </c>
      <c r="EH7784" s="180" t="s">
        <v>4233</v>
      </c>
      <c r="EI7784" s="180" t="s">
        <v>4234</v>
      </c>
      <c r="EM7784" s="180" t="s">
        <v>842</v>
      </c>
      <c r="EN7784" s="180">
        <v>450</v>
      </c>
    </row>
    <row r="7785" spans="137:144" ht="27.75" customHeight="1">
      <c r="EG7785" s="180" t="s">
        <v>841</v>
      </c>
      <c r="EH7785" s="180" t="s">
        <v>4235</v>
      </c>
      <c r="EI7785" s="180" t="s">
        <v>4236</v>
      </c>
      <c r="EM7785" s="180" t="s">
        <v>842</v>
      </c>
      <c r="EN7785" s="180">
        <v>350</v>
      </c>
    </row>
    <row r="7786" spans="137:144" ht="27.75" customHeight="1">
      <c r="EG7786" s="180" t="s">
        <v>841</v>
      </c>
      <c r="EH7786" s="180" t="s">
        <v>4237</v>
      </c>
      <c r="EI7786" s="180" t="s">
        <v>4238</v>
      </c>
      <c r="EM7786" s="180" t="s">
        <v>842</v>
      </c>
      <c r="EN7786" s="180">
        <v>350</v>
      </c>
    </row>
    <row r="7787" spans="137:144" ht="27.75" customHeight="1">
      <c r="EG7787" s="180" t="s">
        <v>841</v>
      </c>
      <c r="EH7787" s="180" t="s">
        <v>4239</v>
      </c>
      <c r="EI7787" s="180" t="s">
        <v>4240</v>
      </c>
      <c r="EM7787" s="180" t="s">
        <v>842</v>
      </c>
      <c r="EN7787" s="180">
        <v>250</v>
      </c>
    </row>
    <row r="7788" spans="137:144" ht="27.75" customHeight="1">
      <c r="EG7788" s="180" t="s">
        <v>841</v>
      </c>
      <c r="EH7788" s="180" t="s">
        <v>4241</v>
      </c>
      <c r="EI7788" s="180" t="s">
        <v>4242</v>
      </c>
      <c r="EM7788" s="180" t="s">
        <v>842</v>
      </c>
      <c r="EN7788" s="180">
        <v>400</v>
      </c>
    </row>
    <row r="7789" spans="137:144" ht="27.75" customHeight="1">
      <c r="EG7789" s="180" t="s">
        <v>841</v>
      </c>
      <c r="EH7789" s="180" t="s">
        <v>4243</v>
      </c>
      <c r="EI7789" s="180" t="s">
        <v>968</v>
      </c>
      <c r="EM7789" s="180" t="s">
        <v>842</v>
      </c>
      <c r="EN7789" s="180">
        <v>800</v>
      </c>
    </row>
    <row r="7790" spans="137:144" ht="27.75" customHeight="1">
      <c r="EG7790" s="180" t="s">
        <v>841</v>
      </c>
      <c r="EH7790" s="180" t="s">
        <v>4244</v>
      </c>
      <c r="EI7790" s="180" t="s">
        <v>972</v>
      </c>
      <c r="EM7790" s="180" t="s">
        <v>842</v>
      </c>
      <c r="EN7790" s="180">
        <v>650</v>
      </c>
    </row>
    <row r="7791" spans="137:144" ht="27.75" customHeight="1">
      <c r="EG7791" s="180" t="s">
        <v>841</v>
      </c>
      <c r="EH7791" s="180" t="s">
        <v>4245</v>
      </c>
      <c r="EI7791" s="180" t="s">
        <v>2953</v>
      </c>
      <c r="EM7791" s="180" t="s">
        <v>842</v>
      </c>
      <c r="EN7791" s="180">
        <v>600</v>
      </c>
    </row>
    <row r="7792" spans="137:144" ht="27.75" customHeight="1">
      <c r="EG7792" s="180" t="s">
        <v>841</v>
      </c>
      <c r="EH7792" s="180" t="s">
        <v>4246</v>
      </c>
      <c r="EI7792" s="180" t="s">
        <v>4247</v>
      </c>
      <c r="EM7792" s="180" t="s">
        <v>842</v>
      </c>
      <c r="EN7792" s="180">
        <v>950</v>
      </c>
    </row>
    <row r="7793" spans="137:144" ht="27.75" customHeight="1">
      <c r="EG7793" s="180" t="s">
        <v>841</v>
      </c>
      <c r="EH7793" s="180" t="s">
        <v>4248</v>
      </c>
      <c r="EI7793" s="180" t="s">
        <v>4249</v>
      </c>
      <c r="EM7793" s="180" t="s">
        <v>842</v>
      </c>
      <c r="EN7793" s="180">
        <v>1200</v>
      </c>
    </row>
    <row r="7794" spans="137:144" ht="27.75" customHeight="1">
      <c r="EG7794" s="180" t="s">
        <v>841</v>
      </c>
      <c r="EH7794" s="180" t="s">
        <v>4250</v>
      </c>
      <c r="EI7794" s="180" t="s">
        <v>4251</v>
      </c>
      <c r="EM7794" s="180" t="s">
        <v>842</v>
      </c>
      <c r="EN7794" s="180">
        <v>350</v>
      </c>
    </row>
    <row r="7795" spans="137:144" ht="27.75" customHeight="1">
      <c r="EG7795" s="180" t="s">
        <v>841</v>
      </c>
      <c r="EH7795" s="180" t="s">
        <v>4252</v>
      </c>
      <c r="EI7795" s="180" t="s">
        <v>4253</v>
      </c>
      <c r="EM7795" s="180" t="s">
        <v>842</v>
      </c>
      <c r="EN7795" s="180">
        <v>450</v>
      </c>
    </row>
    <row r="7796" spans="137:144" ht="27.75" customHeight="1">
      <c r="EG7796" s="180" t="s">
        <v>841</v>
      </c>
      <c r="EH7796" s="180" t="s">
        <v>4254</v>
      </c>
      <c r="EI7796" s="180" t="s">
        <v>986</v>
      </c>
      <c r="EM7796" s="180" t="s">
        <v>842</v>
      </c>
      <c r="EN7796" s="180">
        <v>750</v>
      </c>
    </row>
    <row r="7797" spans="137:144" ht="27.75" customHeight="1">
      <c r="EG7797" s="180" t="s">
        <v>841</v>
      </c>
      <c r="EH7797" s="180" t="s">
        <v>4255</v>
      </c>
      <c r="EI7797" s="180" t="s">
        <v>4256</v>
      </c>
      <c r="EM7797" s="180" t="s">
        <v>842</v>
      </c>
      <c r="EN7797" s="180">
        <v>600</v>
      </c>
    </row>
    <row r="7798" spans="137:144" ht="27.75" customHeight="1">
      <c r="EG7798" s="180" t="s">
        <v>841</v>
      </c>
      <c r="EH7798" s="180" t="s">
        <v>4257</v>
      </c>
      <c r="EI7798" s="180" t="s">
        <v>988</v>
      </c>
      <c r="EM7798" s="180" t="s">
        <v>842</v>
      </c>
      <c r="EN7798" s="180">
        <v>500</v>
      </c>
    </row>
    <row r="7799" spans="137:144" ht="27.75" customHeight="1">
      <c r="EG7799" s="180" t="s">
        <v>841</v>
      </c>
      <c r="EH7799" s="180" t="s">
        <v>4258</v>
      </c>
      <c r="EI7799" s="180" t="s">
        <v>4259</v>
      </c>
      <c r="EM7799" s="180" t="s">
        <v>842</v>
      </c>
      <c r="EN7799" s="180">
        <v>600</v>
      </c>
    </row>
    <row r="7800" spans="137:144" ht="27.75" customHeight="1">
      <c r="EG7800" s="180" t="s">
        <v>841</v>
      </c>
      <c r="EH7800" s="180" t="s">
        <v>4260</v>
      </c>
      <c r="EI7800" s="180" t="s">
        <v>4261</v>
      </c>
      <c r="EM7800" s="180" t="s">
        <v>842</v>
      </c>
      <c r="EN7800" s="180">
        <v>1200</v>
      </c>
    </row>
    <row r="7801" spans="137:144" ht="27.75" customHeight="1">
      <c r="EG7801" s="180" t="s">
        <v>841</v>
      </c>
      <c r="EH7801" s="180" t="s">
        <v>4262</v>
      </c>
      <c r="EI7801" s="180" t="s">
        <v>4263</v>
      </c>
      <c r="EM7801" s="180" t="s">
        <v>842</v>
      </c>
      <c r="EN7801" s="180">
        <v>300</v>
      </c>
    </row>
    <row r="7802" spans="137:144" ht="27.75" customHeight="1">
      <c r="EG7802" s="180" t="s">
        <v>841</v>
      </c>
      <c r="EH7802" s="180" t="s">
        <v>4264</v>
      </c>
      <c r="EI7802" s="180" t="s">
        <v>4265</v>
      </c>
      <c r="EM7802" s="180" t="s">
        <v>842</v>
      </c>
      <c r="EN7802" s="180">
        <v>800</v>
      </c>
    </row>
    <row r="7803" spans="137:144" ht="27.75" customHeight="1">
      <c r="EG7803" s="180" t="s">
        <v>841</v>
      </c>
      <c r="EH7803" s="180" t="s">
        <v>4266</v>
      </c>
      <c r="EI7803" s="180" t="s">
        <v>4267</v>
      </c>
      <c r="EM7803" s="180" t="s">
        <v>842</v>
      </c>
      <c r="EN7803" s="180">
        <v>350</v>
      </c>
    </row>
    <row r="7804" spans="137:144" ht="27.75" customHeight="1">
      <c r="EG7804" s="180" t="s">
        <v>841</v>
      </c>
      <c r="EH7804" s="180" t="s">
        <v>4268</v>
      </c>
      <c r="EI7804" s="180" t="s">
        <v>4269</v>
      </c>
      <c r="EM7804" s="180" t="s">
        <v>842</v>
      </c>
      <c r="EN7804" s="180">
        <v>700</v>
      </c>
    </row>
    <row r="7805" spans="137:144" ht="27.75" customHeight="1">
      <c r="EG7805" s="180" t="s">
        <v>841</v>
      </c>
      <c r="EH7805" s="180" t="s">
        <v>4270</v>
      </c>
      <c r="EI7805" s="180" t="s">
        <v>4271</v>
      </c>
      <c r="EM7805" s="180" t="s">
        <v>842</v>
      </c>
      <c r="EN7805" s="180">
        <v>550</v>
      </c>
    </row>
    <row r="7806" spans="137:144" ht="27.75" customHeight="1">
      <c r="EG7806" s="180" t="s">
        <v>841</v>
      </c>
      <c r="EH7806" s="180" t="s">
        <v>4272</v>
      </c>
      <c r="EI7806" s="180" t="s">
        <v>4273</v>
      </c>
      <c r="EM7806" s="180" t="s">
        <v>842</v>
      </c>
      <c r="EN7806" s="180">
        <v>550</v>
      </c>
    </row>
    <row r="7807" spans="137:144" ht="27.75" customHeight="1">
      <c r="EG7807" s="180" t="s">
        <v>841</v>
      </c>
      <c r="EH7807" s="180" t="s">
        <v>4274</v>
      </c>
      <c r="EI7807" s="180" t="s">
        <v>4275</v>
      </c>
      <c r="EM7807" s="180" t="s">
        <v>842</v>
      </c>
      <c r="EN7807" s="180">
        <v>750</v>
      </c>
    </row>
    <row r="7808" spans="137:144" ht="27.75" customHeight="1">
      <c r="EG7808" s="180" t="s">
        <v>841</v>
      </c>
      <c r="EH7808" s="180" t="s">
        <v>4276</v>
      </c>
      <c r="EI7808" s="180" t="s">
        <v>4277</v>
      </c>
      <c r="EM7808" s="180" t="s">
        <v>842</v>
      </c>
      <c r="EN7808" s="180">
        <v>800</v>
      </c>
    </row>
    <row r="7809" spans="137:144" ht="27.75" customHeight="1">
      <c r="EG7809" s="180" t="s">
        <v>841</v>
      </c>
      <c r="EH7809" s="180" t="s">
        <v>4278</v>
      </c>
      <c r="EI7809" s="180" t="s">
        <v>4279</v>
      </c>
      <c r="EM7809" s="180" t="s">
        <v>842</v>
      </c>
      <c r="EN7809" s="180">
        <v>750</v>
      </c>
    </row>
    <row r="7810" spans="137:144" ht="27.75" customHeight="1">
      <c r="EG7810" s="180" t="s">
        <v>841</v>
      </c>
      <c r="EH7810" s="180" t="s">
        <v>4280</v>
      </c>
      <c r="EI7810" s="180" t="s">
        <v>4281</v>
      </c>
      <c r="EM7810" s="180" t="s">
        <v>842</v>
      </c>
      <c r="EN7810" s="180">
        <v>600</v>
      </c>
    </row>
    <row r="7811" spans="137:144" ht="27.75" customHeight="1">
      <c r="EG7811" s="180" t="s">
        <v>841</v>
      </c>
      <c r="EH7811" s="180" t="s">
        <v>4282</v>
      </c>
      <c r="EI7811" s="180" t="s">
        <v>4283</v>
      </c>
      <c r="EM7811" s="180" t="s">
        <v>842</v>
      </c>
      <c r="EN7811" s="180">
        <v>700</v>
      </c>
    </row>
    <row r="7812" spans="137:144" ht="27.75" customHeight="1">
      <c r="EG7812" s="180" t="s">
        <v>841</v>
      </c>
      <c r="EH7812" s="180" t="s">
        <v>4284</v>
      </c>
      <c r="EI7812" s="180" t="s">
        <v>4285</v>
      </c>
      <c r="EM7812" s="180" t="s">
        <v>842</v>
      </c>
      <c r="EN7812" s="180">
        <v>1650</v>
      </c>
    </row>
    <row r="7813" spans="137:144" ht="27.75" customHeight="1">
      <c r="EG7813" s="180" t="s">
        <v>841</v>
      </c>
      <c r="EH7813" s="180" t="s">
        <v>4286</v>
      </c>
      <c r="EI7813" s="180" t="s">
        <v>4287</v>
      </c>
      <c r="EM7813" s="180" t="s">
        <v>842</v>
      </c>
      <c r="EN7813" s="180">
        <v>800</v>
      </c>
    </row>
    <row r="7814" spans="137:144" ht="27.75" customHeight="1">
      <c r="EG7814" s="180" t="s">
        <v>841</v>
      </c>
      <c r="EH7814" s="180" t="s">
        <v>4288</v>
      </c>
      <c r="EI7814" s="180" t="s">
        <v>4289</v>
      </c>
      <c r="EM7814" s="180" t="s">
        <v>842</v>
      </c>
      <c r="EN7814" s="180">
        <v>700</v>
      </c>
    </row>
    <row r="7815" spans="137:144" ht="27.75" customHeight="1">
      <c r="EG7815" s="180" t="s">
        <v>841</v>
      </c>
      <c r="EH7815" s="180" t="s">
        <v>4290</v>
      </c>
      <c r="EI7815" s="180" t="s">
        <v>4291</v>
      </c>
      <c r="EM7815" s="180" t="s">
        <v>842</v>
      </c>
      <c r="EN7815" s="180">
        <v>300</v>
      </c>
    </row>
    <row r="7816" spans="137:144" ht="27.75" customHeight="1">
      <c r="EG7816" s="180" t="s">
        <v>841</v>
      </c>
      <c r="EH7816" s="180" t="s">
        <v>4292</v>
      </c>
      <c r="EI7816" s="180" t="s">
        <v>4293</v>
      </c>
      <c r="EM7816" s="180" t="s">
        <v>842</v>
      </c>
      <c r="EN7816" s="180">
        <v>600</v>
      </c>
    </row>
    <row r="7817" spans="137:144" ht="27.75" customHeight="1">
      <c r="EG7817" s="180" t="s">
        <v>841</v>
      </c>
      <c r="EH7817" s="180" t="s">
        <v>4294</v>
      </c>
      <c r="EI7817" s="180" t="s">
        <v>4295</v>
      </c>
      <c r="EM7817" s="180" t="s">
        <v>842</v>
      </c>
      <c r="EN7817" s="180">
        <v>600</v>
      </c>
    </row>
    <row r="7818" spans="137:144" ht="27.75" customHeight="1">
      <c r="EG7818" s="180" t="s">
        <v>841</v>
      </c>
      <c r="EH7818" s="180" t="s">
        <v>4296</v>
      </c>
      <c r="EI7818" s="180" t="s">
        <v>4297</v>
      </c>
      <c r="EM7818" s="180" t="s">
        <v>842</v>
      </c>
      <c r="EN7818" s="180">
        <v>450</v>
      </c>
    </row>
    <row r="7819" spans="137:144" ht="27.75" customHeight="1">
      <c r="EG7819" s="180" t="s">
        <v>841</v>
      </c>
      <c r="EH7819" s="180" t="s">
        <v>1025</v>
      </c>
      <c r="EI7819" s="180" t="s">
        <v>4298</v>
      </c>
      <c r="EM7819" s="180" t="s">
        <v>842</v>
      </c>
      <c r="EN7819" s="180">
        <v>500</v>
      </c>
    </row>
    <row r="7820" spans="137:144" ht="27.75" customHeight="1">
      <c r="EG7820" s="180" t="s">
        <v>841</v>
      </c>
      <c r="EH7820" s="180" t="s">
        <v>4299</v>
      </c>
      <c r="EI7820" s="180" t="s">
        <v>4300</v>
      </c>
      <c r="EM7820" s="180" t="s">
        <v>842</v>
      </c>
      <c r="EN7820" s="180">
        <v>400</v>
      </c>
    </row>
    <row r="7821" spans="137:144" ht="27.75" customHeight="1">
      <c r="EG7821" s="180" t="s">
        <v>841</v>
      </c>
      <c r="EH7821" s="180" t="s">
        <v>4301</v>
      </c>
      <c r="EI7821" s="180" t="s">
        <v>2984</v>
      </c>
      <c r="EM7821" s="180" t="s">
        <v>842</v>
      </c>
      <c r="EN7821" s="180">
        <v>300</v>
      </c>
    </row>
    <row r="7822" spans="137:144" ht="27.75" customHeight="1">
      <c r="EG7822" s="180" t="s">
        <v>841</v>
      </c>
      <c r="EH7822" s="180" t="s">
        <v>4302</v>
      </c>
      <c r="EI7822" s="180" t="s">
        <v>4303</v>
      </c>
      <c r="EM7822" s="180" t="s">
        <v>842</v>
      </c>
      <c r="EN7822" s="180">
        <v>200</v>
      </c>
    </row>
    <row r="7823" spans="137:144" ht="27.75" customHeight="1">
      <c r="EG7823" s="180" t="s">
        <v>841</v>
      </c>
      <c r="EH7823" s="180" t="s">
        <v>4304</v>
      </c>
      <c r="EI7823" s="180" t="s">
        <v>4305</v>
      </c>
      <c r="EM7823" s="180" t="s">
        <v>842</v>
      </c>
      <c r="EN7823" s="180">
        <v>400</v>
      </c>
    </row>
    <row r="7824" spans="137:144" ht="27.75" customHeight="1">
      <c r="EG7824" s="180" t="s">
        <v>841</v>
      </c>
      <c r="EH7824" s="180" t="s">
        <v>4306</v>
      </c>
      <c r="EI7824" s="180" t="s">
        <v>4307</v>
      </c>
      <c r="EM7824" s="180" t="s">
        <v>842</v>
      </c>
      <c r="EN7824" s="180">
        <v>2100</v>
      </c>
    </row>
    <row r="7825" spans="137:144" ht="27.75" customHeight="1">
      <c r="EG7825" s="180" t="s">
        <v>841</v>
      </c>
      <c r="EH7825" s="180" t="s">
        <v>4308</v>
      </c>
      <c r="EI7825" s="180" t="s">
        <v>4309</v>
      </c>
      <c r="EM7825" s="180" t="s">
        <v>842</v>
      </c>
      <c r="EN7825" s="180">
        <v>500</v>
      </c>
    </row>
    <row r="7826" spans="137:144" ht="27.75" customHeight="1">
      <c r="EG7826" s="180" t="s">
        <v>841</v>
      </c>
      <c r="EH7826" s="180" t="s">
        <v>4310</v>
      </c>
      <c r="EI7826" s="180" t="s">
        <v>4311</v>
      </c>
      <c r="EM7826" s="180" t="s">
        <v>842</v>
      </c>
      <c r="EN7826" s="180">
        <v>850</v>
      </c>
    </row>
    <row r="7827" spans="137:144" ht="27.75" customHeight="1">
      <c r="EG7827" s="180" t="s">
        <v>841</v>
      </c>
      <c r="EH7827" s="180" t="s">
        <v>4312</v>
      </c>
      <c r="EI7827" s="180" t="s">
        <v>4313</v>
      </c>
      <c r="EM7827" s="180" t="s">
        <v>842</v>
      </c>
      <c r="EN7827" s="180">
        <v>600</v>
      </c>
    </row>
    <row r="7828" spans="137:144" ht="27.75" customHeight="1">
      <c r="EG7828" s="180" t="s">
        <v>841</v>
      </c>
      <c r="EH7828" s="180" t="s">
        <v>4314</v>
      </c>
      <c r="EI7828" s="180" t="s">
        <v>4315</v>
      </c>
      <c r="EM7828" s="180" t="s">
        <v>842</v>
      </c>
      <c r="EN7828" s="180">
        <v>450</v>
      </c>
    </row>
    <row r="7829" spans="137:144" ht="27.75" customHeight="1">
      <c r="EG7829" s="180" t="s">
        <v>841</v>
      </c>
      <c r="EH7829" s="180" t="s">
        <v>4316</v>
      </c>
      <c r="EI7829" s="180" t="s">
        <v>4317</v>
      </c>
      <c r="EM7829" s="180" t="s">
        <v>842</v>
      </c>
      <c r="EN7829" s="180">
        <v>400</v>
      </c>
    </row>
    <row r="7830" spans="137:144" ht="27.75" customHeight="1">
      <c r="EG7830" s="180" t="s">
        <v>841</v>
      </c>
      <c r="EH7830" s="180" t="s">
        <v>3279</v>
      </c>
      <c r="EI7830" s="180" t="s">
        <v>4318</v>
      </c>
      <c r="EM7830" s="180" t="s">
        <v>842</v>
      </c>
      <c r="EN7830" s="180">
        <v>450</v>
      </c>
    </row>
    <row r="7831" spans="137:144" ht="27.75" customHeight="1">
      <c r="EG7831" s="180" t="s">
        <v>841</v>
      </c>
      <c r="EH7831" s="180" t="s">
        <v>4319</v>
      </c>
      <c r="EI7831" s="180" t="s">
        <v>4320</v>
      </c>
      <c r="EM7831" s="180" t="s">
        <v>842</v>
      </c>
      <c r="EN7831" s="180">
        <v>400</v>
      </c>
    </row>
    <row r="7832" spans="137:144" ht="27.75" customHeight="1">
      <c r="EG7832" s="180" t="s">
        <v>841</v>
      </c>
      <c r="EH7832" s="180" t="s">
        <v>3281</v>
      </c>
      <c r="EI7832" s="180" t="s">
        <v>4321</v>
      </c>
      <c r="EM7832" s="180" t="s">
        <v>842</v>
      </c>
      <c r="EN7832" s="180">
        <v>500</v>
      </c>
    </row>
    <row r="7833" spans="137:144" ht="27.75" customHeight="1">
      <c r="EG7833" s="180" t="s">
        <v>841</v>
      </c>
      <c r="EH7833" s="180" t="s">
        <v>3283</v>
      </c>
      <c r="EI7833" s="180" t="s">
        <v>4322</v>
      </c>
      <c r="EM7833" s="180" t="s">
        <v>842</v>
      </c>
      <c r="EN7833" s="180">
        <v>400</v>
      </c>
    </row>
    <row r="7834" spans="137:144" ht="27.75" customHeight="1">
      <c r="EG7834" s="180" t="s">
        <v>841</v>
      </c>
      <c r="EH7834" s="180" t="s">
        <v>3285</v>
      </c>
      <c r="EI7834" s="180" t="s">
        <v>1682</v>
      </c>
      <c r="EM7834" s="180" t="s">
        <v>842</v>
      </c>
      <c r="EN7834" s="180">
        <v>600</v>
      </c>
    </row>
    <row r="7835" spans="137:144" ht="27.75" customHeight="1">
      <c r="EG7835" s="180" t="s">
        <v>841</v>
      </c>
      <c r="EH7835" s="180" t="s">
        <v>3287</v>
      </c>
      <c r="EI7835" s="180" t="s">
        <v>4323</v>
      </c>
      <c r="EM7835" s="180" t="s">
        <v>842</v>
      </c>
      <c r="EN7835" s="180">
        <v>500</v>
      </c>
    </row>
    <row r="7836" spans="137:144" ht="27.75" customHeight="1">
      <c r="EG7836" s="180" t="s">
        <v>841</v>
      </c>
      <c r="EH7836" s="180" t="s">
        <v>3289</v>
      </c>
      <c r="EI7836" s="180" t="s">
        <v>4324</v>
      </c>
      <c r="EM7836" s="180" t="s">
        <v>842</v>
      </c>
      <c r="EN7836" s="180">
        <v>600</v>
      </c>
    </row>
    <row r="7837" spans="137:144" ht="27.75" customHeight="1">
      <c r="EG7837" s="180" t="s">
        <v>841</v>
      </c>
      <c r="EH7837" s="180" t="s">
        <v>3291</v>
      </c>
      <c r="EI7837" s="180" t="s">
        <v>1673</v>
      </c>
      <c r="EM7837" s="180" t="s">
        <v>842</v>
      </c>
      <c r="EN7837" s="180">
        <v>400</v>
      </c>
    </row>
    <row r="7838" spans="137:144" ht="27.75" customHeight="1">
      <c r="EG7838" s="180" t="s">
        <v>841</v>
      </c>
      <c r="EH7838" s="180" t="s">
        <v>3294</v>
      </c>
      <c r="EI7838" s="180" t="s">
        <v>4325</v>
      </c>
      <c r="EM7838" s="180" t="s">
        <v>842</v>
      </c>
      <c r="EN7838" s="180">
        <v>500</v>
      </c>
    </row>
    <row r="7839" spans="137:144" ht="27.75" customHeight="1">
      <c r="EG7839" s="180" t="s">
        <v>841</v>
      </c>
      <c r="EH7839" s="180" t="s">
        <v>3296</v>
      </c>
      <c r="EI7839" s="180" t="s">
        <v>1689</v>
      </c>
      <c r="EM7839" s="180" t="s">
        <v>842</v>
      </c>
      <c r="EN7839" s="180">
        <v>550</v>
      </c>
    </row>
    <row r="7840" spans="137:144" ht="27.75" customHeight="1">
      <c r="EG7840" s="180" t="s">
        <v>841</v>
      </c>
      <c r="EH7840" s="180" t="s">
        <v>3298</v>
      </c>
      <c r="EI7840" s="180" t="s">
        <v>4326</v>
      </c>
      <c r="EM7840" s="180" t="s">
        <v>842</v>
      </c>
      <c r="EN7840" s="180">
        <v>1150</v>
      </c>
    </row>
    <row r="7841" spans="137:144" ht="27.75" customHeight="1">
      <c r="EG7841" s="180" t="s">
        <v>841</v>
      </c>
      <c r="EH7841" s="180" t="s">
        <v>3300</v>
      </c>
      <c r="EI7841" s="180" t="s">
        <v>3018</v>
      </c>
      <c r="EM7841" s="180" t="s">
        <v>842</v>
      </c>
      <c r="EN7841" s="180">
        <v>700</v>
      </c>
    </row>
    <row r="7842" spans="137:144" ht="27.75" customHeight="1">
      <c r="EG7842" s="180" t="s">
        <v>841</v>
      </c>
      <c r="EH7842" s="180" t="s">
        <v>1071</v>
      </c>
      <c r="EI7842" s="180" t="s">
        <v>4327</v>
      </c>
      <c r="EM7842" s="180" t="s">
        <v>842</v>
      </c>
      <c r="EN7842" s="180">
        <v>400</v>
      </c>
    </row>
    <row r="7843" spans="137:144" ht="27.75" customHeight="1">
      <c r="EG7843" s="180" t="s">
        <v>841</v>
      </c>
      <c r="EH7843" s="180" t="s">
        <v>3302</v>
      </c>
      <c r="EI7843" s="180" t="s">
        <v>1699</v>
      </c>
      <c r="EM7843" s="180" t="s">
        <v>842</v>
      </c>
      <c r="EN7843" s="180">
        <v>600</v>
      </c>
    </row>
    <row r="7844" spans="137:144" ht="27.75" customHeight="1">
      <c r="EG7844" s="180" t="s">
        <v>841</v>
      </c>
      <c r="EH7844" s="180" t="s">
        <v>3304</v>
      </c>
      <c r="EI7844" s="180" t="s">
        <v>1698</v>
      </c>
      <c r="EM7844" s="180" t="s">
        <v>842</v>
      </c>
      <c r="EN7844" s="180">
        <v>650</v>
      </c>
    </row>
    <row r="7845" spans="137:144" ht="27.75" customHeight="1">
      <c r="EG7845" s="180" t="s">
        <v>841</v>
      </c>
      <c r="EH7845" s="180" t="s">
        <v>3307</v>
      </c>
      <c r="EI7845" s="180" t="s">
        <v>1700</v>
      </c>
      <c r="EM7845" s="180" t="s">
        <v>842</v>
      </c>
      <c r="EN7845" s="180">
        <v>400</v>
      </c>
    </row>
    <row r="7846" spans="137:144" ht="27.75" customHeight="1">
      <c r="EG7846" s="180" t="s">
        <v>841</v>
      </c>
      <c r="EH7846" s="180" t="s">
        <v>1089</v>
      </c>
      <c r="EI7846" s="180" t="s">
        <v>1702</v>
      </c>
      <c r="EM7846" s="180" t="s">
        <v>842</v>
      </c>
      <c r="EN7846" s="180">
        <v>450</v>
      </c>
    </row>
    <row r="7847" spans="137:144" ht="27.75" customHeight="1">
      <c r="EG7847" s="180" t="s">
        <v>841</v>
      </c>
      <c r="EH7847" s="180" t="s">
        <v>3309</v>
      </c>
      <c r="EI7847" s="180" t="s">
        <v>4328</v>
      </c>
      <c r="EM7847" s="180" t="s">
        <v>842</v>
      </c>
      <c r="EN7847" s="180">
        <v>600</v>
      </c>
    </row>
    <row r="7848" spans="137:144" ht="27.75" customHeight="1">
      <c r="EG7848" s="180" t="s">
        <v>841</v>
      </c>
      <c r="EH7848" s="180" t="s">
        <v>3311</v>
      </c>
      <c r="EI7848" s="180" t="s">
        <v>4329</v>
      </c>
      <c r="EM7848" s="180" t="s">
        <v>842</v>
      </c>
      <c r="EN7848" s="180">
        <v>650</v>
      </c>
    </row>
    <row r="7849" spans="137:144" ht="27.75" customHeight="1">
      <c r="EG7849" s="180" t="s">
        <v>841</v>
      </c>
      <c r="EH7849" s="180" t="s">
        <v>1091</v>
      </c>
      <c r="EI7849" s="180" t="s">
        <v>1705</v>
      </c>
      <c r="EM7849" s="180" t="s">
        <v>842</v>
      </c>
      <c r="EN7849" s="180">
        <v>1500</v>
      </c>
    </row>
    <row r="7850" spans="137:144" ht="27.75" customHeight="1">
      <c r="EG7850" s="180" t="s">
        <v>841</v>
      </c>
      <c r="EH7850" s="180" t="s">
        <v>3313</v>
      </c>
      <c r="EI7850" s="180" t="s">
        <v>4330</v>
      </c>
      <c r="EM7850" s="180" t="s">
        <v>842</v>
      </c>
      <c r="EN7850" s="180">
        <v>400</v>
      </c>
    </row>
    <row r="7851" spans="137:144" ht="27.75" customHeight="1">
      <c r="EG7851" s="180" t="s">
        <v>841</v>
      </c>
      <c r="EH7851" s="180" t="s">
        <v>1097</v>
      </c>
      <c r="EI7851" s="180" t="s">
        <v>4331</v>
      </c>
      <c r="EM7851" s="180" t="s">
        <v>842</v>
      </c>
      <c r="EN7851" s="180">
        <v>400</v>
      </c>
    </row>
    <row r="7852" spans="137:144" ht="27.75" customHeight="1">
      <c r="EG7852" s="180" t="s">
        <v>841</v>
      </c>
      <c r="EH7852" s="180" t="s">
        <v>3316</v>
      </c>
      <c r="EI7852" s="180" t="s">
        <v>1104</v>
      </c>
      <c r="EM7852" s="180" t="s">
        <v>842</v>
      </c>
      <c r="EN7852" s="180">
        <v>500</v>
      </c>
    </row>
    <row r="7853" spans="137:144" ht="27.75" customHeight="1">
      <c r="EG7853" s="180" t="s">
        <v>841</v>
      </c>
      <c r="EH7853" s="180" t="s">
        <v>3318</v>
      </c>
      <c r="EI7853" s="180" t="s">
        <v>1713</v>
      </c>
      <c r="EM7853" s="180" t="s">
        <v>842</v>
      </c>
      <c r="EN7853" s="180">
        <v>250</v>
      </c>
    </row>
    <row r="7854" spans="137:144" ht="27.75" customHeight="1">
      <c r="EG7854" s="180" t="s">
        <v>841</v>
      </c>
      <c r="EH7854" s="180" t="s">
        <v>1099</v>
      </c>
      <c r="EI7854" s="180" t="s">
        <v>1712</v>
      </c>
      <c r="EM7854" s="180" t="s">
        <v>842</v>
      </c>
      <c r="EN7854" s="180">
        <v>150</v>
      </c>
    </row>
    <row r="7855" spans="137:144" ht="27.75" customHeight="1">
      <c r="EG7855" s="180" t="s">
        <v>841</v>
      </c>
      <c r="EH7855" s="180" t="s">
        <v>3320</v>
      </c>
      <c r="EI7855" s="180" t="s">
        <v>4332</v>
      </c>
      <c r="EM7855" s="180" t="s">
        <v>842</v>
      </c>
      <c r="EN7855" s="180">
        <v>500</v>
      </c>
    </row>
    <row r="7856" spans="137:144" ht="27.75" customHeight="1">
      <c r="EG7856" s="180" t="s">
        <v>841</v>
      </c>
      <c r="EH7856" s="180" t="s">
        <v>1109</v>
      </c>
      <c r="EI7856" s="180" t="s">
        <v>1717</v>
      </c>
      <c r="EM7856" s="180" t="s">
        <v>842</v>
      </c>
      <c r="EN7856" s="180">
        <v>350</v>
      </c>
    </row>
    <row r="7857" spans="137:144" ht="27.75" customHeight="1">
      <c r="EG7857" s="180" t="s">
        <v>841</v>
      </c>
      <c r="EH7857" s="180" t="s">
        <v>1111</v>
      </c>
      <c r="EI7857" s="180" t="s">
        <v>4333</v>
      </c>
      <c r="EM7857" s="180" t="s">
        <v>842</v>
      </c>
      <c r="EN7857" s="180">
        <v>350</v>
      </c>
    </row>
    <row r="7858" spans="137:144" ht="27.75" customHeight="1">
      <c r="EG7858" s="180" t="s">
        <v>841</v>
      </c>
      <c r="EH7858" s="180" t="s">
        <v>1113</v>
      </c>
      <c r="EI7858" s="180" t="s">
        <v>4334</v>
      </c>
      <c r="EM7858" s="180" t="s">
        <v>842</v>
      </c>
      <c r="EN7858" s="180">
        <v>600</v>
      </c>
    </row>
    <row r="7859" spans="137:144" ht="27.75" customHeight="1">
      <c r="EG7859" s="180" t="s">
        <v>841</v>
      </c>
      <c r="EH7859" s="180" t="s">
        <v>1115</v>
      </c>
      <c r="EI7859" s="180" t="s">
        <v>1720</v>
      </c>
      <c r="EM7859" s="180" t="s">
        <v>842</v>
      </c>
      <c r="EN7859" s="180">
        <v>550</v>
      </c>
    </row>
    <row r="7860" spans="137:144" ht="27.75" customHeight="1">
      <c r="EG7860" s="180" t="s">
        <v>841</v>
      </c>
      <c r="EH7860" s="180" t="s">
        <v>3324</v>
      </c>
      <c r="EI7860" s="180" t="s">
        <v>1721</v>
      </c>
      <c r="EM7860" s="180" t="s">
        <v>842</v>
      </c>
      <c r="EN7860" s="180">
        <v>450</v>
      </c>
    </row>
    <row r="7861" spans="137:144" ht="27.75" customHeight="1">
      <c r="EG7861" s="180" t="s">
        <v>841</v>
      </c>
      <c r="EH7861" s="180" t="s">
        <v>3328</v>
      </c>
      <c r="EI7861" s="180" t="s">
        <v>4335</v>
      </c>
      <c r="EM7861" s="180" t="s">
        <v>842</v>
      </c>
      <c r="EN7861" s="180">
        <v>400</v>
      </c>
    </row>
    <row r="7862" spans="137:144" ht="27.75" customHeight="1">
      <c r="EG7862" s="180" t="s">
        <v>841</v>
      </c>
      <c r="EH7862" s="180" t="s">
        <v>3330</v>
      </c>
      <c r="EI7862" s="180" t="s">
        <v>1724</v>
      </c>
      <c r="EM7862" s="180" t="s">
        <v>842</v>
      </c>
      <c r="EN7862" s="180">
        <v>350</v>
      </c>
    </row>
    <row r="7863" spans="137:144" ht="27.75" customHeight="1">
      <c r="EG7863" s="180" t="s">
        <v>841</v>
      </c>
      <c r="EH7863" s="180" t="s">
        <v>3332</v>
      </c>
      <c r="EI7863" s="180" t="s">
        <v>1730</v>
      </c>
      <c r="EM7863" s="180" t="s">
        <v>842</v>
      </c>
      <c r="EN7863" s="180">
        <v>500</v>
      </c>
    </row>
    <row r="7864" spans="137:144" ht="27.75" customHeight="1">
      <c r="EG7864" s="180" t="s">
        <v>841</v>
      </c>
      <c r="EH7864" s="180" t="s">
        <v>1123</v>
      </c>
      <c r="EI7864" s="180" t="s">
        <v>1728</v>
      </c>
      <c r="EM7864" s="180" t="s">
        <v>842</v>
      </c>
      <c r="EN7864" s="180">
        <v>450</v>
      </c>
    </row>
    <row r="7865" spans="137:144" ht="27.75" customHeight="1">
      <c r="EG7865" s="180" t="s">
        <v>841</v>
      </c>
      <c r="EH7865" s="180" t="s">
        <v>3334</v>
      </c>
      <c r="EI7865" s="180" t="s">
        <v>3032</v>
      </c>
      <c r="EM7865" s="180" t="s">
        <v>842</v>
      </c>
      <c r="EN7865" s="180">
        <v>500</v>
      </c>
    </row>
    <row r="7866" spans="137:144" ht="27.75" customHeight="1">
      <c r="EG7866" s="180" t="s">
        <v>841</v>
      </c>
      <c r="EH7866" s="180" t="s">
        <v>1125</v>
      </c>
      <c r="EI7866" s="180" t="s">
        <v>4336</v>
      </c>
      <c r="EM7866" s="180" t="s">
        <v>842</v>
      </c>
      <c r="EN7866" s="180">
        <v>400</v>
      </c>
    </row>
    <row r="7867" spans="137:144" ht="27.75" customHeight="1">
      <c r="EG7867" s="180" t="s">
        <v>841</v>
      </c>
      <c r="EH7867" s="180" t="s">
        <v>3336</v>
      </c>
      <c r="EI7867" s="180" t="s">
        <v>4337</v>
      </c>
      <c r="EM7867" s="180" t="s">
        <v>842</v>
      </c>
      <c r="EN7867" s="180">
        <v>400</v>
      </c>
    </row>
    <row r="7868" spans="137:144" ht="27.75" customHeight="1">
      <c r="EG7868" s="180" t="s">
        <v>841</v>
      </c>
      <c r="EH7868" s="180" t="s">
        <v>3338</v>
      </c>
      <c r="EI7868" s="180" t="s">
        <v>4338</v>
      </c>
      <c r="EM7868" s="180" t="s">
        <v>842</v>
      </c>
      <c r="EN7868" s="180">
        <v>750</v>
      </c>
    </row>
    <row r="7869" spans="137:144" ht="27.75" customHeight="1">
      <c r="EG7869" s="180" t="s">
        <v>841</v>
      </c>
      <c r="EH7869" s="180" t="s">
        <v>3340</v>
      </c>
      <c r="EI7869" s="180" t="s">
        <v>4339</v>
      </c>
      <c r="EM7869" s="180" t="s">
        <v>842</v>
      </c>
      <c r="EN7869" s="180">
        <v>600</v>
      </c>
    </row>
    <row r="7870" spans="137:144" ht="27.75" customHeight="1">
      <c r="EG7870" s="180" t="s">
        <v>841</v>
      </c>
      <c r="EH7870" s="180" t="s">
        <v>3342</v>
      </c>
      <c r="EI7870" s="180" t="s">
        <v>1735</v>
      </c>
      <c r="EM7870" s="180" t="s">
        <v>842</v>
      </c>
      <c r="EN7870" s="180">
        <v>450</v>
      </c>
    </row>
    <row r="7871" spans="137:144" ht="27.75" customHeight="1">
      <c r="EG7871" s="180" t="s">
        <v>841</v>
      </c>
      <c r="EH7871" s="180" t="s">
        <v>3344</v>
      </c>
      <c r="EI7871" s="180" t="s">
        <v>4340</v>
      </c>
      <c r="EM7871" s="180" t="s">
        <v>842</v>
      </c>
      <c r="EN7871" s="180">
        <v>400</v>
      </c>
    </row>
    <row r="7872" spans="137:144" ht="27.75" customHeight="1">
      <c r="EG7872" s="180" t="s">
        <v>841</v>
      </c>
      <c r="EH7872" s="180" t="s">
        <v>1135</v>
      </c>
      <c r="EI7872" s="180" t="s">
        <v>4341</v>
      </c>
      <c r="EM7872" s="180" t="s">
        <v>842</v>
      </c>
      <c r="EN7872" s="180">
        <v>450</v>
      </c>
    </row>
    <row r="7873" spans="137:144" ht="27.75" customHeight="1">
      <c r="EG7873" s="180" t="s">
        <v>841</v>
      </c>
      <c r="EH7873" s="180" t="s">
        <v>4342</v>
      </c>
      <c r="EI7873" s="180" t="s">
        <v>1740</v>
      </c>
      <c r="EM7873" s="180" t="s">
        <v>842</v>
      </c>
      <c r="EN7873" s="180">
        <v>650</v>
      </c>
    </row>
    <row r="7874" spans="137:144" ht="27.75" customHeight="1">
      <c r="EG7874" s="180" t="s">
        <v>841</v>
      </c>
      <c r="EH7874" s="180" t="s">
        <v>3346</v>
      </c>
      <c r="EI7874" s="180" t="s">
        <v>4343</v>
      </c>
      <c r="EM7874" s="180" t="s">
        <v>842</v>
      </c>
      <c r="EN7874" s="180">
        <v>300</v>
      </c>
    </row>
    <row r="7875" spans="137:144" ht="27.75" customHeight="1">
      <c r="EG7875" s="180" t="s">
        <v>841</v>
      </c>
      <c r="EH7875" s="180" t="s">
        <v>3348</v>
      </c>
      <c r="EI7875" s="180" t="s">
        <v>4344</v>
      </c>
      <c r="EM7875" s="180" t="s">
        <v>842</v>
      </c>
      <c r="EN7875" s="180">
        <v>450</v>
      </c>
    </row>
    <row r="7876" spans="137:144" ht="27.75" customHeight="1">
      <c r="EG7876" s="180" t="s">
        <v>841</v>
      </c>
      <c r="EH7876" s="180" t="s">
        <v>1159</v>
      </c>
      <c r="EI7876" s="180" t="s">
        <v>4345</v>
      </c>
      <c r="EM7876" s="180" t="s">
        <v>842</v>
      </c>
      <c r="EN7876" s="180">
        <v>600</v>
      </c>
    </row>
    <row r="7877" spans="137:144" ht="27.75" customHeight="1">
      <c r="EG7877" s="180" t="s">
        <v>841</v>
      </c>
      <c r="EH7877" s="180" t="s">
        <v>1161</v>
      </c>
      <c r="EI7877" s="180" t="s">
        <v>1749</v>
      </c>
      <c r="EM7877" s="180" t="s">
        <v>842</v>
      </c>
      <c r="EN7877" s="180">
        <v>700</v>
      </c>
    </row>
    <row r="7878" spans="137:144" ht="27.75" customHeight="1">
      <c r="EG7878" s="180" t="s">
        <v>841</v>
      </c>
      <c r="EH7878" s="180" t="s">
        <v>3351</v>
      </c>
      <c r="EI7878" s="180" t="s">
        <v>4346</v>
      </c>
      <c r="EM7878" s="180" t="s">
        <v>842</v>
      </c>
      <c r="EN7878" s="180">
        <v>300</v>
      </c>
    </row>
    <row r="7879" spans="137:144" ht="27.75" customHeight="1">
      <c r="EG7879" s="180" t="s">
        <v>841</v>
      </c>
      <c r="EH7879" s="180" t="s">
        <v>1163</v>
      </c>
      <c r="EI7879" s="180" t="s">
        <v>1751</v>
      </c>
      <c r="EM7879" s="180" t="s">
        <v>842</v>
      </c>
      <c r="EN7879" s="180">
        <v>350</v>
      </c>
    </row>
    <row r="7880" spans="137:144" ht="27.75" customHeight="1">
      <c r="EG7880" s="180" t="s">
        <v>841</v>
      </c>
      <c r="EH7880" s="180" t="s">
        <v>3353</v>
      </c>
      <c r="EI7880" s="180" t="s">
        <v>1748</v>
      </c>
      <c r="EM7880" s="180" t="s">
        <v>842</v>
      </c>
      <c r="EN7880" s="180">
        <v>450</v>
      </c>
    </row>
    <row r="7881" spans="137:144" ht="27.75" customHeight="1">
      <c r="EG7881" s="180" t="s">
        <v>841</v>
      </c>
      <c r="EH7881" s="180" t="s">
        <v>3355</v>
      </c>
      <c r="EI7881" s="180" t="s">
        <v>1753</v>
      </c>
      <c r="EM7881" s="180" t="s">
        <v>842</v>
      </c>
      <c r="EN7881" s="180">
        <v>500</v>
      </c>
    </row>
    <row r="7882" spans="137:144" ht="27.75" customHeight="1">
      <c r="EG7882" s="180" t="s">
        <v>841</v>
      </c>
      <c r="EH7882" s="180" t="s">
        <v>3357</v>
      </c>
      <c r="EI7882" s="180" t="s">
        <v>1756</v>
      </c>
      <c r="EM7882" s="180" t="s">
        <v>842</v>
      </c>
      <c r="EN7882" s="180">
        <v>450</v>
      </c>
    </row>
    <row r="7883" spans="137:144" ht="27.75" customHeight="1">
      <c r="EG7883" s="180" t="s">
        <v>841</v>
      </c>
      <c r="EH7883" s="180" t="s">
        <v>1179</v>
      </c>
      <c r="EI7883" s="180" t="s">
        <v>4347</v>
      </c>
      <c r="EM7883" s="180" t="s">
        <v>842</v>
      </c>
      <c r="EN7883" s="180">
        <v>400</v>
      </c>
    </row>
    <row r="7884" spans="137:144" ht="27.75" customHeight="1">
      <c r="EG7884" s="180" t="s">
        <v>841</v>
      </c>
      <c r="EH7884" s="180" t="s">
        <v>1181</v>
      </c>
      <c r="EI7884" s="180" t="s">
        <v>1759</v>
      </c>
      <c r="EM7884" s="180" t="s">
        <v>842</v>
      </c>
      <c r="EN7884" s="180">
        <v>350</v>
      </c>
    </row>
    <row r="7885" spans="137:144" ht="27.75" customHeight="1">
      <c r="EG7885" s="180" t="s">
        <v>841</v>
      </c>
      <c r="EH7885" s="180" t="s">
        <v>1183</v>
      </c>
      <c r="EI7885" s="180" t="s">
        <v>1766</v>
      </c>
      <c r="EM7885" s="180" t="s">
        <v>842</v>
      </c>
      <c r="EN7885" s="180">
        <v>350</v>
      </c>
    </row>
    <row r="7886" spans="137:144" ht="27.75" customHeight="1">
      <c r="EG7886" s="180" t="s">
        <v>841</v>
      </c>
      <c r="EH7886" s="180" t="s">
        <v>1185</v>
      </c>
      <c r="EI7886" s="180" t="s">
        <v>1763</v>
      </c>
      <c r="EM7886" s="180" t="s">
        <v>842</v>
      </c>
      <c r="EN7886" s="180">
        <v>400</v>
      </c>
    </row>
    <row r="7887" spans="137:144" ht="27.75" customHeight="1">
      <c r="EG7887" s="180" t="s">
        <v>841</v>
      </c>
      <c r="EH7887" s="180" t="s">
        <v>1187</v>
      </c>
      <c r="EI7887" s="180" t="s">
        <v>4348</v>
      </c>
      <c r="EM7887" s="180" t="s">
        <v>842</v>
      </c>
      <c r="EN7887" s="180">
        <v>300</v>
      </c>
    </row>
    <row r="7888" spans="137:144" ht="27.75" customHeight="1">
      <c r="EG7888" s="180" t="s">
        <v>841</v>
      </c>
      <c r="EH7888" s="180" t="s">
        <v>1189</v>
      </c>
      <c r="EI7888" s="180" t="s">
        <v>4349</v>
      </c>
      <c r="EM7888" s="180" t="s">
        <v>842</v>
      </c>
      <c r="EN7888" s="180">
        <v>600</v>
      </c>
    </row>
    <row r="7889" spans="137:144" ht="27.75" customHeight="1">
      <c r="EG7889" s="180" t="s">
        <v>841</v>
      </c>
      <c r="EH7889" s="180" t="s">
        <v>1191</v>
      </c>
      <c r="EI7889" s="180" t="s">
        <v>4350</v>
      </c>
      <c r="EM7889" s="180" t="s">
        <v>842</v>
      </c>
      <c r="EN7889" s="180">
        <v>550</v>
      </c>
    </row>
    <row r="7890" spans="137:144" ht="27.75" customHeight="1">
      <c r="EG7890" s="180" t="s">
        <v>841</v>
      </c>
      <c r="EH7890" s="180" t="s">
        <v>1197</v>
      </c>
      <c r="EI7890" s="180" t="s">
        <v>1769</v>
      </c>
      <c r="EM7890" s="180" t="s">
        <v>842</v>
      </c>
      <c r="EN7890" s="180">
        <v>350</v>
      </c>
    </row>
    <row r="7891" spans="137:144" ht="27.75" customHeight="1">
      <c r="EG7891" s="180" t="s">
        <v>841</v>
      </c>
      <c r="EH7891" s="180" t="s">
        <v>1199</v>
      </c>
      <c r="EI7891" s="180" t="s">
        <v>1771</v>
      </c>
      <c r="EM7891" s="180" t="s">
        <v>842</v>
      </c>
      <c r="EN7891" s="180">
        <v>300</v>
      </c>
    </row>
    <row r="7892" spans="137:144" ht="27.75" customHeight="1">
      <c r="EG7892" s="180" t="s">
        <v>841</v>
      </c>
      <c r="EH7892" s="180" t="s">
        <v>3363</v>
      </c>
      <c r="EI7892" s="180" t="s">
        <v>4351</v>
      </c>
      <c r="EM7892" s="180" t="s">
        <v>842</v>
      </c>
      <c r="EN7892" s="180">
        <v>250</v>
      </c>
    </row>
    <row r="7893" spans="137:144" ht="27.75" customHeight="1">
      <c r="EG7893" s="180" t="s">
        <v>841</v>
      </c>
      <c r="EH7893" s="180" t="s">
        <v>3365</v>
      </c>
      <c r="EI7893" s="180" t="s">
        <v>4352</v>
      </c>
      <c r="EM7893" s="180" t="s">
        <v>842</v>
      </c>
      <c r="EN7893" s="180">
        <v>350</v>
      </c>
    </row>
    <row r="7894" spans="137:144" ht="27.75" customHeight="1">
      <c r="EG7894" s="180" t="s">
        <v>841</v>
      </c>
      <c r="EH7894" s="180" t="s">
        <v>3367</v>
      </c>
      <c r="EI7894" s="180" t="s">
        <v>1774</v>
      </c>
      <c r="EM7894" s="180" t="s">
        <v>842</v>
      </c>
      <c r="EN7894" s="180">
        <v>100</v>
      </c>
    </row>
    <row r="7895" spans="137:144" ht="27.75" customHeight="1">
      <c r="EG7895" s="180" t="s">
        <v>841</v>
      </c>
      <c r="EH7895" s="180" t="s">
        <v>1201</v>
      </c>
      <c r="EI7895" s="180" t="s">
        <v>1773</v>
      </c>
      <c r="EM7895" s="180" t="s">
        <v>842</v>
      </c>
      <c r="EN7895" s="180">
        <v>450</v>
      </c>
    </row>
    <row r="7896" spans="137:144" ht="27.75" customHeight="1">
      <c r="EG7896" s="180" t="s">
        <v>841</v>
      </c>
      <c r="EH7896" s="180" t="s">
        <v>1203</v>
      </c>
      <c r="EI7896" s="180" t="s">
        <v>4353</v>
      </c>
      <c r="EM7896" s="180" t="s">
        <v>842</v>
      </c>
      <c r="EN7896" s="180">
        <v>400</v>
      </c>
    </row>
    <row r="7897" spans="137:144" ht="27.75" customHeight="1">
      <c r="EG7897" s="180" t="s">
        <v>841</v>
      </c>
      <c r="EH7897" s="180" t="s">
        <v>4354</v>
      </c>
      <c r="EI7897" s="180" t="s">
        <v>1526</v>
      </c>
      <c r="EM7897" s="180" t="s">
        <v>842</v>
      </c>
      <c r="EN7897" s="180">
        <v>500</v>
      </c>
    </row>
    <row r="7898" spans="137:144" ht="27.75" customHeight="1">
      <c r="EG7898" s="180" t="s">
        <v>841</v>
      </c>
      <c r="EH7898" s="180" t="s">
        <v>1209</v>
      </c>
      <c r="EI7898" s="180" t="s">
        <v>1782</v>
      </c>
      <c r="EM7898" s="180" t="s">
        <v>842</v>
      </c>
      <c r="EN7898" s="180">
        <v>450</v>
      </c>
    </row>
    <row r="7899" spans="137:144" ht="27.75" customHeight="1">
      <c r="EG7899" s="180" t="s">
        <v>841</v>
      </c>
      <c r="EH7899" s="180" t="s">
        <v>3369</v>
      </c>
      <c r="EI7899" s="180" t="s">
        <v>1787</v>
      </c>
      <c r="EM7899" s="180" t="s">
        <v>842</v>
      </c>
      <c r="EN7899" s="180">
        <v>650</v>
      </c>
    </row>
    <row r="7900" spans="137:144" ht="27.75" customHeight="1">
      <c r="EG7900" s="180" t="s">
        <v>841</v>
      </c>
      <c r="EH7900" s="180" t="s">
        <v>4355</v>
      </c>
      <c r="EI7900" s="180" t="s">
        <v>1813</v>
      </c>
      <c r="EM7900" s="180" t="s">
        <v>842</v>
      </c>
      <c r="EN7900" s="180">
        <v>450</v>
      </c>
    </row>
    <row r="7901" spans="137:144" ht="27.75" customHeight="1">
      <c r="EG7901" s="180" t="s">
        <v>841</v>
      </c>
      <c r="EH7901" s="180" t="s">
        <v>4356</v>
      </c>
      <c r="EI7901" s="180" t="s">
        <v>4357</v>
      </c>
      <c r="EM7901" s="180" t="s">
        <v>842</v>
      </c>
      <c r="EN7901" s="180">
        <v>200</v>
      </c>
    </row>
    <row r="7902" spans="137:144" ht="27.75" customHeight="1">
      <c r="EG7902" s="180" t="s">
        <v>841</v>
      </c>
      <c r="EH7902" s="180" t="s">
        <v>3371</v>
      </c>
      <c r="EI7902" s="180" t="s">
        <v>3052</v>
      </c>
      <c r="EM7902" s="180" t="s">
        <v>842</v>
      </c>
      <c r="EN7902" s="180">
        <v>550</v>
      </c>
    </row>
    <row r="7903" spans="137:144" ht="27.75" customHeight="1">
      <c r="EG7903" s="180" t="s">
        <v>841</v>
      </c>
      <c r="EH7903" s="180" t="s">
        <v>3373</v>
      </c>
      <c r="EI7903" s="180" t="s">
        <v>1791</v>
      </c>
      <c r="EM7903" s="180" t="s">
        <v>842</v>
      </c>
      <c r="EN7903" s="180">
        <v>700</v>
      </c>
    </row>
    <row r="7904" spans="137:144" ht="27.75" customHeight="1">
      <c r="EG7904" s="180" t="s">
        <v>841</v>
      </c>
      <c r="EH7904" s="180" t="s">
        <v>3375</v>
      </c>
      <c r="EI7904" s="180" t="s">
        <v>4358</v>
      </c>
      <c r="EM7904" s="180" t="s">
        <v>842</v>
      </c>
      <c r="EN7904" s="180">
        <v>600</v>
      </c>
    </row>
    <row r="7905" spans="137:144" ht="27.75" customHeight="1">
      <c r="EG7905" s="180" t="s">
        <v>841</v>
      </c>
      <c r="EH7905" s="180" t="s">
        <v>1219</v>
      </c>
      <c r="EI7905" s="180" t="s">
        <v>4359</v>
      </c>
      <c r="EM7905" s="180" t="s">
        <v>842</v>
      </c>
      <c r="EN7905" s="180">
        <v>550</v>
      </c>
    </row>
    <row r="7906" spans="137:144" ht="27.75" customHeight="1">
      <c r="EG7906" s="180" t="s">
        <v>841</v>
      </c>
      <c r="EH7906" s="180" t="s">
        <v>3377</v>
      </c>
      <c r="EI7906" s="180" t="s">
        <v>4360</v>
      </c>
      <c r="EM7906" s="180" t="s">
        <v>842</v>
      </c>
      <c r="EN7906" s="180">
        <v>450</v>
      </c>
    </row>
    <row r="7907" spans="137:144" ht="27.75" customHeight="1">
      <c r="EG7907" s="180" t="s">
        <v>841</v>
      </c>
      <c r="EH7907" s="180" t="s">
        <v>3379</v>
      </c>
      <c r="EI7907" s="180" t="s">
        <v>1793</v>
      </c>
      <c r="EM7907" s="180" t="s">
        <v>842</v>
      </c>
      <c r="EN7907" s="180">
        <v>550</v>
      </c>
    </row>
    <row r="7908" spans="137:144" ht="27.75" customHeight="1">
      <c r="EG7908" s="180" t="s">
        <v>841</v>
      </c>
      <c r="EH7908" s="180" t="s">
        <v>4361</v>
      </c>
      <c r="EI7908" s="180" t="s">
        <v>4362</v>
      </c>
      <c r="EM7908" s="180" t="s">
        <v>842</v>
      </c>
      <c r="EN7908" s="180">
        <v>250</v>
      </c>
    </row>
    <row r="7909" spans="137:144" ht="27.75" customHeight="1">
      <c r="EG7909" s="180" t="s">
        <v>841</v>
      </c>
      <c r="EH7909" s="180" t="s">
        <v>3381</v>
      </c>
      <c r="EI7909" s="180" t="s">
        <v>4363</v>
      </c>
      <c r="EM7909" s="180" t="s">
        <v>842</v>
      </c>
      <c r="EN7909" s="180">
        <v>450</v>
      </c>
    </row>
    <row r="7910" spans="137:144" ht="27.75" customHeight="1">
      <c r="EG7910" s="180" t="s">
        <v>841</v>
      </c>
      <c r="EH7910" s="180" t="s">
        <v>3383</v>
      </c>
      <c r="EI7910" s="180" t="s">
        <v>1799</v>
      </c>
      <c r="EM7910" s="180" t="s">
        <v>842</v>
      </c>
      <c r="EN7910" s="180">
        <v>500</v>
      </c>
    </row>
    <row r="7911" spans="137:144" ht="27.75" customHeight="1">
      <c r="EG7911" s="180" t="s">
        <v>841</v>
      </c>
      <c r="EH7911" s="180" t="s">
        <v>1229</v>
      </c>
      <c r="EI7911" s="180" t="s">
        <v>4364</v>
      </c>
      <c r="EM7911" s="180" t="s">
        <v>842</v>
      </c>
      <c r="EN7911" s="180">
        <v>300</v>
      </c>
    </row>
    <row r="7912" spans="137:144" ht="27.75" customHeight="1">
      <c r="EG7912" s="180" t="s">
        <v>841</v>
      </c>
      <c r="EH7912" s="180" t="s">
        <v>1231</v>
      </c>
      <c r="EI7912" s="180" t="s">
        <v>4365</v>
      </c>
      <c r="EM7912" s="180" t="s">
        <v>842</v>
      </c>
      <c r="EN7912" s="180">
        <v>300</v>
      </c>
    </row>
    <row r="7913" spans="137:144" ht="27.75" customHeight="1">
      <c r="EG7913" s="180" t="s">
        <v>841</v>
      </c>
      <c r="EH7913" s="180" t="s">
        <v>1233</v>
      </c>
      <c r="EI7913" s="180" t="s">
        <v>1805</v>
      </c>
      <c r="EM7913" s="180" t="s">
        <v>842</v>
      </c>
      <c r="EN7913" s="180">
        <v>500</v>
      </c>
    </row>
    <row r="7914" spans="137:144" ht="27.75" customHeight="1">
      <c r="EG7914" s="180" t="s">
        <v>841</v>
      </c>
      <c r="EH7914" s="180" t="s">
        <v>1237</v>
      </c>
      <c r="EI7914" s="180" t="s">
        <v>1812</v>
      </c>
      <c r="EM7914" s="180" t="s">
        <v>842</v>
      </c>
      <c r="EN7914" s="180">
        <v>600</v>
      </c>
    </row>
    <row r="7915" spans="137:144" ht="27.75" customHeight="1">
      <c r="EG7915" s="180" t="s">
        <v>841</v>
      </c>
      <c r="EH7915" s="180" t="s">
        <v>1239</v>
      </c>
      <c r="EI7915" s="180" t="s">
        <v>1240</v>
      </c>
      <c r="EM7915" s="180" t="s">
        <v>842</v>
      </c>
      <c r="EN7915" s="180">
        <v>800</v>
      </c>
    </row>
    <row r="7916" spans="137:144" ht="27.75" customHeight="1">
      <c r="EG7916" s="180" t="s">
        <v>841</v>
      </c>
      <c r="EH7916" s="180" t="s">
        <v>1241</v>
      </c>
      <c r="EI7916" s="180" t="s">
        <v>1242</v>
      </c>
      <c r="EM7916" s="180" t="s">
        <v>842</v>
      </c>
      <c r="EN7916" s="180">
        <v>450</v>
      </c>
    </row>
    <row r="7917" spans="137:144" ht="27.75" customHeight="1">
      <c r="EG7917" s="180" t="s">
        <v>841</v>
      </c>
      <c r="EH7917" s="180" t="s">
        <v>1243</v>
      </c>
      <c r="EI7917" s="180" t="s">
        <v>1244</v>
      </c>
      <c r="EM7917" s="180" t="s">
        <v>842</v>
      </c>
      <c r="EN7917" s="180">
        <v>750</v>
      </c>
    </row>
    <row r="7918" spans="137:144" ht="27.75" customHeight="1">
      <c r="EG7918" s="180" t="s">
        <v>841</v>
      </c>
      <c r="EH7918" s="180" t="s">
        <v>1247</v>
      </c>
      <c r="EI7918" s="180" t="s">
        <v>1248</v>
      </c>
      <c r="EM7918" s="180" t="s">
        <v>842</v>
      </c>
      <c r="EN7918" s="180">
        <v>400</v>
      </c>
    </row>
    <row r="7919" spans="137:144" ht="27.75" customHeight="1">
      <c r="EG7919" s="180" t="s">
        <v>841</v>
      </c>
      <c r="EH7919" s="180" t="s">
        <v>1249</v>
      </c>
      <c r="EI7919" s="180" t="s">
        <v>1250</v>
      </c>
      <c r="EM7919" s="180" t="s">
        <v>842</v>
      </c>
      <c r="EN7919" s="180">
        <v>400</v>
      </c>
    </row>
    <row r="7920" spans="137:144" ht="27.75" customHeight="1">
      <c r="EG7920" s="180" t="s">
        <v>841</v>
      </c>
      <c r="EH7920" s="180" t="s">
        <v>4366</v>
      </c>
      <c r="EI7920" s="180" t="s">
        <v>1807</v>
      </c>
      <c r="EM7920" s="180" t="s">
        <v>842</v>
      </c>
      <c r="EN7920" s="180">
        <v>450</v>
      </c>
    </row>
    <row r="7921" spans="137:144" ht="27.75" customHeight="1">
      <c r="EG7921" s="180" t="s">
        <v>841</v>
      </c>
      <c r="EH7921" s="180" t="s">
        <v>4367</v>
      </c>
      <c r="EI7921" s="180" t="s">
        <v>4368</v>
      </c>
      <c r="EM7921" s="180" t="s">
        <v>842</v>
      </c>
      <c r="EN7921" s="180">
        <v>850</v>
      </c>
    </row>
    <row r="7922" spans="137:144" ht="27.75" customHeight="1">
      <c r="EG7922" s="180" t="s">
        <v>841</v>
      </c>
      <c r="EH7922" s="180" t="s">
        <v>1253</v>
      </c>
      <c r="EI7922" s="180" t="s">
        <v>1254</v>
      </c>
      <c r="EM7922" s="180" t="s">
        <v>842</v>
      </c>
      <c r="EN7922" s="180">
        <v>550</v>
      </c>
    </row>
    <row r="7923" spans="137:144" ht="27.75" customHeight="1">
      <c r="EG7923" s="180" t="s">
        <v>841</v>
      </c>
      <c r="EH7923" s="180" t="s">
        <v>3385</v>
      </c>
      <c r="EI7923" s="180" t="s">
        <v>1815</v>
      </c>
      <c r="EM7923" s="180" t="s">
        <v>842</v>
      </c>
      <c r="EN7923" s="180">
        <v>650</v>
      </c>
    </row>
    <row r="7924" spans="137:144" ht="27.75" customHeight="1">
      <c r="EG7924" s="180" t="s">
        <v>841</v>
      </c>
      <c r="EH7924" s="180" t="s">
        <v>4369</v>
      </c>
      <c r="EI7924" s="180" t="s">
        <v>1520</v>
      </c>
      <c r="EM7924" s="180" t="s">
        <v>842</v>
      </c>
      <c r="EN7924" s="180">
        <v>350</v>
      </c>
    </row>
    <row r="7925" spans="137:144" ht="27.75" customHeight="1">
      <c r="EG7925" s="180" t="s">
        <v>841</v>
      </c>
      <c r="EH7925" s="180" t="s">
        <v>4370</v>
      </c>
      <c r="EI7925" s="180" t="s">
        <v>4371</v>
      </c>
      <c r="EM7925" s="180" t="s">
        <v>842</v>
      </c>
      <c r="EN7925" s="180">
        <v>450</v>
      </c>
    </row>
    <row r="7926" spans="137:144" ht="27.75" customHeight="1">
      <c r="EG7926" s="180" t="s">
        <v>841</v>
      </c>
      <c r="EH7926" s="180" t="s">
        <v>3387</v>
      </c>
      <c r="EI7926" s="180" t="s">
        <v>4372</v>
      </c>
      <c r="EM7926" s="180" t="s">
        <v>842</v>
      </c>
      <c r="EN7926" s="180">
        <v>600</v>
      </c>
    </row>
    <row r="7927" spans="137:144" ht="27.75" customHeight="1">
      <c r="EG7927" s="180" t="s">
        <v>841</v>
      </c>
      <c r="EH7927" s="180" t="s">
        <v>3389</v>
      </c>
      <c r="EI7927" s="180" t="s">
        <v>4373</v>
      </c>
      <c r="EM7927" s="180" t="s">
        <v>842</v>
      </c>
      <c r="EN7927" s="180">
        <v>650</v>
      </c>
    </row>
    <row r="7928" spans="137:144" ht="27.75" customHeight="1">
      <c r="EG7928" s="180" t="s">
        <v>841</v>
      </c>
      <c r="EH7928" s="180" t="s">
        <v>3391</v>
      </c>
      <c r="EI7928" s="180" t="s">
        <v>4374</v>
      </c>
      <c r="EM7928" s="180" t="s">
        <v>842</v>
      </c>
      <c r="EN7928" s="180">
        <v>650</v>
      </c>
    </row>
    <row r="7929" spans="137:144" ht="27.75" customHeight="1">
      <c r="EG7929" s="180" t="s">
        <v>841</v>
      </c>
      <c r="EH7929" s="180" t="s">
        <v>4375</v>
      </c>
      <c r="EI7929" s="180" t="s">
        <v>3066</v>
      </c>
      <c r="EM7929" s="180" t="s">
        <v>842</v>
      </c>
      <c r="EN7929" s="180">
        <v>500</v>
      </c>
    </row>
    <row r="7930" spans="137:144" ht="27.75" customHeight="1">
      <c r="EG7930" s="180" t="s">
        <v>841</v>
      </c>
      <c r="EH7930" s="180" t="s">
        <v>3393</v>
      </c>
      <c r="EI7930" s="180" t="s">
        <v>4376</v>
      </c>
      <c r="EM7930" s="180" t="s">
        <v>842</v>
      </c>
      <c r="EN7930" s="180">
        <v>500</v>
      </c>
    </row>
    <row r="7931" spans="137:144" ht="27.75" customHeight="1">
      <c r="EG7931" s="180" t="s">
        <v>841</v>
      </c>
      <c r="EH7931" s="180" t="s">
        <v>3395</v>
      </c>
      <c r="EI7931" s="180" t="s">
        <v>4377</v>
      </c>
      <c r="EM7931" s="180" t="s">
        <v>842</v>
      </c>
      <c r="EN7931" s="180">
        <v>600</v>
      </c>
    </row>
    <row r="7932" spans="137:144" ht="27.75" customHeight="1">
      <c r="EG7932" s="180" t="s">
        <v>841</v>
      </c>
      <c r="EH7932" s="180" t="s">
        <v>3397</v>
      </c>
      <c r="EI7932" s="180" t="s">
        <v>4378</v>
      </c>
      <c r="EM7932" s="180" t="s">
        <v>842</v>
      </c>
      <c r="EN7932" s="180">
        <v>450</v>
      </c>
    </row>
    <row r="7933" spans="137:144" ht="27.75" customHeight="1">
      <c r="EG7933" s="180" t="s">
        <v>841</v>
      </c>
      <c r="EH7933" s="180" t="s">
        <v>3399</v>
      </c>
      <c r="EI7933" s="180" t="s">
        <v>4379</v>
      </c>
      <c r="EM7933" s="180" t="s">
        <v>842</v>
      </c>
      <c r="EN7933" s="180">
        <v>450</v>
      </c>
    </row>
    <row r="7934" spans="137:144" ht="27.75" customHeight="1">
      <c r="EG7934" s="180" t="s">
        <v>841</v>
      </c>
      <c r="EH7934" s="180" t="s">
        <v>3402</v>
      </c>
      <c r="EI7934" s="180" t="s">
        <v>4380</v>
      </c>
      <c r="EM7934" s="180" t="s">
        <v>842</v>
      </c>
      <c r="EN7934" s="180">
        <v>450</v>
      </c>
    </row>
    <row r="7935" spans="137:144" ht="27.75" customHeight="1">
      <c r="EG7935" s="180" t="s">
        <v>841</v>
      </c>
      <c r="EH7935" s="180" t="s">
        <v>3404</v>
      </c>
      <c r="EI7935" s="180" t="s">
        <v>3074</v>
      </c>
      <c r="EM7935" s="180" t="s">
        <v>842</v>
      </c>
      <c r="EN7935" s="180">
        <v>600</v>
      </c>
    </row>
    <row r="7936" spans="137:144" ht="27.75" customHeight="1">
      <c r="EG7936" s="180" t="s">
        <v>841</v>
      </c>
      <c r="EH7936" s="180" t="s">
        <v>3406</v>
      </c>
      <c r="EI7936" s="180" t="s">
        <v>1836</v>
      </c>
      <c r="EM7936" s="180" t="s">
        <v>842</v>
      </c>
      <c r="EN7936" s="180">
        <v>500</v>
      </c>
    </row>
    <row r="7937" spans="137:144" ht="27.75" customHeight="1">
      <c r="EG7937" s="180" t="s">
        <v>841</v>
      </c>
      <c r="EH7937" s="180" t="s">
        <v>3408</v>
      </c>
      <c r="EI7937" s="180" t="s">
        <v>4381</v>
      </c>
      <c r="EM7937" s="180" t="s">
        <v>842</v>
      </c>
      <c r="EN7937" s="180">
        <v>950</v>
      </c>
    </row>
    <row r="7938" spans="137:144" ht="27.75" customHeight="1">
      <c r="EG7938" s="180" t="s">
        <v>841</v>
      </c>
      <c r="EH7938" s="180" t="s">
        <v>1277</v>
      </c>
      <c r="EI7938" s="180" t="s">
        <v>1842</v>
      </c>
      <c r="EM7938" s="180" t="s">
        <v>842</v>
      </c>
      <c r="EN7938" s="180">
        <v>600</v>
      </c>
    </row>
    <row r="7939" spans="137:144" ht="27.75" customHeight="1">
      <c r="EG7939" s="180" t="s">
        <v>841</v>
      </c>
      <c r="EH7939" s="180" t="s">
        <v>3413</v>
      </c>
      <c r="EI7939" s="180" t="s">
        <v>4382</v>
      </c>
      <c r="EM7939" s="180" t="s">
        <v>842</v>
      </c>
      <c r="EN7939" s="180">
        <v>650</v>
      </c>
    </row>
    <row r="7940" spans="137:144" ht="27.75" customHeight="1">
      <c r="EG7940" s="180" t="s">
        <v>841</v>
      </c>
      <c r="EH7940" s="180" t="s">
        <v>3415</v>
      </c>
      <c r="EI7940" s="180" t="s">
        <v>3083</v>
      </c>
      <c r="EM7940" s="180" t="s">
        <v>842</v>
      </c>
      <c r="EN7940" s="180">
        <v>350</v>
      </c>
    </row>
    <row r="7941" spans="137:144" ht="27.75" customHeight="1">
      <c r="EG7941" s="180" t="s">
        <v>841</v>
      </c>
      <c r="EH7941" s="180" t="s">
        <v>3417</v>
      </c>
      <c r="EI7941" s="180" t="s">
        <v>4383</v>
      </c>
      <c r="EM7941" s="180" t="s">
        <v>842</v>
      </c>
      <c r="EN7941" s="180">
        <v>750</v>
      </c>
    </row>
    <row r="7942" spans="137:144" ht="27.75" customHeight="1">
      <c r="EG7942" s="180" t="s">
        <v>841</v>
      </c>
      <c r="EH7942" s="180" t="s">
        <v>4384</v>
      </c>
      <c r="EI7942" s="180" t="s">
        <v>1312</v>
      </c>
      <c r="EM7942" s="180" t="s">
        <v>842</v>
      </c>
      <c r="EN7942" s="180">
        <v>350</v>
      </c>
    </row>
    <row r="7943" spans="137:144" ht="27.75" customHeight="1">
      <c r="EG7943" s="180" t="s">
        <v>841</v>
      </c>
      <c r="EH7943" s="180" t="s">
        <v>4385</v>
      </c>
      <c r="EI7943" s="180" t="s">
        <v>1854</v>
      </c>
      <c r="EM7943" s="180" t="s">
        <v>842</v>
      </c>
      <c r="EN7943" s="180">
        <v>550</v>
      </c>
    </row>
    <row r="7944" spans="137:144" ht="27.75" customHeight="1">
      <c r="EG7944" s="180" t="s">
        <v>841</v>
      </c>
      <c r="EH7944" s="180" t="s">
        <v>4386</v>
      </c>
      <c r="EI7944" s="180" t="s">
        <v>4387</v>
      </c>
      <c r="EM7944" s="180" t="s">
        <v>842</v>
      </c>
      <c r="EN7944" s="180">
        <v>650</v>
      </c>
    </row>
    <row r="7945" spans="137:144" ht="27.75" customHeight="1">
      <c r="EG7945" s="180" t="s">
        <v>841</v>
      </c>
      <c r="EH7945" s="180" t="s">
        <v>4388</v>
      </c>
      <c r="EI7945" s="180" t="s">
        <v>4389</v>
      </c>
      <c r="EM7945" s="180" t="s">
        <v>842</v>
      </c>
      <c r="EN7945" s="180">
        <v>250</v>
      </c>
    </row>
    <row r="7946" spans="137:144" ht="27.75" customHeight="1">
      <c r="EG7946" s="180" t="s">
        <v>841</v>
      </c>
      <c r="EH7946" s="180" t="s">
        <v>4390</v>
      </c>
      <c r="EI7946" s="180" t="s">
        <v>4391</v>
      </c>
      <c r="EM7946" s="180" t="s">
        <v>842</v>
      </c>
      <c r="EN7946" s="180">
        <v>350</v>
      </c>
    </row>
    <row r="7947" spans="137:144" ht="27.75" customHeight="1">
      <c r="EG7947" s="180" t="s">
        <v>841</v>
      </c>
      <c r="EH7947" s="180" t="s">
        <v>3422</v>
      </c>
      <c r="EI7947" s="180" t="s">
        <v>4392</v>
      </c>
      <c r="EM7947" s="180" t="s">
        <v>842</v>
      </c>
      <c r="EN7947" s="180">
        <v>1150</v>
      </c>
    </row>
    <row r="7948" spans="137:144" ht="27.75" customHeight="1">
      <c r="EG7948" s="180" t="s">
        <v>841</v>
      </c>
      <c r="EH7948" s="180" t="s">
        <v>3424</v>
      </c>
      <c r="EI7948" s="180" t="s">
        <v>1859</v>
      </c>
      <c r="EM7948" s="180" t="s">
        <v>842</v>
      </c>
      <c r="EN7948" s="180">
        <v>600</v>
      </c>
    </row>
    <row r="7949" spans="137:144" ht="27.75" customHeight="1">
      <c r="EG7949" s="180" t="s">
        <v>841</v>
      </c>
      <c r="EH7949" s="180" t="s">
        <v>1297</v>
      </c>
      <c r="EI7949" s="180" t="s">
        <v>4393</v>
      </c>
      <c r="EM7949" s="180" t="s">
        <v>842</v>
      </c>
      <c r="EN7949" s="180">
        <v>600</v>
      </c>
    </row>
    <row r="7950" spans="137:144" ht="27.75" customHeight="1">
      <c r="EG7950" s="180" t="s">
        <v>841</v>
      </c>
      <c r="EH7950" s="180" t="s">
        <v>1299</v>
      </c>
      <c r="EI7950" s="180" t="s">
        <v>1863</v>
      </c>
      <c r="EM7950" s="180" t="s">
        <v>842</v>
      </c>
      <c r="EN7950" s="180">
        <v>400</v>
      </c>
    </row>
    <row r="7951" spans="137:144" ht="27.75" customHeight="1">
      <c r="EG7951" s="180" t="s">
        <v>841</v>
      </c>
      <c r="EH7951" s="180" t="s">
        <v>4394</v>
      </c>
      <c r="EI7951" s="180" t="s">
        <v>1860</v>
      </c>
      <c r="EM7951" s="180" t="s">
        <v>842</v>
      </c>
      <c r="EN7951" s="180">
        <v>700</v>
      </c>
    </row>
    <row r="7952" spans="137:144" ht="27.75" customHeight="1">
      <c r="EG7952" s="180" t="s">
        <v>841</v>
      </c>
      <c r="EH7952" s="180" t="s">
        <v>1301</v>
      </c>
      <c r="EI7952" s="180" t="s">
        <v>4395</v>
      </c>
      <c r="EM7952" s="180" t="s">
        <v>842</v>
      </c>
      <c r="EN7952" s="180">
        <v>450</v>
      </c>
    </row>
    <row r="7953" spans="137:144" ht="27.75" customHeight="1">
      <c r="EG7953" s="180" t="s">
        <v>841</v>
      </c>
      <c r="EH7953" s="180" t="s">
        <v>4396</v>
      </c>
      <c r="EI7953" s="180" t="s">
        <v>4397</v>
      </c>
      <c r="EM7953" s="180" t="s">
        <v>842</v>
      </c>
      <c r="EN7953" s="180">
        <v>600</v>
      </c>
    </row>
    <row r="7954" spans="137:144" ht="27.75" customHeight="1">
      <c r="EG7954" s="180" t="s">
        <v>841</v>
      </c>
      <c r="EH7954" s="180" t="s">
        <v>4398</v>
      </c>
      <c r="EI7954" s="180" t="s">
        <v>1875</v>
      </c>
      <c r="EM7954" s="180" t="s">
        <v>842</v>
      </c>
      <c r="EN7954" s="180">
        <v>500</v>
      </c>
    </row>
    <row r="7955" spans="137:144" ht="27.75" customHeight="1">
      <c r="EG7955" s="180" t="s">
        <v>841</v>
      </c>
      <c r="EH7955" s="180" t="s">
        <v>4399</v>
      </c>
      <c r="EI7955" s="180" t="s">
        <v>4400</v>
      </c>
      <c r="EM7955" s="180" t="s">
        <v>842</v>
      </c>
      <c r="EN7955" s="180">
        <v>200</v>
      </c>
    </row>
    <row r="7956" spans="137:144" ht="27.75" customHeight="1">
      <c r="EG7956" s="180" t="s">
        <v>841</v>
      </c>
      <c r="EH7956" s="180" t="s">
        <v>4401</v>
      </c>
      <c r="EI7956" s="180" t="s">
        <v>4402</v>
      </c>
      <c r="EM7956" s="180" t="s">
        <v>842</v>
      </c>
      <c r="EN7956" s="180">
        <v>450</v>
      </c>
    </row>
    <row r="7957" spans="137:144" ht="27.75" customHeight="1">
      <c r="EG7957" s="180" t="s">
        <v>841</v>
      </c>
      <c r="EH7957" s="180" t="s">
        <v>4403</v>
      </c>
      <c r="EI7957" s="180" t="s">
        <v>1874</v>
      </c>
      <c r="EM7957" s="180" t="s">
        <v>842</v>
      </c>
      <c r="EN7957" s="180">
        <v>450</v>
      </c>
    </row>
    <row r="7958" spans="137:144" ht="27.75" customHeight="1">
      <c r="EG7958" s="180" t="s">
        <v>841</v>
      </c>
      <c r="EH7958" s="180" t="s">
        <v>4404</v>
      </c>
      <c r="EI7958" s="180" t="s">
        <v>1870</v>
      </c>
      <c r="EM7958" s="180" t="s">
        <v>842</v>
      </c>
      <c r="EN7958" s="180">
        <v>700</v>
      </c>
    </row>
    <row r="7959" spans="137:144" ht="27.75" customHeight="1">
      <c r="EG7959" s="180" t="s">
        <v>841</v>
      </c>
      <c r="EH7959" s="180" t="s">
        <v>4405</v>
      </c>
      <c r="EI7959" s="180" t="s">
        <v>1878</v>
      </c>
      <c r="EM7959" s="180" t="s">
        <v>842</v>
      </c>
      <c r="EN7959" s="180">
        <v>550</v>
      </c>
    </row>
    <row r="7960" spans="137:144" ht="27.75" customHeight="1">
      <c r="EG7960" s="180" t="s">
        <v>841</v>
      </c>
      <c r="EH7960" s="180" t="s">
        <v>4406</v>
      </c>
      <c r="EI7960" s="180" t="s">
        <v>4407</v>
      </c>
      <c r="EM7960" s="180" t="s">
        <v>842</v>
      </c>
      <c r="EN7960" s="180">
        <v>500</v>
      </c>
    </row>
    <row r="7961" spans="137:144" ht="27.75" customHeight="1">
      <c r="EG7961" s="180" t="s">
        <v>841</v>
      </c>
      <c r="EH7961" s="180" t="s">
        <v>4408</v>
      </c>
      <c r="EI7961" s="180" t="s">
        <v>4409</v>
      </c>
      <c r="EM7961" s="180" t="s">
        <v>842</v>
      </c>
      <c r="EN7961" s="180">
        <v>250</v>
      </c>
    </row>
    <row r="7962" spans="137:144" ht="27.75" customHeight="1">
      <c r="EG7962" s="180" t="s">
        <v>841</v>
      </c>
      <c r="EH7962" s="180" t="s">
        <v>4410</v>
      </c>
      <c r="EI7962" s="180" t="s">
        <v>1882</v>
      </c>
      <c r="EM7962" s="180" t="s">
        <v>842</v>
      </c>
      <c r="EN7962" s="180">
        <v>500</v>
      </c>
    </row>
    <row r="7963" spans="137:144" ht="27.75" customHeight="1">
      <c r="EG7963" s="180" t="s">
        <v>841</v>
      </c>
      <c r="EH7963" s="180" t="s">
        <v>4411</v>
      </c>
      <c r="EI7963" s="180" t="s">
        <v>4412</v>
      </c>
      <c r="EM7963" s="180" t="s">
        <v>842</v>
      </c>
      <c r="EN7963" s="180">
        <v>300</v>
      </c>
    </row>
    <row r="7964" spans="137:144" ht="27.75" customHeight="1">
      <c r="EG7964" s="180" t="s">
        <v>841</v>
      </c>
      <c r="EH7964" s="180" t="s">
        <v>3106</v>
      </c>
      <c r="EI7964" s="180" t="s">
        <v>3107</v>
      </c>
      <c r="EM7964" s="180" t="s">
        <v>842</v>
      </c>
      <c r="EN7964" s="180">
        <v>100</v>
      </c>
    </row>
    <row r="7965" spans="137:144" ht="27.75" customHeight="1">
      <c r="EG7965" s="180" t="s">
        <v>841</v>
      </c>
      <c r="EH7965" s="180" t="s">
        <v>3108</v>
      </c>
      <c r="EI7965" s="180" t="s">
        <v>3109</v>
      </c>
      <c r="EM7965" s="180" t="s">
        <v>842</v>
      </c>
      <c r="EN7965" s="180">
        <v>100</v>
      </c>
    </row>
    <row r="7966" spans="137:144" ht="27.75" customHeight="1">
      <c r="EG7966" s="180" t="s">
        <v>841</v>
      </c>
      <c r="EH7966" s="180" t="s">
        <v>4413</v>
      </c>
      <c r="EI7966" s="180" t="s">
        <v>4414</v>
      </c>
      <c r="EM7966" s="180" t="s">
        <v>842</v>
      </c>
      <c r="EN7966" s="180">
        <v>600</v>
      </c>
    </row>
    <row r="7967" spans="137:144" ht="27.75" customHeight="1">
      <c r="EG7967" s="180" t="s">
        <v>841</v>
      </c>
      <c r="EH7967" s="180" t="s">
        <v>3434</v>
      </c>
      <c r="EI7967" s="180" t="s">
        <v>1889</v>
      </c>
      <c r="EM7967" s="180" t="s">
        <v>842</v>
      </c>
      <c r="EN7967" s="180">
        <v>600</v>
      </c>
    </row>
    <row r="7968" spans="137:144" ht="27.75" customHeight="1">
      <c r="EG7968" s="180" t="s">
        <v>841</v>
      </c>
      <c r="EH7968" s="180" t="s">
        <v>3436</v>
      </c>
      <c r="EI7968" s="180" t="s">
        <v>4415</v>
      </c>
      <c r="EM7968" s="180" t="s">
        <v>842</v>
      </c>
      <c r="EN7968" s="180">
        <v>450</v>
      </c>
    </row>
    <row r="7969" spans="137:144" ht="27.75" customHeight="1">
      <c r="EG7969" s="180" t="s">
        <v>841</v>
      </c>
      <c r="EH7969" s="180" t="s">
        <v>3438</v>
      </c>
      <c r="EI7969" s="180" t="s">
        <v>3439</v>
      </c>
      <c r="EM7969" s="180" t="s">
        <v>842</v>
      </c>
      <c r="EN7969" s="180">
        <v>650</v>
      </c>
    </row>
    <row r="7970" spans="137:144" ht="27.75" customHeight="1">
      <c r="EG7970" s="180" t="s">
        <v>841</v>
      </c>
      <c r="EH7970" s="180" t="s">
        <v>3442</v>
      </c>
      <c r="EI7970" s="180" t="s">
        <v>4416</v>
      </c>
      <c r="EM7970" s="180" t="s">
        <v>842</v>
      </c>
      <c r="EN7970" s="180">
        <v>250</v>
      </c>
    </row>
    <row r="7971" spans="137:144" ht="27.75" customHeight="1">
      <c r="EG7971" s="180" t="s">
        <v>841</v>
      </c>
      <c r="EH7971" s="180" t="s">
        <v>3444</v>
      </c>
      <c r="EI7971" s="180" t="s">
        <v>4417</v>
      </c>
      <c r="EM7971" s="180" t="s">
        <v>842</v>
      </c>
      <c r="EN7971" s="180">
        <v>350</v>
      </c>
    </row>
    <row r="7972" spans="137:144" ht="27.75" customHeight="1">
      <c r="EG7972" s="180" t="s">
        <v>841</v>
      </c>
      <c r="EH7972" s="180" t="s">
        <v>3446</v>
      </c>
      <c r="EI7972" s="180" t="s">
        <v>4418</v>
      </c>
      <c r="EM7972" s="180" t="s">
        <v>842</v>
      </c>
      <c r="EN7972" s="180">
        <v>400</v>
      </c>
    </row>
    <row r="7973" spans="137:144" ht="27.75" customHeight="1">
      <c r="EG7973" s="180" t="s">
        <v>841</v>
      </c>
      <c r="EH7973" s="180" t="s">
        <v>3448</v>
      </c>
      <c r="EI7973" s="180" t="s">
        <v>4419</v>
      </c>
      <c r="EM7973" s="180" t="s">
        <v>842</v>
      </c>
      <c r="EN7973" s="180">
        <v>350</v>
      </c>
    </row>
    <row r="7974" spans="137:144" ht="27.75" customHeight="1">
      <c r="EG7974" s="180" t="s">
        <v>841</v>
      </c>
      <c r="EH7974" s="180" t="s">
        <v>4420</v>
      </c>
      <c r="EI7974" s="180" t="s">
        <v>1893</v>
      </c>
      <c r="EM7974" s="180" t="s">
        <v>842</v>
      </c>
      <c r="EN7974" s="180">
        <v>250</v>
      </c>
    </row>
    <row r="7975" spans="137:144" ht="27.75" customHeight="1">
      <c r="EG7975" s="180" t="s">
        <v>841</v>
      </c>
      <c r="EH7975" s="180" t="s">
        <v>4421</v>
      </c>
      <c r="EI7975" s="180" t="s">
        <v>4422</v>
      </c>
      <c r="EM7975" s="180" t="s">
        <v>842</v>
      </c>
      <c r="EN7975" s="180">
        <v>100</v>
      </c>
    </row>
    <row r="7976" spans="137:144" ht="27.75" customHeight="1">
      <c r="EG7976" s="180" t="s">
        <v>841</v>
      </c>
      <c r="EH7976" s="180" t="s">
        <v>4423</v>
      </c>
      <c r="EI7976" s="180" t="s">
        <v>4424</v>
      </c>
      <c r="EM7976" s="180" t="s">
        <v>842</v>
      </c>
      <c r="EN7976" s="180">
        <v>450</v>
      </c>
    </row>
    <row r="7977" spans="137:144" ht="27.75" customHeight="1">
      <c r="EG7977" s="180" t="s">
        <v>841</v>
      </c>
      <c r="EH7977" s="180" t="s">
        <v>3450</v>
      </c>
      <c r="EI7977" s="180" t="s">
        <v>4425</v>
      </c>
      <c r="EM7977" s="180" t="s">
        <v>842</v>
      </c>
      <c r="EN7977" s="180">
        <v>550</v>
      </c>
    </row>
    <row r="7978" spans="137:144" ht="27.75" customHeight="1">
      <c r="EG7978" s="180" t="s">
        <v>841</v>
      </c>
      <c r="EH7978" s="180" t="s">
        <v>3452</v>
      </c>
      <c r="EI7978" s="180" t="s">
        <v>1898</v>
      </c>
      <c r="EM7978" s="180" t="s">
        <v>842</v>
      </c>
      <c r="EN7978" s="180">
        <v>600</v>
      </c>
    </row>
    <row r="7979" spans="137:144" ht="27.75" customHeight="1">
      <c r="EG7979" s="180" t="s">
        <v>841</v>
      </c>
      <c r="EH7979" s="180" t="s">
        <v>3454</v>
      </c>
      <c r="EI7979" s="180" t="s">
        <v>1900</v>
      </c>
      <c r="EM7979" s="180" t="s">
        <v>842</v>
      </c>
      <c r="EN7979" s="180">
        <v>600</v>
      </c>
    </row>
    <row r="7980" spans="137:144" ht="27.75" customHeight="1">
      <c r="EG7980" s="180" t="s">
        <v>841</v>
      </c>
      <c r="EH7980" s="180" t="s">
        <v>4426</v>
      </c>
      <c r="EI7980" s="180" t="s">
        <v>4427</v>
      </c>
      <c r="EM7980" s="180" t="s">
        <v>842</v>
      </c>
      <c r="EN7980" s="180">
        <v>600</v>
      </c>
    </row>
    <row r="7981" spans="137:144" ht="27.75" customHeight="1">
      <c r="EG7981" s="180" t="s">
        <v>841</v>
      </c>
      <c r="EH7981" s="180" t="s">
        <v>4428</v>
      </c>
      <c r="EI7981" s="180" t="s">
        <v>4429</v>
      </c>
      <c r="EM7981" s="180" t="s">
        <v>842</v>
      </c>
      <c r="EN7981" s="180">
        <v>450</v>
      </c>
    </row>
    <row r="7982" spans="137:144" ht="27.75" customHeight="1">
      <c r="EG7982" s="180" t="s">
        <v>841</v>
      </c>
      <c r="EH7982" s="180" t="s">
        <v>3456</v>
      </c>
      <c r="EI7982" s="180" t="s">
        <v>1908</v>
      </c>
      <c r="EM7982" s="180" t="s">
        <v>842</v>
      </c>
      <c r="EN7982" s="180">
        <v>300</v>
      </c>
    </row>
    <row r="7983" spans="137:144" ht="27.75" customHeight="1">
      <c r="EG7983" s="180" t="s">
        <v>841</v>
      </c>
      <c r="EH7983" s="180" t="s">
        <v>4430</v>
      </c>
      <c r="EI7983" s="180" t="s">
        <v>1910</v>
      </c>
      <c r="EM7983" s="180" t="s">
        <v>842</v>
      </c>
      <c r="EN7983" s="180">
        <v>600</v>
      </c>
    </row>
    <row r="7984" spans="137:144" ht="27.75" customHeight="1">
      <c r="EG7984" s="180" t="s">
        <v>841</v>
      </c>
      <c r="EH7984" s="180" t="s">
        <v>3458</v>
      </c>
      <c r="EI7984" s="180" t="s">
        <v>4431</v>
      </c>
      <c r="EM7984" s="180" t="s">
        <v>842</v>
      </c>
      <c r="EN7984" s="180">
        <v>400</v>
      </c>
    </row>
    <row r="7985" spans="137:144" ht="27.75" customHeight="1">
      <c r="EG7985" s="180" t="s">
        <v>841</v>
      </c>
      <c r="EH7985" s="180" t="s">
        <v>4432</v>
      </c>
      <c r="EI7985" s="180" t="s">
        <v>4433</v>
      </c>
      <c r="EM7985" s="180" t="s">
        <v>842</v>
      </c>
      <c r="EN7985" s="180">
        <v>250</v>
      </c>
    </row>
    <row r="7986" spans="137:144" ht="27.75" customHeight="1">
      <c r="EG7986" s="180" t="s">
        <v>841</v>
      </c>
      <c r="EH7986" s="180" t="s">
        <v>1351</v>
      </c>
      <c r="EI7986" s="180" t="s">
        <v>4434</v>
      </c>
      <c r="EM7986" s="180" t="s">
        <v>842</v>
      </c>
      <c r="EN7986" s="180">
        <v>500</v>
      </c>
    </row>
    <row r="7987" spans="137:144" ht="27.75" customHeight="1">
      <c r="EG7987" s="180" t="s">
        <v>841</v>
      </c>
      <c r="EH7987" s="180" t="s">
        <v>1353</v>
      </c>
      <c r="EI7987" s="180" t="s">
        <v>4435</v>
      </c>
      <c r="EM7987" s="180" t="s">
        <v>842</v>
      </c>
      <c r="EN7987" s="180">
        <v>350</v>
      </c>
    </row>
    <row r="7988" spans="137:144" ht="27.75" customHeight="1">
      <c r="EG7988" s="180" t="s">
        <v>841</v>
      </c>
      <c r="EH7988" s="180" t="s">
        <v>3134</v>
      </c>
      <c r="EI7988" s="180" t="s">
        <v>3838</v>
      </c>
      <c r="EM7988" s="180" t="s">
        <v>842</v>
      </c>
      <c r="EN7988" s="180">
        <v>350</v>
      </c>
    </row>
    <row r="7989" spans="137:144" ht="27.75" customHeight="1">
      <c r="EG7989" s="180" t="s">
        <v>841</v>
      </c>
      <c r="EH7989" s="180" t="s">
        <v>3136</v>
      </c>
      <c r="EI7989" s="180" t="s">
        <v>4436</v>
      </c>
      <c r="EM7989" s="180" t="s">
        <v>842</v>
      </c>
      <c r="EN7989" s="180">
        <v>350</v>
      </c>
    </row>
    <row r="7990" spans="137:144" ht="27.75" customHeight="1">
      <c r="EG7990" s="180" t="s">
        <v>841</v>
      </c>
      <c r="EH7990" s="180" t="s">
        <v>1355</v>
      </c>
      <c r="EI7990" s="180" t="s">
        <v>4437</v>
      </c>
      <c r="EM7990" s="180" t="s">
        <v>842</v>
      </c>
      <c r="EN7990" s="180">
        <v>200</v>
      </c>
    </row>
    <row r="7991" spans="137:144" ht="27.75" customHeight="1">
      <c r="EG7991" s="180" t="s">
        <v>841</v>
      </c>
      <c r="EH7991" s="180" t="s">
        <v>1357</v>
      </c>
      <c r="EI7991" s="180" t="s">
        <v>4438</v>
      </c>
      <c r="EM7991" s="180" t="s">
        <v>842</v>
      </c>
      <c r="EN7991" s="180">
        <v>150</v>
      </c>
    </row>
    <row r="7992" spans="137:144" ht="27.75" customHeight="1">
      <c r="EG7992" s="180" t="s">
        <v>841</v>
      </c>
      <c r="EH7992" s="180" t="s">
        <v>1359</v>
      </c>
      <c r="EI7992" s="180" t="s">
        <v>4439</v>
      </c>
      <c r="EM7992" s="180" t="s">
        <v>842</v>
      </c>
      <c r="EN7992" s="180">
        <v>450</v>
      </c>
    </row>
    <row r="7993" spans="137:144" ht="27.75" customHeight="1">
      <c r="EG7993" s="180" t="s">
        <v>841</v>
      </c>
      <c r="EH7993" s="180" t="s">
        <v>1361</v>
      </c>
      <c r="EI7993" s="180" t="s">
        <v>4440</v>
      </c>
      <c r="EM7993" s="180" t="s">
        <v>842</v>
      </c>
      <c r="EN7993" s="180">
        <v>450</v>
      </c>
    </row>
    <row r="7994" spans="137:144" ht="27.75" customHeight="1">
      <c r="EG7994" s="180" t="s">
        <v>841</v>
      </c>
      <c r="EH7994" s="180" t="s">
        <v>3465</v>
      </c>
      <c r="EI7994" s="180" t="s">
        <v>4441</v>
      </c>
      <c r="EM7994" s="180" t="s">
        <v>842</v>
      </c>
      <c r="EN7994" s="180">
        <v>450</v>
      </c>
    </row>
    <row r="7995" spans="137:144" ht="27.75" customHeight="1">
      <c r="EG7995" s="180" t="s">
        <v>841</v>
      </c>
      <c r="EH7995" s="180" t="s">
        <v>3467</v>
      </c>
      <c r="EI7995" s="180" t="s">
        <v>4442</v>
      </c>
      <c r="EM7995" s="180" t="s">
        <v>842</v>
      </c>
      <c r="EN7995" s="180">
        <v>300</v>
      </c>
    </row>
    <row r="7996" spans="137:144" ht="27.75" customHeight="1">
      <c r="EG7996" s="180" t="s">
        <v>841</v>
      </c>
      <c r="EH7996" s="180" t="s">
        <v>1363</v>
      </c>
      <c r="EI7996" s="180" t="s">
        <v>4443</v>
      </c>
      <c r="EM7996" s="180" t="s">
        <v>842</v>
      </c>
      <c r="EN7996" s="180">
        <v>300</v>
      </c>
    </row>
    <row r="7997" spans="137:144" ht="27.75" customHeight="1">
      <c r="EG7997" s="180" t="s">
        <v>841</v>
      </c>
      <c r="EH7997" s="180" t="s">
        <v>4444</v>
      </c>
      <c r="EI7997" s="180" t="s">
        <v>4445</v>
      </c>
      <c r="EM7997" s="180" t="s">
        <v>842</v>
      </c>
      <c r="EN7997" s="180">
        <v>200</v>
      </c>
    </row>
    <row r="7998" spans="137:144" ht="27.75" customHeight="1">
      <c r="EG7998" s="180" t="s">
        <v>841</v>
      </c>
      <c r="EH7998" s="180" t="s">
        <v>3469</v>
      </c>
      <c r="EI7998" s="180" t="s">
        <v>4446</v>
      </c>
      <c r="EM7998" s="180" t="s">
        <v>842</v>
      </c>
      <c r="EN7998" s="180">
        <v>250</v>
      </c>
    </row>
    <row r="7999" spans="137:144" ht="27.75" customHeight="1">
      <c r="EG7999" s="180" t="s">
        <v>841</v>
      </c>
      <c r="EH7999" s="180" t="s">
        <v>3473</v>
      </c>
      <c r="EI7999" s="180" t="s">
        <v>4447</v>
      </c>
      <c r="EM7999" s="180" t="s">
        <v>842</v>
      </c>
      <c r="EN7999" s="180">
        <v>500</v>
      </c>
    </row>
    <row r="8000" spans="137:144" ht="27.75" customHeight="1">
      <c r="EG8000" s="180" t="s">
        <v>841</v>
      </c>
      <c r="EH8000" s="180" t="s">
        <v>3475</v>
      </c>
      <c r="EI8000" s="180" t="s">
        <v>4448</v>
      </c>
      <c r="EM8000" s="180" t="s">
        <v>842</v>
      </c>
      <c r="EN8000" s="180">
        <v>450</v>
      </c>
    </row>
    <row r="8001" spans="137:144" ht="27.75" customHeight="1">
      <c r="EG8001" s="180" t="s">
        <v>841</v>
      </c>
      <c r="EH8001" s="180" t="s">
        <v>3477</v>
      </c>
      <c r="EI8001" s="180" t="s">
        <v>4449</v>
      </c>
      <c r="EM8001" s="180" t="s">
        <v>842</v>
      </c>
      <c r="EN8001" s="180">
        <v>400</v>
      </c>
    </row>
    <row r="8002" spans="137:144" ht="27.75" customHeight="1">
      <c r="EG8002" s="180" t="s">
        <v>841</v>
      </c>
      <c r="EH8002" s="180" t="s">
        <v>3479</v>
      </c>
      <c r="EI8002" s="180" t="s">
        <v>4450</v>
      </c>
      <c r="EM8002" s="180" t="s">
        <v>842</v>
      </c>
      <c r="EN8002" s="180">
        <v>350</v>
      </c>
    </row>
    <row r="8003" spans="137:144" ht="27.75" customHeight="1">
      <c r="EG8003" s="180" t="s">
        <v>841</v>
      </c>
      <c r="EH8003" s="180" t="s">
        <v>3481</v>
      </c>
      <c r="EI8003" s="180" t="s">
        <v>4451</v>
      </c>
      <c r="EM8003" s="180" t="s">
        <v>842</v>
      </c>
      <c r="EN8003" s="180">
        <v>500</v>
      </c>
    </row>
    <row r="8004" spans="137:144" ht="27.75" customHeight="1">
      <c r="EG8004" s="180" t="s">
        <v>841</v>
      </c>
      <c r="EH8004" s="180" t="s">
        <v>3483</v>
      </c>
      <c r="EI8004" s="180" t="s">
        <v>4452</v>
      </c>
      <c r="EM8004" s="180" t="s">
        <v>842</v>
      </c>
      <c r="EN8004" s="180">
        <v>600</v>
      </c>
    </row>
    <row r="8005" spans="137:144" ht="27.75" customHeight="1">
      <c r="EG8005" s="180" t="s">
        <v>841</v>
      </c>
      <c r="EH8005" s="180" t="s">
        <v>3485</v>
      </c>
      <c r="EI8005" s="180" t="s">
        <v>4453</v>
      </c>
      <c r="EM8005" s="180" t="s">
        <v>842</v>
      </c>
      <c r="EN8005" s="180">
        <v>750</v>
      </c>
    </row>
    <row r="8006" spans="137:144" ht="27.75" customHeight="1">
      <c r="EG8006" s="180" t="s">
        <v>841</v>
      </c>
      <c r="EH8006" s="180" t="s">
        <v>3491</v>
      </c>
      <c r="EI8006" s="180" t="s">
        <v>1388</v>
      </c>
      <c r="EM8006" s="180" t="s">
        <v>842</v>
      </c>
      <c r="EN8006" s="180">
        <v>350</v>
      </c>
    </row>
    <row r="8007" spans="137:144" ht="27.75" customHeight="1">
      <c r="EG8007" s="180" t="s">
        <v>841</v>
      </c>
      <c r="EH8007" s="180" t="s">
        <v>3493</v>
      </c>
      <c r="EI8007" s="180" t="s">
        <v>4454</v>
      </c>
      <c r="EM8007" s="180" t="s">
        <v>842</v>
      </c>
      <c r="EN8007" s="180">
        <v>250</v>
      </c>
    </row>
    <row r="8008" spans="137:144" ht="27.75" customHeight="1">
      <c r="EG8008" s="180" t="s">
        <v>841</v>
      </c>
      <c r="EH8008" s="180" t="s">
        <v>3495</v>
      </c>
      <c r="EI8008" s="180" t="s">
        <v>4455</v>
      </c>
      <c r="EM8008" s="180" t="s">
        <v>842</v>
      </c>
      <c r="EN8008" s="180">
        <v>350</v>
      </c>
    </row>
    <row r="8009" spans="137:144" ht="27.75" customHeight="1">
      <c r="EG8009" s="180" t="s">
        <v>841</v>
      </c>
      <c r="EH8009" s="180" t="s">
        <v>3497</v>
      </c>
      <c r="EI8009" s="180" t="s">
        <v>4456</v>
      </c>
      <c r="EM8009" s="180" t="s">
        <v>842</v>
      </c>
      <c r="EN8009" s="180">
        <v>350</v>
      </c>
    </row>
    <row r="8010" spans="137:144" ht="27.75" customHeight="1">
      <c r="EG8010" s="180" t="s">
        <v>841</v>
      </c>
      <c r="EH8010" s="180" t="s">
        <v>3499</v>
      </c>
      <c r="EI8010" s="180" t="s">
        <v>4457</v>
      </c>
      <c r="EM8010" s="180" t="s">
        <v>842</v>
      </c>
      <c r="EN8010" s="180">
        <v>500</v>
      </c>
    </row>
    <row r="8011" spans="137:144" ht="27.75" customHeight="1">
      <c r="EG8011" s="180" t="s">
        <v>841</v>
      </c>
      <c r="EH8011" s="180" t="s">
        <v>3501</v>
      </c>
      <c r="EI8011" s="180" t="s">
        <v>4458</v>
      </c>
      <c r="EM8011" s="180" t="s">
        <v>842</v>
      </c>
      <c r="EN8011" s="180">
        <v>450</v>
      </c>
    </row>
    <row r="8012" spans="137:144" ht="27.75" customHeight="1">
      <c r="EG8012" s="180" t="s">
        <v>841</v>
      </c>
      <c r="EH8012" s="180" t="s">
        <v>1391</v>
      </c>
      <c r="EI8012" s="180" t="s">
        <v>1392</v>
      </c>
      <c r="EM8012" s="180" t="s">
        <v>842</v>
      </c>
      <c r="EN8012" s="180">
        <v>250</v>
      </c>
    </row>
    <row r="8013" spans="137:144" ht="27.75" customHeight="1">
      <c r="EG8013" s="180" t="s">
        <v>841</v>
      </c>
      <c r="EH8013" s="180" t="s">
        <v>3507</v>
      </c>
      <c r="EI8013" s="180" t="s">
        <v>4459</v>
      </c>
      <c r="EM8013" s="180" t="s">
        <v>842</v>
      </c>
      <c r="EN8013" s="180">
        <v>400</v>
      </c>
    </row>
    <row r="8014" spans="137:144" ht="27.75" customHeight="1">
      <c r="EG8014" s="180" t="s">
        <v>841</v>
      </c>
      <c r="EH8014" s="180" t="s">
        <v>3509</v>
      </c>
      <c r="EI8014" s="180" t="s">
        <v>4460</v>
      </c>
      <c r="EM8014" s="180" t="s">
        <v>842</v>
      </c>
      <c r="EN8014" s="180">
        <v>450</v>
      </c>
    </row>
    <row r="8015" spans="137:144" ht="27.75" customHeight="1">
      <c r="EG8015" s="180" t="s">
        <v>841</v>
      </c>
      <c r="EH8015" s="180" t="s">
        <v>3511</v>
      </c>
      <c r="EI8015" s="180" t="s">
        <v>4461</v>
      </c>
      <c r="EM8015" s="180" t="s">
        <v>842</v>
      </c>
      <c r="EN8015" s="180">
        <v>400</v>
      </c>
    </row>
    <row r="8016" spans="137:144" ht="27.75" customHeight="1">
      <c r="EG8016" s="180" t="s">
        <v>841</v>
      </c>
      <c r="EH8016" s="180" t="s">
        <v>3513</v>
      </c>
      <c r="EI8016" s="180" t="s">
        <v>4462</v>
      </c>
      <c r="EM8016" s="180" t="s">
        <v>842</v>
      </c>
      <c r="EN8016" s="180">
        <v>300</v>
      </c>
    </row>
    <row r="8017" spans="137:144" ht="27.75" customHeight="1">
      <c r="EG8017" s="180" t="s">
        <v>841</v>
      </c>
      <c r="EH8017" s="180" t="s">
        <v>3515</v>
      </c>
      <c r="EI8017" s="180" t="s">
        <v>4463</v>
      </c>
      <c r="EM8017" s="180" t="s">
        <v>842</v>
      </c>
      <c r="EN8017" s="180">
        <v>300</v>
      </c>
    </row>
    <row r="8018" spans="137:144" ht="27.75" customHeight="1">
      <c r="EG8018" s="180" t="s">
        <v>841</v>
      </c>
      <c r="EH8018" s="180" t="s">
        <v>3517</v>
      </c>
      <c r="EI8018" s="180" t="s">
        <v>4464</v>
      </c>
      <c r="EM8018" s="180" t="s">
        <v>842</v>
      </c>
      <c r="EN8018" s="180">
        <v>350</v>
      </c>
    </row>
    <row r="8019" spans="137:144" ht="27.75" customHeight="1">
      <c r="EG8019" s="180" t="s">
        <v>841</v>
      </c>
      <c r="EH8019" s="180" t="s">
        <v>3519</v>
      </c>
      <c r="EI8019" s="180" t="s">
        <v>4465</v>
      </c>
      <c r="EM8019" s="180" t="s">
        <v>842</v>
      </c>
      <c r="EN8019" s="180">
        <v>300</v>
      </c>
    </row>
    <row r="8020" spans="137:144" ht="27.75" customHeight="1">
      <c r="EG8020" s="180" t="s">
        <v>841</v>
      </c>
      <c r="EH8020" s="180" t="s">
        <v>3521</v>
      </c>
      <c r="EI8020" s="180" t="s">
        <v>4466</v>
      </c>
      <c r="EM8020" s="180" t="s">
        <v>842</v>
      </c>
      <c r="EN8020" s="180">
        <v>500</v>
      </c>
    </row>
    <row r="8021" spans="137:144" ht="27.75" customHeight="1">
      <c r="EG8021" s="180" t="s">
        <v>841</v>
      </c>
      <c r="EH8021" s="180" t="s">
        <v>3523</v>
      </c>
      <c r="EI8021" s="180" t="s">
        <v>4467</v>
      </c>
      <c r="EM8021" s="180" t="s">
        <v>842</v>
      </c>
      <c r="EN8021" s="180">
        <v>550</v>
      </c>
    </row>
    <row r="8022" spans="137:144" ht="27.75" customHeight="1">
      <c r="EG8022" s="180" t="s">
        <v>841</v>
      </c>
      <c r="EH8022" s="180" t="s">
        <v>4468</v>
      </c>
      <c r="EI8022" s="180" t="s">
        <v>4469</v>
      </c>
      <c r="EM8022" s="180" t="s">
        <v>842</v>
      </c>
      <c r="EN8022" s="180">
        <v>300</v>
      </c>
    </row>
    <row r="8023" spans="137:144" ht="27.75" customHeight="1">
      <c r="EG8023" s="180" t="s">
        <v>841</v>
      </c>
      <c r="EH8023" s="180" t="s">
        <v>3183</v>
      </c>
      <c r="EI8023" s="180" t="s">
        <v>4470</v>
      </c>
      <c r="EM8023" s="180" t="s">
        <v>842</v>
      </c>
      <c r="EN8023" s="180">
        <v>450</v>
      </c>
    </row>
    <row r="8024" spans="137:144" ht="27.75" customHeight="1">
      <c r="EG8024" s="180" t="s">
        <v>841</v>
      </c>
      <c r="EH8024" s="180" t="s">
        <v>3525</v>
      </c>
      <c r="EI8024" s="180" t="s">
        <v>4471</v>
      </c>
      <c r="EM8024" s="180" t="s">
        <v>842</v>
      </c>
      <c r="EN8024" s="180">
        <v>1100</v>
      </c>
    </row>
    <row r="8025" spans="137:144" ht="27.75" customHeight="1">
      <c r="EG8025" s="180" t="s">
        <v>841</v>
      </c>
      <c r="EH8025" s="180" t="s">
        <v>3527</v>
      </c>
      <c r="EI8025" s="180" t="s">
        <v>4472</v>
      </c>
      <c r="EM8025" s="180" t="s">
        <v>842</v>
      </c>
      <c r="EN8025" s="180">
        <v>350</v>
      </c>
    </row>
    <row r="8026" spans="137:144" ht="27.75" customHeight="1">
      <c r="EG8026" s="180" t="s">
        <v>841</v>
      </c>
      <c r="EH8026" s="180" t="s">
        <v>3529</v>
      </c>
      <c r="EI8026" s="180" t="s">
        <v>4473</v>
      </c>
      <c r="EM8026" s="180" t="s">
        <v>842</v>
      </c>
      <c r="EN8026" s="180">
        <v>450</v>
      </c>
    </row>
    <row r="8027" spans="137:144" ht="27.75" customHeight="1">
      <c r="EG8027" s="180" t="s">
        <v>841</v>
      </c>
      <c r="EH8027" s="180" t="s">
        <v>1409</v>
      </c>
      <c r="EI8027" s="180" t="s">
        <v>4474</v>
      </c>
      <c r="EM8027" s="180" t="s">
        <v>842</v>
      </c>
      <c r="EN8027" s="180">
        <v>350</v>
      </c>
    </row>
    <row r="8028" spans="137:144" ht="27.75" customHeight="1">
      <c r="EG8028" s="180" t="s">
        <v>841</v>
      </c>
      <c r="EH8028" s="180" t="s">
        <v>1411</v>
      </c>
      <c r="EI8028" s="180" t="s">
        <v>4475</v>
      </c>
      <c r="EM8028" s="180" t="s">
        <v>842</v>
      </c>
      <c r="EN8028" s="180">
        <v>500</v>
      </c>
    </row>
    <row r="8029" spans="137:144" ht="27.75" customHeight="1">
      <c r="EG8029" s="180" t="s">
        <v>841</v>
      </c>
      <c r="EH8029" s="180" t="s">
        <v>1413</v>
      </c>
      <c r="EI8029" s="180" t="s">
        <v>4476</v>
      </c>
      <c r="EM8029" s="180" t="s">
        <v>842</v>
      </c>
      <c r="EN8029" s="180">
        <v>400</v>
      </c>
    </row>
    <row r="8030" spans="137:144" ht="27.75" customHeight="1">
      <c r="EG8030" s="180" t="s">
        <v>841</v>
      </c>
      <c r="EH8030" s="180" t="s">
        <v>1415</v>
      </c>
      <c r="EI8030" s="180" t="s">
        <v>4477</v>
      </c>
      <c r="EM8030" s="180" t="s">
        <v>842</v>
      </c>
      <c r="EN8030" s="180">
        <v>400</v>
      </c>
    </row>
    <row r="8031" spans="137:144" ht="27.75" customHeight="1">
      <c r="EG8031" s="180" t="s">
        <v>841</v>
      </c>
      <c r="EH8031" s="180" t="s">
        <v>3537</v>
      </c>
      <c r="EI8031" s="180" t="s">
        <v>1420</v>
      </c>
      <c r="EM8031" s="180" t="s">
        <v>842</v>
      </c>
      <c r="EN8031" s="180">
        <v>400</v>
      </c>
    </row>
    <row r="8032" spans="137:144" ht="27.75" customHeight="1">
      <c r="EG8032" s="180" t="s">
        <v>841</v>
      </c>
      <c r="EH8032" s="180" t="s">
        <v>3539</v>
      </c>
      <c r="EI8032" s="180" t="s">
        <v>4478</v>
      </c>
      <c r="EM8032" s="180" t="s">
        <v>842</v>
      </c>
      <c r="EN8032" s="180">
        <v>400</v>
      </c>
    </row>
    <row r="8033" spans="137:144" ht="27.75" customHeight="1">
      <c r="EG8033" s="180" t="s">
        <v>841</v>
      </c>
      <c r="EH8033" s="180" t="s">
        <v>1417</v>
      </c>
      <c r="EI8033" s="180" t="s">
        <v>4479</v>
      </c>
      <c r="EM8033" s="180" t="s">
        <v>842</v>
      </c>
      <c r="EN8033" s="180">
        <v>250</v>
      </c>
    </row>
    <row r="8034" spans="137:144" ht="27.75" customHeight="1">
      <c r="EG8034" s="180" t="s">
        <v>841</v>
      </c>
      <c r="EH8034" s="180" t="s">
        <v>3541</v>
      </c>
      <c r="EI8034" s="180" t="s">
        <v>4480</v>
      </c>
      <c r="EM8034" s="180" t="s">
        <v>842</v>
      </c>
      <c r="EN8034" s="180">
        <v>450</v>
      </c>
    </row>
    <row r="8035" spans="137:144" ht="27.75" customHeight="1">
      <c r="EG8035" s="180" t="s">
        <v>841</v>
      </c>
      <c r="EH8035" s="180" t="s">
        <v>3543</v>
      </c>
      <c r="EI8035" s="180" t="s">
        <v>4481</v>
      </c>
      <c r="EM8035" s="180" t="s">
        <v>842</v>
      </c>
      <c r="EN8035" s="180">
        <v>700</v>
      </c>
    </row>
    <row r="8036" spans="137:144" ht="27.75" customHeight="1">
      <c r="EG8036" s="180" t="s">
        <v>841</v>
      </c>
      <c r="EH8036" s="180" t="s">
        <v>3545</v>
      </c>
      <c r="EI8036" s="180" t="s">
        <v>4482</v>
      </c>
      <c r="EM8036" s="180" t="s">
        <v>842</v>
      </c>
      <c r="EN8036" s="180">
        <v>550</v>
      </c>
    </row>
    <row r="8037" spans="137:144" ht="27.75" customHeight="1">
      <c r="EG8037" s="180" t="s">
        <v>841</v>
      </c>
      <c r="EH8037" s="180" t="s">
        <v>3547</v>
      </c>
      <c r="EI8037" s="180" t="s">
        <v>4483</v>
      </c>
      <c r="EM8037" s="180" t="s">
        <v>842</v>
      </c>
      <c r="EN8037" s="180">
        <v>500</v>
      </c>
    </row>
    <row r="8038" spans="137:144" ht="27.75" customHeight="1">
      <c r="EG8038" s="180" t="s">
        <v>841</v>
      </c>
      <c r="EH8038" s="180" t="s">
        <v>3549</v>
      </c>
      <c r="EI8038" s="180" t="s">
        <v>4484</v>
      </c>
      <c r="EM8038" s="180" t="s">
        <v>842</v>
      </c>
      <c r="EN8038" s="180">
        <v>350</v>
      </c>
    </row>
    <row r="8039" spans="137:144" ht="27.75" customHeight="1">
      <c r="EG8039" s="180" t="s">
        <v>841</v>
      </c>
      <c r="EH8039" s="180" t="s">
        <v>3553</v>
      </c>
      <c r="EI8039" s="180" t="s">
        <v>4485</v>
      </c>
      <c r="EM8039" s="180" t="s">
        <v>842</v>
      </c>
      <c r="EN8039" s="180">
        <v>350</v>
      </c>
    </row>
    <row r="8040" spans="137:144" ht="27.75" customHeight="1">
      <c r="EG8040" s="180" t="s">
        <v>841</v>
      </c>
      <c r="EH8040" s="180" t="s">
        <v>3555</v>
      </c>
      <c r="EI8040" s="180" t="s">
        <v>4486</v>
      </c>
      <c r="EM8040" s="180" t="s">
        <v>842</v>
      </c>
      <c r="EN8040" s="180">
        <v>450</v>
      </c>
    </row>
    <row r="8041" spans="137:144" ht="27.75" customHeight="1">
      <c r="EG8041" s="180" t="s">
        <v>841</v>
      </c>
      <c r="EH8041" s="180" t="s">
        <v>3557</v>
      </c>
      <c r="EI8041" s="180" t="s">
        <v>4487</v>
      </c>
      <c r="EM8041" s="180" t="s">
        <v>842</v>
      </c>
      <c r="EN8041" s="180">
        <v>150</v>
      </c>
    </row>
    <row r="8042" spans="137:144" ht="27.75" customHeight="1">
      <c r="EG8042" s="180" t="s">
        <v>841</v>
      </c>
      <c r="EH8042" s="180" t="s">
        <v>1443</v>
      </c>
      <c r="EI8042" s="180" t="s">
        <v>4488</v>
      </c>
      <c r="EM8042" s="180" t="s">
        <v>842</v>
      </c>
      <c r="EN8042" s="180">
        <v>600</v>
      </c>
    </row>
    <row r="8043" spans="137:144" ht="27.75" customHeight="1">
      <c r="EG8043" s="180" t="s">
        <v>841</v>
      </c>
      <c r="EH8043" s="180" t="s">
        <v>1445</v>
      </c>
      <c r="EI8043" s="180" t="s">
        <v>4489</v>
      </c>
      <c r="EM8043" s="180" t="s">
        <v>842</v>
      </c>
      <c r="EN8043" s="180">
        <v>300</v>
      </c>
    </row>
    <row r="8044" spans="137:144" ht="27.75" customHeight="1">
      <c r="EG8044" s="180" t="s">
        <v>841</v>
      </c>
      <c r="EH8044" s="180" t="s">
        <v>1447</v>
      </c>
      <c r="EI8044" s="180" t="s">
        <v>4490</v>
      </c>
      <c r="EM8044" s="180" t="s">
        <v>842</v>
      </c>
      <c r="EN8044" s="180">
        <v>350</v>
      </c>
    </row>
    <row r="8045" spans="137:144" ht="27.75" customHeight="1">
      <c r="EG8045" s="180" t="s">
        <v>841</v>
      </c>
      <c r="EH8045" s="180" t="s">
        <v>3563</v>
      </c>
      <c r="EI8045" s="180" t="s">
        <v>4491</v>
      </c>
      <c r="EM8045" s="180" t="s">
        <v>842</v>
      </c>
      <c r="EN8045" s="180">
        <v>650</v>
      </c>
    </row>
    <row r="8046" spans="137:144" ht="27.75" customHeight="1">
      <c r="EG8046" s="180" t="s">
        <v>841</v>
      </c>
      <c r="EH8046" s="180" t="s">
        <v>1449</v>
      </c>
      <c r="EI8046" s="180" t="s">
        <v>4492</v>
      </c>
      <c r="EM8046" s="180" t="s">
        <v>842</v>
      </c>
      <c r="EN8046" s="180">
        <v>300</v>
      </c>
    </row>
    <row r="8047" spans="137:144" ht="27.75" customHeight="1">
      <c r="EG8047" s="180" t="s">
        <v>841</v>
      </c>
      <c r="EH8047" s="180" t="s">
        <v>3233</v>
      </c>
      <c r="EI8047" s="180" t="s">
        <v>4493</v>
      </c>
      <c r="EM8047" s="180" t="s">
        <v>842</v>
      </c>
      <c r="EN8047" s="180">
        <v>550</v>
      </c>
    </row>
    <row r="8048" spans="137:144" ht="27.75" customHeight="1">
      <c r="EG8048" s="180" t="s">
        <v>841</v>
      </c>
      <c r="EH8048" s="180" t="s">
        <v>4494</v>
      </c>
      <c r="EI8048" s="180" t="s">
        <v>4495</v>
      </c>
      <c r="EM8048" s="180" t="s">
        <v>842</v>
      </c>
      <c r="EN8048" s="180">
        <v>350</v>
      </c>
    </row>
    <row r="8049" spans="137:144" ht="27.75" customHeight="1">
      <c r="EG8049" s="180" t="s">
        <v>841</v>
      </c>
      <c r="EH8049" s="180" t="s">
        <v>1451</v>
      </c>
      <c r="EI8049" s="180" t="s">
        <v>4496</v>
      </c>
      <c r="EM8049" s="180" t="s">
        <v>842</v>
      </c>
      <c r="EN8049" s="180">
        <v>500</v>
      </c>
    </row>
    <row r="8050" spans="137:144" ht="27.75" customHeight="1">
      <c r="EG8050" s="180" t="s">
        <v>841</v>
      </c>
      <c r="EH8050" s="180" t="s">
        <v>3235</v>
      </c>
      <c r="EI8050" s="180" t="s">
        <v>4497</v>
      </c>
      <c r="EM8050" s="180" t="s">
        <v>842</v>
      </c>
      <c r="EN8050" s="180">
        <v>550</v>
      </c>
    </row>
    <row r="8051" spans="137:144" ht="27.75" customHeight="1">
      <c r="EG8051" s="180" t="s">
        <v>841</v>
      </c>
      <c r="EH8051" s="180" t="s">
        <v>3237</v>
      </c>
      <c r="EI8051" s="180" t="s">
        <v>4498</v>
      </c>
      <c r="EM8051" s="180" t="s">
        <v>842</v>
      </c>
      <c r="EN8051" s="180">
        <v>350</v>
      </c>
    </row>
    <row r="8052" spans="137:144" ht="27.75" customHeight="1">
      <c r="EG8052" s="180" t="s">
        <v>841</v>
      </c>
      <c r="EH8052" s="180" t="s">
        <v>3239</v>
      </c>
      <c r="EI8052" s="180" t="s">
        <v>4499</v>
      </c>
      <c r="EM8052" s="180" t="s">
        <v>842</v>
      </c>
      <c r="EN8052" s="180">
        <v>300</v>
      </c>
    </row>
    <row r="8053" spans="137:144" ht="27.75" customHeight="1">
      <c r="EG8053" s="180" t="s">
        <v>841</v>
      </c>
      <c r="EH8053" s="180" t="s">
        <v>3241</v>
      </c>
      <c r="EI8053" s="180" t="s">
        <v>4500</v>
      </c>
      <c r="EM8053" s="180" t="s">
        <v>842</v>
      </c>
      <c r="EN8053" s="180">
        <v>650</v>
      </c>
    </row>
    <row r="8054" spans="137:144" ht="27.75" customHeight="1">
      <c r="EG8054" s="180" t="s">
        <v>841</v>
      </c>
      <c r="EH8054" s="180" t="s">
        <v>3573</v>
      </c>
      <c r="EI8054" s="180" t="s">
        <v>1918</v>
      </c>
      <c r="EM8054" s="180" t="s">
        <v>842</v>
      </c>
      <c r="EN8054" s="180">
        <v>450</v>
      </c>
    </row>
    <row r="8055" spans="137:144" ht="27.75" customHeight="1">
      <c r="EG8055" s="180" t="s">
        <v>841</v>
      </c>
      <c r="EH8055" s="180" t="s">
        <v>4501</v>
      </c>
      <c r="EI8055" s="180" t="s">
        <v>4502</v>
      </c>
      <c r="EM8055" s="180" t="s">
        <v>842</v>
      </c>
      <c r="EN8055" s="180">
        <v>600</v>
      </c>
    </row>
    <row r="8056" spans="137:144" ht="27.75" customHeight="1">
      <c r="EG8056" s="180" t="s">
        <v>841</v>
      </c>
      <c r="EH8056" s="180" t="s">
        <v>1457</v>
      </c>
      <c r="EI8056" s="180" t="s">
        <v>4503</v>
      </c>
      <c r="EM8056" s="180" t="s">
        <v>842</v>
      </c>
      <c r="EN8056" s="180">
        <v>250</v>
      </c>
    </row>
    <row r="8057" spans="137:144" ht="27.75" customHeight="1">
      <c r="EG8057" s="180" t="s">
        <v>841</v>
      </c>
      <c r="EH8057" s="180" t="s">
        <v>3576</v>
      </c>
      <c r="EI8057" s="180" t="s">
        <v>4504</v>
      </c>
      <c r="EM8057" s="180" t="s">
        <v>842</v>
      </c>
      <c r="EN8057" s="180">
        <v>300</v>
      </c>
    </row>
    <row r="8058" spans="137:144" ht="27.75" customHeight="1">
      <c r="EG8058" s="180" t="s">
        <v>841</v>
      </c>
      <c r="EH8058" s="180" t="s">
        <v>3578</v>
      </c>
      <c r="EI8058" s="180" t="s">
        <v>1912</v>
      </c>
      <c r="EM8058" s="180" t="s">
        <v>842</v>
      </c>
      <c r="EN8058" s="180">
        <v>300</v>
      </c>
    </row>
    <row r="8059" spans="137:144" ht="27.75" customHeight="1">
      <c r="EG8059" s="180" t="s">
        <v>841</v>
      </c>
      <c r="EH8059" s="180" t="s">
        <v>4505</v>
      </c>
      <c r="EI8059" s="180" t="s">
        <v>1462</v>
      </c>
      <c r="EM8059" s="180" t="s">
        <v>842</v>
      </c>
      <c r="EN8059" s="180">
        <v>900</v>
      </c>
    </row>
    <row r="8060" spans="137:144" ht="27.75" customHeight="1">
      <c r="EG8060" s="180" t="s">
        <v>841</v>
      </c>
      <c r="EH8060" s="180" t="s">
        <v>1459</v>
      </c>
      <c r="EI8060" s="180" t="s">
        <v>4506</v>
      </c>
      <c r="EM8060" s="180" t="s">
        <v>842</v>
      </c>
      <c r="EN8060" s="180">
        <v>550</v>
      </c>
    </row>
    <row r="8061" spans="137:144" ht="27.75" customHeight="1">
      <c r="EG8061" s="180" t="s">
        <v>841</v>
      </c>
      <c r="EH8061" s="180" t="s">
        <v>3580</v>
      </c>
      <c r="EI8061" s="180" t="s">
        <v>4507</v>
      </c>
      <c r="EM8061" s="180" t="s">
        <v>842</v>
      </c>
      <c r="EN8061" s="180">
        <v>450</v>
      </c>
    </row>
    <row r="8062" spans="137:144" ht="27.75" customHeight="1">
      <c r="EG8062" s="180" t="s">
        <v>841</v>
      </c>
      <c r="EH8062" s="180" t="s">
        <v>3582</v>
      </c>
      <c r="EI8062" s="180" t="s">
        <v>4508</v>
      </c>
      <c r="EM8062" s="180" t="s">
        <v>842</v>
      </c>
      <c r="EN8062" s="180">
        <v>350</v>
      </c>
    </row>
    <row r="8063" spans="137:144" ht="27.75" customHeight="1">
      <c r="EG8063" s="180" t="s">
        <v>841</v>
      </c>
      <c r="EH8063" s="180" t="s">
        <v>1467</v>
      </c>
      <c r="EI8063" s="180" t="s">
        <v>4509</v>
      </c>
      <c r="EM8063" s="180" t="s">
        <v>842</v>
      </c>
      <c r="EN8063" s="180">
        <v>550</v>
      </c>
    </row>
    <row r="8064" spans="137:144" ht="27.75" customHeight="1">
      <c r="EG8064" s="180" t="s">
        <v>841</v>
      </c>
      <c r="EH8064" s="180" t="s">
        <v>3584</v>
      </c>
      <c r="EI8064" s="180" t="s">
        <v>1922</v>
      </c>
      <c r="EM8064" s="180" t="s">
        <v>842</v>
      </c>
      <c r="EN8064" s="180">
        <v>650</v>
      </c>
    </row>
    <row r="8065" spans="137:144" ht="27.75" customHeight="1">
      <c r="EG8065" s="180" t="s">
        <v>841</v>
      </c>
      <c r="EH8065" s="180" t="s">
        <v>3586</v>
      </c>
      <c r="EI8065" s="180" t="s">
        <v>4510</v>
      </c>
      <c r="EM8065" s="180" t="s">
        <v>842</v>
      </c>
      <c r="EN8065" s="180">
        <v>450</v>
      </c>
    </row>
    <row r="8066" spans="137:144" ht="27.75" customHeight="1">
      <c r="EG8066" s="180" t="s">
        <v>841</v>
      </c>
      <c r="EH8066" s="180" t="s">
        <v>3588</v>
      </c>
      <c r="EI8066" s="180" t="s">
        <v>4511</v>
      </c>
      <c r="EM8066" s="180" t="s">
        <v>842</v>
      </c>
      <c r="EN8066" s="180">
        <v>350</v>
      </c>
    </row>
    <row r="8067" spans="137:144" ht="27.75" customHeight="1">
      <c r="EG8067" s="180" t="s">
        <v>841</v>
      </c>
      <c r="EH8067" s="180" t="s">
        <v>3590</v>
      </c>
      <c r="EI8067" s="180" t="s">
        <v>4512</v>
      </c>
      <c r="EM8067" s="180" t="s">
        <v>842</v>
      </c>
      <c r="EN8067" s="180">
        <v>300</v>
      </c>
    </row>
    <row r="8068" spans="137:144" ht="27.75" customHeight="1">
      <c r="EG8068" s="180" t="s">
        <v>841</v>
      </c>
      <c r="EH8068" s="180" t="s">
        <v>3592</v>
      </c>
      <c r="EI8068" s="180" t="s">
        <v>1924</v>
      </c>
      <c r="EM8068" s="180" t="s">
        <v>842</v>
      </c>
      <c r="EN8068" s="180">
        <v>500</v>
      </c>
    </row>
    <row r="8069" spans="137:144" ht="27.75" customHeight="1">
      <c r="EG8069" s="180" t="s">
        <v>841</v>
      </c>
      <c r="EH8069" s="180" t="s">
        <v>3261</v>
      </c>
      <c r="EI8069" s="180" t="s">
        <v>1927</v>
      </c>
      <c r="EM8069" s="180" t="s">
        <v>842</v>
      </c>
      <c r="EN8069" s="180">
        <v>850</v>
      </c>
    </row>
    <row r="8070" spans="137:144" ht="27.75" customHeight="1">
      <c r="EG8070" s="180" t="s">
        <v>841</v>
      </c>
      <c r="EH8070" s="180" t="s">
        <v>3594</v>
      </c>
      <c r="EI8070" s="180" t="s">
        <v>4513</v>
      </c>
      <c r="EM8070" s="180" t="s">
        <v>842</v>
      </c>
      <c r="EN8070" s="180">
        <v>500</v>
      </c>
    </row>
    <row r="8071" spans="137:144" ht="27.75" customHeight="1">
      <c r="EG8071" s="180" t="s">
        <v>841</v>
      </c>
      <c r="EH8071" s="180" t="s">
        <v>3596</v>
      </c>
      <c r="EI8071" s="180" t="s">
        <v>4514</v>
      </c>
      <c r="EM8071" s="180" t="s">
        <v>842</v>
      </c>
      <c r="EN8071" s="180">
        <v>250</v>
      </c>
    </row>
    <row r="8072" spans="137:144" ht="27.75" customHeight="1">
      <c r="EG8072" s="180" t="s">
        <v>841</v>
      </c>
      <c r="EH8072" s="180" t="s">
        <v>3598</v>
      </c>
      <c r="EI8072" s="180" t="s">
        <v>4515</v>
      </c>
      <c r="EM8072" s="180" t="s">
        <v>842</v>
      </c>
      <c r="EN8072" s="180">
        <v>400</v>
      </c>
    </row>
    <row r="8073" spans="137:144" ht="27.75" customHeight="1">
      <c r="EG8073" s="180" t="s">
        <v>841</v>
      </c>
      <c r="EH8073" s="180" t="s">
        <v>1487</v>
      </c>
      <c r="EI8073" s="180" t="s">
        <v>4516</v>
      </c>
      <c r="EM8073" s="180" t="s">
        <v>842</v>
      </c>
      <c r="EN8073" s="180">
        <v>300</v>
      </c>
    </row>
    <row r="8074" spans="137:144" ht="27.75" customHeight="1">
      <c r="EG8074" s="180" t="s">
        <v>841</v>
      </c>
      <c r="EH8074" s="180" t="s">
        <v>3600</v>
      </c>
      <c r="EI8074" s="180" t="s">
        <v>4517</v>
      </c>
      <c r="EM8074" s="180" t="s">
        <v>842</v>
      </c>
      <c r="EN8074" s="180">
        <v>400</v>
      </c>
    </row>
    <row r="8075" spans="137:144" ht="27.75" customHeight="1">
      <c r="EG8075" s="180" t="s">
        <v>841</v>
      </c>
      <c r="EH8075" s="180" t="s">
        <v>3602</v>
      </c>
      <c r="EI8075" s="180" t="s">
        <v>4518</v>
      </c>
      <c r="EM8075" s="180" t="s">
        <v>842</v>
      </c>
      <c r="EN8075" s="180">
        <v>500</v>
      </c>
    </row>
    <row r="8076" spans="137:144" ht="27.75" customHeight="1">
      <c r="EG8076" s="180" t="s">
        <v>841</v>
      </c>
      <c r="EH8076" s="180" t="s">
        <v>3604</v>
      </c>
      <c r="EI8076" s="180" t="s">
        <v>4519</v>
      </c>
      <c r="EM8076" s="180" t="s">
        <v>842</v>
      </c>
      <c r="EN8076" s="180">
        <v>500</v>
      </c>
    </row>
    <row r="8077" spans="137:144" ht="27.75" customHeight="1">
      <c r="EG8077" s="180" t="s">
        <v>841</v>
      </c>
      <c r="EH8077" s="180" t="s">
        <v>3606</v>
      </c>
      <c r="EI8077" s="180" t="s">
        <v>4520</v>
      </c>
      <c r="EM8077" s="180" t="s">
        <v>842</v>
      </c>
      <c r="EN8077" s="180">
        <v>450</v>
      </c>
    </row>
    <row r="8078" spans="137:144" ht="27.75" customHeight="1">
      <c r="EG8078" s="180" t="s">
        <v>841</v>
      </c>
      <c r="EH8078" s="180" t="s">
        <v>1509</v>
      </c>
      <c r="EI8078" s="180" t="s">
        <v>4521</v>
      </c>
      <c r="EM8078" s="180" t="s">
        <v>842</v>
      </c>
      <c r="EN8078" s="180">
        <v>250</v>
      </c>
    </row>
    <row r="8079" spans="137:144" ht="27.75" customHeight="1">
      <c r="EG8079" s="180" t="s">
        <v>841</v>
      </c>
      <c r="EH8079" s="180" t="s">
        <v>3271</v>
      </c>
      <c r="EI8079" s="180" t="s">
        <v>3272</v>
      </c>
      <c r="EM8079" s="180" t="s">
        <v>842</v>
      </c>
      <c r="EN8079" s="180">
        <v>250</v>
      </c>
    </row>
    <row r="8080" spans="137:144" ht="27.75" customHeight="1">
      <c r="EG8080" s="180" t="s">
        <v>841</v>
      </c>
      <c r="EH8080" s="180" t="s">
        <v>3273</v>
      </c>
      <c r="EI8080" s="180" t="s">
        <v>3274</v>
      </c>
      <c r="EM8080" s="180" t="s">
        <v>842</v>
      </c>
      <c r="EN8080" s="180">
        <v>300</v>
      </c>
    </row>
  </sheetData>
  <sheetProtection algorithmName="SHA-512" hashValue="TSRoyCd2SkGugJ1GMD8l51YxC/dV2Tlt7N+foUZwZfVo/oVfcTWjuC2dzRPPti/8Yh5ew8kNHq82kztUdzl9TA==" saltValue="wl+VQT9D/epcJ5cNdeZ8qg==" spinCount="100000" sheet="1" objects="1" scenarios="1"/>
  <mergeCells count="39">
    <mergeCell ref="BL7:BM7"/>
    <mergeCell ref="BV7:BW7"/>
    <mergeCell ref="D7:E7"/>
    <mergeCell ref="N7:O7"/>
    <mergeCell ref="X7:Y7"/>
    <mergeCell ref="AH7:AI7"/>
    <mergeCell ref="AR7:AS7"/>
    <mergeCell ref="BB7:BC7"/>
    <mergeCell ref="BL5:BM5"/>
    <mergeCell ref="BV5:BW5"/>
    <mergeCell ref="D6:L6"/>
    <mergeCell ref="N6:V6"/>
    <mergeCell ref="X6:AF6"/>
    <mergeCell ref="AH6:AP6"/>
    <mergeCell ref="AR6:AZ6"/>
    <mergeCell ref="BB6:BJ6"/>
    <mergeCell ref="BL6:BT6"/>
    <mergeCell ref="D5:E5"/>
    <mergeCell ref="N5:O5"/>
    <mergeCell ref="X5:Y5"/>
    <mergeCell ref="AH5:AI5"/>
    <mergeCell ref="AR5:AS5"/>
    <mergeCell ref="BB5:BC5"/>
    <mergeCell ref="BV2:BW2"/>
    <mergeCell ref="CB2:CC2"/>
    <mergeCell ref="N3:Y3"/>
    <mergeCell ref="AD3:AO3"/>
    <mergeCell ref="AR3:AS3"/>
    <mergeCell ref="AX3:BC3"/>
    <mergeCell ref="BH3:BI3"/>
    <mergeCell ref="BL3:BS3"/>
    <mergeCell ref="BV3:BW3"/>
    <mergeCell ref="CB3:CC3"/>
    <mergeCell ref="N2:Y2"/>
    <mergeCell ref="AD2:AO2"/>
    <mergeCell ref="AR2:AS2"/>
    <mergeCell ref="AX2:BC2"/>
    <mergeCell ref="BH2:BI2"/>
    <mergeCell ref="BL2:BS2"/>
  </mergeCells>
  <phoneticPr fontId="5"/>
  <conditionalFormatting sqref="K8:K287 U8:U287 AY8:AY287 AO8:AO287 AE8:AE287 CC8:CC287 BS8:BS287 BI8:BI287">
    <cfRule type="cellIs" dxfId="4557" priority="6602" operator="greaterThan">
      <formula>J8</formula>
    </cfRule>
  </conditionalFormatting>
  <conditionalFormatting sqref="B8:B287">
    <cfRule type="cellIs" dxfId="4556" priority="6604" operator="equal">
      <formula>B7</formula>
    </cfRule>
  </conditionalFormatting>
  <conditionalFormatting sqref="B8:CD287">
    <cfRule type="expression" dxfId="4555" priority="6603">
      <formula>$B7="地区計"</formula>
    </cfRule>
  </conditionalFormatting>
  <conditionalFormatting sqref="K8:K46">
    <cfRule type="cellIs" dxfId="4554" priority="6593" operator="greaterThan">
      <formula>J8</formula>
    </cfRule>
  </conditionalFormatting>
  <conditionalFormatting sqref="U8:U46">
    <cfRule type="cellIs" dxfId="4553" priority="6592" operator="greaterThan">
      <formula>T8</formula>
    </cfRule>
  </conditionalFormatting>
  <conditionalFormatting sqref="AY8:AY46 AO8:AO46 AE8:AE46">
    <cfRule type="cellIs" dxfId="4552" priority="6591" operator="greaterThan">
      <formula>AD8</formula>
    </cfRule>
  </conditionalFormatting>
  <conditionalFormatting sqref="B8:B46">
    <cfRule type="cellIs" dxfId="4551" priority="6596" operator="equal">
      <formula>B7</formula>
    </cfRule>
  </conditionalFormatting>
  <conditionalFormatting sqref="B15">
    <cfRule type="cellIs" dxfId="4550" priority="6595" operator="equal">
      <formula>B14</formula>
    </cfRule>
  </conditionalFormatting>
  <conditionalFormatting sqref="B8:CC46">
    <cfRule type="expression" dxfId="4549" priority="6594">
      <formula>$B7="地区計"</formula>
    </cfRule>
  </conditionalFormatting>
  <conditionalFormatting sqref="CC8:CC46 BS8:BS46 BI8:BI46">
    <cfRule type="cellIs" dxfId="4548" priority="6590" operator="greaterThan">
      <formula>BH8</formula>
    </cfRule>
  </conditionalFormatting>
  <conditionalFormatting sqref="CD8:CD46">
    <cfRule type="expression" dxfId="4547" priority="6589">
      <formula>$B7="地区計"</formula>
    </cfRule>
  </conditionalFormatting>
  <conditionalFormatting sqref="K47">
    <cfRule type="cellIs" dxfId="4546" priority="6544" operator="greaterThan">
      <formula>J47</formula>
    </cfRule>
  </conditionalFormatting>
  <conditionalFormatting sqref="U47">
    <cfRule type="cellIs" dxfId="4545" priority="6543" operator="greaterThan">
      <formula>T47</formula>
    </cfRule>
  </conditionalFormatting>
  <conditionalFormatting sqref="AY47 AO47 AE47">
    <cfRule type="cellIs" dxfId="4544" priority="6542" operator="greaterThan">
      <formula>AD47</formula>
    </cfRule>
  </conditionalFormatting>
  <conditionalFormatting sqref="B47">
    <cfRule type="cellIs" dxfId="4543" priority="6546" operator="equal">
      <formula>B46</formula>
    </cfRule>
  </conditionalFormatting>
  <conditionalFormatting sqref="B47:CC47">
    <cfRule type="expression" dxfId="4542" priority="6545">
      <formula>$B46="地区計"</formula>
    </cfRule>
  </conditionalFormatting>
  <conditionalFormatting sqref="CC47 BS47 BI47">
    <cfRule type="cellIs" dxfId="4541" priority="6541" operator="greaterThan">
      <formula>BH47</formula>
    </cfRule>
  </conditionalFormatting>
  <conditionalFormatting sqref="CD47">
    <cfRule type="expression" dxfId="4540" priority="6540">
      <formula>$B46="地区計"</formula>
    </cfRule>
  </conditionalFormatting>
  <conditionalFormatting sqref="K48:K86">
    <cfRule type="cellIs" dxfId="4539" priority="6458" operator="greaterThan">
      <formula>J48</formula>
    </cfRule>
  </conditionalFormatting>
  <conditionalFormatting sqref="U48:U86">
    <cfRule type="cellIs" dxfId="4538" priority="6457" operator="greaterThan">
      <formula>T48</formula>
    </cfRule>
  </conditionalFormatting>
  <conditionalFormatting sqref="AY48:AY86 AO48:AO86 AE48:AE86">
    <cfRule type="cellIs" dxfId="4537" priority="6456" operator="greaterThan">
      <formula>AD48</formula>
    </cfRule>
  </conditionalFormatting>
  <conditionalFormatting sqref="B48:B86">
    <cfRule type="cellIs" dxfId="4536" priority="6461" operator="equal">
      <formula>B47</formula>
    </cfRule>
  </conditionalFormatting>
  <conditionalFormatting sqref="B55">
    <cfRule type="cellIs" dxfId="4535" priority="6460" operator="equal">
      <formula>B54</formula>
    </cfRule>
  </conditionalFormatting>
  <conditionalFormatting sqref="B48:CC86">
    <cfRule type="expression" dxfId="4534" priority="6459">
      <formula>$B47="地区計"</formula>
    </cfRule>
  </conditionalFormatting>
  <conditionalFormatting sqref="CC48:CC86 BS48:BS86 BI48:BI86">
    <cfRule type="cellIs" dxfId="4533" priority="6455" operator="greaterThan">
      <formula>BH48</formula>
    </cfRule>
  </conditionalFormatting>
  <conditionalFormatting sqref="CD48:CD86">
    <cfRule type="expression" dxfId="4532" priority="6454">
      <formula>$B47="地区計"</formula>
    </cfRule>
  </conditionalFormatting>
  <conditionalFormatting sqref="K88:K126">
    <cfRule type="cellIs" dxfId="4531" priority="6443" operator="greaterThan">
      <formula>J88</formula>
    </cfRule>
  </conditionalFormatting>
  <conditionalFormatting sqref="U88:U126">
    <cfRule type="cellIs" dxfId="4530" priority="6442" operator="greaterThan">
      <formula>T88</formula>
    </cfRule>
  </conditionalFormatting>
  <conditionalFormatting sqref="AY88:AY126 AO88:AO126 AE88:AE126">
    <cfRule type="cellIs" dxfId="4529" priority="6441" operator="greaterThan">
      <formula>AD88</formula>
    </cfRule>
  </conditionalFormatting>
  <conditionalFormatting sqref="B88:B126">
    <cfRule type="cellIs" dxfId="4528" priority="6446" operator="equal">
      <formula>B87</formula>
    </cfRule>
  </conditionalFormatting>
  <conditionalFormatting sqref="B95">
    <cfRule type="cellIs" dxfId="4527" priority="6445" operator="equal">
      <formula>B94</formula>
    </cfRule>
  </conditionalFormatting>
  <conditionalFormatting sqref="B88:CC126">
    <cfRule type="expression" dxfId="4526" priority="6444">
      <formula>$B87="地区計"</formula>
    </cfRule>
  </conditionalFormatting>
  <conditionalFormatting sqref="CC88:CC126 BS88:BS126 BI88:BI126">
    <cfRule type="cellIs" dxfId="4525" priority="6440" operator="greaterThan">
      <formula>BH88</formula>
    </cfRule>
  </conditionalFormatting>
  <conditionalFormatting sqref="CD88:CD126">
    <cfRule type="expression" dxfId="4524" priority="6439">
      <formula>$B87="地区計"</formula>
    </cfRule>
  </conditionalFormatting>
  <conditionalFormatting sqref="K127">
    <cfRule type="cellIs" dxfId="4523" priority="6436" operator="greaterThan">
      <formula>J127</formula>
    </cfRule>
  </conditionalFormatting>
  <conditionalFormatting sqref="U127">
    <cfRule type="cellIs" dxfId="4522" priority="6435" operator="greaterThan">
      <formula>T127</formula>
    </cfRule>
  </conditionalFormatting>
  <conditionalFormatting sqref="AY127 AO127 AE127">
    <cfRule type="cellIs" dxfId="4521" priority="6434" operator="greaterThan">
      <formula>AD127</formula>
    </cfRule>
  </conditionalFormatting>
  <conditionalFormatting sqref="B127">
    <cfRule type="cellIs" dxfId="4520" priority="6438" operator="equal">
      <formula>B126</formula>
    </cfRule>
  </conditionalFormatting>
  <conditionalFormatting sqref="B127:CC127">
    <cfRule type="expression" dxfId="4519" priority="6437">
      <formula>$B126="地区計"</formula>
    </cfRule>
  </conditionalFormatting>
  <conditionalFormatting sqref="CC127 BS127 BI127">
    <cfRule type="cellIs" dxfId="4518" priority="6433" operator="greaterThan">
      <formula>BH127</formula>
    </cfRule>
  </conditionalFormatting>
  <conditionalFormatting sqref="CD127">
    <cfRule type="expression" dxfId="4517" priority="6432">
      <formula>$B126="地区計"</formula>
    </cfRule>
  </conditionalFormatting>
  <conditionalFormatting sqref="K128:K166">
    <cfRule type="cellIs" dxfId="4516" priority="6428" operator="greaterThan">
      <formula>J128</formula>
    </cfRule>
  </conditionalFormatting>
  <conditionalFormatting sqref="U128:U166">
    <cfRule type="cellIs" dxfId="4515" priority="6427" operator="greaterThan">
      <formula>T128</formula>
    </cfRule>
  </conditionalFormatting>
  <conditionalFormatting sqref="AY128:AY166 AO128:AO166 AE128:AE166">
    <cfRule type="cellIs" dxfId="4514" priority="6426" operator="greaterThan">
      <formula>AD128</formula>
    </cfRule>
  </conditionalFormatting>
  <conditionalFormatting sqref="B128:B166">
    <cfRule type="cellIs" dxfId="4513" priority="6431" operator="equal">
      <formula>B127</formula>
    </cfRule>
  </conditionalFormatting>
  <conditionalFormatting sqref="B135">
    <cfRule type="cellIs" dxfId="4512" priority="6430" operator="equal">
      <formula>B134</formula>
    </cfRule>
  </conditionalFormatting>
  <conditionalFormatting sqref="B128:CC166">
    <cfRule type="expression" dxfId="4511" priority="6429">
      <formula>$B127="地区計"</formula>
    </cfRule>
  </conditionalFormatting>
  <conditionalFormatting sqref="CC128:CC166 BS128:BS166 BI128:BI166">
    <cfRule type="cellIs" dxfId="4510" priority="6425" operator="greaterThan">
      <formula>BH128</formula>
    </cfRule>
  </conditionalFormatting>
  <conditionalFormatting sqref="CD128:CD166">
    <cfRule type="expression" dxfId="4509" priority="6424">
      <formula>$B127="地区計"</formula>
    </cfRule>
  </conditionalFormatting>
  <conditionalFormatting sqref="K167">
    <cfRule type="cellIs" dxfId="4508" priority="6421" operator="greaterThan">
      <formula>J167</formula>
    </cfRule>
  </conditionalFormatting>
  <conditionalFormatting sqref="U167">
    <cfRule type="cellIs" dxfId="4507" priority="6420" operator="greaterThan">
      <formula>T167</formula>
    </cfRule>
  </conditionalFormatting>
  <conditionalFormatting sqref="AY167 AO167 AE167">
    <cfRule type="cellIs" dxfId="4506" priority="6419" operator="greaterThan">
      <formula>AD167</formula>
    </cfRule>
  </conditionalFormatting>
  <conditionalFormatting sqref="B167">
    <cfRule type="cellIs" dxfId="4505" priority="6423" operator="equal">
      <formula>B166</formula>
    </cfRule>
  </conditionalFormatting>
  <conditionalFormatting sqref="B167:CC167">
    <cfRule type="expression" dxfId="4504" priority="6422">
      <formula>$B166="地区計"</formula>
    </cfRule>
  </conditionalFormatting>
  <conditionalFormatting sqref="CC167 BS167 BI167">
    <cfRule type="cellIs" dxfId="4503" priority="6418" operator="greaterThan">
      <formula>BH167</formula>
    </cfRule>
  </conditionalFormatting>
  <conditionalFormatting sqref="CD167">
    <cfRule type="expression" dxfId="4502" priority="6417">
      <formula>$B166="地区計"</formula>
    </cfRule>
  </conditionalFormatting>
  <conditionalFormatting sqref="K168:K206">
    <cfRule type="cellIs" dxfId="4501" priority="6413" operator="greaterThan">
      <formula>J168</formula>
    </cfRule>
  </conditionalFormatting>
  <conditionalFormatting sqref="U168:U206">
    <cfRule type="cellIs" dxfId="4500" priority="6412" operator="greaterThan">
      <formula>T168</formula>
    </cfRule>
  </conditionalFormatting>
  <conditionalFormatting sqref="AY168:AY206 AO168:AO206 AE168:AE206">
    <cfRule type="cellIs" dxfId="4499" priority="6411" operator="greaterThan">
      <formula>AD168</formula>
    </cfRule>
  </conditionalFormatting>
  <conditionalFormatting sqref="B168:B206">
    <cfRule type="cellIs" dxfId="4498" priority="6416" operator="equal">
      <formula>B167</formula>
    </cfRule>
  </conditionalFormatting>
  <conditionalFormatting sqref="B175">
    <cfRule type="cellIs" dxfId="4497" priority="6415" operator="equal">
      <formula>B174</formula>
    </cfRule>
  </conditionalFormatting>
  <conditionalFormatting sqref="B168:CC206">
    <cfRule type="expression" dxfId="4496" priority="6414">
      <formula>$B167="地区計"</formula>
    </cfRule>
  </conditionalFormatting>
  <conditionalFormatting sqref="CC168:CC206 BS168:BS206 BI168:BI206">
    <cfRule type="cellIs" dxfId="4495" priority="6410" operator="greaterThan">
      <formula>BH168</formula>
    </cfRule>
  </conditionalFormatting>
  <conditionalFormatting sqref="CD168:CD206">
    <cfRule type="expression" dxfId="4494" priority="6409">
      <formula>$B167="地区計"</formula>
    </cfRule>
  </conditionalFormatting>
  <conditionalFormatting sqref="K207">
    <cfRule type="cellIs" dxfId="4493" priority="6406" operator="greaterThan">
      <formula>J207</formula>
    </cfRule>
  </conditionalFormatting>
  <conditionalFormatting sqref="U207">
    <cfRule type="cellIs" dxfId="4492" priority="6405" operator="greaterThan">
      <formula>T207</formula>
    </cfRule>
  </conditionalFormatting>
  <conditionalFormatting sqref="AY207 AO207 AE207">
    <cfRule type="cellIs" dxfId="4491" priority="6404" operator="greaterThan">
      <formula>AD207</formula>
    </cfRule>
  </conditionalFormatting>
  <conditionalFormatting sqref="B207">
    <cfRule type="cellIs" dxfId="4490" priority="6408" operator="equal">
      <formula>B206</formula>
    </cfRule>
  </conditionalFormatting>
  <conditionalFormatting sqref="B207:CC207">
    <cfRule type="expression" dxfId="4489" priority="6407">
      <formula>$B206="地区計"</formula>
    </cfRule>
  </conditionalFormatting>
  <conditionalFormatting sqref="CC207 BS207 BI207">
    <cfRule type="cellIs" dxfId="4488" priority="6403" operator="greaterThan">
      <formula>BH207</formula>
    </cfRule>
  </conditionalFormatting>
  <conditionalFormatting sqref="CD207">
    <cfRule type="expression" dxfId="4487" priority="6402">
      <formula>$B206="地区計"</formula>
    </cfRule>
  </conditionalFormatting>
  <conditionalFormatting sqref="K208:K246">
    <cfRule type="cellIs" dxfId="4486" priority="6398" operator="greaterThan">
      <formula>J208</formula>
    </cfRule>
  </conditionalFormatting>
  <conditionalFormatting sqref="U208:U246">
    <cfRule type="cellIs" dxfId="4485" priority="6397" operator="greaterThan">
      <formula>T208</formula>
    </cfRule>
  </conditionalFormatting>
  <conditionalFormatting sqref="AY208:AY246 AO208:AO246 AE208:AE246">
    <cfRule type="cellIs" dxfId="4484" priority="6396" operator="greaterThan">
      <formula>AD208</formula>
    </cfRule>
  </conditionalFormatting>
  <conditionalFormatting sqref="B208:B246">
    <cfRule type="cellIs" dxfId="4483" priority="6401" operator="equal">
      <formula>B207</formula>
    </cfRule>
  </conditionalFormatting>
  <conditionalFormatting sqref="B215">
    <cfRule type="cellIs" dxfId="4482" priority="6400" operator="equal">
      <formula>B214</formula>
    </cfRule>
  </conditionalFormatting>
  <conditionalFormatting sqref="B208:CC246">
    <cfRule type="expression" dxfId="4481" priority="6399">
      <formula>$B207="地区計"</formula>
    </cfRule>
  </conditionalFormatting>
  <conditionalFormatting sqref="CC208:CC246 BS208:BS246 BI208:BI246">
    <cfRule type="cellIs" dxfId="4480" priority="6395" operator="greaterThan">
      <formula>BH208</formula>
    </cfRule>
  </conditionalFormatting>
  <conditionalFormatting sqref="CD208:CD246">
    <cfRule type="expression" dxfId="4479" priority="6394">
      <formula>$B207="地区計"</formula>
    </cfRule>
  </conditionalFormatting>
  <conditionalFormatting sqref="K247">
    <cfRule type="cellIs" dxfId="4478" priority="6391" operator="greaterThan">
      <formula>J247</formula>
    </cfRule>
  </conditionalFormatting>
  <conditionalFormatting sqref="U247">
    <cfRule type="cellIs" dxfId="4477" priority="6390" operator="greaterThan">
      <formula>T247</formula>
    </cfRule>
  </conditionalFormatting>
  <conditionalFormatting sqref="AY247 AO247 AE247">
    <cfRule type="cellIs" dxfId="4476" priority="6389" operator="greaterThan">
      <formula>AD247</formula>
    </cfRule>
  </conditionalFormatting>
  <conditionalFormatting sqref="B247">
    <cfRule type="cellIs" dxfId="4475" priority="6393" operator="equal">
      <formula>B246</formula>
    </cfRule>
  </conditionalFormatting>
  <conditionalFormatting sqref="B247:CC247">
    <cfRule type="expression" dxfId="4474" priority="6392">
      <formula>$B246="地区計"</formula>
    </cfRule>
  </conditionalFormatting>
  <conditionalFormatting sqref="CC247 BS247 BI247">
    <cfRule type="cellIs" dxfId="4473" priority="6388" operator="greaterThan">
      <formula>BH247</formula>
    </cfRule>
  </conditionalFormatting>
  <conditionalFormatting sqref="CD247">
    <cfRule type="expression" dxfId="4472" priority="6387">
      <formula>$B246="地区計"</formula>
    </cfRule>
  </conditionalFormatting>
  <conditionalFormatting sqref="K248:K286">
    <cfRule type="cellIs" dxfId="4471" priority="6383" operator="greaterThan">
      <formula>J248</formula>
    </cfRule>
  </conditionalFormatting>
  <conditionalFormatting sqref="U248:U286">
    <cfRule type="cellIs" dxfId="4470" priority="6382" operator="greaterThan">
      <formula>T248</formula>
    </cfRule>
  </conditionalFormatting>
  <conditionalFormatting sqref="AY248:AY286 AO248:AO286 AE248:AE286">
    <cfRule type="cellIs" dxfId="4469" priority="6381" operator="greaterThan">
      <formula>AD248</formula>
    </cfRule>
  </conditionalFormatting>
  <conditionalFormatting sqref="B248:B286">
    <cfRule type="cellIs" dxfId="4468" priority="6386" operator="equal">
      <formula>B247</formula>
    </cfRule>
  </conditionalFormatting>
  <conditionalFormatting sqref="B255">
    <cfRule type="cellIs" dxfId="4467" priority="6385" operator="equal">
      <formula>B254</formula>
    </cfRule>
  </conditionalFormatting>
  <conditionalFormatting sqref="B248:CC286">
    <cfRule type="expression" dxfId="4466" priority="6384">
      <formula>$B247="地区計"</formula>
    </cfRule>
  </conditionalFormatting>
  <conditionalFormatting sqref="CC248:CC286 BS248:BS286 BI248:BI286">
    <cfRule type="cellIs" dxfId="4465" priority="6380" operator="greaterThan">
      <formula>BH248</formula>
    </cfRule>
  </conditionalFormatting>
  <conditionalFormatting sqref="CD248:CD286">
    <cfRule type="expression" dxfId="4464" priority="6379">
      <formula>$B247="地区計"</formula>
    </cfRule>
  </conditionalFormatting>
  <conditionalFormatting sqref="K287">
    <cfRule type="cellIs" dxfId="4463" priority="6376" operator="greaterThan">
      <formula>J287</formula>
    </cfRule>
  </conditionalFormatting>
  <conditionalFormatting sqref="U287">
    <cfRule type="cellIs" dxfId="4462" priority="6375" operator="greaterThan">
      <formula>T287</formula>
    </cfRule>
  </conditionalFormatting>
  <conditionalFormatting sqref="AY287 AO287 AE287">
    <cfRule type="cellIs" dxfId="4461" priority="6374" operator="greaterThan">
      <formula>AD287</formula>
    </cfRule>
  </conditionalFormatting>
  <conditionalFormatting sqref="B287">
    <cfRule type="cellIs" dxfId="4460" priority="6378" operator="equal">
      <formula>B286</formula>
    </cfRule>
  </conditionalFormatting>
  <conditionalFormatting sqref="B287:CC287">
    <cfRule type="expression" dxfId="4459" priority="6377">
      <formula>$B286="地区計"</formula>
    </cfRule>
  </conditionalFormatting>
  <conditionalFormatting sqref="CC287 BS287 BI287">
    <cfRule type="cellIs" dxfId="4458" priority="6373" operator="greaterThan">
      <formula>BH287</formula>
    </cfRule>
  </conditionalFormatting>
  <conditionalFormatting sqref="CD287">
    <cfRule type="expression" dxfId="4457" priority="6372">
      <formula>$B286="地区計"</formula>
    </cfRule>
  </conditionalFormatting>
  <conditionalFormatting sqref="B8:CD287">
    <cfRule type="expression" dxfId="4456" priority="6295">
      <formula>MOD($A8,1000)=8</formula>
    </cfRule>
    <cfRule type="expression" dxfId="4455" priority="6296">
      <formula>MOD($A8,1000)=47</formula>
    </cfRule>
  </conditionalFormatting>
  <conditionalFormatting sqref="K48:K86">
    <cfRule type="cellIs" dxfId="4454" priority="6291" operator="greaterThan">
      <formula>J48</formula>
    </cfRule>
  </conditionalFormatting>
  <conditionalFormatting sqref="U48:U86">
    <cfRule type="cellIs" dxfId="4453" priority="6290" operator="greaterThan">
      <formula>T48</formula>
    </cfRule>
  </conditionalFormatting>
  <conditionalFormatting sqref="AY48:AY86 AO48:AO86 AE48:AE86">
    <cfRule type="cellIs" dxfId="4452" priority="6289" operator="greaterThan">
      <formula>AD48</formula>
    </cfRule>
  </conditionalFormatting>
  <conditionalFormatting sqref="B48:B86">
    <cfRule type="cellIs" dxfId="4451" priority="6294" operator="equal">
      <formula>B47</formula>
    </cfRule>
  </conditionalFormatting>
  <conditionalFormatting sqref="B55">
    <cfRule type="cellIs" dxfId="4450" priority="6293" operator="equal">
      <formula>B54</formula>
    </cfRule>
  </conditionalFormatting>
  <conditionalFormatting sqref="B48:CC86">
    <cfRule type="expression" dxfId="4449" priority="6292">
      <formula>$B47="地区計"</formula>
    </cfRule>
  </conditionalFormatting>
  <conditionalFormatting sqref="CC48:CC86 BS48:BS86 BI48:BI86">
    <cfRule type="cellIs" dxfId="4448" priority="6288" operator="greaterThan">
      <formula>BH48</formula>
    </cfRule>
  </conditionalFormatting>
  <conditionalFormatting sqref="CD48:CD86">
    <cfRule type="expression" dxfId="4447" priority="6287">
      <formula>$B47="地区計"</formula>
    </cfRule>
  </conditionalFormatting>
  <conditionalFormatting sqref="K87">
    <cfRule type="cellIs" dxfId="4446" priority="6284" operator="greaterThan">
      <formula>J87</formula>
    </cfRule>
  </conditionalFormatting>
  <conditionalFormatting sqref="U87">
    <cfRule type="cellIs" dxfId="4445" priority="6283" operator="greaterThan">
      <formula>T87</formula>
    </cfRule>
  </conditionalFormatting>
  <conditionalFormatting sqref="AY87 AO87 AE87">
    <cfRule type="cellIs" dxfId="4444" priority="6282" operator="greaterThan">
      <formula>AD87</formula>
    </cfRule>
  </conditionalFormatting>
  <conditionalFormatting sqref="B87">
    <cfRule type="cellIs" dxfId="4443" priority="6286" operator="equal">
      <formula>B86</formula>
    </cfRule>
  </conditionalFormatting>
  <conditionalFormatting sqref="B87:CC87">
    <cfRule type="expression" dxfId="4442" priority="6285">
      <formula>$B86="地区計"</formula>
    </cfRule>
  </conditionalFormatting>
  <conditionalFormatting sqref="CC87 BS87 BI87">
    <cfRule type="cellIs" dxfId="4441" priority="6281" operator="greaterThan">
      <formula>BH87</formula>
    </cfRule>
  </conditionalFormatting>
  <conditionalFormatting sqref="CD87">
    <cfRule type="expression" dxfId="4440" priority="6280">
      <formula>$B86="地区計"</formula>
    </cfRule>
  </conditionalFormatting>
  <conditionalFormatting sqref="K88:K126">
    <cfRule type="cellIs" dxfId="4439" priority="6276" operator="greaterThan">
      <formula>J88</formula>
    </cfRule>
  </conditionalFormatting>
  <conditionalFormatting sqref="U88:U126">
    <cfRule type="cellIs" dxfId="4438" priority="6275" operator="greaterThan">
      <formula>T88</formula>
    </cfRule>
  </conditionalFormatting>
  <conditionalFormatting sqref="AY88:AY126 AO88:AO126 AE88:AE126">
    <cfRule type="cellIs" dxfId="4437" priority="6274" operator="greaterThan">
      <formula>AD88</formula>
    </cfRule>
  </conditionalFormatting>
  <conditionalFormatting sqref="B88:B126">
    <cfRule type="cellIs" dxfId="4436" priority="6279" operator="equal">
      <formula>B87</formula>
    </cfRule>
  </conditionalFormatting>
  <conditionalFormatting sqref="B95">
    <cfRule type="cellIs" dxfId="4435" priority="6278" operator="equal">
      <formula>B94</formula>
    </cfRule>
  </conditionalFormatting>
  <conditionalFormatting sqref="B88:CC126">
    <cfRule type="expression" dxfId="4434" priority="6277">
      <formula>$B87="地区計"</formula>
    </cfRule>
  </conditionalFormatting>
  <conditionalFormatting sqref="CC88:CC126 BS88:BS126 BI88:BI126">
    <cfRule type="cellIs" dxfId="4433" priority="6273" operator="greaterThan">
      <formula>BH88</formula>
    </cfRule>
  </conditionalFormatting>
  <conditionalFormatting sqref="CD88:CD126">
    <cfRule type="expression" dxfId="4432" priority="6272">
      <formula>$B87="地区計"</formula>
    </cfRule>
  </conditionalFormatting>
  <conditionalFormatting sqref="K127">
    <cfRule type="cellIs" dxfId="4431" priority="6269" operator="greaterThan">
      <formula>J127</formula>
    </cfRule>
  </conditionalFormatting>
  <conditionalFormatting sqref="U127">
    <cfRule type="cellIs" dxfId="4430" priority="6268" operator="greaterThan">
      <formula>T127</formula>
    </cfRule>
  </conditionalFormatting>
  <conditionalFormatting sqref="AY127 AO127 AE127">
    <cfRule type="cellIs" dxfId="4429" priority="6267" operator="greaterThan">
      <formula>AD127</formula>
    </cfRule>
  </conditionalFormatting>
  <conditionalFormatting sqref="B127">
    <cfRule type="cellIs" dxfId="4428" priority="6271" operator="equal">
      <formula>B126</formula>
    </cfRule>
  </conditionalFormatting>
  <conditionalFormatting sqref="B127:CC127">
    <cfRule type="expression" dxfId="4427" priority="6270">
      <formula>$B126="地区計"</formula>
    </cfRule>
  </conditionalFormatting>
  <conditionalFormatting sqref="CC127 BS127 BI127">
    <cfRule type="cellIs" dxfId="4426" priority="6266" operator="greaterThan">
      <formula>BH127</formula>
    </cfRule>
  </conditionalFormatting>
  <conditionalFormatting sqref="CD127">
    <cfRule type="expression" dxfId="4425" priority="6265">
      <formula>$B126="地区計"</formula>
    </cfRule>
  </conditionalFormatting>
  <conditionalFormatting sqref="K128:K166">
    <cfRule type="cellIs" dxfId="4424" priority="6261" operator="greaterThan">
      <formula>J128</formula>
    </cfRule>
  </conditionalFormatting>
  <conditionalFormatting sqref="U128:U166">
    <cfRule type="cellIs" dxfId="4423" priority="6260" operator="greaterThan">
      <formula>T128</formula>
    </cfRule>
  </conditionalFormatting>
  <conditionalFormatting sqref="AY128:AY166 AO128:AO166 AE128:AE166">
    <cfRule type="cellIs" dxfId="4422" priority="6259" operator="greaterThan">
      <formula>AD128</formula>
    </cfRule>
  </conditionalFormatting>
  <conditionalFormatting sqref="B128:B166">
    <cfRule type="cellIs" dxfId="4421" priority="6264" operator="equal">
      <formula>B127</formula>
    </cfRule>
  </conditionalFormatting>
  <conditionalFormatting sqref="B135">
    <cfRule type="cellIs" dxfId="4420" priority="6263" operator="equal">
      <formula>B134</formula>
    </cfRule>
  </conditionalFormatting>
  <conditionalFormatting sqref="B128:CC166">
    <cfRule type="expression" dxfId="4419" priority="6262">
      <formula>$B127="地区計"</formula>
    </cfRule>
  </conditionalFormatting>
  <conditionalFormatting sqref="CC128:CC166 BS128:BS166 BI128:BI166">
    <cfRule type="cellIs" dxfId="4418" priority="6258" operator="greaterThan">
      <formula>BH128</formula>
    </cfRule>
  </conditionalFormatting>
  <conditionalFormatting sqref="CD128:CD166">
    <cfRule type="expression" dxfId="4417" priority="6257">
      <formula>$B127="地区計"</formula>
    </cfRule>
  </conditionalFormatting>
  <conditionalFormatting sqref="K167">
    <cfRule type="cellIs" dxfId="4416" priority="6254" operator="greaterThan">
      <formula>J167</formula>
    </cfRule>
  </conditionalFormatting>
  <conditionalFormatting sqref="U167">
    <cfRule type="cellIs" dxfId="4415" priority="6253" operator="greaterThan">
      <formula>T167</formula>
    </cfRule>
  </conditionalFormatting>
  <conditionalFormatting sqref="AY167 AO167 AE167">
    <cfRule type="cellIs" dxfId="4414" priority="6252" operator="greaterThan">
      <formula>AD167</formula>
    </cfRule>
  </conditionalFormatting>
  <conditionalFormatting sqref="B167">
    <cfRule type="cellIs" dxfId="4413" priority="6256" operator="equal">
      <formula>B166</formula>
    </cfRule>
  </conditionalFormatting>
  <conditionalFormatting sqref="B167:CC167">
    <cfRule type="expression" dxfId="4412" priority="6255">
      <formula>$B166="地区計"</formula>
    </cfRule>
  </conditionalFormatting>
  <conditionalFormatting sqref="CC167 BS167 BI167">
    <cfRule type="cellIs" dxfId="4411" priority="6251" operator="greaterThan">
      <formula>BH167</formula>
    </cfRule>
  </conditionalFormatting>
  <conditionalFormatting sqref="CD167">
    <cfRule type="expression" dxfId="4410" priority="6250">
      <formula>$B166="地区計"</formula>
    </cfRule>
  </conditionalFormatting>
  <conditionalFormatting sqref="K168:K206">
    <cfRule type="cellIs" dxfId="4409" priority="6246" operator="greaterThan">
      <formula>J168</formula>
    </cfRule>
  </conditionalFormatting>
  <conditionalFormatting sqref="U168:U206">
    <cfRule type="cellIs" dxfId="4408" priority="6245" operator="greaterThan">
      <formula>T168</formula>
    </cfRule>
  </conditionalFormatting>
  <conditionalFormatting sqref="AY168:AY206 AO168:AO206 AE168:AE206">
    <cfRule type="cellIs" dxfId="4407" priority="6244" operator="greaterThan">
      <formula>AD168</formula>
    </cfRule>
  </conditionalFormatting>
  <conditionalFormatting sqref="B168:B206">
    <cfRule type="cellIs" dxfId="4406" priority="6249" operator="equal">
      <formula>B167</formula>
    </cfRule>
  </conditionalFormatting>
  <conditionalFormatting sqref="B175">
    <cfRule type="cellIs" dxfId="4405" priority="6248" operator="equal">
      <formula>B174</formula>
    </cfRule>
  </conditionalFormatting>
  <conditionalFormatting sqref="B168:CC206">
    <cfRule type="expression" dxfId="4404" priority="6247">
      <formula>$B167="地区計"</formula>
    </cfRule>
  </conditionalFormatting>
  <conditionalFormatting sqref="CC168:CC206 BS168:BS206 BI168:BI206">
    <cfRule type="cellIs" dxfId="4403" priority="6243" operator="greaterThan">
      <formula>BH168</formula>
    </cfRule>
  </conditionalFormatting>
  <conditionalFormatting sqref="CD168:CD206">
    <cfRule type="expression" dxfId="4402" priority="6242">
      <formula>$B167="地区計"</formula>
    </cfRule>
  </conditionalFormatting>
  <conditionalFormatting sqref="K207">
    <cfRule type="cellIs" dxfId="4401" priority="6239" operator="greaterThan">
      <formula>J207</formula>
    </cfRule>
  </conditionalFormatting>
  <conditionalFormatting sqref="U207">
    <cfRule type="cellIs" dxfId="4400" priority="6238" operator="greaterThan">
      <formula>T207</formula>
    </cfRule>
  </conditionalFormatting>
  <conditionalFormatting sqref="AY207 AO207 AE207">
    <cfRule type="cellIs" dxfId="4399" priority="6237" operator="greaterThan">
      <formula>AD207</formula>
    </cfRule>
  </conditionalFormatting>
  <conditionalFormatting sqref="B207">
    <cfRule type="cellIs" dxfId="4398" priority="6241" operator="equal">
      <formula>B206</formula>
    </cfRule>
  </conditionalFormatting>
  <conditionalFormatting sqref="B207:CC207">
    <cfRule type="expression" dxfId="4397" priority="6240">
      <formula>$B206="地区計"</formula>
    </cfRule>
  </conditionalFormatting>
  <conditionalFormatting sqref="CC207 BS207 BI207">
    <cfRule type="cellIs" dxfId="4396" priority="6236" operator="greaterThan">
      <formula>BH207</formula>
    </cfRule>
  </conditionalFormatting>
  <conditionalFormatting sqref="CD207">
    <cfRule type="expression" dxfId="4395" priority="6235">
      <formula>$B206="地区計"</formula>
    </cfRule>
  </conditionalFormatting>
  <conditionalFormatting sqref="K208:K246">
    <cfRule type="cellIs" dxfId="4394" priority="6231" operator="greaterThan">
      <formula>J208</formula>
    </cfRule>
  </conditionalFormatting>
  <conditionalFormatting sqref="U208:U246">
    <cfRule type="cellIs" dxfId="4393" priority="6230" operator="greaterThan">
      <formula>T208</formula>
    </cfRule>
  </conditionalFormatting>
  <conditionalFormatting sqref="AY208:AY246 AO208:AO246 AE208:AE246">
    <cfRule type="cellIs" dxfId="4392" priority="6229" operator="greaterThan">
      <formula>AD208</formula>
    </cfRule>
  </conditionalFormatting>
  <conditionalFormatting sqref="B208:B246">
    <cfRule type="cellIs" dxfId="4391" priority="6234" operator="equal">
      <formula>B207</formula>
    </cfRule>
  </conditionalFormatting>
  <conditionalFormatting sqref="B215">
    <cfRule type="cellIs" dxfId="4390" priority="6233" operator="equal">
      <formula>B214</formula>
    </cfRule>
  </conditionalFormatting>
  <conditionalFormatting sqref="B208:CC246">
    <cfRule type="expression" dxfId="4389" priority="6232">
      <formula>$B207="地区計"</formula>
    </cfRule>
  </conditionalFormatting>
  <conditionalFormatting sqref="CC208:CC246 BS208:BS246 BI208:BI246">
    <cfRule type="cellIs" dxfId="4388" priority="6228" operator="greaterThan">
      <formula>BH208</formula>
    </cfRule>
  </conditionalFormatting>
  <conditionalFormatting sqref="CD208:CD246">
    <cfRule type="expression" dxfId="4387" priority="6227">
      <formula>$B207="地区計"</formula>
    </cfRule>
  </conditionalFormatting>
  <conditionalFormatting sqref="K247">
    <cfRule type="cellIs" dxfId="4386" priority="6224" operator="greaterThan">
      <formula>J247</formula>
    </cfRule>
  </conditionalFormatting>
  <conditionalFormatting sqref="U247">
    <cfRule type="cellIs" dxfId="4385" priority="6223" operator="greaterThan">
      <formula>T247</formula>
    </cfRule>
  </conditionalFormatting>
  <conditionalFormatting sqref="AY247 AO247 AE247">
    <cfRule type="cellIs" dxfId="4384" priority="6222" operator="greaterThan">
      <formula>AD247</formula>
    </cfRule>
  </conditionalFormatting>
  <conditionalFormatting sqref="B247">
    <cfRule type="cellIs" dxfId="4383" priority="6226" operator="equal">
      <formula>B246</formula>
    </cfRule>
  </conditionalFormatting>
  <conditionalFormatting sqref="B247:CC247">
    <cfRule type="expression" dxfId="4382" priority="6225">
      <formula>$B246="地区計"</formula>
    </cfRule>
  </conditionalFormatting>
  <conditionalFormatting sqref="CC247 BS247 BI247">
    <cfRule type="cellIs" dxfId="4381" priority="6221" operator="greaterThan">
      <formula>BH247</formula>
    </cfRule>
  </conditionalFormatting>
  <conditionalFormatting sqref="CD247">
    <cfRule type="expression" dxfId="4380" priority="6220">
      <formula>$B246="地区計"</formula>
    </cfRule>
  </conditionalFormatting>
  <conditionalFormatting sqref="K248:K286">
    <cfRule type="cellIs" dxfId="4379" priority="6216" operator="greaterThan">
      <formula>J248</formula>
    </cfRule>
  </conditionalFormatting>
  <conditionalFormatting sqref="U248:U286">
    <cfRule type="cellIs" dxfId="4378" priority="6215" operator="greaterThan">
      <formula>T248</formula>
    </cfRule>
  </conditionalFormatting>
  <conditionalFormatting sqref="AY248:AY286 AO248:AO286 AE248:AE286">
    <cfRule type="cellIs" dxfId="4377" priority="6214" operator="greaterThan">
      <formula>AD248</formula>
    </cfRule>
  </conditionalFormatting>
  <conditionalFormatting sqref="B248:B286">
    <cfRule type="cellIs" dxfId="4376" priority="6219" operator="equal">
      <formula>B247</formula>
    </cfRule>
  </conditionalFormatting>
  <conditionalFormatting sqref="B255">
    <cfRule type="cellIs" dxfId="4375" priority="6218" operator="equal">
      <formula>B254</formula>
    </cfRule>
  </conditionalFormatting>
  <conditionalFormatting sqref="B248:CC286">
    <cfRule type="expression" dxfId="4374" priority="6217">
      <formula>$B247="地区計"</formula>
    </cfRule>
  </conditionalFormatting>
  <conditionalFormatting sqref="CC248:CC286 BS248:BS286 BI248:BI286">
    <cfRule type="cellIs" dxfId="4373" priority="6213" operator="greaterThan">
      <formula>BH248</formula>
    </cfRule>
  </conditionalFormatting>
  <conditionalFormatting sqref="CD248:CD286">
    <cfRule type="expression" dxfId="4372" priority="6212">
      <formula>$B247="地区計"</formula>
    </cfRule>
  </conditionalFormatting>
  <conditionalFormatting sqref="K287">
    <cfRule type="cellIs" dxfId="4371" priority="6209" operator="greaterThan">
      <formula>J287</formula>
    </cfRule>
  </conditionalFormatting>
  <conditionalFormatting sqref="U287">
    <cfRule type="cellIs" dxfId="4370" priority="6208" operator="greaterThan">
      <formula>T287</formula>
    </cfRule>
  </conditionalFormatting>
  <conditionalFormatting sqref="AY287 AO287 AE287">
    <cfRule type="cellIs" dxfId="4369" priority="6207" operator="greaterThan">
      <formula>AD287</formula>
    </cfRule>
  </conditionalFormatting>
  <conditionalFormatting sqref="B287">
    <cfRule type="cellIs" dxfId="4368" priority="6211" operator="equal">
      <formula>B286</formula>
    </cfRule>
  </conditionalFormatting>
  <conditionalFormatting sqref="B287:CC287">
    <cfRule type="expression" dxfId="4367" priority="6210">
      <formula>$B286="地区計"</formula>
    </cfRule>
  </conditionalFormatting>
  <conditionalFormatting sqref="CC287 BS287 BI287">
    <cfRule type="cellIs" dxfId="4366" priority="6206" operator="greaterThan">
      <formula>BH287</formula>
    </cfRule>
  </conditionalFormatting>
  <conditionalFormatting sqref="CD287">
    <cfRule type="expression" dxfId="4365" priority="6205">
      <formula>$B286="地区計"</formula>
    </cfRule>
  </conditionalFormatting>
  <conditionalFormatting sqref="K48:K86">
    <cfRule type="cellIs" dxfId="4364" priority="6126" operator="greaterThan">
      <formula>J48</formula>
    </cfRule>
  </conditionalFormatting>
  <conditionalFormatting sqref="U48:U86">
    <cfRule type="cellIs" dxfId="4363" priority="6125" operator="greaterThan">
      <formula>T48</formula>
    </cfRule>
  </conditionalFormatting>
  <conditionalFormatting sqref="AY48:AY86 AO48:AO86 AE48:AE86">
    <cfRule type="cellIs" dxfId="4362" priority="6124" operator="greaterThan">
      <formula>AD48</formula>
    </cfRule>
  </conditionalFormatting>
  <conditionalFormatting sqref="B48:B86">
    <cfRule type="cellIs" dxfId="4361" priority="6129" operator="equal">
      <formula>B47</formula>
    </cfRule>
  </conditionalFormatting>
  <conditionalFormatting sqref="B55">
    <cfRule type="cellIs" dxfId="4360" priority="6128" operator="equal">
      <formula>B54</formula>
    </cfRule>
  </conditionalFormatting>
  <conditionalFormatting sqref="B48:CC86">
    <cfRule type="expression" dxfId="4359" priority="6127">
      <formula>$B47="地区計"</formula>
    </cfRule>
  </conditionalFormatting>
  <conditionalFormatting sqref="CC48:CC86 BS48:BS86 BI48:BI86">
    <cfRule type="cellIs" dxfId="4358" priority="6123" operator="greaterThan">
      <formula>BH48</formula>
    </cfRule>
  </conditionalFormatting>
  <conditionalFormatting sqref="CD48:CD86">
    <cfRule type="expression" dxfId="4357" priority="6122">
      <formula>$B47="地区計"</formula>
    </cfRule>
  </conditionalFormatting>
  <conditionalFormatting sqref="K87">
    <cfRule type="cellIs" dxfId="4356" priority="6119" operator="greaterThan">
      <formula>J87</formula>
    </cfRule>
  </conditionalFormatting>
  <conditionalFormatting sqref="U87">
    <cfRule type="cellIs" dxfId="4355" priority="6118" operator="greaterThan">
      <formula>T87</formula>
    </cfRule>
  </conditionalFormatting>
  <conditionalFormatting sqref="AY87 AO87 AE87">
    <cfRule type="cellIs" dxfId="4354" priority="6117" operator="greaterThan">
      <formula>AD87</formula>
    </cfRule>
  </conditionalFormatting>
  <conditionalFormatting sqref="B87">
    <cfRule type="cellIs" dxfId="4353" priority="6121" operator="equal">
      <formula>B86</formula>
    </cfRule>
  </conditionalFormatting>
  <conditionalFormatting sqref="B87:CC87">
    <cfRule type="expression" dxfId="4352" priority="6120">
      <formula>$B86="地区計"</formula>
    </cfRule>
  </conditionalFormatting>
  <conditionalFormatting sqref="CC87 BS87 BI87">
    <cfRule type="cellIs" dxfId="4351" priority="6116" operator="greaterThan">
      <formula>BH87</formula>
    </cfRule>
  </conditionalFormatting>
  <conditionalFormatting sqref="CD87">
    <cfRule type="expression" dxfId="4350" priority="6115">
      <formula>$B86="地区計"</formula>
    </cfRule>
  </conditionalFormatting>
  <conditionalFormatting sqref="K88:K126">
    <cfRule type="cellIs" dxfId="4349" priority="6111" operator="greaterThan">
      <formula>J88</formula>
    </cfRule>
  </conditionalFormatting>
  <conditionalFormatting sqref="U88:U126">
    <cfRule type="cellIs" dxfId="4348" priority="6110" operator="greaterThan">
      <formula>T88</formula>
    </cfRule>
  </conditionalFormatting>
  <conditionalFormatting sqref="AY88:AY126 AO88:AO126 AE88:AE126">
    <cfRule type="cellIs" dxfId="4347" priority="6109" operator="greaterThan">
      <formula>AD88</formula>
    </cfRule>
  </conditionalFormatting>
  <conditionalFormatting sqref="B88:B126">
    <cfRule type="cellIs" dxfId="4346" priority="6114" operator="equal">
      <formula>B87</formula>
    </cfRule>
  </conditionalFormatting>
  <conditionalFormatting sqref="B95">
    <cfRule type="cellIs" dxfId="4345" priority="6113" operator="equal">
      <formula>B94</formula>
    </cfRule>
  </conditionalFormatting>
  <conditionalFormatting sqref="B88:CC126">
    <cfRule type="expression" dxfId="4344" priority="6112">
      <formula>$B87="地区計"</formula>
    </cfRule>
  </conditionalFormatting>
  <conditionalFormatting sqref="CC88:CC126 BS88:BS126 BI88:BI126">
    <cfRule type="cellIs" dxfId="4343" priority="6108" operator="greaterThan">
      <formula>BH88</formula>
    </cfRule>
  </conditionalFormatting>
  <conditionalFormatting sqref="CD88:CD126">
    <cfRule type="expression" dxfId="4342" priority="6107">
      <formula>$B87="地区計"</formula>
    </cfRule>
  </conditionalFormatting>
  <conditionalFormatting sqref="K127">
    <cfRule type="cellIs" dxfId="4341" priority="6104" operator="greaterThan">
      <formula>J127</formula>
    </cfRule>
  </conditionalFormatting>
  <conditionalFormatting sqref="U127">
    <cfRule type="cellIs" dxfId="4340" priority="6103" operator="greaterThan">
      <formula>T127</formula>
    </cfRule>
  </conditionalFormatting>
  <conditionalFormatting sqref="AY127 AO127 AE127">
    <cfRule type="cellIs" dxfId="4339" priority="6102" operator="greaterThan">
      <formula>AD127</formula>
    </cfRule>
  </conditionalFormatting>
  <conditionalFormatting sqref="B127">
    <cfRule type="cellIs" dxfId="4338" priority="6106" operator="equal">
      <formula>B126</formula>
    </cfRule>
  </conditionalFormatting>
  <conditionalFormatting sqref="B127:CC127">
    <cfRule type="expression" dxfId="4337" priority="6105">
      <formula>$B126="地区計"</formula>
    </cfRule>
  </conditionalFormatting>
  <conditionalFormatting sqref="CC127 BS127 BI127">
    <cfRule type="cellIs" dxfId="4336" priority="6101" operator="greaterThan">
      <formula>BH127</formula>
    </cfRule>
  </conditionalFormatting>
  <conditionalFormatting sqref="CD127">
    <cfRule type="expression" dxfId="4335" priority="6100">
      <formula>$B126="地区計"</formula>
    </cfRule>
  </conditionalFormatting>
  <conditionalFormatting sqref="K128:K166">
    <cfRule type="cellIs" dxfId="4334" priority="6096" operator="greaterThan">
      <formula>J128</formula>
    </cfRule>
  </conditionalFormatting>
  <conditionalFormatting sqref="U128:U166">
    <cfRule type="cellIs" dxfId="4333" priority="6095" operator="greaterThan">
      <formula>T128</formula>
    </cfRule>
  </conditionalFormatting>
  <conditionalFormatting sqref="AY128:AY166 AO128:AO166 AE128:AE166">
    <cfRule type="cellIs" dxfId="4332" priority="6094" operator="greaterThan">
      <formula>AD128</formula>
    </cfRule>
  </conditionalFormatting>
  <conditionalFormatting sqref="B128:B166">
    <cfRule type="cellIs" dxfId="4331" priority="6099" operator="equal">
      <formula>B127</formula>
    </cfRule>
  </conditionalFormatting>
  <conditionalFormatting sqref="B135">
    <cfRule type="cellIs" dxfId="4330" priority="6098" operator="equal">
      <formula>B134</formula>
    </cfRule>
  </conditionalFormatting>
  <conditionalFormatting sqref="B128:CC166">
    <cfRule type="expression" dxfId="4329" priority="6097">
      <formula>$B127="地区計"</formula>
    </cfRule>
  </conditionalFormatting>
  <conditionalFormatting sqref="CC128:CC166 BS128:BS166 BI128:BI166">
    <cfRule type="cellIs" dxfId="4328" priority="6093" operator="greaterThan">
      <formula>BH128</formula>
    </cfRule>
  </conditionalFormatting>
  <conditionalFormatting sqref="CD128:CD166">
    <cfRule type="expression" dxfId="4327" priority="6092">
      <formula>$B127="地区計"</formula>
    </cfRule>
  </conditionalFormatting>
  <conditionalFormatting sqref="K167">
    <cfRule type="cellIs" dxfId="4326" priority="6089" operator="greaterThan">
      <formula>J167</formula>
    </cfRule>
  </conditionalFormatting>
  <conditionalFormatting sqref="U167">
    <cfRule type="cellIs" dxfId="4325" priority="6088" operator="greaterThan">
      <formula>T167</formula>
    </cfRule>
  </conditionalFormatting>
  <conditionalFormatting sqref="AY167 AO167 AE167">
    <cfRule type="cellIs" dxfId="4324" priority="6087" operator="greaterThan">
      <formula>AD167</formula>
    </cfRule>
  </conditionalFormatting>
  <conditionalFormatting sqref="B167">
    <cfRule type="cellIs" dxfId="4323" priority="6091" operator="equal">
      <formula>B166</formula>
    </cfRule>
  </conditionalFormatting>
  <conditionalFormatting sqref="B167:CC167">
    <cfRule type="expression" dxfId="4322" priority="6090">
      <formula>$B166="地区計"</formula>
    </cfRule>
  </conditionalFormatting>
  <conditionalFormatting sqref="CC167 BS167 BI167">
    <cfRule type="cellIs" dxfId="4321" priority="6086" operator="greaterThan">
      <formula>BH167</formula>
    </cfRule>
  </conditionalFormatting>
  <conditionalFormatting sqref="CD167">
    <cfRule type="expression" dxfId="4320" priority="6085">
      <formula>$B166="地区計"</formula>
    </cfRule>
  </conditionalFormatting>
  <conditionalFormatting sqref="K168:K206">
    <cfRule type="cellIs" dxfId="4319" priority="6081" operator="greaterThan">
      <formula>J168</formula>
    </cfRule>
  </conditionalFormatting>
  <conditionalFormatting sqref="U168:U206">
    <cfRule type="cellIs" dxfId="4318" priority="6080" operator="greaterThan">
      <formula>T168</formula>
    </cfRule>
  </conditionalFormatting>
  <conditionalFormatting sqref="AY168:AY206 AO168:AO206 AE168:AE206">
    <cfRule type="cellIs" dxfId="4317" priority="6079" operator="greaterThan">
      <formula>AD168</formula>
    </cfRule>
  </conditionalFormatting>
  <conditionalFormatting sqref="B168:B206">
    <cfRule type="cellIs" dxfId="4316" priority="6084" operator="equal">
      <formula>B167</formula>
    </cfRule>
  </conditionalFormatting>
  <conditionalFormatting sqref="B175">
    <cfRule type="cellIs" dxfId="4315" priority="6083" operator="equal">
      <formula>B174</formula>
    </cfRule>
  </conditionalFormatting>
  <conditionalFormatting sqref="B168:CC206">
    <cfRule type="expression" dxfId="4314" priority="6082">
      <formula>$B167="地区計"</formula>
    </cfRule>
  </conditionalFormatting>
  <conditionalFormatting sqref="CC168:CC206 BS168:BS206 BI168:BI206">
    <cfRule type="cellIs" dxfId="4313" priority="6078" operator="greaterThan">
      <formula>BH168</formula>
    </cfRule>
  </conditionalFormatting>
  <conditionalFormatting sqref="CD168:CD206">
    <cfRule type="expression" dxfId="4312" priority="6077">
      <formula>$B167="地区計"</formula>
    </cfRule>
  </conditionalFormatting>
  <conditionalFormatting sqref="K207">
    <cfRule type="cellIs" dxfId="4311" priority="6074" operator="greaterThan">
      <formula>J207</formula>
    </cfRule>
  </conditionalFormatting>
  <conditionalFormatting sqref="U207">
    <cfRule type="cellIs" dxfId="4310" priority="6073" operator="greaterThan">
      <formula>T207</formula>
    </cfRule>
  </conditionalFormatting>
  <conditionalFormatting sqref="AY207 AO207 AE207">
    <cfRule type="cellIs" dxfId="4309" priority="6072" operator="greaterThan">
      <formula>AD207</formula>
    </cfRule>
  </conditionalFormatting>
  <conditionalFormatting sqref="B207">
    <cfRule type="cellIs" dxfId="4308" priority="6076" operator="equal">
      <formula>B206</formula>
    </cfRule>
  </conditionalFormatting>
  <conditionalFormatting sqref="B207:CC207">
    <cfRule type="expression" dxfId="4307" priority="6075">
      <formula>$B206="地区計"</formula>
    </cfRule>
  </conditionalFormatting>
  <conditionalFormatting sqref="CC207 BS207 BI207">
    <cfRule type="cellIs" dxfId="4306" priority="6071" operator="greaterThan">
      <formula>BH207</formula>
    </cfRule>
  </conditionalFormatting>
  <conditionalFormatting sqref="CD207">
    <cfRule type="expression" dxfId="4305" priority="6070">
      <formula>$B206="地区計"</formula>
    </cfRule>
  </conditionalFormatting>
  <conditionalFormatting sqref="K208:K246">
    <cfRule type="cellIs" dxfId="4304" priority="6066" operator="greaterThan">
      <formula>J208</formula>
    </cfRule>
  </conditionalFormatting>
  <conditionalFormatting sqref="U208:U246">
    <cfRule type="cellIs" dxfId="4303" priority="6065" operator="greaterThan">
      <formula>T208</formula>
    </cfRule>
  </conditionalFormatting>
  <conditionalFormatting sqref="AY208:AY246 AO208:AO246 AE208:AE246">
    <cfRule type="cellIs" dxfId="4302" priority="6064" operator="greaterThan">
      <formula>AD208</formula>
    </cfRule>
  </conditionalFormatting>
  <conditionalFormatting sqref="B208:B246">
    <cfRule type="cellIs" dxfId="4301" priority="6069" operator="equal">
      <formula>B207</formula>
    </cfRule>
  </conditionalFormatting>
  <conditionalFormatting sqref="B215">
    <cfRule type="cellIs" dxfId="4300" priority="6068" operator="equal">
      <formula>B214</formula>
    </cfRule>
  </conditionalFormatting>
  <conditionalFormatting sqref="B208:CC246">
    <cfRule type="expression" dxfId="4299" priority="6067">
      <formula>$B207="地区計"</formula>
    </cfRule>
  </conditionalFormatting>
  <conditionalFormatting sqref="CC208:CC246 BS208:BS246 BI208:BI246">
    <cfRule type="cellIs" dxfId="4298" priority="6063" operator="greaterThan">
      <formula>BH208</formula>
    </cfRule>
  </conditionalFormatting>
  <conditionalFormatting sqref="CD208:CD246">
    <cfRule type="expression" dxfId="4297" priority="6062">
      <formula>$B207="地区計"</formula>
    </cfRule>
  </conditionalFormatting>
  <conditionalFormatting sqref="K247">
    <cfRule type="cellIs" dxfId="4296" priority="6059" operator="greaterThan">
      <formula>J247</formula>
    </cfRule>
  </conditionalFormatting>
  <conditionalFormatting sqref="U247">
    <cfRule type="cellIs" dxfId="4295" priority="6058" operator="greaterThan">
      <formula>T247</formula>
    </cfRule>
  </conditionalFormatting>
  <conditionalFormatting sqref="AY247 AO247 AE247">
    <cfRule type="cellIs" dxfId="4294" priority="6057" operator="greaterThan">
      <formula>AD247</formula>
    </cfRule>
  </conditionalFormatting>
  <conditionalFormatting sqref="B247">
    <cfRule type="cellIs" dxfId="4293" priority="6061" operator="equal">
      <formula>B246</formula>
    </cfRule>
  </conditionalFormatting>
  <conditionalFormatting sqref="B247:CC247">
    <cfRule type="expression" dxfId="4292" priority="6060">
      <formula>$B246="地区計"</formula>
    </cfRule>
  </conditionalFormatting>
  <conditionalFormatting sqref="CC247 BS247 BI247">
    <cfRule type="cellIs" dxfId="4291" priority="6056" operator="greaterThan">
      <formula>BH247</formula>
    </cfRule>
  </conditionalFormatting>
  <conditionalFormatting sqref="CD247">
    <cfRule type="expression" dxfId="4290" priority="6055">
      <formula>$B246="地区計"</formula>
    </cfRule>
  </conditionalFormatting>
  <conditionalFormatting sqref="K248:K286">
    <cfRule type="cellIs" dxfId="4289" priority="6051" operator="greaterThan">
      <formula>J248</formula>
    </cfRule>
  </conditionalFormatting>
  <conditionalFormatting sqref="U248:U286">
    <cfRule type="cellIs" dxfId="4288" priority="6050" operator="greaterThan">
      <formula>T248</formula>
    </cfRule>
  </conditionalFormatting>
  <conditionalFormatting sqref="AY248:AY286 AO248:AO286 AE248:AE286">
    <cfRule type="cellIs" dxfId="4287" priority="6049" operator="greaterThan">
      <formula>AD248</formula>
    </cfRule>
  </conditionalFormatting>
  <conditionalFormatting sqref="B248:B286">
    <cfRule type="cellIs" dxfId="4286" priority="6054" operator="equal">
      <formula>B247</formula>
    </cfRule>
  </conditionalFormatting>
  <conditionalFormatting sqref="B255">
    <cfRule type="cellIs" dxfId="4285" priority="6053" operator="equal">
      <formula>B254</formula>
    </cfRule>
  </conditionalFormatting>
  <conditionalFormatting sqref="B248:CC286">
    <cfRule type="expression" dxfId="4284" priority="6052">
      <formula>$B247="地区計"</formula>
    </cfRule>
  </conditionalFormatting>
  <conditionalFormatting sqref="CC248:CC286 BS248:BS286 BI248:BI286">
    <cfRule type="cellIs" dxfId="4283" priority="6048" operator="greaterThan">
      <formula>BH248</formula>
    </cfRule>
  </conditionalFormatting>
  <conditionalFormatting sqref="CD248:CD286">
    <cfRule type="expression" dxfId="4282" priority="6047">
      <formula>$B247="地区計"</formula>
    </cfRule>
  </conditionalFormatting>
  <conditionalFormatting sqref="K287">
    <cfRule type="cellIs" dxfId="4281" priority="6044" operator="greaterThan">
      <formula>J287</formula>
    </cfRule>
  </conditionalFormatting>
  <conditionalFormatting sqref="U287">
    <cfRule type="cellIs" dxfId="4280" priority="6043" operator="greaterThan">
      <formula>T287</formula>
    </cfRule>
  </conditionalFormatting>
  <conditionalFormatting sqref="AY287 AO287 AE287">
    <cfRule type="cellIs" dxfId="4279" priority="6042" operator="greaterThan">
      <formula>AD287</formula>
    </cfRule>
  </conditionalFormatting>
  <conditionalFormatting sqref="B287">
    <cfRule type="cellIs" dxfId="4278" priority="6046" operator="equal">
      <formula>B286</formula>
    </cfRule>
  </conditionalFormatting>
  <conditionalFormatting sqref="B287:CC287">
    <cfRule type="expression" dxfId="4277" priority="6045">
      <formula>$B286="地区計"</formula>
    </cfRule>
  </conditionalFormatting>
  <conditionalFormatting sqref="CC287 BS287 BI287">
    <cfRule type="cellIs" dxfId="4276" priority="6041" operator="greaterThan">
      <formula>BH287</formula>
    </cfRule>
  </conditionalFormatting>
  <conditionalFormatting sqref="CD287">
    <cfRule type="expression" dxfId="4275" priority="6040">
      <formula>$B286="地区計"</formula>
    </cfRule>
  </conditionalFormatting>
  <conditionalFormatting sqref="K48:K86">
    <cfRule type="cellIs" dxfId="4274" priority="5976" operator="greaterThan">
      <formula>J48</formula>
    </cfRule>
  </conditionalFormatting>
  <conditionalFormatting sqref="U48:U86">
    <cfRule type="cellIs" dxfId="4273" priority="5975" operator="greaterThan">
      <formula>T48</formula>
    </cfRule>
  </conditionalFormatting>
  <conditionalFormatting sqref="AY48:AY86 AO48:AO86 AE48:AE86">
    <cfRule type="cellIs" dxfId="4272" priority="5974" operator="greaterThan">
      <formula>AD48</formula>
    </cfRule>
  </conditionalFormatting>
  <conditionalFormatting sqref="B48:B86">
    <cfRule type="cellIs" dxfId="4271" priority="5979" operator="equal">
      <formula>B47</formula>
    </cfRule>
  </conditionalFormatting>
  <conditionalFormatting sqref="B55">
    <cfRule type="cellIs" dxfId="4270" priority="5978" operator="equal">
      <formula>B54</formula>
    </cfRule>
  </conditionalFormatting>
  <conditionalFormatting sqref="B48:CC86">
    <cfRule type="expression" dxfId="4269" priority="5977">
      <formula>$B47="地区計"</formula>
    </cfRule>
  </conditionalFormatting>
  <conditionalFormatting sqref="CC48:CC86 BS48:BS86 BI48:BI86">
    <cfRule type="cellIs" dxfId="4268" priority="5973" operator="greaterThan">
      <formula>BH48</formula>
    </cfRule>
  </conditionalFormatting>
  <conditionalFormatting sqref="CD48:CD86">
    <cfRule type="expression" dxfId="4267" priority="5972">
      <formula>$B47="地区計"</formula>
    </cfRule>
  </conditionalFormatting>
  <conditionalFormatting sqref="K87">
    <cfRule type="cellIs" dxfId="4266" priority="5969" operator="greaterThan">
      <formula>J87</formula>
    </cfRule>
  </conditionalFormatting>
  <conditionalFormatting sqref="U87">
    <cfRule type="cellIs" dxfId="4265" priority="5968" operator="greaterThan">
      <formula>T87</formula>
    </cfRule>
  </conditionalFormatting>
  <conditionalFormatting sqref="AY87 AO87 AE87">
    <cfRule type="cellIs" dxfId="4264" priority="5967" operator="greaterThan">
      <formula>AD87</formula>
    </cfRule>
  </conditionalFormatting>
  <conditionalFormatting sqref="B87">
    <cfRule type="cellIs" dxfId="4263" priority="5971" operator="equal">
      <formula>B86</formula>
    </cfRule>
  </conditionalFormatting>
  <conditionalFormatting sqref="B87:CC87">
    <cfRule type="expression" dxfId="4262" priority="5970">
      <formula>$B86="地区計"</formula>
    </cfRule>
  </conditionalFormatting>
  <conditionalFormatting sqref="CC87 BS87 BI87">
    <cfRule type="cellIs" dxfId="4261" priority="5966" operator="greaterThan">
      <formula>BH87</formula>
    </cfRule>
  </conditionalFormatting>
  <conditionalFormatting sqref="CD87">
    <cfRule type="expression" dxfId="4260" priority="5965">
      <formula>$B86="地区計"</formula>
    </cfRule>
  </conditionalFormatting>
  <conditionalFormatting sqref="K88:K126">
    <cfRule type="cellIs" dxfId="4259" priority="5961" operator="greaterThan">
      <formula>J88</formula>
    </cfRule>
  </conditionalFormatting>
  <conditionalFormatting sqref="U88:U126">
    <cfRule type="cellIs" dxfId="4258" priority="5960" operator="greaterThan">
      <formula>T88</formula>
    </cfRule>
  </conditionalFormatting>
  <conditionalFormatting sqref="AY88:AY126 AO88:AO126 AE88:AE126">
    <cfRule type="cellIs" dxfId="4257" priority="5959" operator="greaterThan">
      <formula>AD88</formula>
    </cfRule>
  </conditionalFormatting>
  <conditionalFormatting sqref="B88:B126">
    <cfRule type="cellIs" dxfId="4256" priority="5964" operator="equal">
      <formula>B87</formula>
    </cfRule>
  </conditionalFormatting>
  <conditionalFormatting sqref="B95">
    <cfRule type="cellIs" dxfId="4255" priority="5963" operator="equal">
      <formula>B94</formula>
    </cfRule>
  </conditionalFormatting>
  <conditionalFormatting sqref="B88:CC126">
    <cfRule type="expression" dxfId="4254" priority="5962">
      <formula>$B87="地区計"</formula>
    </cfRule>
  </conditionalFormatting>
  <conditionalFormatting sqref="CC88:CC126 BS88:BS126 BI88:BI126">
    <cfRule type="cellIs" dxfId="4253" priority="5958" operator="greaterThan">
      <formula>BH88</formula>
    </cfRule>
  </conditionalFormatting>
  <conditionalFormatting sqref="CD88:CD126">
    <cfRule type="expression" dxfId="4252" priority="5957">
      <formula>$B87="地区計"</formula>
    </cfRule>
  </conditionalFormatting>
  <conditionalFormatting sqref="K127">
    <cfRule type="cellIs" dxfId="4251" priority="5954" operator="greaterThan">
      <formula>J127</formula>
    </cfRule>
  </conditionalFormatting>
  <conditionalFormatting sqref="U127">
    <cfRule type="cellIs" dxfId="4250" priority="5953" operator="greaterThan">
      <formula>T127</formula>
    </cfRule>
  </conditionalFormatting>
  <conditionalFormatting sqref="AY127 AO127 AE127">
    <cfRule type="cellIs" dxfId="4249" priority="5952" operator="greaterThan">
      <formula>AD127</formula>
    </cfRule>
  </conditionalFormatting>
  <conditionalFormatting sqref="B127">
    <cfRule type="cellIs" dxfId="4248" priority="5956" operator="equal">
      <formula>B126</formula>
    </cfRule>
  </conditionalFormatting>
  <conditionalFormatting sqref="B127:CC127">
    <cfRule type="expression" dxfId="4247" priority="5955">
      <formula>$B126="地区計"</formula>
    </cfRule>
  </conditionalFormatting>
  <conditionalFormatting sqref="CC127 BS127 BI127">
    <cfRule type="cellIs" dxfId="4246" priority="5951" operator="greaterThan">
      <formula>BH127</formula>
    </cfRule>
  </conditionalFormatting>
  <conditionalFormatting sqref="CD127">
    <cfRule type="expression" dxfId="4245" priority="5950">
      <formula>$B126="地区計"</formula>
    </cfRule>
  </conditionalFormatting>
  <conditionalFormatting sqref="K128:K166">
    <cfRule type="cellIs" dxfId="4244" priority="5946" operator="greaterThan">
      <formula>J128</formula>
    </cfRule>
  </conditionalFormatting>
  <conditionalFormatting sqref="U128:U166">
    <cfRule type="cellIs" dxfId="4243" priority="5945" operator="greaterThan">
      <formula>T128</formula>
    </cfRule>
  </conditionalFormatting>
  <conditionalFormatting sqref="AY128:AY166 AO128:AO166 AE128:AE166">
    <cfRule type="cellIs" dxfId="4242" priority="5944" operator="greaterThan">
      <formula>AD128</formula>
    </cfRule>
  </conditionalFormatting>
  <conditionalFormatting sqref="B128:B166">
    <cfRule type="cellIs" dxfId="4241" priority="5949" operator="equal">
      <formula>B127</formula>
    </cfRule>
  </conditionalFormatting>
  <conditionalFormatting sqref="B135">
    <cfRule type="cellIs" dxfId="4240" priority="5948" operator="equal">
      <formula>B134</formula>
    </cfRule>
  </conditionalFormatting>
  <conditionalFormatting sqref="B128:CC166">
    <cfRule type="expression" dxfId="4239" priority="5947">
      <formula>$B127="地区計"</formula>
    </cfRule>
  </conditionalFormatting>
  <conditionalFormatting sqref="CC128:CC166 BS128:BS166 BI128:BI166">
    <cfRule type="cellIs" dxfId="4238" priority="5943" operator="greaterThan">
      <formula>BH128</formula>
    </cfRule>
  </conditionalFormatting>
  <conditionalFormatting sqref="CD128:CD166">
    <cfRule type="expression" dxfId="4237" priority="5942">
      <formula>$B127="地区計"</formula>
    </cfRule>
  </conditionalFormatting>
  <conditionalFormatting sqref="K167">
    <cfRule type="cellIs" dxfId="4236" priority="5939" operator="greaterThan">
      <formula>J167</formula>
    </cfRule>
  </conditionalFormatting>
  <conditionalFormatting sqref="U167">
    <cfRule type="cellIs" dxfId="4235" priority="5938" operator="greaterThan">
      <formula>T167</formula>
    </cfRule>
  </conditionalFormatting>
  <conditionalFormatting sqref="AY167 AO167 AE167">
    <cfRule type="cellIs" dxfId="4234" priority="5937" operator="greaterThan">
      <formula>AD167</formula>
    </cfRule>
  </conditionalFormatting>
  <conditionalFormatting sqref="B167">
    <cfRule type="cellIs" dxfId="4233" priority="5941" operator="equal">
      <formula>B166</formula>
    </cfRule>
  </conditionalFormatting>
  <conditionalFormatting sqref="B167:CC167">
    <cfRule type="expression" dxfId="4232" priority="5940">
      <formula>$B166="地区計"</formula>
    </cfRule>
  </conditionalFormatting>
  <conditionalFormatting sqref="CC167 BS167 BI167">
    <cfRule type="cellIs" dxfId="4231" priority="5936" operator="greaterThan">
      <formula>BH167</formula>
    </cfRule>
  </conditionalFormatting>
  <conditionalFormatting sqref="CD167">
    <cfRule type="expression" dxfId="4230" priority="5935">
      <formula>$B166="地区計"</formula>
    </cfRule>
  </conditionalFormatting>
  <conditionalFormatting sqref="K168:K206">
    <cfRule type="cellIs" dxfId="4229" priority="5931" operator="greaterThan">
      <formula>J168</formula>
    </cfRule>
  </conditionalFormatting>
  <conditionalFormatting sqref="U168:U206">
    <cfRule type="cellIs" dxfId="4228" priority="5930" operator="greaterThan">
      <formula>T168</formula>
    </cfRule>
  </conditionalFormatting>
  <conditionalFormatting sqref="AY168:AY206 AO168:AO206 AE168:AE206">
    <cfRule type="cellIs" dxfId="4227" priority="5929" operator="greaterThan">
      <formula>AD168</formula>
    </cfRule>
  </conditionalFormatting>
  <conditionalFormatting sqref="B168:B206">
    <cfRule type="cellIs" dxfId="4226" priority="5934" operator="equal">
      <formula>B167</formula>
    </cfRule>
  </conditionalFormatting>
  <conditionalFormatting sqref="B175">
    <cfRule type="cellIs" dxfId="4225" priority="5933" operator="equal">
      <formula>B174</formula>
    </cfRule>
  </conditionalFormatting>
  <conditionalFormatting sqref="B168:CC206">
    <cfRule type="expression" dxfId="4224" priority="5932">
      <formula>$B167="地区計"</formula>
    </cfRule>
  </conditionalFormatting>
  <conditionalFormatting sqref="CC168:CC206 BS168:BS206 BI168:BI206">
    <cfRule type="cellIs" dxfId="4223" priority="5928" operator="greaterThan">
      <formula>BH168</formula>
    </cfRule>
  </conditionalFormatting>
  <conditionalFormatting sqref="CD168:CD206">
    <cfRule type="expression" dxfId="4222" priority="5927">
      <formula>$B167="地区計"</formula>
    </cfRule>
  </conditionalFormatting>
  <conditionalFormatting sqref="K207">
    <cfRule type="cellIs" dxfId="4221" priority="5924" operator="greaterThan">
      <formula>J207</formula>
    </cfRule>
  </conditionalFormatting>
  <conditionalFormatting sqref="U207">
    <cfRule type="cellIs" dxfId="4220" priority="5923" operator="greaterThan">
      <formula>T207</formula>
    </cfRule>
  </conditionalFormatting>
  <conditionalFormatting sqref="AY207 AO207 AE207">
    <cfRule type="cellIs" dxfId="4219" priority="5922" operator="greaterThan">
      <formula>AD207</formula>
    </cfRule>
  </conditionalFormatting>
  <conditionalFormatting sqref="B207">
    <cfRule type="cellIs" dxfId="4218" priority="5926" operator="equal">
      <formula>B206</formula>
    </cfRule>
  </conditionalFormatting>
  <conditionalFormatting sqref="B207:CC207">
    <cfRule type="expression" dxfId="4217" priority="5925">
      <formula>$B206="地区計"</formula>
    </cfRule>
  </conditionalFormatting>
  <conditionalFormatting sqref="CC207 BS207 BI207">
    <cfRule type="cellIs" dxfId="4216" priority="5921" operator="greaterThan">
      <formula>BH207</formula>
    </cfRule>
  </conditionalFormatting>
  <conditionalFormatting sqref="CD207">
    <cfRule type="expression" dxfId="4215" priority="5920">
      <formula>$B206="地区計"</formula>
    </cfRule>
  </conditionalFormatting>
  <conditionalFormatting sqref="K208:K246">
    <cfRule type="cellIs" dxfId="4214" priority="5916" operator="greaterThan">
      <formula>J208</formula>
    </cfRule>
  </conditionalFormatting>
  <conditionalFormatting sqref="U208:U246">
    <cfRule type="cellIs" dxfId="4213" priority="5915" operator="greaterThan">
      <formula>T208</formula>
    </cfRule>
  </conditionalFormatting>
  <conditionalFormatting sqref="AY208:AY246 AO208:AO246 AE208:AE246">
    <cfRule type="cellIs" dxfId="4212" priority="5914" operator="greaterThan">
      <formula>AD208</formula>
    </cfRule>
  </conditionalFormatting>
  <conditionalFormatting sqref="B208:B246">
    <cfRule type="cellIs" dxfId="4211" priority="5919" operator="equal">
      <formula>B207</formula>
    </cfRule>
  </conditionalFormatting>
  <conditionalFormatting sqref="B215">
    <cfRule type="cellIs" dxfId="4210" priority="5918" operator="equal">
      <formula>B214</formula>
    </cfRule>
  </conditionalFormatting>
  <conditionalFormatting sqref="B208:CC246">
    <cfRule type="expression" dxfId="4209" priority="5917">
      <formula>$B207="地区計"</formula>
    </cfRule>
  </conditionalFormatting>
  <conditionalFormatting sqref="CC208:CC246 BS208:BS246 BI208:BI246">
    <cfRule type="cellIs" dxfId="4208" priority="5913" operator="greaterThan">
      <formula>BH208</formula>
    </cfRule>
  </conditionalFormatting>
  <conditionalFormatting sqref="CD208:CD246">
    <cfRule type="expression" dxfId="4207" priority="5912">
      <formula>$B207="地区計"</formula>
    </cfRule>
  </conditionalFormatting>
  <conditionalFormatting sqref="K247">
    <cfRule type="cellIs" dxfId="4206" priority="5909" operator="greaterThan">
      <formula>J247</formula>
    </cfRule>
  </conditionalFormatting>
  <conditionalFormatting sqref="U247">
    <cfRule type="cellIs" dxfId="4205" priority="5908" operator="greaterThan">
      <formula>T247</formula>
    </cfRule>
  </conditionalFormatting>
  <conditionalFormatting sqref="AY247 AO247 AE247">
    <cfRule type="cellIs" dxfId="4204" priority="5907" operator="greaterThan">
      <formula>AD247</formula>
    </cfRule>
  </conditionalFormatting>
  <conditionalFormatting sqref="B247">
    <cfRule type="cellIs" dxfId="4203" priority="5911" operator="equal">
      <formula>B246</formula>
    </cfRule>
  </conditionalFormatting>
  <conditionalFormatting sqref="B247:CC247">
    <cfRule type="expression" dxfId="4202" priority="5910">
      <formula>$B246="地区計"</formula>
    </cfRule>
  </conditionalFormatting>
  <conditionalFormatting sqref="CC247 BS247 BI247">
    <cfRule type="cellIs" dxfId="4201" priority="5906" operator="greaterThan">
      <formula>BH247</formula>
    </cfRule>
  </conditionalFormatting>
  <conditionalFormatting sqref="CD247">
    <cfRule type="expression" dxfId="4200" priority="5905">
      <formula>$B246="地区計"</formula>
    </cfRule>
  </conditionalFormatting>
  <conditionalFormatting sqref="K248:K286">
    <cfRule type="cellIs" dxfId="4199" priority="5901" operator="greaterThan">
      <formula>J248</formula>
    </cfRule>
  </conditionalFormatting>
  <conditionalFormatting sqref="U248:U286">
    <cfRule type="cellIs" dxfId="4198" priority="5900" operator="greaterThan">
      <formula>T248</formula>
    </cfRule>
  </conditionalFormatting>
  <conditionalFormatting sqref="AY248:AY286 AO248:AO286 AE248:AE286">
    <cfRule type="cellIs" dxfId="4197" priority="5899" operator="greaterThan">
      <formula>AD248</formula>
    </cfRule>
  </conditionalFormatting>
  <conditionalFormatting sqref="B248:B286">
    <cfRule type="cellIs" dxfId="4196" priority="5904" operator="equal">
      <formula>B247</formula>
    </cfRule>
  </conditionalFormatting>
  <conditionalFormatting sqref="B255">
    <cfRule type="cellIs" dxfId="4195" priority="5903" operator="equal">
      <formula>B254</formula>
    </cfRule>
  </conditionalFormatting>
  <conditionalFormatting sqref="B248:CC286">
    <cfRule type="expression" dxfId="4194" priority="5902">
      <formula>$B247="地区計"</formula>
    </cfRule>
  </conditionalFormatting>
  <conditionalFormatting sqref="CC248:CC286 BS248:BS286 BI248:BI286">
    <cfRule type="cellIs" dxfId="4193" priority="5898" operator="greaterThan">
      <formula>BH248</formula>
    </cfRule>
  </conditionalFormatting>
  <conditionalFormatting sqref="CD248:CD286">
    <cfRule type="expression" dxfId="4192" priority="5897">
      <formula>$B247="地区計"</formula>
    </cfRule>
  </conditionalFormatting>
  <conditionalFormatting sqref="K287">
    <cfRule type="cellIs" dxfId="4191" priority="5894" operator="greaterThan">
      <formula>J287</formula>
    </cfRule>
  </conditionalFormatting>
  <conditionalFormatting sqref="U287">
    <cfRule type="cellIs" dxfId="4190" priority="5893" operator="greaterThan">
      <formula>T287</formula>
    </cfRule>
  </conditionalFormatting>
  <conditionalFormatting sqref="AY287 AO287 AE287">
    <cfRule type="cellIs" dxfId="4189" priority="5892" operator="greaterThan">
      <formula>AD287</formula>
    </cfRule>
  </conditionalFormatting>
  <conditionalFormatting sqref="B287">
    <cfRule type="cellIs" dxfId="4188" priority="5896" operator="equal">
      <formula>B286</formula>
    </cfRule>
  </conditionalFormatting>
  <conditionalFormatting sqref="B287:CC287">
    <cfRule type="expression" dxfId="4187" priority="5895">
      <formula>$B286="地区計"</formula>
    </cfRule>
  </conditionalFormatting>
  <conditionalFormatting sqref="CC287 BS287 BI287">
    <cfRule type="cellIs" dxfId="4186" priority="5891" operator="greaterThan">
      <formula>BH287</formula>
    </cfRule>
  </conditionalFormatting>
  <conditionalFormatting sqref="CD287">
    <cfRule type="expression" dxfId="4185" priority="5890">
      <formula>$B286="地区計"</formula>
    </cfRule>
  </conditionalFormatting>
  <conditionalFormatting sqref="K48:K86">
    <cfRule type="cellIs" dxfId="4184" priority="5826" operator="greaterThan">
      <formula>J48</formula>
    </cfRule>
  </conditionalFormatting>
  <conditionalFormatting sqref="U48:U86">
    <cfRule type="cellIs" dxfId="4183" priority="5825" operator="greaterThan">
      <formula>T48</formula>
    </cfRule>
  </conditionalFormatting>
  <conditionalFormatting sqref="AY48:AY86 AO48:AO86 AE48:AE86">
    <cfRule type="cellIs" dxfId="4182" priority="5824" operator="greaterThan">
      <formula>AD48</formula>
    </cfRule>
  </conditionalFormatting>
  <conditionalFormatting sqref="B48:B86">
    <cfRule type="cellIs" dxfId="4181" priority="5829" operator="equal">
      <formula>B47</formula>
    </cfRule>
  </conditionalFormatting>
  <conditionalFormatting sqref="B55">
    <cfRule type="cellIs" dxfId="4180" priority="5828" operator="equal">
      <formula>B54</formula>
    </cfRule>
  </conditionalFormatting>
  <conditionalFormatting sqref="B48:CC86">
    <cfRule type="expression" dxfId="4179" priority="5827">
      <formula>$B47="地区計"</formula>
    </cfRule>
  </conditionalFormatting>
  <conditionalFormatting sqref="CC48:CC86 BS48:BS86 BI48:BI86">
    <cfRule type="cellIs" dxfId="4178" priority="5823" operator="greaterThan">
      <formula>BH48</formula>
    </cfRule>
  </conditionalFormatting>
  <conditionalFormatting sqref="CD48:CD86">
    <cfRule type="expression" dxfId="4177" priority="5822">
      <formula>$B47="地区計"</formula>
    </cfRule>
  </conditionalFormatting>
  <conditionalFormatting sqref="K87">
    <cfRule type="cellIs" dxfId="4176" priority="5819" operator="greaterThan">
      <formula>J87</formula>
    </cfRule>
  </conditionalFormatting>
  <conditionalFormatting sqref="U87">
    <cfRule type="cellIs" dxfId="4175" priority="5818" operator="greaterThan">
      <formula>T87</formula>
    </cfRule>
  </conditionalFormatting>
  <conditionalFormatting sqref="AY87 AO87 AE87">
    <cfRule type="cellIs" dxfId="4174" priority="5817" operator="greaterThan">
      <formula>AD87</formula>
    </cfRule>
  </conditionalFormatting>
  <conditionalFormatting sqref="B87">
    <cfRule type="cellIs" dxfId="4173" priority="5821" operator="equal">
      <formula>B86</formula>
    </cfRule>
  </conditionalFormatting>
  <conditionalFormatting sqref="B87:CC87">
    <cfRule type="expression" dxfId="4172" priority="5820">
      <formula>$B86="地区計"</formula>
    </cfRule>
  </conditionalFormatting>
  <conditionalFormatting sqref="CC87 BS87 BI87">
    <cfRule type="cellIs" dxfId="4171" priority="5816" operator="greaterThan">
      <formula>BH87</formula>
    </cfRule>
  </conditionalFormatting>
  <conditionalFormatting sqref="CD87">
    <cfRule type="expression" dxfId="4170" priority="5815">
      <formula>$B86="地区計"</formula>
    </cfRule>
  </conditionalFormatting>
  <conditionalFormatting sqref="K88:K126">
    <cfRule type="cellIs" dxfId="4169" priority="5811" operator="greaterThan">
      <formula>J88</formula>
    </cfRule>
  </conditionalFormatting>
  <conditionalFormatting sqref="U88:U126">
    <cfRule type="cellIs" dxfId="4168" priority="5810" operator="greaterThan">
      <formula>T88</formula>
    </cfRule>
  </conditionalFormatting>
  <conditionalFormatting sqref="AY88:AY126 AO88:AO126 AE88:AE126">
    <cfRule type="cellIs" dxfId="4167" priority="5809" operator="greaterThan">
      <formula>AD88</formula>
    </cfRule>
  </conditionalFormatting>
  <conditionalFormatting sqref="B88:B126">
    <cfRule type="cellIs" dxfId="4166" priority="5814" operator="equal">
      <formula>B87</formula>
    </cfRule>
  </conditionalFormatting>
  <conditionalFormatting sqref="B95">
    <cfRule type="cellIs" dxfId="4165" priority="5813" operator="equal">
      <formula>B94</formula>
    </cfRule>
  </conditionalFormatting>
  <conditionalFormatting sqref="B88:CC126">
    <cfRule type="expression" dxfId="4164" priority="5812">
      <formula>$B87="地区計"</formula>
    </cfRule>
  </conditionalFormatting>
  <conditionalFormatting sqref="CC88:CC126 BS88:BS126 BI88:BI126">
    <cfRule type="cellIs" dxfId="4163" priority="5808" operator="greaterThan">
      <formula>BH88</formula>
    </cfRule>
  </conditionalFormatting>
  <conditionalFormatting sqref="CD88:CD126">
    <cfRule type="expression" dxfId="4162" priority="5807">
      <formula>$B87="地区計"</formula>
    </cfRule>
  </conditionalFormatting>
  <conditionalFormatting sqref="K127">
    <cfRule type="cellIs" dxfId="4161" priority="5804" operator="greaterThan">
      <formula>J127</formula>
    </cfRule>
  </conditionalFormatting>
  <conditionalFormatting sqref="U127">
    <cfRule type="cellIs" dxfId="4160" priority="5803" operator="greaterThan">
      <formula>T127</formula>
    </cfRule>
  </conditionalFormatting>
  <conditionalFormatting sqref="AY127 AO127 AE127">
    <cfRule type="cellIs" dxfId="4159" priority="5802" operator="greaterThan">
      <formula>AD127</formula>
    </cfRule>
  </conditionalFormatting>
  <conditionalFormatting sqref="B127">
    <cfRule type="cellIs" dxfId="4158" priority="5806" operator="equal">
      <formula>B126</formula>
    </cfRule>
  </conditionalFormatting>
  <conditionalFormatting sqref="B127:CC127">
    <cfRule type="expression" dxfId="4157" priority="5805">
      <formula>$B126="地区計"</formula>
    </cfRule>
  </conditionalFormatting>
  <conditionalFormatting sqref="CC127 BS127 BI127">
    <cfRule type="cellIs" dxfId="4156" priority="5801" operator="greaterThan">
      <formula>BH127</formula>
    </cfRule>
  </conditionalFormatting>
  <conditionalFormatting sqref="CD127">
    <cfRule type="expression" dxfId="4155" priority="5800">
      <formula>$B126="地区計"</formula>
    </cfRule>
  </conditionalFormatting>
  <conditionalFormatting sqref="K128:K166">
    <cfRule type="cellIs" dxfId="4154" priority="5796" operator="greaterThan">
      <formula>J128</formula>
    </cfRule>
  </conditionalFormatting>
  <conditionalFormatting sqref="U128:U166">
    <cfRule type="cellIs" dxfId="4153" priority="5795" operator="greaterThan">
      <formula>T128</formula>
    </cfRule>
  </conditionalFormatting>
  <conditionalFormatting sqref="AY128:AY166 AO128:AO166 AE128:AE166">
    <cfRule type="cellIs" dxfId="4152" priority="5794" operator="greaterThan">
      <formula>AD128</formula>
    </cfRule>
  </conditionalFormatting>
  <conditionalFormatting sqref="B128:B166">
    <cfRule type="cellIs" dxfId="4151" priority="5799" operator="equal">
      <formula>B127</formula>
    </cfRule>
  </conditionalFormatting>
  <conditionalFormatting sqref="B135">
    <cfRule type="cellIs" dxfId="4150" priority="5798" operator="equal">
      <formula>B134</formula>
    </cfRule>
  </conditionalFormatting>
  <conditionalFormatting sqref="B128:CC166">
    <cfRule type="expression" dxfId="4149" priority="5797">
      <formula>$B127="地区計"</formula>
    </cfRule>
  </conditionalFormatting>
  <conditionalFormatting sqref="CC128:CC166 BS128:BS166 BI128:BI166">
    <cfRule type="cellIs" dxfId="4148" priority="5793" operator="greaterThan">
      <formula>BH128</formula>
    </cfRule>
  </conditionalFormatting>
  <conditionalFormatting sqref="CD128:CD166">
    <cfRule type="expression" dxfId="4147" priority="5792">
      <formula>$B127="地区計"</formula>
    </cfRule>
  </conditionalFormatting>
  <conditionalFormatting sqref="K167">
    <cfRule type="cellIs" dxfId="4146" priority="5789" operator="greaterThan">
      <formula>J167</formula>
    </cfRule>
  </conditionalFormatting>
  <conditionalFormatting sqref="U167">
    <cfRule type="cellIs" dxfId="4145" priority="5788" operator="greaterThan">
      <formula>T167</formula>
    </cfRule>
  </conditionalFormatting>
  <conditionalFormatting sqref="AY167 AO167 AE167">
    <cfRule type="cellIs" dxfId="4144" priority="5787" operator="greaterThan">
      <formula>AD167</formula>
    </cfRule>
  </conditionalFormatting>
  <conditionalFormatting sqref="B167">
    <cfRule type="cellIs" dxfId="4143" priority="5791" operator="equal">
      <formula>B166</formula>
    </cfRule>
  </conditionalFormatting>
  <conditionalFormatting sqref="B167:CC167">
    <cfRule type="expression" dxfId="4142" priority="5790">
      <formula>$B166="地区計"</formula>
    </cfRule>
  </conditionalFormatting>
  <conditionalFormatting sqref="CC167 BS167 BI167">
    <cfRule type="cellIs" dxfId="4141" priority="5786" operator="greaterThan">
      <formula>BH167</formula>
    </cfRule>
  </conditionalFormatting>
  <conditionalFormatting sqref="CD167">
    <cfRule type="expression" dxfId="4140" priority="5785">
      <formula>$B166="地区計"</formula>
    </cfRule>
  </conditionalFormatting>
  <conditionalFormatting sqref="K168:K206">
    <cfRule type="cellIs" dxfId="4139" priority="5781" operator="greaterThan">
      <formula>J168</formula>
    </cfRule>
  </conditionalFormatting>
  <conditionalFormatting sqref="U168:U206">
    <cfRule type="cellIs" dxfId="4138" priority="5780" operator="greaterThan">
      <formula>T168</formula>
    </cfRule>
  </conditionalFormatting>
  <conditionalFormatting sqref="AY168:AY206 AO168:AO206 AE168:AE206">
    <cfRule type="cellIs" dxfId="4137" priority="5779" operator="greaterThan">
      <formula>AD168</formula>
    </cfRule>
  </conditionalFormatting>
  <conditionalFormatting sqref="B168:B206">
    <cfRule type="cellIs" dxfId="4136" priority="5784" operator="equal">
      <formula>B167</formula>
    </cfRule>
  </conditionalFormatting>
  <conditionalFormatting sqref="B175">
    <cfRule type="cellIs" dxfId="4135" priority="5783" operator="equal">
      <formula>B174</formula>
    </cfRule>
  </conditionalFormatting>
  <conditionalFormatting sqref="B168:CC206">
    <cfRule type="expression" dxfId="4134" priority="5782">
      <formula>$B167="地区計"</formula>
    </cfRule>
  </conditionalFormatting>
  <conditionalFormatting sqref="CC168:CC206 BS168:BS206 BI168:BI206">
    <cfRule type="cellIs" dxfId="4133" priority="5778" operator="greaterThan">
      <formula>BH168</formula>
    </cfRule>
  </conditionalFormatting>
  <conditionalFormatting sqref="CD168:CD206">
    <cfRule type="expression" dxfId="4132" priority="5777">
      <formula>$B167="地区計"</formula>
    </cfRule>
  </conditionalFormatting>
  <conditionalFormatting sqref="K207">
    <cfRule type="cellIs" dxfId="4131" priority="5774" operator="greaterThan">
      <formula>J207</formula>
    </cfRule>
  </conditionalFormatting>
  <conditionalFormatting sqref="U207">
    <cfRule type="cellIs" dxfId="4130" priority="5773" operator="greaterThan">
      <formula>T207</formula>
    </cfRule>
  </conditionalFormatting>
  <conditionalFormatting sqref="AY207 AO207 AE207">
    <cfRule type="cellIs" dxfId="4129" priority="5772" operator="greaterThan">
      <formula>AD207</formula>
    </cfRule>
  </conditionalFormatting>
  <conditionalFormatting sqref="B207">
    <cfRule type="cellIs" dxfId="4128" priority="5776" operator="equal">
      <formula>B206</formula>
    </cfRule>
  </conditionalFormatting>
  <conditionalFormatting sqref="B207:CC207">
    <cfRule type="expression" dxfId="4127" priority="5775">
      <formula>$B206="地区計"</formula>
    </cfRule>
  </conditionalFormatting>
  <conditionalFormatting sqref="CC207 BS207 BI207">
    <cfRule type="cellIs" dxfId="4126" priority="5771" operator="greaterThan">
      <formula>BH207</formula>
    </cfRule>
  </conditionalFormatting>
  <conditionalFormatting sqref="CD207">
    <cfRule type="expression" dxfId="4125" priority="5770">
      <formula>$B206="地区計"</formula>
    </cfRule>
  </conditionalFormatting>
  <conditionalFormatting sqref="K208:K246">
    <cfRule type="cellIs" dxfId="4124" priority="5766" operator="greaterThan">
      <formula>J208</formula>
    </cfRule>
  </conditionalFormatting>
  <conditionalFormatting sqref="U208:U246">
    <cfRule type="cellIs" dxfId="4123" priority="5765" operator="greaterThan">
      <formula>T208</formula>
    </cfRule>
  </conditionalFormatting>
  <conditionalFormatting sqref="AY208:AY246 AO208:AO246 AE208:AE246">
    <cfRule type="cellIs" dxfId="4122" priority="5764" operator="greaterThan">
      <formula>AD208</formula>
    </cfRule>
  </conditionalFormatting>
  <conditionalFormatting sqref="B208:B246">
    <cfRule type="cellIs" dxfId="4121" priority="5769" operator="equal">
      <formula>B207</formula>
    </cfRule>
  </conditionalFormatting>
  <conditionalFormatting sqref="B215">
    <cfRule type="cellIs" dxfId="4120" priority="5768" operator="equal">
      <formula>B214</formula>
    </cfRule>
  </conditionalFormatting>
  <conditionalFormatting sqref="B208:CC246">
    <cfRule type="expression" dxfId="4119" priority="5767">
      <formula>$B207="地区計"</formula>
    </cfRule>
  </conditionalFormatting>
  <conditionalFormatting sqref="CC208:CC246 BS208:BS246 BI208:BI246">
    <cfRule type="cellIs" dxfId="4118" priority="5763" operator="greaterThan">
      <formula>BH208</formula>
    </cfRule>
  </conditionalFormatting>
  <conditionalFormatting sqref="CD208:CD246">
    <cfRule type="expression" dxfId="4117" priority="5762">
      <formula>$B207="地区計"</formula>
    </cfRule>
  </conditionalFormatting>
  <conditionalFormatting sqref="K247">
    <cfRule type="cellIs" dxfId="4116" priority="5759" operator="greaterThan">
      <formula>J247</formula>
    </cfRule>
  </conditionalFormatting>
  <conditionalFormatting sqref="U247">
    <cfRule type="cellIs" dxfId="4115" priority="5758" operator="greaterThan">
      <formula>T247</formula>
    </cfRule>
  </conditionalFormatting>
  <conditionalFormatting sqref="AY247 AO247 AE247">
    <cfRule type="cellIs" dxfId="4114" priority="5757" operator="greaterThan">
      <formula>AD247</formula>
    </cfRule>
  </conditionalFormatting>
  <conditionalFormatting sqref="B247">
    <cfRule type="cellIs" dxfId="4113" priority="5761" operator="equal">
      <formula>B246</formula>
    </cfRule>
  </conditionalFormatting>
  <conditionalFormatting sqref="B247:CC247">
    <cfRule type="expression" dxfId="4112" priority="5760">
      <formula>$B246="地区計"</formula>
    </cfRule>
  </conditionalFormatting>
  <conditionalFormatting sqref="CC247 BS247 BI247">
    <cfRule type="cellIs" dxfId="4111" priority="5756" operator="greaterThan">
      <formula>BH247</formula>
    </cfRule>
  </conditionalFormatting>
  <conditionalFormatting sqref="CD247">
    <cfRule type="expression" dxfId="4110" priority="5755">
      <formula>$B246="地区計"</formula>
    </cfRule>
  </conditionalFormatting>
  <conditionalFormatting sqref="K248:K286">
    <cfRule type="cellIs" dxfId="4109" priority="5751" operator="greaterThan">
      <formula>J248</formula>
    </cfRule>
  </conditionalFormatting>
  <conditionalFormatting sqref="U248:U286">
    <cfRule type="cellIs" dxfId="4108" priority="5750" operator="greaterThan">
      <formula>T248</formula>
    </cfRule>
  </conditionalFormatting>
  <conditionalFormatting sqref="AY248:AY286 AO248:AO286 AE248:AE286">
    <cfRule type="cellIs" dxfId="4107" priority="5749" operator="greaterThan">
      <formula>AD248</formula>
    </cfRule>
  </conditionalFormatting>
  <conditionalFormatting sqref="B248:B286">
    <cfRule type="cellIs" dxfId="4106" priority="5754" operator="equal">
      <formula>B247</formula>
    </cfRule>
  </conditionalFormatting>
  <conditionalFormatting sqref="B255">
    <cfRule type="cellIs" dxfId="4105" priority="5753" operator="equal">
      <formula>B254</formula>
    </cfRule>
  </conditionalFormatting>
  <conditionalFormatting sqref="B248:CC286">
    <cfRule type="expression" dxfId="4104" priority="5752">
      <formula>$B247="地区計"</formula>
    </cfRule>
  </conditionalFormatting>
  <conditionalFormatting sqref="CC248:CC286 BS248:BS286 BI248:BI286">
    <cfRule type="cellIs" dxfId="4103" priority="5748" operator="greaterThan">
      <formula>BH248</formula>
    </cfRule>
  </conditionalFormatting>
  <conditionalFormatting sqref="CD248:CD286">
    <cfRule type="expression" dxfId="4102" priority="5747">
      <formula>$B247="地区計"</formula>
    </cfRule>
  </conditionalFormatting>
  <conditionalFormatting sqref="K287">
    <cfRule type="cellIs" dxfId="4101" priority="5744" operator="greaterThan">
      <formula>J287</formula>
    </cfRule>
  </conditionalFormatting>
  <conditionalFormatting sqref="U287">
    <cfRule type="cellIs" dxfId="4100" priority="5743" operator="greaterThan">
      <formula>T287</formula>
    </cfRule>
  </conditionalFormatting>
  <conditionalFormatting sqref="AY287 AO287 AE287">
    <cfRule type="cellIs" dxfId="4099" priority="5742" operator="greaterThan">
      <formula>AD287</formula>
    </cfRule>
  </conditionalFormatting>
  <conditionalFormatting sqref="B287">
    <cfRule type="cellIs" dxfId="4098" priority="5746" operator="equal">
      <formula>B286</formula>
    </cfRule>
  </conditionalFormatting>
  <conditionalFormatting sqref="B287:CC287">
    <cfRule type="expression" dxfId="4097" priority="5745">
      <formula>$B286="地区計"</formula>
    </cfRule>
  </conditionalFormatting>
  <conditionalFormatting sqref="CC287 BS287 BI287">
    <cfRule type="cellIs" dxfId="4096" priority="5741" operator="greaterThan">
      <formula>BH287</formula>
    </cfRule>
  </conditionalFormatting>
  <conditionalFormatting sqref="CD287">
    <cfRule type="expression" dxfId="4095" priority="5740">
      <formula>$B286="地区計"</formula>
    </cfRule>
  </conditionalFormatting>
  <conditionalFormatting sqref="K48:K86">
    <cfRule type="cellIs" dxfId="4094" priority="5676" operator="greaterThan">
      <formula>J48</formula>
    </cfRule>
  </conditionalFormatting>
  <conditionalFormatting sqref="U48:U86">
    <cfRule type="cellIs" dxfId="4093" priority="5675" operator="greaterThan">
      <formula>T48</formula>
    </cfRule>
  </conditionalFormatting>
  <conditionalFormatting sqref="AY48:AY86 AO48:AO86 AE48:AE86">
    <cfRule type="cellIs" dxfId="4092" priority="5674" operator="greaterThan">
      <formula>AD48</formula>
    </cfRule>
  </conditionalFormatting>
  <conditionalFormatting sqref="B48:B86">
    <cfRule type="cellIs" dxfId="4091" priority="5679" operator="equal">
      <formula>B47</formula>
    </cfRule>
  </conditionalFormatting>
  <conditionalFormatting sqref="B55">
    <cfRule type="cellIs" dxfId="4090" priority="5678" operator="equal">
      <formula>B54</formula>
    </cfRule>
  </conditionalFormatting>
  <conditionalFormatting sqref="B48:CC86">
    <cfRule type="expression" dxfId="4089" priority="5677">
      <formula>$B47="地区計"</formula>
    </cfRule>
  </conditionalFormatting>
  <conditionalFormatting sqref="CC48:CC86 BS48:BS86 BI48:BI86">
    <cfRule type="cellIs" dxfId="4088" priority="5673" operator="greaterThan">
      <formula>BH48</formula>
    </cfRule>
  </conditionalFormatting>
  <conditionalFormatting sqref="CD48:CD86">
    <cfRule type="expression" dxfId="4087" priority="5672">
      <formula>$B47="地区計"</formula>
    </cfRule>
  </conditionalFormatting>
  <conditionalFormatting sqref="K87">
    <cfRule type="cellIs" dxfId="4086" priority="5669" operator="greaterThan">
      <formula>J87</formula>
    </cfRule>
  </conditionalFormatting>
  <conditionalFormatting sqref="U87">
    <cfRule type="cellIs" dxfId="4085" priority="5668" operator="greaterThan">
      <formula>T87</formula>
    </cfRule>
  </conditionalFormatting>
  <conditionalFormatting sqref="AY87 AO87 AE87">
    <cfRule type="cellIs" dxfId="4084" priority="5667" operator="greaterThan">
      <formula>AD87</formula>
    </cfRule>
  </conditionalFormatting>
  <conditionalFormatting sqref="B87">
    <cfRule type="cellIs" dxfId="4083" priority="5671" operator="equal">
      <formula>B86</formula>
    </cfRule>
  </conditionalFormatting>
  <conditionalFormatting sqref="B87:CC87">
    <cfRule type="expression" dxfId="4082" priority="5670">
      <formula>$B86="地区計"</formula>
    </cfRule>
  </conditionalFormatting>
  <conditionalFormatting sqref="CC87 BS87 BI87">
    <cfRule type="cellIs" dxfId="4081" priority="5666" operator="greaterThan">
      <formula>BH87</formula>
    </cfRule>
  </conditionalFormatting>
  <conditionalFormatting sqref="CD87">
    <cfRule type="expression" dxfId="4080" priority="5665">
      <formula>$B86="地区計"</formula>
    </cfRule>
  </conditionalFormatting>
  <conditionalFormatting sqref="K88:K126">
    <cfRule type="cellIs" dxfId="4079" priority="5661" operator="greaterThan">
      <formula>J88</formula>
    </cfRule>
  </conditionalFormatting>
  <conditionalFormatting sqref="U88:U126">
    <cfRule type="cellIs" dxfId="4078" priority="5660" operator="greaterThan">
      <formula>T88</formula>
    </cfRule>
  </conditionalFormatting>
  <conditionalFormatting sqref="AY88:AY126 AO88:AO126 AE88:AE126">
    <cfRule type="cellIs" dxfId="4077" priority="5659" operator="greaterThan">
      <formula>AD88</formula>
    </cfRule>
  </conditionalFormatting>
  <conditionalFormatting sqref="B88:B126">
    <cfRule type="cellIs" dxfId="4076" priority="5664" operator="equal">
      <formula>B87</formula>
    </cfRule>
  </conditionalFormatting>
  <conditionalFormatting sqref="B95">
    <cfRule type="cellIs" dxfId="4075" priority="5663" operator="equal">
      <formula>B94</formula>
    </cfRule>
  </conditionalFormatting>
  <conditionalFormatting sqref="B88:CC126">
    <cfRule type="expression" dxfId="4074" priority="5662">
      <formula>$B87="地区計"</formula>
    </cfRule>
  </conditionalFormatting>
  <conditionalFormatting sqref="CC88:CC126 BS88:BS126 BI88:BI126">
    <cfRule type="cellIs" dxfId="4073" priority="5658" operator="greaterThan">
      <formula>BH88</formula>
    </cfRule>
  </conditionalFormatting>
  <conditionalFormatting sqref="CD88:CD126">
    <cfRule type="expression" dxfId="4072" priority="5657">
      <formula>$B87="地区計"</formula>
    </cfRule>
  </conditionalFormatting>
  <conditionalFormatting sqref="K127">
    <cfRule type="cellIs" dxfId="4071" priority="5654" operator="greaterThan">
      <formula>J127</formula>
    </cfRule>
  </conditionalFormatting>
  <conditionalFormatting sqref="U127">
    <cfRule type="cellIs" dxfId="4070" priority="5653" operator="greaterThan">
      <formula>T127</formula>
    </cfRule>
  </conditionalFormatting>
  <conditionalFormatting sqref="AY127 AO127 AE127">
    <cfRule type="cellIs" dxfId="4069" priority="5652" operator="greaterThan">
      <formula>AD127</formula>
    </cfRule>
  </conditionalFormatting>
  <conditionalFormatting sqref="B127">
    <cfRule type="cellIs" dxfId="4068" priority="5656" operator="equal">
      <formula>B126</formula>
    </cfRule>
  </conditionalFormatting>
  <conditionalFormatting sqref="B127:CC127">
    <cfRule type="expression" dxfId="4067" priority="5655">
      <formula>$B126="地区計"</formula>
    </cfRule>
  </conditionalFormatting>
  <conditionalFormatting sqref="CC127 BS127 BI127">
    <cfRule type="cellIs" dxfId="4066" priority="5651" operator="greaterThan">
      <formula>BH127</formula>
    </cfRule>
  </conditionalFormatting>
  <conditionalFormatting sqref="CD127">
    <cfRule type="expression" dxfId="4065" priority="5650">
      <formula>$B126="地区計"</formula>
    </cfRule>
  </conditionalFormatting>
  <conditionalFormatting sqref="K128:K166">
    <cfRule type="cellIs" dxfId="4064" priority="5646" operator="greaterThan">
      <formula>J128</formula>
    </cfRule>
  </conditionalFormatting>
  <conditionalFormatting sqref="U128:U166">
    <cfRule type="cellIs" dxfId="4063" priority="5645" operator="greaterThan">
      <formula>T128</formula>
    </cfRule>
  </conditionalFormatting>
  <conditionalFormatting sqref="AY128:AY166 AO128:AO166 AE128:AE166">
    <cfRule type="cellIs" dxfId="4062" priority="5644" operator="greaterThan">
      <formula>AD128</formula>
    </cfRule>
  </conditionalFormatting>
  <conditionalFormatting sqref="B128:B166">
    <cfRule type="cellIs" dxfId="4061" priority="5649" operator="equal">
      <formula>B127</formula>
    </cfRule>
  </conditionalFormatting>
  <conditionalFormatting sqref="B135">
    <cfRule type="cellIs" dxfId="4060" priority="5648" operator="equal">
      <formula>B134</formula>
    </cfRule>
  </conditionalFormatting>
  <conditionalFormatting sqref="B128:CC166">
    <cfRule type="expression" dxfId="4059" priority="5647">
      <formula>$B127="地区計"</formula>
    </cfRule>
  </conditionalFormatting>
  <conditionalFormatting sqref="CC128:CC166 BS128:BS166 BI128:BI166">
    <cfRule type="cellIs" dxfId="4058" priority="5643" operator="greaterThan">
      <formula>BH128</formula>
    </cfRule>
  </conditionalFormatting>
  <conditionalFormatting sqref="CD128:CD166">
    <cfRule type="expression" dxfId="4057" priority="5642">
      <formula>$B127="地区計"</formula>
    </cfRule>
  </conditionalFormatting>
  <conditionalFormatting sqref="K167">
    <cfRule type="cellIs" dxfId="4056" priority="5639" operator="greaterThan">
      <formula>J167</formula>
    </cfRule>
  </conditionalFormatting>
  <conditionalFormatting sqref="U167">
    <cfRule type="cellIs" dxfId="4055" priority="5638" operator="greaterThan">
      <formula>T167</formula>
    </cfRule>
  </conditionalFormatting>
  <conditionalFormatting sqref="AY167 AO167 AE167">
    <cfRule type="cellIs" dxfId="4054" priority="5637" operator="greaterThan">
      <formula>AD167</formula>
    </cfRule>
  </conditionalFormatting>
  <conditionalFormatting sqref="B167">
    <cfRule type="cellIs" dxfId="4053" priority="5641" operator="equal">
      <formula>B166</formula>
    </cfRule>
  </conditionalFormatting>
  <conditionalFormatting sqref="B167:CC167">
    <cfRule type="expression" dxfId="4052" priority="5640">
      <formula>$B166="地区計"</formula>
    </cfRule>
  </conditionalFormatting>
  <conditionalFormatting sqref="CC167 BS167 BI167">
    <cfRule type="cellIs" dxfId="4051" priority="5636" operator="greaterThan">
      <formula>BH167</formula>
    </cfRule>
  </conditionalFormatting>
  <conditionalFormatting sqref="CD167">
    <cfRule type="expression" dxfId="4050" priority="5635">
      <formula>$B166="地区計"</formula>
    </cfRule>
  </conditionalFormatting>
  <conditionalFormatting sqref="K168:K206">
    <cfRule type="cellIs" dxfId="4049" priority="5631" operator="greaterThan">
      <formula>J168</formula>
    </cfRule>
  </conditionalFormatting>
  <conditionalFormatting sqref="U168:U206">
    <cfRule type="cellIs" dxfId="4048" priority="5630" operator="greaterThan">
      <formula>T168</formula>
    </cfRule>
  </conditionalFormatting>
  <conditionalFormatting sqref="AY168:AY206 AO168:AO206 AE168:AE206">
    <cfRule type="cellIs" dxfId="4047" priority="5629" operator="greaterThan">
      <formula>AD168</formula>
    </cfRule>
  </conditionalFormatting>
  <conditionalFormatting sqref="B168:B206">
    <cfRule type="cellIs" dxfId="4046" priority="5634" operator="equal">
      <formula>B167</formula>
    </cfRule>
  </conditionalFormatting>
  <conditionalFormatting sqref="B175">
    <cfRule type="cellIs" dxfId="4045" priority="5633" operator="equal">
      <formula>B174</formula>
    </cfRule>
  </conditionalFormatting>
  <conditionalFormatting sqref="B168:CC206">
    <cfRule type="expression" dxfId="4044" priority="5632">
      <formula>$B167="地区計"</formula>
    </cfRule>
  </conditionalFormatting>
  <conditionalFormatting sqref="CC168:CC206 BS168:BS206 BI168:BI206">
    <cfRule type="cellIs" dxfId="4043" priority="5628" operator="greaterThan">
      <formula>BH168</formula>
    </cfRule>
  </conditionalFormatting>
  <conditionalFormatting sqref="CD168:CD206">
    <cfRule type="expression" dxfId="4042" priority="5627">
      <formula>$B167="地区計"</formula>
    </cfRule>
  </conditionalFormatting>
  <conditionalFormatting sqref="K207">
    <cfRule type="cellIs" dxfId="4041" priority="5624" operator="greaterThan">
      <formula>J207</formula>
    </cfRule>
  </conditionalFormatting>
  <conditionalFormatting sqref="U207">
    <cfRule type="cellIs" dxfId="4040" priority="5623" operator="greaterThan">
      <formula>T207</formula>
    </cfRule>
  </conditionalFormatting>
  <conditionalFormatting sqref="AY207 AO207 AE207">
    <cfRule type="cellIs" dxfId="4039" priority="5622" operator="greaterThan">
      <formula>AD207</formula>
    </cfRule>
  </conditionalFormatting>
  <conditionalFormatting sqref="B207">
    <cfRule type="cellIs" dxfId="4038" priority="5626" operator="equal">
      <formula>B206</formula>
    </cfRule>
  </conditionalFormatting>
  <conditionalFormatting sqref="B207:CC207">
    <cfRule type="expression" dxfId="4037" priority="5625">
      <formula>$B206="地区計"</formula>
    </cfRule>
  </conditionalFormatting>
  <conditionalFormatting sqref="CC207 BS207 BI207">
    <cfRule type="cellIs" dxfId="4036" priority="5621" operator="greaterThan">
      <formula>BH207</formula>
    </cfRule>
  </conditionalFormatting>
  <conditionalFormatting sqref="CD207">
    <cfRule type="expression" dxfId="4035" priority="5620">
      <formula>$B206="地区計"</formula>
    </cfRule>
  </conditionalFormatting>
  <conditionalFormatting sqref="K208:K246">
    <cfRule type="cellIs" dxfId="4034" priority="5616" operator="greaterThan">
      <formula>J208</formula>
    </cfRule>
  </conditionalFormatting>
  <conditionalFormatting sqref="U208:U246">
    <cfRule type="cellIs" dxfId="4033" priority="5615" operator="greaterThan">
      <formula>T208</formula>
    </cfRule>
  </conditionalFormatting>
  <conditionalFormatting sqref="AY208:AY246 AO208:AO246 AE208:AE246">
    <cfRule type="cellIs" dxfId="4032" priority="5614" operator="greaterThan">
      <formula>AD208</formula>
    </cfRule>
  </conditionalFormatting>
  <conditionalFormatting sqref="B208:B246">
    <cfRule type="cellIs" dxfId="4031" priority="5619" operator="equal">
      <formula>B207</formula>
    </cfRule>
  </conditionalFormatting>
  <conditionalFormatting sqref="B215">
    <cfRule type="cellIs" dxfId="4030" priority="5618" operator="equal">
      <formula>B214</formula>
    </cfRule>
  </conditionalFormatting>
  <conditionalFormatting sqref="B208:CC246">
    <cfRule type="expression" dxfId="4029" priority="5617">
      <formula>$B207="地区計"</formula>
    </cfRule>
  </conditionalFormatting>
  <conditionalFormatting sqref="CC208:CC246 BS208:BS246 BI208:BI246">
    <cfRule type="cellIs" dxfId="4028" priority="5613" operator="greaterThan">
      <formula>BH208</formula>
    </cfRule>
  </conditionalFormatting>
  <conditionalFormatting sqref="CD208:CD246">
    <cfRule type="expression" dxfId="4027" priority="5612">
      <formula>$B207="地区計"</formula>
    </cfRule>
  </conditionalFormatting>
  <conditionalFormatting sqref="K247">
    <cfRule type="cellIs" dxfId="4026" priority="5609" operator="greaterThan">
      <formula>J247</formula>
    </cfRule>
  </conditionalFormatting>
  <conditionalFormatting sqref="U247">
    <cfRule type="cellIs" dxfId="4025" priority="5608" operator="greaterThan">
      <formula>T247</formula>
    </cfRule>
  </conditionalFormatting>
  <conditionalFormatting sqref="AY247 AO247 AE247">
    <cfRule type="cellIs" dxfId="4024" priority="5607" operator="greaterThan">
      <formula>AD247</formula>
    </cfRule>
  </conditionalFormatting>
  <conditionalFormatting sqref="B247">
    <cfRule type="cellIs" dxfId="4023" priority="5611" operator="equal">
      <formula>B246</formula>
    </cfRule>
  </conditionalFormatting>
  <conditionalFormatting sqref="B247:CC247">
    <cfRule type="expression" dxfId="4022" priority="5610">
      <formula>$B246="地区計"</formula>
    </cfRule>
  </conditionalFormatting>
  <conditionalFormatting sqref="CC247 BS247 BI247">
    <cfRule type="cellIs" dxfId="4021" priority="5606" operator="greaterThan">
      <formula>BH247</formula>
    </cfRule>
  </conditionalFormatting>
  <conditionalFormatting sqref="CD247">
    <cfRule type="expression" dxfId="4020" priority="5605">
      <formula>$B246="地区計"</formula>
    </cfRule>
  </conditionalFormatting>
  <conditionalFormatting sqref="K248:K286">
    <cfRule type="cellIs" dxfId="4019" priority="5601" operator="greaterThan">
      <formula>J248</formula>
    </cfRule>
  </conditionalFormatting>
  <conditionalFormatting sqref="U248:U286">
    <cfRule type="cellIs" dxfId="4018" priority="5600" operator="greaterThan">
      <formula>T248</formula>
    </cfRule>
  </conditionalFormatting>
  <conditionalFormatting sqref="AY248:AY286 AO248:AO286 AE248:AE286">
    <cfRule type="cellIs" dxfId="4017" priority="5599" operator="greaterThan">
      <formula>AD248</formula>
    </cfRule>
  </conditionalFormatting>
  <conditionalFormatting sqref="B248:B286">
    <cfRule type="cellIs" dxfId="4016" priority="5604" operator="equal">
      <formula>B247</formula>
    </cfRule>
  </conditionalFormatting>
  <conditionalFormatting sqref="B255">
    <cfRule type="cellIs" dxfId="4015" priority="5603" operator="equal">
      <formula>B254</formula>
    </cfRule>
  </conditionalFormatting>
  <conditionalFormatting sqref="B248:CC286">
    <cfRule type="expression" dxfId="4014" priority="5602">
      <formula>$B247="地区計"</formula>
    </cfRule>
  </conditionalFormatting>
  <conditionalFormatting sqref="CC248:CC286 BS248:BS286 BI248:BI286">
    <cfRule type="cellIs" dxfId="4013" priority="5598" operator="greaterThan">
      <formula>BH248</formula>
    </cfRule>
  </conditionalFormatting>
  <conditionalFormatting sqref="CD248:CD286">
    <cfRule type="expression" dxfId="4012" priority="5597">
      <formula>$B247="地区計"</formula>
    </cfRule>
  </conditionalFormatting>
  <conditionalFormatting sqref="K287">
    <cfRule type="cellIs" dxfId="4011" priority="5594" operator="greaterThan">
      <formula>J287</formula>
    </cfRule>
  </conditionalFormatting>
  <conditionalFormatting sqref="U287">
    <cfRule type="cellIs" dxfId="4010" priority="5593" operator="greaterThan">
      <formula>T287</formula>
    </cfRule>
  </conditionalFormatting>
  <conditionalFormatting sqref="AY287 AO287 AE287">
    <cfRule type="cellIs" dxfId="4009" priority="5592" operator="greaterThan">
      <formula>AD287</formula>
    </cfRule>
  </conditionalFormatting>
  <conditionalFormatting sqref="B287">
    <cfRule type="cellIs" dxfId="4008" priority="5596" operator="equal">
      <formula>B286</formula>
    </cfRule>
  </conditionalFormatting>
  <conditionalFormatting sqref="B287:CC287">
    <cfRule type="expression" dxfId="4007" priority="5595">
      <formula>$B286="地区計"</formula>
    </cfRule>
  </conditionalFormatting>
  <conditionalFormatting sqref="CC287 BS287 BI287">
    <cfRule type="cellIs" dxfId="4006" priority="5591" operator="greaterThan">
      <formula>BH287</formula>
    </cfRule>
  </conditionalFormatting>
  <conditionalFormatting sqref="CD287">
    <cfRule type="expression" dxfId="4005" priority="5590">
      <formula>$B286="地区計"</formula>
    </cfRule>
  </conditionalFormatting>
  <conditionalFormatting sqref="K48:K86">
    <cfRule type="cellIs" dxfId="4004" priority="5571" operator="greaterThan">
      <formula>J48</formula>
    </cfRule>
  </conditionalFormatting>
  <conditionalFormatting sqref="U48:U86">
    <cfRule type="cellIs" dxfId="4003" priority="5570" operator="greaterThan">
      <formula>T48</formula>
    </cfRule>
  </conditionalFormatting>
  <conditionalFormatting sqref="AY48:AY86 AO48:AO86 AE48:AE86">
    <cfRule type="cellIs" dxfId="4002" priority="5569" operator="greaterThan">
      <formula>AD48</formula>
    </cfRule>
  </conditionalFormatting>
  <conditionalFormatting sqref="B48:B86">
    <cfRule type="cellIs" dxfId="4001" priority="5574" operator="equal">
      <formula>B47</formula>
    </cfRule>
  </conditionalFormatting>
  <conditionalFormatting sqref="B55">
    <cfRule type="cellIs" dxfId="4000" priority="5573" operator="equal">
      <formula>B54</formula>
    </cfRule>
  </conditionalFormatting>
  <conditionalFormatting sqref="B48:CC86">
    <cfRule type="expression" dxfId="3999" priority="5572">
      <formula>$B47="地区計"</formula>
    </cfRule>
  </conditionalFormatting>
  <conditionalFormatting sqref="CC48:CC86 BS48:BS86 BI48:BI86">
    <cfRule type="cellIs" dxfId="3998" priority="5568" operator="greaterThan">
      <formula>BH48</formula>
    </cfRule>
  </conditionalFormatting>
  <conditionalFormatting sqref="CD48:CD86">
    <cfRule type="expression" dxfId="3997" priority="5567">
      <formula>$B47="地区計"</formula>
    </cfRule>
  </conditionalFormatting>
  <conditionalFormatting sqref="K87">
    <cfRule type="cellIs" dxfId="3996" priority="5564" operator="greaterThan">
      <formula>J87</formula>
    </cfRule>
  </conditionalFormatting>
  <conditionalFormatting sqref="U87">
    <cfRule type="cellIs" dxfId="3995" priority="5563" operator="greaterThan">
      <formula>T87</formula>
    </cfRule>
  </conditionalFormatting>
  <conditionalFormatting sqref="AY87 AO87 AE87">
    <cfRule type="cellIs" dxfId="3994" priority="5562" operator="greaterThan">
      <formula>AD87</formula>
    </cfRule>
  </conditionalFormatting>
  <conditionalFormatting sqref="B87">
    <cfRule type="cellIs" dxfId="3993" priority="5566" operator="equal">
      <formula>B86</formula>
    </cfRule>
  </conditionalFormatting>
  <conditionalFormatting sqref="B87:CC87">
    <cfRule type="expression" dxfId="3992" priority="5565">
      <formula>$B86="地区計"</formula>
    </cfRule>
  </conditionalFormatting>
  <conditionalFormatting sqref="CC87 BS87 BI87">
    <cfRule type="cellIs" dxfId="3991" priority="5561" operator="greaterThan">
      <formula>BH87</formula>
    </cfRule>
  </conditionalFormatting>
  <conditionalFormatting sqref="CD87">
    <cfRule type="expression" dxfId="3990" priority="5560">
      <formula>$B86="地区計"</formula>
    </cfRule>
  </conditionalFormatting>
  <conditionalFormatting sqref="K88:K126">
    <cfRule type="cellIs" dxfId="3989" priority="5556" operator="greaterThan">
      <formula>J88</formula>
    </cfRule>
  </conditionalFormatting>
  <conditionalFormatting sqref="U88:U126">
    <cfRule type="cellIs" dxfId="3988" priority="5555" operator="greaterThan">
      <formula>T88</formula>
    </cfRule>
  </conditionalFormatting>
  <conditionalFormatting sqref="AY88:AY126 AO88:AO126 AE88:AE126">
    <cfRule type="cellIs" dxfId="3987" priority="5554" operator="greaterThan">
      <formula>AD88</formula>
    </cfRule>
  </conditionalFormatting>
  <conditionalFormatting sqref="B88:B126">
    <cfRule type="cellIs" dxfId="3986" priority="5559" operator="equal">
      <formula>B87</formula>
    </cfRule>
  </conditionalFormatting>
  <conditionalFormatting sqref="B95">
    <cfRule type="cellIs" dxfId="3985" priority="5558" operator="equal">
      <formula>B94</formula>
    </cfRule>
  </conditionalFormatting>
  <conditionalFormatting sqref="B88:CC126">
    <cfRule type="expression" dxfId="3984" priority="5557">
      <formula>$B87="地区計"</formula>
    </cfRule>
  </conditionalFormatting>
  <conditionalFormatting sqref="CC88:CC126 BS88:BS126 BI88:BI126">
    <cfRule type="cellIs" dxfId="3983" priority="5553" operator="greaterThan">
      <formula>BH88</formula>
    </cfRule>
  </conditionalFormatting>
  <conditionalFormatting sqref="CD88:CD126">
    <cfRule type="expression" dxfId="3982" priority="5552">
      <formula>$B87="地区計"</formula>
    </cfRule>
  </conditionalFormatting>
  <conditionalFormatting sqref="K127">
    <cfRule type="cellIs" dxfId="3981" priority="5549" operator="greaterThan">
      <formula>J127</formula>
    </cfRule>
  </conditionalFormatting>
  <conditionalFormatting sqref="U127">
    <cfRule type="cellIs" dxfId="3980" priority="5548" operator="greaterThan">
      <formula>T127</formula>
    </cfRule>
  </conditionalFormatting>
  <conditionalFormatting sqref="AY127 AO127 AE127">
    <cfRule type="cellIs" dxfId="3979" priority="5547" operator="greaterThan">
      <formula>AD127</formula>
    </cfRule>
  </conditionalFormatting>
  <conditionalFormatting sqref="B127">
    <cfRule type="cellIs" dxfId="3978" priority="5551" operator="equal">
      <formula>B126</formula>
    </cfRule>
  </conditionalFormatting>
  <conditionalFormatting sqref="B127:CC127">
    <cfRule type="expression" dxfId="3977" priority="5550">
      <formula>$B126="地区計"</formula>
    </cfRule>
  </conditionalFormatting>
  <conditionalFormatting sqref="CC127 BS127 BI127">
    <cfRule type="cellIs" dxfId="3976" priority="5546" operator="greaterThan">
      <formula>BH127</formula>
    </cfRule>
  </conditionalFormatting>
  <conditionalFormatting sqref="CD127">
    <cfRule type="expression" dxfId="3975" priority="5545">
      <formula>$B126="地区計"</formula>
    </cfRule>
  </conditionalFormatting>
  <conditionalFormatting sqref="K128:K166">
    <cfRule type="cellIs" dxfId="3974" priority="5541" operator="greaterThan">
      <formula>J128</formula>
    </cfRule>
  </conditionalFormatting>
  <conditionalFormatting sqref="U128:U166">
    <cfRule type="cellIs" dxfId="3973" priority="5540" operator="greaterThan">
      <formula>T128</formula>
    </cfRule>
  </conditionalFormatting>
  <conditionalFormatting sqref="AY128:AY166 AO128:AO166 AE128:AE166">
    <cfRule type="cellIs" dxfId="3972" priority="5539" operator="greaterThan">
      <formula>AD128</formula>
    </cfRule>
  </conditionalFormatting>
  <conditionalFormatting sqref="B128:B166">
    <cfRule type="cellIs" dxfId="3971" priority="5544" operator="equal">
      <formula>B127</formula>
    </cfRule>
  </conditionalFormatting>
  <conditionalFormatting sqref="B135">
    <cfRule type="cellIs" dxfId="3970" priority="5543" operator="equal">
      <formula>B134</formula>
    </cfRule>
  </conditionalFormatting>
  <conditionalFormatting sqref="B128:CC166">
    <cfRule type="expression" dxfId="3969" priority="5542">
      <formula>$B127="地区計"</formula>
    </cfRule>
  </conditionalFormatting>
  <conditionalFormatting sqref="CC128:CC166 BS128:BS166 BI128:BI166">
    <cfRule type="cellIs" dxfId="3968" priority="5538" operator="greaterThan">
      <formula>BH128</formula>
    </cfRule>
  </conditionalFormatting>
  <conditionalFormatting sqref="CD128:CD166">
    <cfRule type="expression" dxfId="3967" priority="5537">
      <formula>$B127="地区計"</formula>
    </cfRule>
  </conditionalFormatting>
  <conditionalFormatting sqref="K167">
    <cfRule type="cellIs" dxfId="3966" priority="5534" operator="greaterThan">
      <formula>J167</formula>
    </cfRule>
  </conditionalFormatting>
  <conditionalFormatting sqref="U167">
    <cfRule type="cellIs" dxfId="3965" priority="5533" operator="greaterThan">
      <formula>T167</formula>
    </cfRule>
  </conditionalFormatting>
  <conditionalFormatting sqref="AY167 AO167 AE167">
    <cfRule type="cellIs" dxfId="3964" priority="5532" operator="greaterThan">
      <formula>AD167</formula>
    </cfRule>
  </conditionalFormatting>
  <conditionalFormatting sqref="B167">
    <cfRule type="cellIs" dxfId="3963" priority="5536" operator="equal">
      <formula>B166</formula>
    </cfRule>
  </conditionalFormatting>
  <conditionalFormatting sqref="B167:CC167">
    <cfRule type="expression" dxfId="3962" priority="5535">
      <formula>$B166="地区計"</formula>
    </cfRule>
  </conditionalFormatting>
  <conditionalFormatting sqref="CC167 BS167 BI167">
    <cfRule type="cellIs" dxfId="3961" priority="5531" operator="greaterThan">
      <formula>BH167</formula>
    </cfRule>
  </conditionalFormatting>
  <conditionalFormatting sqref="CD167">
    <cfRule type="expression" dxfId="3960" priority="5530">
      <formula>$B166="地区計"</formula>
    </cfRule>
  </conditionalFormatting>
  <conditionalFormatting sqref="K168:K206">
    <cfRule type="cellIs" dxfId="3959" priority="5526" operator="greaterThan">
      <formula>J168</formula>
    </cfRule>
  </conditionalFormatting>
  <conditionalFormatting sqref="U168:U206">
    <cfRule type="cellIs" dxfId="3958" priority="5525" operator="greaterThan">
      <formula>T168</formula>
    </cfRule>
  </conditionalFormatting>
  <conditionalFormatting sqref="AY168:AY206 AO168:AO206 AE168:AE206">
    <cfRule type="cellIs" dxfId="3957" priority="5524" operator="greaterThan">
      <formula>AD168</formula>
    </cfRule>
  </conditionalFormatting>
  <conditionalFormatting sqref="B168:B206">
    <cfRule type="cellIs" dxfId="3956" priority="5529" operator="equal">
      <formula>B167</formula>
    </cfRule>
  </conditionalFormatting>
  <conditionalFormatting sqref="B175">
    <cfRule type="cellIs" dxfId="3955" priority="5528" operator="equal">
      <formula>B174</formula>
    </cfRule>
  </conditionalFormatting>
  <conditionalFormatting sqref="B168:CC206">
    <cfRule type="expression" dxfId="3954" priority="5527">
      <formula>$B167="地区計"</formula>
    </cfRule>
  </conditionalFormatting>
  <conditionalFormatting sqref="CC168:CC206 BS168:BS206 BI168:BI206">
    <cfRule type="cellIs" dxfId="3953" priority="5523" operator="greaterThan">
      <formula>BH168</formula>
    </cfRule>
  </conditionalFormatting>
  <conditionalFormatting sqref="CD168:CD206">
    <cfRule type="expression" dxfId="3952" priority="5522">
      <formula>$B167="地区計"</formula>
    </cfRule>
  </conditionalFormatting>
  <conditionalFormatting sqref="K207">
    <cfRule type="cellIs" dxfId="3951" priority="5519" operator="greaterThan">
      <formula>J207</formula>
    </cfRule>
  </conditionalFormatting>
  <conditionalFormatting sqref="U207">
    <cfRule type="cellIs" dxfId="3950" priority="5518" operator="greaterThan">
      <formula>T207</formula>
    </cfRule>
  </conditionalFormatting>
  <conditionalFormatting sqref="AY207 AO207 AE207">
    <cfRule type="cellIs" dxfId="3949" priority="5517" operator="greaterThan">
      <formula>AD207</formula>
    </cfRule>
  </conditionalFormatting>
  <conditionalFormatting sqref="B207">
    <cfRule type="cellIs" dxfId="3948" priority="5521" operator="equal">
      <formula>B206</formula>
    </cfRule>
  </conditionalFormatting>
  <conditionalFormatting sqref="B207:CC207">
    <cfRule type="expression" dxfId="3947" priority="5520">
      <formula>$B206="地区計"</formula>
    </cfRule>
  </conditionalFormatting>
  <conditionalFormatting sqref="CC207 BS207 BI207">
    <cfRule type="cellIs" dxfId="3946" priority="5516" operator="greaterThan">
      <formula>BH207</formula>
    </cfRule>
  </conditionalFormatting>
  <conditionalFormatting sqref="CD207">
    <cfRule type="expression" dxfId="3945" priority="5515">
      <formula>$B206="地区計"</formula>
    </cfRule>
  </conditionalFormatting>
  <conditionalFormatting sqref="K208:K246">
    <cfRule type="cellIs" dxfId="3944" priority="5511" operator="greaterThan">
      <formula>J208</formula>
    </cfRule>
  </conditionalFormatting>
  <conditionalFormatting sqref="U208:U246">
    <cfRule type="cellIs" dxfId="3943" priority="5510" operator="greaterThan">
      <formula>T208</formula>
    </cfRule>
  </conditionalFormatting>
  <conditionalFormatting sqref="AY208:AY246 AO208:AO246 AE208:AE246">
    <cfRule type="cellIs" dxfId="3942" priority="5509" operator="greaterThan">
      <formula>AD208</formula>
    </cfRule>
  </conditionalFormatting>
  <conditionalFormatting sqref="B208:B246">
    <cfRule type="cellIs" dxfId="3941" priority="5514" operator="equal">
      <formula>B207</formula>
    </cfRule>
  </conditionalFormatting>
  <conditionalFormatting sqref="B215">
    <cfRule type="cellIs" dxfId="3940" priority="5513" operator="equal">
      <formula>B214</formula>
    </cfRule>
  </conditionalFormatting>
  <conditionalFormatting sqref="B208:CC246">
    <cfRule type="expression" dxfId="3939" priority="5512">
      <formula>$B207="地区計"</formula>
    </cfRule>
  </conditionalFormatting>
  <conditionalFormatting sqref="CC208:CC246 BS208:BS246 BI208:BI246">
    <cfRule type="cellIs" dxfId="3938" priority="5508" operator="greaterThan">
      <formula>BH208</formula>
    </cfRule>
  </conditionalFormatting>
  <conditionalFormatting sqref="CD208:CD246">
    <cfRule type="expression" dxfId="3937" priority="5507">
      <formula>$B207="地区計"</formula>
    </cfRule>
  </conditionalFormatting>
  <conditionalFormatting sqref="K247">
    <cfRule type="cellIs" dxfId="3936" priority="5504" operator="greaterThan">
      <formula>J247</formula>
    </cfRule>
  </conditionalFormatting>
  <conditionalFormatting sqref="U247">
    <cfRule type="cellIs" dxfId="3935" priority="5503" operator="greaterThan">
      <formula>T247</formula>
    </cfRule>
  </conditionalFormatting>
  <conditionalFormatting sqref="AY247 AO247 AE247">
    <cfRule type="cellIs" dxfId="3934" priority="5502" operator="greaterThan">
      <formula>AD247</formula>
    </cfRule>
  </conditionalFormatting>
  <conditionalFormatting sqref="B247">
    <cfRule type="cellIs" dxfId="3933" priority="5506" operator="equal">
      <formula>B246</formula>
    </cfRule>
  </conditionalFormatting>
  <conditionalFormatting sqref="B247:CC247">
    <cfRule type="expression" dxfId="3932" priority="5505">
      <formula>$B246="地区計"</formula>
    </cfRule>
  </conditionalFormatting>
  <conditionalFormatting sqref="CC247 BS247 BI247">
    <cfRule type="cellIs" dxfId="3931" priority="5501" operator="greaterThan">
      <formula>BH247</formula>
    </cfRule>
  </conditionalFormatting>
  <conditionalFormatting sqref="CD247">
    <cfRule type="expression" dxfId="3930" priority="5500">
      <formula>$B246="地区計"</formula>
    </cfRule>
  </conditionalFormatting>
  <conditionalFormatting sqref="K248:K286">
    <cfRule type="cellIs" dxfId="3929" priority="5496" operator="greaterThan">
      <formula>J248</formula>
    </cfRule>
  </conditionalFormatting>
  <conditionalFormatting sqref="U248:U286">
    <cfRule type="cellIs" dxfId="3928" priority="5495" operator="greaterThan">
      <formula>T248</formula>
    </cfRule>
  </conditionalFormatting>
  <conditionalFormatting sqref="AY248:AY286 AO248:AO286 AE248:AE286">
    <cfRule type="cellIs" dxfId="3927" priority="5494" operator="greaterThan">
      <formula>AD248</formula>
    </cfRule>
  </conditionalFormatting>
  <conditionalFormatting sqref="B248:B286">
    <cfRule type="cellIs" dxfId="3926" priority="5499" operator="equal">
      <formula>B247</formula>
    </cfRule>
  </conditionalFormatting>
  <conditionalFormatting sqref="B255">
    <cfRule type="cellIs" dxfId="3925" priority="5498" operator="equal">
      <formula>B254</formula>
    </cfRule>
  </conditionalFormatting>
  <conditionalFormatting sqref="B248:CC286">
    <cfRule type="expression" dxfId="3924" priority="5497">
      <formula>$B247="地区計"</formula>
    </cfRule>
  </conditionalFormatting>
  <conditionalFormatting sqref="CC248:CC286 BS248:BS286 BI248:BI286">
    <cfRule type="cellIs" dxfId="3923" priority="5493" operator="greaterThan">
      <formula>BH248</formula>
    </cfRule>
  </conditionalFormatting>
  <conditionalFormatting sqref="CD248:CD286">
    <cfRule type="expression" dxfId="3922" priority="5492">
      <formula>$B247="地区計"</formula>
    </cfRule>
  </conditionalFormatting>
  <conditionalFormatting sqref="K287">
    <cfRule type="cellIs" dxfId="3921" priority="5489" operator="greaterThan">
      <formula>J287</formula>
    </cfRule>
  </conditionalFormatting>
  <conditionalFormatting sqref="U287">
    <cfRule type="cellIs" dxfId="3920" priority="5488" operator="greaterThan">
      <formula>T287</formula>
    </cfRule>
  </conditionalFormatting>
  <conditionalFormatting sqref="AY287 AO287 AE287">
    <cfRule type="cellIs" dxfId="3919" priority="5487" operator="greaterThan">
      <formula>AD287</formula>
    </cfRule>
  </conditionalFormatting>
  <conditionalFormatting sqref="B287">
    <cfRule type="cellIs" dxfId="3918" priority="5491" operator="equal">
      <formula>B286</formula>
    </cfRule>
  </conditionalFormatting>
  <conditionalFormatting sqref="B287:CC287">
    <cfRule type="expression" dxfId="3917" priority="5490">
      <formula>$B286="地区計"</formula>
    </cfRule>
  </conditionalFormatting>
  <conditionalFormatting sqref="CC287 BS287 BI287">
    <cfRule type="cellIs" dxfId="3916" priority="5486" operator="greaterThan">
      <formula>BH287</formula>
    </cfRule>
  </conditionalFormatting>
  <conditionalFormatting sqref="CD287">
    <cfRule type="expression" dxfId="3915" priority="5485">
      <formula>$B286="地区計"</formula>
    </cfRule>
  </conditionalFormatting>
  <conditionalFormatting sqref="K48:K86">
    <cfRule type="cellIs" dxfId="3914" priority="5466" operator="greaterThan">
      <formula>J48</formula>
    </cfRule>
  </conditionalFormatting>
  <conditionalFormatting sqref="U48:U86">
    <cfRule type="cellIs" dxfId="3913" priority="5465" operator="greaterThan">
      <formula>T48</formula>
    </cfRule>
  </conditionalFormatting>
  <conditionalFormatting sqref="AY48:AY86 AO48:AO86 AE48:AE86">
    <cfRule type="cellIs" dxfId="3912" priority="5464" operator="greaterThan">
      <formula>AD48</formula>
    </cfRule>
  </conditionalFormatting>
  <conditionalFormatting sqref="B48:B86">
    <cfRule type="cellIs" dxfId="3911" priority="5469" operator="equal">
      <formula>B47</formula>
    </cfRule>
  </conditionalFormatting>
  <conditionalFormatting sqref="B55">
    <cfRule type="cellIs" dxfId="3910" priority="5468" operator="equal">
      <formula>B54</formula>
    </cfRule>
  </conditionalFormatting>
  <conditionalFormatting sqref="B48:CC86">
    <cfRule type="expression" dxfId="3909" priority="5467">
      <formula>$B47="地区計"</formula>
    </cfRule>
  </conditionalFormatting>
  <conditionalFormatting sqref="CC48:CC86 BS48:BS86 BI48:BI86">
    <cfRule type="cellIs" dxfId="3908" priority="5463" operator="greaterThan">
      <formula>BH48</formula>
    </cfRule>
  </conditionalFormatting>
  <conditionalFormatting sqref="CD48:CD86">
    <cfRule type="expression" dxfId="3907" priority="5462">
      <formula>$B47="地区計"</formula>
    </cfRule>
  </conditionalFormatting>
  <conditionalFormatting sqref="K87">
    <cfRule type="cellIs" dxfId="3906" priority="5459" operator="greaterThan">
      <formula>J87</formula>
    </cfRule>
  </conditionalFormatting>
  <conditionalFormatting sqref="U87">
    <cfRule type="cellIs" dxfId="3905" priority="5458" operator="greaterThan">
      <formula>T87</formula>
    </cfRule>
  </conditionalFormatting>
  <conditionalFormatting sqref="AY87 AO87 AE87">
    <cfRule type="cellIs" dxfId="3904" priority="5457" operator="greaterThan">
      <formula>AD87</formula>
    </cfRule>
  </conditionalFormatting>
  <conditionalFormatting sqref="B87">
    <cfRule type="cellIs" dxfId="3903" priority="5461" operator="equal">
      <formula>B86</formula>
    </cfRule>
  </conditionalFormatting>
  <conditionalFormatting sqref="B87:CC87">
    <cfRule type="expression" dxfId="3902" priority="5460">
      <formula>$B86="地区計"</formula>
    </cfRule>
  </conditionalFormatting>
  <conditionalFormatting sqref="CC87 BS87 BI87">
    <cfRule type="cellIs" dxfId="3901" priority="5456" operator="greaterThan">
      <formula>BH87</formula>
    </cfRule>
  </conditionalFormatting>
  <conditionalFormatting sqref="CD87">
    <cfRule type="expression" dxfId="3900" priority="5455">
      <formula>$B86="地区計"</formula>
    </cfRule>
  </conditionalFormatting>
  <conditionalFormatting sqref="K88:K126">
    <cfRule type="cellIs" dxfId="3899" priority="5451" operator="greaterThan">
      <formula>J88</formula>
    </cfRule>
  </conditionalFormatting>
  <conditionalFormatting sqref="U88:U126">
    <cfRule type="cellIs" dxfId="3898" priority="5450" operator="greaterThan">
      <formula>T88</formula>
    </cfRule>
  </conditionalFormatting>
  <conditionalFormatting sqref="AY88:AY126 AO88:AO126 AE88:AE126">
    <cfRule type="cellIs" dxfId="3897" priority="5449" operator="greaterThan">
      <formula>AD88</formula>
    </cfRule>
  </conditionalFormatting>
  <conditionalFormatting sqref="B88:B126">
    <cfRule type="cellIs" dxfId="3896" priority="5454" operator="equal">
      <formula>B87</formula>
    </cfRule>
  </conditionalFormatting>
  <conditionalFormatting sqref="B95">
    <cfRule type="cellIs" dxfId="3895" priority="5453" operator="equal">
      <formula>B94</formula>
    </cfRule>
  </conditionalFormatting>
  <conditionalFormatting sqref="B88:CC126">
    <cfRule type="expression" dxfId="3894" priority="5452">
      <formula>$B87="地区計"</formula>
    </cfRule>
  </conditionalFormatting>
  <conditionalFormatting sqref="CC88:CC126 BS88:BS126 BI88:BI126">
    <cfRule type="cellIs" dxfId="3893" priority="5448" operator="greaterThan">
      <formula>BH88</formula>
    </cfRule>
  </conditionalFormatting>
  <conditionalFormatting sqref="CD88:CD126">
    <cfRule type="expression" dxfId="3892" priority="5447">
      <formula>$B87="地区計"</formula>
    </cfRule>
  </conditionalFormatting>
  <conditionalFormatting sqref="K127">
    <cfRule type="cellIs" dxfId="3891" priority="5444" operator="greaterThan">
      <formula>J127</formula>
    </cfRule>
  </conditionalFormatting>
  <conditionalFormatting sqref="U127">
    <cfRule type="cellIs" dxfId="3890" priority="5443" operator="greaterThan">
      <formula>T127</formula>
    </cfRule>
  </conditionalFormatting>
  <conditionalFormatting sqref="AY127 AO127 AE127">
    <cfRule type="cellIs" dxfId="3889" priority="5442" operator="greaterThan">
      <formula>AD127</formula>
    </cfRule>
  </conditionalFormatting>
  <conditionalFormatting sqref="B127">
    <cfRule type="cellIs" dxfId="3888" priority="5446" operator="equal">
      <formula>B126</formula>
    </cfRule>
  </conditionalFormatting>
  <conditionalFormatting sqref="B127:CC127">
    <cfRule type="expression" dxfId="3887" priority="5445">
      <formula>$B126="地区計"</formula>
    </cfRule>
  </conditionalFormatting>
  <conditionalFormatting sqref="CC127 BS127 BI127">
    <cfRule type="cellIs" dxfId="3886" priority="5441" operator="greaterThan">
      <formula>BH127</formula>
    </cfRule>
  </conditionalFormatting>
  <conditionalFormatting sqref="CD127">
    <cfRule type="expression" dxfId="3885" priority="5440">
      <formula>$B126="地区計"</formula>
    </cfRule>
  </conditionalFormatting>
  <conditionalFormatting sqref="K128:K166">
    <cfRule type="cellIs" dxfId="3884" priority="5436" operator="greaterThan">
      <formula>J128</formula>
    </cfRule>
  </conditionalFormatting>
  <conditionalFormatting sqref="U128:U166">
    <cfRule type="cellIs" dxfId="3883" priority="5435" operator="greaterThan">
      <formula>T128</formula>
    </cfRule>
  </conditionalFormatting>
  <conditionalFormatting sqref="AY128:AY166 AO128:AO166 AE128:AE166">
    <cfRule type="cellIs" dxfId="3882" priority="5434" operator="greaterThan">
      <formula>AD128</formula>
    </cfRule>
  </conditionalFormatting>
  <conditionalFormatting sqref="B128:B166">
    <cfRule type="cellIs" dxfId="3881" priority="5439" operator="equal">
      <formula>B127</formula>
    </cfRule>
  </conditionalFormatting>
  <conditionalFormatting sqref="B135">
    <cfRule type="cellIs" dxfId="3880" priority="5438" operator="equal">
      <formula>B134</formula>
    </cfRule>
  </conditionalFormatting>
  <conditionalFormatting sqref="B128:CC166">
    <cfRule type="expression" dxfId="3879" priority="5437">
      <formula>$B127="地区計"</formula>
    </cfRule>
  </conditionalFormatting>
  <conditionalFormatting sqref="CC128:CC166 BS128:BS166 BI128:BI166">
    <cfRule type="cellIs" dxfId="3878" priority="5433" operator="greaterThan">
      <formula>BH128</formula>
    </cfRule>
  </conditionalFormatting>
  <conditionalFormatting sqref="CD128:CD166">
    <cfRule type="expression" dxfId="3877" priority="5432">
      <formula>$B127="地区計"</formula>
    </cfRule>
  </conditionalFormatting>
  <conditionalFormatting sqref="K167">
    <cfRule type="cellIs" dxfId="3876" priority="5429" operator="greaterThan">
      <formula>J167</formula>
    </cfRule>
  </conditionalFormatting>
  <conditionalFormatting sqref="U167">
    <cfRule type="cellIs" dxfId="3875" priority="5428" operator="greaterThan">
      <formula>T167</formula>
    </cfRule>
  </conditionalFormatting>
  <conditionalFormatting sqref="AY167 AO167 AE167">
    <cfRule type="cellIs" dxfId="3874" priority="5427" operator="greaterThan">
      <formula>AD167</formula>
    </cfRule>
  </conditionalFormatting>
  <conditionalFormatting sqref="B167">
    <cfRule type="cellIs" dxfId="3873" priority="5431" operator="equal">
      <formula>B166</formula>
    </cfRule>
  </conditionalFormatting>
  <conditionalFormatting sqref="B167:CC167">
    <cfRule type="expression" dxfId="3872" priority="5430">
      <formula>$B166="地区計"</formula>
    </cfRule>
  </conditionalFormatting>
  <conditionalFormatting sqref="CC167 BS167 BI167">
    <cfRule type="cellIs" dxfId="3871" priority="5426" operator="greaterThan">
      <formula>BH167</formula>
    </cfRule>
  </conditionalFormatting>
  <conditionalFormatting sqref="CD167">
    <cfRule type="expression" dxfId="3870" priority="5425">
      <formula>$B166="地区計"</formula>
    </cfRule>
  </conditionalFormatting>
  <conditionalFormatting sqref="K168:K206">
    <cfRule type="cellIs" dxfId="3869" priority="5421" operator="greaterThan">
      <formula>J168</formula>
    </cfRule>
  </conditionalFormatting>
  <conditionalFormatting sqref="U168:U206">
    <cfRule type="cellIs" dxfId="3868" priority="5420" operator="greaterThan">
      <formula>T168</formula>
    </cfRule>
  </conditionalFormatting>
  <conditionalFormatting sqref="AY168:AY206 AO168:AO206 AE168:AE206">
    <cfRule type="cellIs" dxfId="3867" priority="5419" operator="greaterThan">
      <formula>AD168</formula>
    </cfRule>
  </conditionalFormatting>
  <conditionalFormatting sqref="B168:B206">
    <cfRule type="cellIs" dxfId="3866" priority="5424" operator="equal">
      <formula>B167</formula>
    </cfRule>
  </conditionalFormatting>
  <conditionalFormatting sqref="B175">
    <cfRule type="cellIs" dxfId="3865" priority="5423" operator="equal">
      <formula>B174</formula>
    </cfRule>
  </conditionalFormatting>
  <conditionalFormatting sqref="B168:CC206">
    <cfRule type="expression" dxfId="3864" priority="5422">
      <formula>$B167="地区計"</formula>
    </cfRule>
  </conditionalFormatting>
  <conditionalFormatting sqref="CC168:CC206 BS168:BS206 BI168:BI206">
    <cfRule type="cellIs" dxfId="3863" priority="5418" operator="greaterThan">
      <formula>BH168</formula>
    </cfRule>
  </conditionalFormatting>
  <conditionalFormatting sqref="CD168:CD206">
    <cfRule type="expression" dxfId="3862" priority="5417">
      <formula>$B167="地区計"</formula>
    </cfRule>
  </conditionalFormatting>
  <conditionalFormatting sqref="K207">
    <cfRule type="cellIs" dxfId="3861" priority="5414" operator="greaterThan">
      <formula>J207</formula>
    </cfRule>
  </conditionalFormatting>
  <conditionalFormatting sqref="U207">
    <cfRule type="cellIs" dxfId="3860" priority="5413" operator="greaterThan">
      <formula>T207</formula>
    </cfRule>
  </conditionalFormatting>
  <conditionalFormatting sqref="AY207 AO207 AE207">
    <cfRule type="cellIs" dxfId="3859" priority="5412" operator="greaterThan">
      <formula>AD207</formula>
    </cfRule>
  </conditionalFormatting>
  <conditionalFormatting sqref="B207">
    <cfRule type="cellIs" dxfId="3858" priority="5416" operator="equal">
      <formula>B206</formula>
    </cfRule>
  </conditionalFormatting>
  <conditionalFormatting sqref="B207:CC207">
    <cfRule type="expression" dxfId="3857" priority="5415">
      <formula>$B206="地区計"</formula>
    </cfRule>
  </conditionalFormatting>
  <conditionalFormatting sqref="CC207 BS207 BI207">
    <cfRule type="cellIs" dxfId="3856" priority="5411" operator="greaterThan">
      <formula>BH207</formula>
    </cfRule>
  </conditionalFormatting>
  <conditionalFormatting sqref="CD207">
    <cfRule type="expression" dxfId="3855" priority="5410">
      <formula>$B206="地区計"</formula>
    </cfRule>
  </conditionalFormatting>
  <conditionalFormatting sqref="K208:K246">
    <cfRule type="cellIs" dxfId="3854" priority="5406" operator="greaterThan">
      <formula>J208</formula>
    </cfRule>
  </conditionalFormatting>
  <conditionalFormatting sqref="U208:U246">
    <cfRule type="cellIs" dxfId="3853" priority="5405" operator="greaterThan">
      <formula>T208</formula>
    </cfRule>
  </conditionalFormatting>
  <conditionalFormatting sqref="AY208:AY246 AO208:AO246 AE208:AE246">
    <cfRule type="cellIs" dxfId="3852" priority="5404" operator="greaterThan">
      <formula>AD208</formula>
    </cfRule>
  </conditionalFormatting>
  <conditionalFormatting sqref="B208:B246">
    <cfRule type="cellIs" dxfId="3851" priority="5409" operator="equal">
      <formula>B207</formula>
    </cfRule>
  </conditionalFormatting>
  <conditionalFormatting sqref="B215">
    <cfRule type="cellIs" dxfId="3850" priority="5408" operator="equal">
      <formula>B214</formula>
    </cfRule>
  </conditionalFormatting>
  <conditionalFormatting sqref="B208:CC246">
    <cfRule type="expression" dxfId="3849" priority="5407">
      <formula>$B207="地区計"</formula>
    </cfRule>
  </conditionalFormatting>
  <conditionalFormatting sqref="CC208:CC246 BS208:BS246 BI208:BI246">
    <cfRule type="cellIs" dxfId="3848" priority="5403" operator="greaterThan">
      <formula>BH208</formula>
    </cfRule>
  </conditionalFormatting>
  <conditionalFormatting sqref="CD208:CD246">
    <cfRule type="expression" dxfId="3847" priority="5402">
      <formula>$B207="地区計"</formula>
    </cfRule>
  </conditionalFormatting>
  <conditionalFormatting sqref="K247">
    <cfRule type="cellIs" dxfId="3846" priority="5399" operator="greaterThan">
      <formula>J247</formula>
    </cfRule>
  </conditionalFormatting>
  <conditionalFormatting sqref="U247">
    <cfRule type="cellIs" dxfId="3845" priority="5398" operator="greaterThan">
      <formula>T247</formula>
    </cfRule>
  </conditionalFormatting>
  <conditionalFormatting sqref="AY247 AO247 AE247">
    <cfRule type="cellIs" dxfId="3844" priority="5397" operator="greaterThan">
      <formula>AD247</formula>
    </cfRule>
  </conditionalFormatting>
  <conditionalFormatting sqref="B247">
    <cfRule type="cellIs" dxfId="3843" priority="5401" operator="equal">
      <formula>B246</formula>
    </cfRule>
  </conditionalFormatting>
  <conditionalFormatting sqref="B247:CC247">
    <cfRule type="expression" dxfId="3842" priority="5400">
      <formula>$B246="地区計"</formula>
    </cfRule>
  </conditionalFormatting>
  <conditionalFormatting sqref="CC247 BS247 BI247">
    <cfRule type="cellIs" dxfId="3841" priority="5396" operator="greaterThan">
      <formula>BH247</formula>
    </cfRule>
  </conditionalFormatting>
  <conditionalFormatting sqref="CD247">
    <cfRule type="expression" dxfId="3840" priority="5395">
      <formula>$B246="地区計"</formula>
    </cfRule>
  </conditionalFormatting>
  <conditionalFormatting sqref="K48:K86">
    <cfRule type="cellIs" dxfId="3839" priority="5391" operator="greaterThan">
      <formula>J48</formula>
    </cfRule>
  </conditionalFormatting>
  <conditionalFormatting sqref="U48:U86">
    <cfRule type="cellIs" dxfId="3838" priority="5390" operator="greaterThan">
      <formula>T48</formula>
    </cfRule>
  </conditionalFormatting>
  <conditionalFormatting sqref="AY48:AY86 AO48:AO86 AE48:AE86">
    <cfRule type="cellIs" dxfId="3837" priority="5389" operator="greaterThan">
      <formula>AD48</formula>
    </cfRule>
  </conditionalFormatting>
  <conditionalFormatting sqref="B48:B86">
    <cfRule type="cellIs" dxfId="3836" priority="5394" operator="equal">
      <formula>B47</formula>
    </cfRule>
  </conditionalFormatting>
  <conditionalFormatting sqref="B55">
    <cfRule type="cellIs" dxfId="3835" priority="5393" operator="equal">
      <formula>B54</formula>
    </cfRule>
  </conditionalFormatting>
  <conditionalFormatting sqref="B48:CC86">
    <cfRule type="expression" dxfId="3834" priority="5392">
      <formula>$B47="地区計"</formula>
    </cfRule>
  </conditionalFormatting>
  <conditionalFormatting sqref="CC48:CC86 BS48:BS86 BI48:BI86">
    <cfRule type="cellIs" dxfId="3833" priority="5388" operator="greaterThan">
      <formula>BH48</formula>
    </cfRule>
  </conditionalFormatting>
  <conditionalFormatting sqref="CD48:CD86">
    <cfRule type="expression" dxfId="3832" priority="5387">
      <formula>$B47="地区計"</formula>
    </cfRule>
  </conditionalFormatting>
  <conditionalFormatting sqref="K87">
    <cfRule type="cellIs" dxfId="3831" priority="5384" operator="greaterThan">
      <formula>J87</formula>
    </cfRule>
  </conditionalFormatting>
  <conditionalFormatting sqref="U87">
    <cfRule type="cellIs" dxfId="3830" priority="5383" operator="greaterThan">
      <formula>T87</formula>
    </cfRule>
  </conditionalFormatting>
  <conditionalFormatting sqref="AY87 AO87 AE87">
    <cfRule type="cellIs" dxfId="3829" priority="5382" operator="greaterThan">
      <formula>AD87</formula>
    </cfRule>
  </conditionalFormatting>
  <conditionalFormatting sqref="B87">
    <cfRule type="cellIs" dxfId="3828" priority="5386" operator="equal">
      <formula>B86</formula>
    </cfRule>
  </conditionalFormatting>
  <conditionalFormatting sqref="B87:CC87">
    <cfRule type="expression" dxfId="3827" priority="5385">
      <formula>$B86="地区計"</formula>
    </cfRule>
  </conditionalFormatting>
  <conditionalFormatting sqref="CC87 BS87 BI87">
    <cfRule type="cellIs" dxfId="3826" priority="5381" operator="greaterThan">
      <formula>BH87</formula>
    </cfRule>
  </conditionalFormatting>
  <conditionalFormatting sqref="CD87">
    <cfRule type="expression" dxfId="3825" priority="5380">
      <formula>$B86="地区計"</formula>
    </cfRule>
  </conditionalFormatting>
  <conditionalFormatting sqref="K88:K126">
    <cfRule type="cellIs" dxfId="3824" priority="5376" operator="greaterThan">
      <formula>J88</formula>
    </cfRule>
  </conditionalFormatting>
  <conditionalFormatting sqref="U88:U126">
    <cfRule type="cellIs" dxfId="3823" priority="5375" operator="greaterThan">
      <formula>T88</formula>
    </cfRule>
  </conditionalFormatting>
  <conditionalFormatting sqref="AY88:AY126 AO88:AO126 AE88:AE126">
    <cfRule type="cellIs" dxfId="3822" priority="5374" operator="greaterThan">
      <formula>AD88</formula>
    </cfRule>
  </conditionalFormatting>
  <conditionalFormatting sqref="B88:B126">
    <cfRule type="cellIs" dxfId="3821" priority="5379" operator="equal">
      <formula>B87</formula>
    </cfRule>
  </conditionalFormatting>
  <conditionalFormatting sqref="B95">
    <cfRule type="cellIs" dxfId="3820" priority="5378" operator="equal">
      <formula>B94</formula>
    </cfRule>
  </conditionalFormatting>
  <conditionalFormatting sqref="B88:CC126">
    <cfRule type="expression" dxfId="3819" priority="5377">
      <formula>$B87="地区計"</formula>
    </cfRule>
  </conditionalFormatting>
  <conditionalFormatting sqref="CC88:CC126 BS88:BS126 BI88:BI126">
    <cfRule type="cellIs" dxfId="3818" priority="5373" operator="greaterThan">
      <formula>BH88</formula>
    </cfRule>
  </conditionalFormatting>
  <conditionalFormatting sqref="CD88:CD126">
    <cfRule type="expression" dxfId="3817" priority="5372">
      <formula>$B87="地区計"</formula>
    </cfRule>
  </conditionalFormatting>
  <conditionalFormatting sqref="K127">
    <cfRule type="cellIs" dxfId="3816" priority="5369" operator="greaterThan">
      <formula>J127</formula>
    </cfRule>
  </conditionalFormatting>
  <conditionalFormatting sqref="U127">
    <cfRule type="cellIs" dxfId="3815" priority="5368" operator="greaterThan">
      <formula>T127</formula>
    </cfRule>
  </conditionalFormatting>
  <conditionalFormatting sqref="AY127 AO127 AE127">
    <cfRule type="cellIs" dxfId="3814" priority="5367" operator="greaterThan">
      <formula>AD127</formula>
    </cfRule>
  </conditionalFormatting>
  <conditionalFormatting sqref="B127">
    <cfRule type="cellIs" dxfId="3813" priority="5371" operator="equal">
      <formula>B126</formula>
    </cfRule>
  </conditionalFormatting>
  <conditionalFormatting sqref="B127:CC127">
    <cfRule type="expression" dxfId="3812" priority="5370">
      <formula>$B126="地区計"</formula>
    </cfRule>
  </conditionalFormatting>
  <conditionalFormatting sqref="CC127 BS127 BI127">
    <cfRule type="cellIs" dxfId="3811" priority="5366" operator="greaterThan">
      <formula>BH127</formula>
    </cfRule>
  </conditionalFormatting>
  <conditionalFormatting sqref="CD127">
    <cfRule type="expression" dxfId="3810" priority="5365">
      <formula>$B126="地区計"</formula>
    </cfRule>
  </conditionalFormatting>
  <conditionalFormatting sqref="K128:K166">
    <cfRule type="cellIs" dxfId="3809" priority="5361" operator="greaterThan">
      <formula>J128</formula>
    </cfRule>
  </conditionalFormatting>
  <conditionalFormatting sqref="U128:U166">
    <cfRule type="cellIs" dxfId="3808" priority="5360" operator="greaterThan">
      <formula>T128</formula>
    </cfRule>
  </conditionalFormatting>
  <conditionalFormatting sqref="AY128:AY166 AO128:AO166 AE128:AE166">
    <cfRule type="cellIs" dxfId="3807" priority="5359" operator="greaterThan">
      <formula>AD128</formula>
    </cfRule>
  </conditionalFormatting>
  <conditionalFormatting sqref="B128:B166">
    <cfRule type="cellIs" dxfId="3806" priority="5364" operator="equal">
      <formula>B127</formula>
    </cfRule>
  </conditionalFormatting>
  <conditionalFormatting sqref="B135">
    <cfRule type="cellIs" dxfId="3805" priority="5363" operator="equal">
      <formula>B134</formula>
    </cfRule>
  </conditionalFormatting>
  <conditionalFormatting sqref="B128:CC166">
    <cfRule type="expression" dxfId="3804" priority="5362">
      <formula>$B127="地区計"</formula>
    </cfRule>
  </conditionalFormatting>
  <conditionalFormatting sqref="CC128:CC166 BS128:BS166 BI128:BI166">
    <cfRule type="cellIs" dxfId="3803" priority="5358" operator="greaterThan">
      <formula>BH128</formula>
    </cfRule>
  </conditionalFormatting>
  <conditionalFormatting sqref="CD128:CD166">
    <cfRule type="expression" dxfId="3802" priority="5357">
      <formula>$B127="地区計"</formula>
    </cfRule>
  </conditionalFormatting>
  <conditionalFormatting sqref="K167">
    <cfRule type="cellIs" dxfId="3801" priority="5354" operator="greaterThan">
      <formula>J167</formula>
    </cfRule>
  </conditionalFormatting>
  <conditionalFormatting sqref="U167">
    <cfRule type="cellIs" dxfId="3800" priority="5353" operator="greaterThan">
      <formula>T167</formula>
    </cfRule>
  </conditionalFormatting>
  <conditionalFormatting sqref="AY167 AO167 AE167">
    <cfRule type="cellIs" dxfId="3799" priority="5352" operator="greaterThan">
      <formula>AD167</formula>
    </cfRule>
  </conditionalFormatting>
  <conditionalFormatting sqref="B167">
    <cfRule type="cellIs" dxfId="3798" priority="5356" operator="equal">
      <formula>B166</formula>
    </cfRule>
  </conditionalFormatting>
  <conditionalFormatting sqref="B167:CC167">
    <cfRule type="expression" dxfId="3797" priority="5355">
      <formula>$B166="地区計"</formula>
    </cfRule>
  </conditionalFormatting>
  <conditionalFormatting sqref="CC167 BS167 BI167">
    <cfRule type="cellIs" dxfId="3796" priority="5351" operator="greaterThan">
      <formula>BH167</formula>
    </cfRule>
  </conditionalFormatting>
  <conditionalFormatting sqref="CD167">
    <cfRule type="expression" dxfId="3795" priority="5350">
      <formula>$B166="地区計"</formula>
    </cfRule>
  </conditionalFormatting>
  <conditionalFormatting sqref="K168:K206">
    <cfRule type="cellIs" dxfId="3794" priority="5346" operator="greaterThan">
      <formula>J168</formula>
    </cfRule>
  </conditionalFormatting>
  <conditionalFormatting sqref="U168:U206">
    <cfRule type="cellIs" dxfId="3793" priority="5345" operator="greaterThan">
      <formula>T168</formula>
    </cfRule>
  </conditionalFormatting>
  <conditionalFormatting sqref="AY168:AY206 AO168:AO206 AE168:AE206">
    <cfRule type="cellIs" dxfId="3792" priority="5344" operator="greaterThan">
      <formula>AD168</formula>
    </cfRule>
  </conditionalFormatting>
  <conditionalFormatting sqref="B168:B206">
    <cfRule type="cellIs" dxfId="3791" priority="5349" operator="equal">
      <formula>B167</formula>
    </cfRule>
  </conditionalFormatting>
  <conditionalFormatting sqref="B175">
    <cfRule type="cellIs" dxfId="3790" priority="5348" operator="equal">
      <formula>B174</formula>
    </cfRule>
  </conditionalFormatting>
  <conditionalFormatting sqref="B168:CC206">
    <cfRule type="expression" dxfId="3789" priority="5347">
      <formula>$B167="地区計"</formula>
    </cfRule>
  </conditionalFormatting>
  <conditionalFormatting sqref="CC168:CC206 BS168:BS206 BI168:BI206">
    <cfRule type="cellIs" dxfId="3788" priority="5343" operator="greaterThan">
      <formula>BH168</formula>
    </cfRule>
  </conditionalFormatting>
  <conditionalFormatting sqref="CD168:CD206">
    <cfRule type="expression" dxfId="3787" priority="5342">
      <formula>$B167="地区計"</formula>
    </cfRule>
  </conditionalFormatting>
  <conditionalFormatting sqref="K207">
    <cfRule type="cellIs" dxfId="3786" priority="5339" operator="greaterThan">
      <formula>J207</formula>
    </cfRule>
  </conditionalFormatting>
  <conditionalFormatting sqref="U207">
    <cfRule type="cellIs" dxfId="3785" priority="5338" operator="greaterThan">
      <formula>T207</formula>
    </cfRule>
  </conditionalFormatting>
  <conditionalFormatting sqref="AY207 AO207 AE207">
    <cfRule type="cellIs" dxfId="3784" priority="5337" operator="greaterThan">
      <formula>AD207</formula>
    </cfRule>
  </conditionalFormatting>
  <conditionalFormatting sqref="B207">
    <cfRule type="cellIs" dxfId="3783" priority="5341" operator="equal">
      <formula>B206</formula>
    </cfRule>
  </conditionalFormatting>
  <conditionalFormatting sqref="B207:CC207">
    <cfRule type="expression" dxfId="3782" priority="5340">
      <formula>$B206="地区計"</formula>
    </cfRule>
  </conditionalFormatting>
  <conditionalFormatting sqref="CC207 BS207 BI207">
    <cfRule type="cellIs" dxfId="3781" priority="5336" operator="greaterThan">
      <formula>BH207</formula>
    </cfRule>
  </conditionalFormatting>
  <conditionalFormatting sqref="CD207">
    <cfRule type="expression" dxfId="3780" priority="5335">
      <formula>$B206="地区計"</formula>
    </cfRule>
  </conditionalFormatting>
  <conditionalFormatting sqref="K208:K246">
    <cfRule type="cellIs" dxfId="3779" priority="5331" operator="greaterThan">
      <formula>J208</formula>
    </cfRule>
  </conditionalFormatting>
  <conditionalFormatting sqref="U208:U246">
    <cfRule type="cellIs" dxfId="3778" priority="5330" operator="greaterThan">
      <formula>T208</formula>
    </cfRule>
  </conditionalFormatting>
  <conditionalFormatting sqref="AY208:AY246 AO208:AO246 AE208:AE246">
    <cfRule type="cellIs" dxfId="3777" priority="5329" operator="greaterThan">
      <formula>AD208</formula>
    </cfRule>
  </conditionalFormatting>
  <conditionalFormatting sqref="B208:B246">
    <cfRule type="cellIs" dxfId="3776" priority="5334" operator="equal">
      <formula>B207</formula>
    </cfRule>
  </conditionalFormatting>
  <conditionalFormatting sqref="B215">
    <cfRule type="cellIs" dxfId="3775" priority="5333" operator="equal">
      <formula>B214</formula>
    </cfRule>
  </conditionalFormatting>
  <conditionalFormatting sqref="B208:CC246">
    <cfRule type="expression" dxfId="3774" priority="5332">
      <formula>$B207="地区計"</formula>
    </cfRule>
  </conditionalFormatting>
  <conditionalFormatting sqref="CC208:CC246 BS208:BS246 BI208:BI246">
    <cfRule type="cellIs" dxfId="3773" priority="5328" operator="greaterThan">
      <formula>BH208</formula>
    </cfRule>
  </conditionalFormatting>
  <conditionalFormatting sqref="CD208:CD246">
    <cfRule type="expression" dxfId="3772" priority="5327">
      <formula>$B207="地区計"</formula>
    </cfRule>
  </conditionalFormatting>
  <conditionalFormatting sqref="K247">
    <cfRule type="cellIs" dxfId="3771" priority="5324" operator="greaterThan">
      <formula>J247</formula>
    </cfRule>
  </conditionalFormatting>
  <conditionalFormatting sqref="U247">
    <cfRule type="cellIs" dxfId="3770" priority="5323" operator="greaterThan">
      <formula>T247</formula>
    </cfRule>
  </conditionalFormatting>
  <conditionalFormatting sqref="AY247 AO247 AE247">
    <cfRule type="cellIs" dxfId="3769" priority="5322" operator="greaterThan">
      <formula>AD247</formula>
    </cfRule>
  </conditionalFormatting>
  <conditionalFormatting sqref="B247">
    <cfRule type="cellIs" dxfId="3768" priority="5326" operator="equal">
      <formula>B246</formula>
    </cfRule>
  </conditionalFormatting>
  <conditionalFormatting sqref="B247:CC247">
    <cfRule type="expression" dxfId="3767" priority="5325">
      <formula>$B246="地区計"</formula>
    </cfRule>
  </conditionalFormatting>
  <conditionalFormatting sqref="CC247 BS247 BI247">
    <cfRule type="cellIs" dxfId="3766" priority="5321" operator="greaterThan">
      <formula>BH247</formula>
    </cfRule>
  </conditionalFormatting>
  <conditionalFormatting sqref="CD247">
    <cfRule type="expression" dxfId="3765" priority="5320">
      <formula>$B246="地区計"</formula>
    </cfRule>
  </conditionalFormatting>
  <conditionalFormatting sqref="K48:K86">
    <cfRule type="cellIs" dxfId="3764" priority="5316" operator="greaterThan">
      <formula>J48</formula>
    </cfRule>
  </conditionalFormatting>
  <conditionalFormatting sqref="U48:U86">
    <cfRule type="cellIs" dxfId="3763" priority="5315" operator="greaterThan">
      <formula>T48</formula>
    </cfRule>
  </conditionalFormatting>
  <conditionalFormatting sqref="AY48:AY86 AO48:AO86 AE48:AE86">
    <cfRule type="cellIs" dxfId="3762" priority="5314" operator="greaterThan">
      <formula>AD48</formula>
    </cfRule>
  </conditionalFormatting>
  <conditionalFormatting sqref="B48:B86">
    <cfRule type="cellIs" dxfId="3761" priority="5319" operator="equal">
      <formula>B47</formula>
    </cfRule>
  </conditionalFormatting>
  <conditionalFormatting sqref="B55">
    <cfRule type="cellIs" dxfId="3760" priority="5318" operator="equal">
      <formula>B54</formula>
    </cfRule>
  </conditionalFormatting>
  <conditionalFormatting sqref="B48:CC86">
    <cfRule type="expression" dxfId="3759" priority="5317">
      <formula>$B47="地区計"</formula>
    </cfRule>
  </conditionalFormatting>
  <conditionalFormatting sqref="CC48:CC86 BS48:BS86 BI48:BI86">
    <cfRule type="cellIs" dxfId="3758" priority="5313" operator="greaterThan">
      <formula>BH48</formula>
    </cfRule>
  </conditionalFormatting>
  <conditionalFormatting sqref="CD48:CD86">
    <cfRule type="expression" dxfId="3757" priority="5312">
      <formula>$B47="地区計"</formula>
    </cfRule>
  </conditionalFormatting>
  <conditionalFormatting sqref="K87">
    <cfRule type="cellIs" dxfId="3756" priority="5309" operator="greaterThan">
      <formula>J87</formula>
    </cfRule>
  </conditionalFormatting>
  <conditionalFormatting sqref="U87">
    <cfRule type="cellIs" dxfId="3755" priority="5308" operator="greaterThan">
      <formula>T87</formula>
    </cfRule>
  </conditionalFormatting>
  <conditionalFormatting sqref="AY87 AO87 AE87">
    <cfRule type="cellIs" dxfId="3754" priority="5307" operator="greaterThan">
      <formula>AD87</formula>
    </cfRule>
  </conditionalFormatting>
  <conditionalFormatting sqref="B87">
    <cfRule type="cellIs" dxfId="3753" priority="5311" operator="equal">
      <formula>B86</formula>
    </cfRule>
  </conditionalFormatting>
  <conditionalFormatting sqref="B87:CC87">
    <cfRule type="expression" dxfId="3752" priority="5310">
      <formula>$B86="地区計"</formula>
    </cfRule>
  </conditionalFormatting>
  <conditionalFormatting sqref="CC87 BS87 BI87">
    <cfRule type="cellIs" dxfId="3751" priority="5306" operator="greaterThan">
      <formula>BH87</formula>
    </cfRule>
  </conditionalFormatting>
  <conditionalFormatting sqref="CD87">
    <cfRule type="expression" dxfId="3750" priority="5305">
      <formula>$B86="地区計"</formula>
    </cfRule>
  </conditionalFormatting>
  <conditionalFormatting sqref="K88:K126">
    <cfRule type="cellIs" dxfId="3749" priority="5301" operator="greaterThan">
      <formula>J88</formula>
    </cfRule>
  </conditionalFormatting>
  <conditionalFormatting sqref="U88:U126">
    <cfRule type="cellIs" dxfId="3748" priority="5300" operator="greaterThan">
      <formula>T88</formula>
    </cfRule>
  </conditionalFormatting>
  <conditionalFormatting sqref="AY88:AY126 AO88:AO126 AE88:AE126">
    <cfRule type="cellIs" dxfId="3747" priority="5299" operator="greaterThan">
      <formula>AD88</formula>
    </cfRule>
  </conditionalFormatting>
  <conditionalFormatting sqref="B88:B126">
    <cfRule type="cellIs" dxfId="3746" priority="5304" operator="equal">
      <formula>B87</formula>
    </cfRule>
  </conditionalFormatting>
  <conditionalFormatting sqref="B95">
    <cfRule type="cellIs" dxfId="3745" priority="5303" operator="equal">
      <formula>B94</formula>
    </cfRule>
  </conditionalFormatting>
  <conditionalFormatting sqref="B88:CC126">
    <cfRule type="expression" dxfId="3744" priority="5302">
      <formula>$B87="地区計"</formula>
    </cfRule>
  </conditionalFormatting>
  <conditionalFormatting sqref="CC88:CC126 BS88:BS126 BI88:BI126">
    <cfRule type="cellIs" dxfId="3743" priority="5298" operator="greaterThan">
      <formula>BH88</formula>
    </cfRule>
  </conditionalFormatting>
  <conditionalFormatting sqref="CD88:CD126">
    <cfRule type="expression" dxfId="3742" priority="5297">
      <formula>$B87="地区計"</formula>
    </cfRule>
  </conditionalFormatting>
  <conditionalFormatting sqref="K127">
    <cfRule type="cellIs" dxfId="3741" priority="5294" operator="greaterThan">
      <formula>J127</formula>
    </cfRule>
  </conditionalFormatting>
  <conditionalFormatting sqref="U127">
    <cfRule type="cellIs" dxfId="3740" priority="5293" operator="greaterThan">
      <formula>T127</formula>
    </cfRule>
  </conditionalFormatting>
  <conditionalFormatting sqref="AY127 AO127 AE127">
    <cfRule type="cellIs" dxfId="3739" priority="5292" operator="greaterThan">
      <formula>AD127</formula>
    </cfRule>
  </conditionalFormatting>
  <conditionalFormatting sqref="B127">
    <cfRule type="cellIs" dxfId="3738" priority="5296" operator="equal">
      <formula>B126</formula>
    </cfRule>
  </conditionalFormatting>
  <conditionalFormatting sqref="B127:CC127">
    <cfRule type="expression" dxfId="3737" priority="5295">
      <formula>$B126="地区計"</formula>
    </cfRule>
  </conditionalFormatting>
  <conditionalFormatting sqref="CC127 BS127 BI127">
    <cfRule type="cellIs" dxfId="3736" priority="5291" operator="greaterThan">
      <formula>BH127</formula>
    </cfRule>
  </conditionalFormatting>
  <conditionalFormatting sqref="CD127">
    <cfRule type="expression" dxfId="3735" priority="5290">
      <formula>$B126="地区計"</formula>
    </cfRule>
  </conditionalFormatting>
  <conditionalFormatting sqref="K128:K166">
    <cfRule type="cellIs" dxfId="3734" priority="5286" operator="greaterThan">
      <formula>J128</formula>
    </cfRule>
  </conditionalFormatting>
  <conditionalFormatting sqref="U128:U166">
    <cfRule type="cellIs" dxfId="3733" priority="5285" operator="greaterThan">
      <formula>T128</formula>
    </cfRule>
  </conditionalFormatting>
  <conditionalFormatting sqref="AY128:AY166 AO128:AO166 AE128:AE166">
    <cfRule type="cellIs" dxfId="3732" priority="5284" operator="greaterThan">
      <formula>AD128</formula>
    </cfRule>
  </conditionalFormatting>
  <conditionalFormatting sqref="B128:B166">
    <cfRule type="cellIs" dxfId="3731" priority="5289" operator="equal">
      <formula>B127</formula>
    </cfRule>
  </conditionalFormatting>
  <conditionalFormatting sqref="B135">
    <cfRule type="cellIs" dxfId="3730" priority="5288" operator="equal">
      <formula>B134</formula>
    </cfRule>
  </conditionalFormatting>
  <conditionalFormatting sqref="B128:CC166">
    <cfRule type="expression" dxfId="3729" priority="5287">
      <formula>$B127="地区計"</formula>
    </cfRule>
  </conditionalFormatting>
  <conditionalFormatting sqref="CC128:CC166 BS128:BS166 BI128:BI166">
    <cfRule type="cellIs" dxfId="3728" priority="5283" operator="greaterThan">
      <formula>BH128</formula>
    </cfRule>
  </conditionalFormatting>
  <conditionalFormatting sqref="CD128:CD166">
    <cfRule type="expression" dxfId="3727" priority="5282">
      <formula>$B127="地区計"</formula>
    </cfRule>
  </conditionalFormatting>
  <conditionalFormatting sqref="K167">
    <cfRule type="cellIs" dxfId="3726" priority="5279" operator="greaterThan">
      <formula>J167</formula>
    </cfRule>
  </conditionalFormatting>
  <conditionalFormatting sqref="U167">
    <cfRule type="cellIs" dxfId="3725" priority="5278" operator="greaterThan">
      <formula>T167</formula>
    </cfRule>
  </conditionalFormatting>
  <conditionalFormatting sqref="AY167 AO167 AE167">
    <cfRule type="cellIs" dxfId="3724" priority="5277" operator="greaterThan">
      <formula>AD167</formula>
    </cfRule>
  </conditionalFormatting>
  <conditionalFormatting sqref="B167">
    <cfRule type="cellIs" dxfId="3723" priority="5281" operator="equal">
      <formula>B166</formula>
    </cfRule>
  </conditionalFormatting>
  <conditionalFormatting sqref="B167:CC167">
    <cfRule type="expression" dxfId="3722" priority="5280">
      <formula>$B166="地区計"</formula>
    </cfRule>
  </conditionalFormatting>
  <conditionalFormatting sqref="CC167 BS167 BI167">
    <cfRule type="cellIs" dxfId="3721" priority="5276" operator="greaterThan">
      <formula>BH167</formula>
    </cfRule>
  </conditionalFormatting>
  <conditionalFormatting sqref="CD167">
    <cfRule type="expression" dxfId="3720" priority="5275">
      <formula>$B166="地区計"</formula>
    </cfRule>
  </conditionalFormatting>
  <conditionalFormatting sqref="K168:K206">
    <cfRule type="cellIs" dxfId="3719" priority="5271" operator="greaterThan">
      <formula>J168</formula>
    </cfRule>
  </conditionalFormatting>
  <conditionalFormatting sqref="U168:U206">
    <cfRule type="cellIs" dxfId="3718" priority="5270" operator="greaterThan">
      <formula>T168</formula>
    </cfRule>
  </conditionalFormatting>
  <conditionalFormatting sqref="AY168:AY206 AO168:AO206 AE168:AE206">
    <cfRule type="cellIs" dxfId="3717" priority="5269" operator="greaterThan">
      <formula>AD168</formula>
    </cfRule>
  </conditionalFormatting>
  <conditionalFormatting sqref="B168:B206">
    <cfRule type="cellIs" dxfId="3716" priority="5274" operator="equal">
      <formula>B167</formula>
    </cfRule>
  </conditionalFormatting>
  <conditionalFormatting sqref="B175">
    <cfRule type="cellIs" dxfId="3715" priority="5273" operator="equal">
      <formula>B174</formula>
    </cfRule>
  </conditionalFormatting>
  <conditionalFormatting sqref="B168:CC206">
    <cfRule type="expression" dxfId="3714" priority="5272">
      <formula>$B167="地区計"</formula>
    </cfRule>
  </conditionalFormatting>
  <conditionalFormatting sqref="CC168:CC206 BS168:BS206 BI168:BI206">
    <cfRule type="cellIs" dxfId="3713" priority="5268" operator="greaterThan">
      <formula>BH168</formula>
    </cfRule>
  </conditionalFormatting>
  <conditionalFormatting sqref="CD168:CD206">
    <cfRule type="expression" dxfId="3712" priority="5267">
      <formula>$B167="地区計"</formula>
    </cfRule>
  </conditionalFormatting>
  <conditionalFormatting sqref="K207">
    <cfRule type="cellIs" dxfId="3711" priority="5264" operator="greaterThan">
      <formula>J207</formula>
    </cfRule>
  </conditionalFormatting>
  <conditionalFormatting sqref="U207">
    <cfRule type="cellIs" dxfId="3710" priority="5263" operator="greaterThan">
      <formula>T207</formula>
    </cfRule>
  </conditionalFormatting>
  <conditionalFormatting sqref="AY207 AO207 AE207">
    <cfRule type="cellIs" dxfId="3709" priority="5262" operator="greaterThan">
      <formula>AD207</formula>
    </cfRule>
  </conditionalFormatting>
  <conditionalFormatting sqref="B207">
    <cfRule type="cellIs" dxfId="3708" priority="5266" operator="equal">
      <formula>B206</formula>
    </cfRule>
  </conditionalFormatting>
  <conditionalFormatting sqref="B207:CC207">
    <cfRule type="expression" dxfId="3707" priority="5265">
      <formula>$B206="地区計"</formula>
    </cfRule>
  </conditionalFormatting>
  <conditionalFormatting sqref="CC207 BS207 BI207">
    <cfRule type="cellIs" dxfId="3706" priority="5261" operator="greaterThan">
      <formula>BH207</formula>
    </cfRule>
  </conditionalFormatting>
  <conditionalFormatting sqref="CD207">
    <cfRule type="expression" dxfId="3705" priority="5260">
      <formula>$B206="地区計"</formula>
    </cfRule>
  </conditionalFormatting>
  <conditionalFormatting sqref="K208:K246">
    <cfRule type="cellIs" dxfId="3704" priority="5256" operator="greaterThan">
      <formula>J208</formula>
    </cfRule>
  </conditionalFormatting>
  <conditionalFormatting sqref="U208:U246">
    <cfRule type="cellIs" dxfId="3703" priority="5255" operator="greaterThan">
      <formula>T208</formula>
    </cfRule>
  </conditionalFormatting>
  <conditionalFormatting sqref="AY208:AY246 AO208:AO246 AE208:AE246">
    <cfRule type="cellIs" dxfId="3702" priority="5254" operator="greaterThan">
      <formula>AD208</formula>
    </cfRule>
  </conditionalFormatting>
  <conditionalFormatting sqref="B208:B246">
    <cfRule type="cellIs" dxfId="3701" priority="5259" operator="equal">
      <formula>B207</formula>
    </cfRule>
  </conditionalFormatting>
  <conditionalFormatting sqref="B215">
    <cfRule type="cellIs" dxfId="3700" priority="5258" operator="equal">
      <formula>B214</formula>
    </cfRule>
  </conditionalFormatting>
  <conditionalFormatting sqref="B208:CC246">
    <cfRule type="expression" dxfId="3699" priority="5257">
      <formula>$B207="地区計"</formula>
    </cfRule>
  </conditionalFormatting>
  <conditionalFormatting sqref="CC208:CC246 BS208:BS246 BI208:BI246">
    <cfRule type="cellIs" dxfId="3698" priority="5253" operator="greaterThan">
      <formula>BH208</formula>
    </cfRule>
  </conditionalFormatting>
  <conditionalFormatting sqref="CD208:CD246">
    <cfRule type="expression" dxfId="3697" priority="5252">
      <formula>$B207="地区計"</formula>
    </cfRule>
  </conditionalFormatting>
  <conditionalFormatting sqref="K247">
    <cfRule type="cellIs" dxfId="3696" priority="5249" operator="greaterThan">
      <formula>J247</formula>
    </cfRule>
  </conditionalFormatting>
  <conditionalFormatting sqref="U247">
    <cfRule type="cellIs" dxfId="3695" priority="5248" operator="greaterThan">
      <formula>T247</formula>
    </cfRule>
  </conditionalFormatting>
  <conditionalFormatting sqref="AY247 AO247 AE247">
    <cfRule type="cellIs" dxfId="3694" priority="5247" operator="greaterThan">
      <formula>AD247</formula>
    </cfRule>
  </conditionalFormatting>
  <conditionalFormatting sqref="B247">
    <cfRule type="cellIs" dxfId="3693" priority="5251" operator="equal">
      <formula>B246</formula>
    </cfRule>
  </conditionalFormatting>
  <conditionalFormatting sqref="B247:CC247">
    <cfRule type="expression" dxfId="3692" priority="5250">
      <formula>$B246="地区計"</formula>
    </cfRule>
  </conditionalFormatting>
  <conditionalFormatting sqref="CC247 BS247 BI247">
    <cfRule type="cellIs" dxfId="3691" priority="5246" operator="greaterThan">
      <formula>BH247</formula>
    </cfRule>
  </conditionalFormatting>
  <conditionalFormatting sqref="CD247">
    <cfRule type="expression" dxfId="3690" priority="5245">
      <formula>$B246="地区計"</formula>
    </cfRule>
  </conditionalFormatting>
  <conditionalFormatting sqref="K48:K86">
    <cfRule type="cellIs" dxfId="3689" priority="5241" operator="greaterThan">
      <formula>J48</formula>
    </cfRule>
  </conditionalFormatting>
  <conditionalFormatting sqref="U48:U86">
    <cfRule type="cellIs" dxfId="3688" priority="5240" operator="greaterThan">
      <formula>T48</formula>
    </cfRule>
  </conditionalFormatting>
  <conditionalFormatting sqref="AY48:AY86 AO48:AO86 AE48:AE86">
    <cfRule type="cellIs" dxfId="3687" priority="5239" operator="greaterThan">
      <formula>AD48</formula>
    </cfRule>
  </conditionalFormatting>
  <conditionalFormatting sqref="B48:B86">
    <cfRule type="cellIs" dxfId="3686" priority="5244" operator="equal">
      <formula>B47</formula>
    </cfRule>
  </conditionalFormatting>
  <conditionalFormatting sqref="B55">
    <cfRule type="cellIs" dxfId="3685" priority="5243" operator="equal">
      <formula>B54</formula>
    </cfRule>
  </conditionalFormatting>
  <conditionalFormatting sqref="B48:CC86">
    <cfRule type="expression" dxfId="3684" priority="5242">
      <formula>$B47="地区計"</formula>
    </cfRule>
  </conditionalFormatting>
  <conditionalFormatting sqref="CC48:CC86 BS48:BS86 BI48:BI86">
    <cfRule type="cellIs" dxfId="3683" priority="5238" operator="greaterThan">
      <formula>BH48</formula>
    </cfRule>
  </conditionalFormatting>
  <conditionalFormatting sqref="CD48:CD86">
    <cfRule type="expression" dxfId="3682" priority="5237">
      <formula>$B47="地区計"</formula>
    </cfRule>
  </conditionalFormatting>
  <conditionalFormatting sqref="K87">
    <cfRule type="cellIs" dxfId="3681" priority="5234" operator="greaterThan">
      <formula>J87</formula>
    </cfRule>
  </conditionalFormatting>
  <conditionalFormatting sqref="U87">
    <cfRule type="cellIs" dxfId="3680" priority="5233" operator="greaterThan">
      <formula>T87</formula>
    </cfRule>
  </conditionalFormatting>
  <conditionalFormatting sqref="AY87 AO87 AE87">
    <cfRule type="cellIs" dxfId="3679" priority="5232" operator="greaterThan">
      <formula>AD87</formula>
    </cfRule>
  </conditionalFormatting>
  <conditionalFormatting sqref="B87">
    <cfRule type="cellIs" dxfId="3678" priority="5236" operator="equal">
      <formula>B86</formula>
    </cfRule>
  </conditionalFormatting>
  <conditionalFormatting sqref="B87:CC87">
    <cfRule type="expression" dxfId="3677" priority="5235">
      <formula>$B86="地区計"</formula>
    </cfRule>
  </conditionalFormatting>
  <conditionalFormatting sqref="CC87 BS87 BI87">
    <cfRule type="cellIs" dxfId="3676" priority="5231" operator="greaterThan">
      <formula>BH87</formula>
    </cfRule>
  </conditionalFormatting>
  <conditionalFormatting sqref="CD87">
    <cfRule type="expression" dxfId="3675" priority="5230">
      <formula>$B86="地区計"</formula>
    </cfRule>
  </conditionalFormatting>
  <conditionalFormatting sqref="K48:K86">
    <cfRule type="cellIs" dxfId="3674" priority="5226" operator="greaterThan">
      <formula>J48</formula>
    </cfRule>
  </conditionalFormatting>
  <conditionalFormatting sqref="U48:U86">
    <cfRule type="cellIs" dxfId="3673" priority="5225" operator="greaterThan">
      <formula>T48</formula>
    </cfRule>
  </conditionalFormatting>
  <conditionalFormatting sqref="AY48:AY86 AO48:AO86 AE48:AE86">
    <cfRule type="cellIs" dxfId="3672" priority="5224" operator="greaterThan">
      <formula>AD48</formula>
    </cfRule>
  </conditionalFormatting>
  <conditionalFormatting sqref="B48:B86">
    <cfRule type="cellIs" dxfId="3671" priority="5229" operator="equal">
      <formula>B47</formula>
    </cfRule>
  </conditionalFormatting>
  <conditionalFormatting sqref="B55">
    <cfRule type="cellIs" dxfId="3670" priority="5228" operator="equal">
      <formula>B54</formula>
    </cfRule>
  </conditionalFormatting>
  <conditionalFormatting sqref="B48:CC86">
    <cfRule type="expression" dxfId="3669" priority="5227">
      <formula>$B47="地区計"</formula>
    </cfRule>
  </conditionalFormatting>
  <conditionalFormatting sqref="CC48:CC86 BS48:BS86 BI48:BI86">
    <cfRule type="cellIs" dxfId="3668" priority="5223" operator="greaterThan">
      <formula>BH48</formula>
    </cfRule>
  </conditionalFormatting>
  <conditionalFormatting sqref="CD48:CD86">
    <cfRule type="expression" dxfId="3667" priority="5222">
      <formula>$B47="地区計"</formula>
    </cfRule>
  </conditionalFormatting>
  <conditionalFormatting sqref="K87">
    <cfRule type="cellIs" dxfId="3666" priority="5219" operator="greaterThan">
      <formula>J87</formula>
    </cfRule>
  </conditionalFormatting>
  <conditionalFormatting sqref="U87">
    <cfRule type="cellIs" dxfId="3665" priority="5218" operator="greaterThan">
      <formula>T87</formula>
    </cfRule>
  </conditionalFormatting>
  <conditionalFormatting sqref="AY87 AO87 AE87">
    <cfRule type="cellIs" dxfId="3664" priority="5217" operator="greaterThan">
      <formula>AD87</formula>
    </cfRule>
  </conditionalFormatting>
  <conditionalFormatting sqref="B87">
    <cfRule type="cellIs" dxfId="3663" priority="5221" operator="equal">
      <formula>B86</formula>
    </cfRule>
  </conditionalFormatting>
  <conditionalFormatting sqref="B87:CC87">
    <cfRule type="expression" dxfId="3662" priority="5220">
      <formula>$B86="地区計"</formula>
    </cfRule>
  </conditionalFormatting>
  <conditionalFormatting sqref="CC87 BS87 BI87">
    <cfRule type="cellIs" dxfId="3661" priority="5216" operator="greaterThan">
      <formula>BH87</formula>
    </cfRule>
  </conditionalFormatting>
  <conditionalFormatting sqref="CD87">
    <cfRule type="expression" dxfId="3660" priority="5215">
      <formula>$B86="地区計"</formula>
    </cfRule>
  </conditionalFormatting>
  <conditionalFormatting sqref="K48:K86">
    <cfRule type="cellIs" dxfId="3659" priority="5211" operator="greaterThan">
      <formula>J48</formula>
    </cfRule>
  </conditionalFormatting>
  <conditionalFormatting sqref="U48:U86">
    <cfRule type="cellIs" dxfId="3658" priority="5210" operator="greaterThan">
      <formula>T48</formula>
    </cfRule>
  </conditionalFormatting>
  <conditionalFormatting sqref="AY48:AY86 AO48:AO86 AE48:AE86">
    <cfRule type="cellIs" dxfId="3657" priority="5209" operator="greaterThan">
      <formula>AD48</formula>
    </cfRule>
  </conditionalFormatting>
  <conditionalFormatting sqref="B48:B86">
    <cfRule type="cellIs" dxfId="3656" priority="5214" operator="equal">
      <formula>B47</formula>
    </cfRule>
  </conditionalFormatting>
  <conditionalFormatting sqref="B55">
    <cfRule type="cellIs" dxfId="3655" priority="5213" operator="equal">
      <formula>B54</formula>
    </cfRule>
  </conditionalFormatting>
  <conditionalFormatting sqref="B48:CC86">
    <cfRule type="expression" dxfId="3654" priority="5212">
      <formula>$B47="地区計"</formula>
    </cfRule>
  </conditionalFormatting>
  <conditionalFormatting sqref="CC48:CC86 BS48:BS86 BI48:BI86">
    <cfRule type="cellIs" dxfId="3653" priority="5208" operator="greaterThan">
      <formula>BH48</formula>
    </cfRule>
  </conditionalFormatting>
  <conditionalFormatting sqref="CD48:CD86">
    <cfRule type="expression" dxfId="3652" priority="5207">
      <formula>$B47="地区計"</formula>
    </cfRule>
  </conditionalFormatting>
  <conditionalFormatting sqref="K87">
    <cfRule type="cellIs" dxfId="3651" priority="5204" operator="greaterThan">
      <formula>J87</formula>
    </cfRule>
  </conditionalFormatting>
  <conditionalFormatting sqref="U87">
    <cfRule type="cellIs" dxfId="3650" priority="5203" operator="greaterThan">
      <formula>T87</formula>
    </cfRule>
  </conditionalFormatting>
  <conditionalFormatting sqref="AY87 AO87 AE87">
    <cfRule type="cellIs" dxfId="3649" priority="5202" operator="greaterThan">
      <formula>AD87</formula>
    </cfRule>
  </conditionalFormatting>
  <conditionalFormatting sqref="B87">
    <cfRule type="cellIs" dxfId="3648" priority="5206" operator="equal">
      <formula>B86</formula>
    </cfRule>
  </conditionalFormatting>
  <conditionalFormatting sqref="B87:CC87">
    <cfRule type="expression" dxfId="3647" priority="5205">
      <formula>$B86="地区計"</formula>
    </cfRule>
  </conditionalFormatting>
  <conditionalFormatting sqref="CC87 BS87 BI87">
    <cfRule type="cellIs" dxfId="3646" priority="5201" operator="greaterThan">
      <formula>BH87</formula>
    </cfRule>
  </conditionalFormatting>
  <conditionalFormatting sqref="CD87">
    <cfRule type="expression" dxfId="3645" priority="5200">
      <formula>$B86="地区計"</formula>
    </cfRule>
  </conditionalFormatting>
  <conditionalFormatting sqref="K48:K86">
    <cfRule type="cellIs" dxfId="3644" priority="5196" operator="greaterThan">
      <formula>J48</formula>
    </cfRule>
  </conditionalFormatting>
  <conditionalFormatting sqref="U48:U86">
    <cfRule type="cellIs" dxfId="3643" priority="5195" operator="greaterThan">
      <formula>T48</formula>
    </cfRule>
  </conditionalFormatting>
  <conditionalFormatting sqref="AY48:AY86 AO48:AO86 AE48:AE86">
    <cfRule type="cellIs" dxfId="3642" priority="5194" operator="greaterThan">
      <formula>AD48</formula>
    </cfRule>
  </conditionalFormatting>
  <conditionalFormatting sqref="B48:B86">
    <cfRule type="cellIs" dxfId="3641" priority="5199" operator="equal">
      <formula>B47</formula>
    </cfRule>
  </conditionalFormatting>
  <conditionalFormatting sqref="B55">
    <cfRule type="cellIs" dxfId="3640" priority="5198" operator="equal">
      <formula>B54</formula>
    </cfRule>
  </conditionalFormatting>
  <conditionalFormatting sqref="B48:CC86">
    <cfRule type="expression" dxfId="3639" priority="5197">
      <formula>$B47="地区計"</formula>
    </cfRule>
  </conditionalFormatting>
  <conditionalFormatting sqref="CC48:CC86 BS48:BS86 BI48:BI86">
    <cfRule type="cellIs" dxfId="3638" priority="5193" operator="greaterThan">
      <formula>BH48</formula>
    </cfRule>
  </conditionalFormatting>
  <conditionalFormatting sqref="CD48:CD86">
    <cfRule type="expression" dxfId="3637" priority="5192">
      <formula>$B47="地区計"</formula>
    </cfRule>
  </conditionalFormatting>
  <conditionalFormatting sqref="K87">
    <cfRule type="cellIs" dxfId="3636" priority="5189" operator="greaterThan">
      <formula>J87</formula>
    </cfRule>
  </conditionalFormatting>
  <conditionalFormatting sqref="U87">
    <cfRule type="cellIs" dxfId="3635" priority="5188" operator="greaterThan">
      <formula>T87</formula>
    </cfRule>
  </conditionalFormatting>
  <conditionalFormatting sqref="AY87 AO87 AE87">
    <cfRule type="cellIs" dxfId="3634" priority="5187" operator="greaterThan">
      <formula>AD87</formula>
    </cfRule>
  </conditionalFormatting>
  <conditionalFormatting sqref="B87">
    <cfRule type="cellIs" dxfId="3633" priority="5191" operator="equal">
      <formula>B86</formula>
    </cfRule>
  </conditionalFormatting>
  <conditionalFormatting sqref="B87:CC87">
    <cfRule type="expression" dxfId="3632" priority="5190">
      <formula>$B86="地区計"</formula>
    </cfRule>
  </conditionalFormatting>
  <conditionalFormatting sqref="CC87 BS87 BI87">
    <cfRule type="cellIs" dxfId="3631" priority="5186" operator="greaterThan">
      <formula>BH87</formula>
    </cfRule>
  </conditionalFormatting>
  <conditionalFormatting sqref="CD87">
    <cfRule type="expression" dxfId="3630" priority="5185">
      <formula>$B86="地区計"</formula>
    </cfRule>
  </conditionalFormatting>
  <conditionalFormatting sqref="K88:K126">
    <cfRule type="cellIs" dxfId="3629" priority="5181" operator="greaterThan">
      <formula>J88</formula>
    </cfRule>
  </conditionalFormatting>
  <conditionalFormatting sqref="U88:U126">
    <cfRule type="cellIs" dxfId="3628" priority="5180" operator="greaterThan">
      <formula>T88</formula>
    </cfRule>
  </conditionalFormatting>
  <conditionalFormatting sqref="AY88:AY126 AO88:AO126 AE88:AE126">
    <cfRule type="cellIs" dxfId="3627" priority="5179" operator="greaterThan">
      <formula>AD88</formula>
    </cfRule>
  </conditionalFormatting>
  <conditionalFormatting sqref="B88:B126">
    <cfRule type="cellIs" dxfId="3626" priority="5184" operator="equal">
      <formula>B87</formula>
    </cfRule>
  </conditionalFormatting>
  <conditionalFormatting sqref="B95">
    <cfRule type="cellIs" dxfId="3625" priority="5183" operator="equal">
      <formula>B94</formula>
    </cfRule>
  </conditionalFormatting>
  <conditionalFormatting sqref="B88:CC126">
    <cfRule type="expression" dxfId="3624" priority="5182">
      <formula>$B87="地区計"</formula>
    </cfRule>
  </conditionalFormatting>
  <conditionalFormatting sqref="CC88:CC126 BS88:BS126 BI88:BI126">
    <cfRule type="cellIs" dxfId="3623" priority="5178" operator="greaterThan">
      <formula>BH88</formula>
    </cfRule>
  </conditionalFormatting>
  <conditionalFormatting sqref="CD88:CD126">
    <cfRule type="expression" dxfId="3622" priority="5177">
      <formula>$B87="地区計"</formula>
    </cfRule>
  </conditionalFormatting>
  <conditionalFormatting sqref="K127">
    <cfRule type="cellIs" dxfId="3621" priority="5174" operator="greaterThan">
      <formula>J127</formula>
    </cfRule>
  </conditionalFormatting>
  <conditionalFormatting sqref="U127">
    <cfRule type="cellIs" dxfId="3620" priority="5173" operator="greaterThan">
      <formula>T127</formula>
    </cfRule>
  </conditionalFormatting>
  <conditionalFormatting sqref="AY127 AO127 AE127">
    <cfRule type="cellIs" dxfId="3619" priority="5172" operator="greaterThan">
      <formula>AD127</formula>
    </cfRule>
  </conditionalFormatting>
  <conditionalFormatting sqref="B127">
    <cfRule type="cellIs" dxfId="3618" priority="5176" operator="equal">
      <formula>B126</formula>
    </cfRule>
  </conditionalFormatting>
  <conditionalFormatting sqref="B127:CC127">
    <cfRule type="expression" dxfId="3617" priority="5175">
      <formula>$B126="地区計"</formula>
    </cfRule>
  </conditionalFormatting>
  <conditionalFormatting sqref="CC127 BS127 BI127">
    <cfRule type="cellIs" dxfId="3616" priority="5171" operator="greaterThan">
      <formula>BH127</formula>
    </cfRule>
  </conditionalFormatting>
  <conditionalFormatting sqref="CD127">
    <cfRule type="expression" dxfId="3615" priority="5170">
      <formula>$B126="地区計"</formula>
    </cfRule>
  </conditionalFormatting>
  <conditionalFormatting sqref="K128:K166">
    <cfRule type="cellIs" dxfId="3614" priority="5166" operator="greaterThan">
      <formula>J128</formula>
    </cfRule>
  </conditionalFormatting>
  <conditionalFormatting sqref="U128:U166">
    <cfRule type="cellIs" dxfId="3613" priority="5165" operator="greaterThan">
      <formula>T128</formula>
    </cfRule>
  </conditionalFormatting>
  <conditionalFormatting sqref="AY128:AY166 AO128:AO166 AE128:AE166">
    <cfRule type="cellIs" dxfId="3612" priority="5164" operator="greaterThan">
      <formula>AD128</formula>
    </cfRule>
  </conditionalFormatting>
  <conditionalFormatting sqref="B128:B166">
    <cfRule type="cellIs" dxfId="3611" priority="5169" operator="equal">
      <formula>B127</formula>
    </cfRule>
  </conditionalFormatting>
  <conditionalFormatting sqref="B135">
    <cfRule type="cellIs" dxfId="3610" priority="5168" operator="equal">
      <formula>B134</formula>
    </cfRule>
  </conditionalFormatting>
  <conditionalFormatting sqref="B128:CC166">
    <cfRule type="expression" dxfId="3609" priority="5167">
      <formula>$B127="地区計"</formula>
    </cfRule>
  </conditionalFormatting>
  <conditionalFormatting sqref="CC128:CC166 BS128:BS166 BI128:BI166">
    <cfRule type="cellIs" dxfId="3608" priority="5163" operator="greaterThan">
      <formula>BH128</formula>
    </cfRule>
  </conditionalFormatting>
  <conditionalFormatting sqref="CD128:CD166">
    <cfRule type="expression" dxfId="3607" priority="5162">
      <formula>$B127="地区計"</formula>
    </cfRule>
  </conditionalFormatting>
  <conditionalFormatting sqref="K167">
    <cfRule type="cellIs" dxfId="3606" priority="5159" operator="greaterThan">
      <formula>J167</formula>
    </cfRule>
  </conditionalFormatting>
  <conditionalFormatting sqref="U167">
    <cfRule type="cellIs" dxfId="3605" priority="5158" operator="greaterThan">
      <formula>T167</formula>
    </cfRule>
  </conditionalFormatting>
  <conditionalFormatting sqref="AY167 AO167 AE167">
    <cfRule type="cellIs" dxfId="3604" priority="5157" operator="greaterThan">
      <formula>AD167</formula>
    </cfRule>
  </conditionalFormatting>
  <conditionalFormatting sqref="B167">
    <cfRule type="cellIs" dxfId="3603" priority="5161" operator="equal">
      <formula>B166</formula>
    </cfRule>
  </conditionalFormatting>
  <conditionalFormatting sqref="B167:CC167">
    <cfRule type="expression" dxfId="3602" priority="5160">
      <formula>$B166="地区計"</formula>
    </cfRule>
  </conditionalFormatting>
  <conditionalFormatting sqref="CC167 BS167 BI167">
    <cfRule type="cellIs" dxfId="3601" priority="5156" operator="greaterThan">
      <formula>BH167</formula>
    </cfRule>
  </conditionalFormatting>
  <conditionalFormatting sqref="CD167">
    <cfRule type="expression" dxfId="3600" priority="5155">
      <formula>$B166="地区計"</formula>
    </cfRule>
  </conditionalFormatting>
  <conditionalFormatting sqref="K168:K206">
    <cfRule type="cellIs" dxfId="3599" priority="5151" operator="greaterThan">
      <formula>J168</formula>
    </cfRule>
  </conditionalFormatting>
  <conditionalFormatting sqref="U168:U206">
    <cfRule type="cellIs" dxfId="3598" priority="5150" operator="greaterThan">
      <formula>T168</formula>
    </cfRule>
  </conditionalFormatting>
  <conditionalFormatting sqref="AY168:AY206 AO168:AO206 AE168:AE206">
    <cfRule type="cellIs" dxfId="3597" priority="5149" operator="greaterThan">
      <formula>AD168</formula>
    </cfRule>
  </conditionalFormatting>
  <conditionalFormatting sqref="B168:B206">
    <cfRule type="cellIs" dxfId="3596" priority="5154" operator="equal">
      <formula>B167</formula>
    </cfRule>
  </conditionalFormatting>
  <conditionalFormatting sqref="B175">
    <cfRule type="cellIs" dxfId="3595" priority="5153" operator="equal">
      <formula>B174</formula>
    </cfRule>
  </conditionalFormatting>
  <conditionalFormatting sqref="B168:CC206">
    <cfRule type="expression" dxfId="3594" priority="5152">
      <formula>$B167="地区計"</formula>
    </cfRule>
  </conditionalFormatting>
  <conditionalFormatting sqref="CC168:CC206 BS168:BS206 BI168:BI206">
    <cfRule type="cellIs" dxfId="3593" priority="5148" operator="greaterThan">
      <formula>BH168</formula>
    </cfRule>
  </conditionalFormatting>
  <conditionalFormatting sqref="CD168:CD206">
    <cfRule type="expression" dxfId="3592" priority="5147">
      <formula>$B167="地区計"</formula>
    </cfRule>
  </conditionalFormatting>
  <conditionalFormatting sqref="K207">
    <cfRule type="cellIs" dxfId="3591" priority="5144" operator="greaterThan">
      <formula>J207</formula>
    </cfRule>
  </conditionalFormatting>
  <conditionalFormatting sqref="U207">
    <cfRule type="cellIs" dxfId="3590" priority="5143" operator="greaterThan">
      <formula>T207</formula>
    </cfRule>
  </conditionalFormatting>
  <conditionalFormatting sqref="AY207 AO207 AE207">
    <cfRule type="cellIs" dxfId="3589" priority="5142" operator="greaterThan">
      <formula>AD207</formula>
    </cfRule>
  </conditionalFormatting>
  <conditionalFormatting sqref="B207">
    <cfRule type="cellIs" dxfId="3588" priority="5146" operator="equal">
      <formula>B206</formula>
    </cfRule>
  </conditionalFormatting>
  <conditionalFormatting sqref="B207:CC207">
    <cfRule type="expression" dxfId="3587" priority="5145">
      <formula>$B206="地区計"</formula>
    </cfRule>
  </conditionalFormatting>
  <conditionalFormatting sqref="CC207 BS207 BI207">
    <cfRule type="cellIs" dxfId="3586" priority="5141" operator="greaterThan">
      <formula>BH207</formula>
    </cfRule>
  </conditionalFormatting>
  <conditionalFormatting sqref="CD207">
    <cfRule type="expression" dxfId="3585" priority="5140">
      <formula>$B206="地区計"</formula>
    </cfRule>
  </conditionalFormatting>
  <conditionalFormatting sqref="K208:K246">
    <cfRule type="cellIs" dxfId="3584" priority="5136" operator="greaterThan">
      <formula>J208</formula>
    </cfRule>
  </conditionalFormatting>
  <conditionalFormatting sqref="U208:U246">
    <cfRule type="cellIs" dxfId="3583" priority="5135" operator="greaterThan">
      <formula>T208</formula>
    </cfRule>
  </conditionalFormatting>
  <conditionalFormatting sqref="AY208:AY246 AO208:AO246 AE208:AE246">
    <cfRule type="cellIs" dxfId="3582" priority="5134" operator="greaterThan">
      <formula>AD208</formula>
    </cfRule>
  </conditionalFormatting>
  <conditionalFormatting sqref="B208:B246">
    <cfRule type="cellIs" dxfId="3581" priority="5139" operator="equal">
      <formula>B207</formula>
    </cfRule>
  </conditionalFormatting>
  <conditionalFormatting sqref="B215">
    <cfRule type="cellIs" dxfId="3580" priority="5138" operator="equal">
      <formula>B214</formula>
    </cfRule>
  </conditionalFormatting>
  <conditionalFormatting sqref="B208:CC246">
    <cfRule type="expression" dxfId="3579" priority="5137">
      <formula>$B207="地区計"</formula>
    </cfRule>
  </conditionalFormatting>
  <conditionalFormatting sqref="CC208:CC246 BS208:BS246 BI208:BI246">
    <cfRule type="cellIs" dxfId="3578" priority="5133" operator="greaterThan">
      <formula>BH208</formula>
    </cfRule>
  </conditionalFormatting>
  <conditionalFormatting sqref="CD208:CD246">
    <cfRule type="expression" dxfId="3577" priority="5132">
      <formula>$B207="地区計"</formula>
    </cfRule>
  </conditionalFormatting>
  <conditionalFormatting sqref="K247">
    <cfRule type="cellIs" dxfId="3576" priority="5129" operator="greaterThan">
      <formula>J247</formula>
    </cfRule>
  </conditionalFormatting>
  <conditionalFormatting sqref="U247">
    <cfRule type="cellIs" dxfId="3575" priority="5128" operator="greaterThan">
      <formula>T247</formula>
    </cfRule>
  </conditionalFormatting>
  <conditionalFormatting sqref="AY247 AO247 AE247">
    <cfRule type="cellIs" dxfId="3574" priority="5127" operator="greaterThan">
      <formula>AD247</formula>
    </cfRule>
  </conditionalFormatting>
  <conditionalFormatting sqref="B247">
    <cfRule type="cellIs" dxfId="3573" priority="5131" operator="equal">
      <formula>B246</formula>
    </cfRule>
  </conditionalFormatting>
  <conditionalFormatting sqref="B247:CC247">
    <cfRule type="expression" dxfId="3572" priority="5130">
      <formula>$B246="地区計"</formula>
    </cfRule>
  </conditionalFormatting>
  <conditionalFormatting sqref="CC247 BS247 BI247">
    <cfRule type="cellIs" dxfId="3571" priority="5126" operator="greaterThan">
      <formula>BH247</formula>
    </cfRule>
  </conditionalFormatting>
  <conditionalFormatting sqref="CD247">
    <cfRule type="expression" dxfId="3570" priority="5125">
      <formula>$B246="地区計"</formula>
    </cfRule>
  </conditionalFormatting>
  <conditionalFormatting sqref="K248:K286">
    <cfRule type="cellIs" dxfId="3569" priority="5121" operator="greaterThan">
      <formula>J248</formula>
    </cfRule>
  </conditionalFormatting>
  <conditionalFormatting sqref="U248:U286">
    <cfRule type="cellIs" dxfId="3568" priority="5120" operator="greaterThan">
      <formula>T248</formula>
    </cfRule>
  </conditionalFormatting>
  <conditionalFormatting sqref="AY248:AY286 AO248:AO286 AE248:AE286">
    <cfRule type="cellIs" dxfId="3567" priority="5119" operator="greaterThan">
      <formula>AD248</formula>
    </cfRule>
  </conditionalFormatting>
  <conditionalFormatting sqref="B248:B286">
    <cfRule type="cellIs" dxfId="3566" priority="5124" operator="equal">
      <formula>B247</formula>
    </cfRule>
  </conditionalFormatting>
  <conditionalFormatting sqref="B255">
    <cfRule type="cellIs" dxfId="3565" priority="5123" operator="equal">
      <formula>B254</formula>
    </cfRule>
  </conditionalFormatting>
  <conditionalFormatting sqref="B248:CC286">
    <cfRule type="expression" dxfId="3564" priority="5122">
      <formula>$B247="地区計"</formula>
    </cfRule>
  </conditionalFormatting>
  <conditionalFormatting sqref="CC248:CC286 BS248:BS286 BI248:BI286">
    <cfRule type="cellIs" dxfId="3563" priority="5118" operator="greaterThan">
      <formula>BH248</formula>
    </cfRule>
  </conditionalFormatting>
  <conditionalFormatting sqref="CD248:CD286">
    <cfRule type="expression" dxfId="3562" priority="5117">
      <formula>$B247="地区計"</formula>
    </cfRule>
  </conditionalFormatting>
  <conditionalFormatting sqref="K287">
    <cfRule type="cellIs" dxfId="3561" priority="5114" operator="greaterThan">
      <formula>J287</formula>
    </cfRule>
  </conditionalFormatting>
  <conditionalFormatting sqref="U287">
    <cfRule type="cellIs" dxfId="3560" priority="5113" operator="greaterThan">
      <formula>T287</formula>
    </cfRule>
  </conditionalFormatting>
  <conditionalFormatting sqref="AY287 AO287 AE287">
    <cfRule type="cellIs" dxfId="3559" priority="5112" operator="greaterThan">
      <formula>AD287</formula>
    </cfRule>
  </conditionalFormatting>
  <conditionalFormatting sqref="B287">
    <cfRule type="cellIs" dxfId="3558" priority="5116" operator="equal">
      <formula>B286</formula>
    </cfRule>
  </conditionalFormatting>
  <conditionalFormatting sqref="B287:CC287">
    <cfRule type="expression" dxfId="3557" priority="5115">
      <formula>$B286="地区計"</formula>
    </cfRule>
  </conditionalFormatting>
  <conditionalFormatting sqref="CC287 BS287 BI287">
    <cfRule type="cellIs" dxfId="3556" priority="5111" operator="greaterThan">
      <formula>BH287</formula>
    </cfRule>
  </conditionalFormatting>
  <conditionalFormatting sqref="CD287">
    <cfRule type="expression" dxfId="3555" priority="5110">
      <formula>$B286="地区計"</formula>
    </cfRule>
  </conditionalFormatting>
  <conditionalFormatting sqref="K48:K86">
    <cfRule type="cellIs" dxfId="3554" priority="5031" operator="greaterThan">
      <formula>J48</formula>
    </cfRule>
  </conditionalFormatting>
  <conditionalFormatting sqref="U48:U86">
    <cfRule type="cellIs" dxfId="3553" priority="5030" operator="greaterThan">
      <formula>T48</formula>
    </cfRule>
  </conditionalFormatting>
  <conditionalFormatting sqref="AY48:AY86 AO48:AO86 AE48:AE86">
    <cfRule type="cellIs" dxfId="3552" priority="5029" operator="greaterThan">
      <formula>AD48</formula>
    </cfRule>
  </conditionalFormatting>
  <conditionalFormatting sqref="B48:B86">
    <cfRule type="cellIs" dxfId="3551" priority="5034" operator="equal">
      <formula>B47</formula>
    </cfRule>
  </conditionalFormatting>
  <conditionalFormatting sqref="B55">
    <cfRule type="cellIs" dxfId="3550" priority="5033" operator="equal">
      <formula>B54</formula>
    </cfRule>
  </conditionalFormatting>
  <conditionalFormatting sqref="B48:CC86">
    <cfRule type="expression" dxfId="3549" priority="5032">
      <formula>$B47="地区計"</formula>
    </cfRule>
  </conditionalFormatting>
  <conditionalFormatting sqref="CC48:CC86 BS48:BS86 BI48:BI86">
    <cfRule type="cellIs" dxfId="3548" priority="5028" operator="greaterThan">
      <formula>BH48</formula>
    </cfRule>
  </conditionalFormatting>
  <conditionalFormatting sqref="CD48:CD86">
    <cfRule type="expression" dxfId="3547" priority="5027">
      <formula>$B47="地区計"</formula>
    </cfRule>
  </conditionalFormatting>
  <conditionalFormatting sqref="K87">
    <cfRule type="cellIs" dxfId="3546" priority="5024" operator="greaterThan">
      <formula>J87</formula>
    </cfRule>
  </conditionalFormatting>
  <conditionalFormatting sqref="U87">
    <cfRule type="cellIs" dxfId="3545" priority="5023" operator="greaterThan">
      <formula>T87</formula>
    </cfRule>
  </conditionalFormatting>
  <conditionalFormatting sqref="AY87 AO87 AE87">
    <cfRule type="cellIs" dxfId="3544" priority="5022" operator="greaterThan">
      <formula>AD87</formula>
    </cfRule>
  </conditionalFormatting>
  <conditionalFormatting sqref="B87">
    <cfRule type="cellIs" dxfId="3543" priority="5026" operator="equal">
      <formula>B86</formula>
    </cfRule>
  </conditionalFormatting>
  <conditionalFormatting sqref="B87:CC87">
    <cfRule type="expression" dxfId="3542" priority="5025">
      <formula>$B86="地区計"</formula>
    </cfRule>
  </conditionalFormatting>
  <conditionalFormatting sqref="CC87 BS87 BI87">
    <cfRule type="cellIs" dxfId="3541" priority="5021" operator="greaterThan">
      <formula>BH87</formula>
    </cfRule>
  </conditionalFormatting>
  <conditionalFormatting sqref="CD87">
    <cfRule type="expression" dxfId="3540" priority="5020">
      <formula>$B86="地区計"</formula>
    </cfRule>
  </conditionalFormatting>
  <conditionalFormatting sqref="K88:K126">
    <cfRule type="cellIs" dxfId="3539" priority="5016" operator="greaterThan">
      <formula>J88</formula>
    </cfRule>
  </conditionalFormatting>
  <conditionalFormatting sqref="U88:U126">
    <cfRule type="cellIs" dxfId="3538" priority="5015" operator="greaterThan">
      <formula>T88</formula>
    </cfRule>
  </conditionalFormatting>
  <conditionalFormatting sqref="AY88:AY126 AO88:AO126 AE88:AE126">
    <cfRule type="cellIs" dxfId="3537" priority="5014" operator="greaterThan">
      <formula>AD88</formula>
    </cfRule>
  </conditionalFormatting>
  <conditionalFormatting sqref="B88:B126">
    <cfRule type="cellIs" dxfId="3536" priority="5019" operator="equal">
      <formula>B87</formula>
    </cfRule>
  </conditionalFormatting>
  <conditionalFormatting sqref="B95">
    <cfRule type="cellIs" dxfId="3535" priority="5018" operator="equal">
      <formula>B94</formula>
    </cfRule>
  </conditionalFormatting>
  <conditionalFormatting sqref="B88:CC126">
    <cfRule type="expression" dxfId="3534" priority="5017">
      <formula>$B87="地区計"</formula>
    </cfRule>
  </conditionalFormatting>
  <conditionalFormatting sqref="CC88:CC126 BS88:BS126 BI88:BI126">
    <cfRule type="cellIs" dxfId="3533" priority="5013" operator="greaterThan">
      <formula>BH88</formula>
    </cfRule>
  </conditionalFormatting>
  <conditionalFormatting sqref="CD88:CD126">
    <cfRule type="expression" dxfId="3532" priority="5012">
      <formula>$B87="地区計"</formula>
    </cfRule>
  </conditionalFormatting>
  <conditionalFormatting sqref="K127">
    <cfRule type="cellIs" dxfId="3531" priority="5009" operator="greaterThan">
      <formula>J127</formula>
    </cfRule>
  </conditionalFormatting>
  <conditionalFormatting sqref="U127">
    <cfRule type="cellIs" dxfId="3530" priority="5008" operator="greaterThan">
      <formula>T127</formula>
    </cfRule>
  </conditionalFormatting>
  <conditionalFormatting sqref="AY127 AO127 AE127">
    <cfRule type="cellIs" dxfId="3529" priority="5007" operator="greaterThan">
      <formula>AD127</formula>
    </cfRule>
  </conditionalFormatting>
  <conditionalFormatting sqref="B127">
    <cfRule type="cellIs" dxfId="3528" priority="5011" operator="equal">
      <formula>B126</formula>
    </cfRule>
  </conditionalFormatting>
  <conditionalFormatting sqref="B127:CC127">
    <cfRule type="expression" dxfId="3527" priority="5010">
      <formula>$B126="地区計"</formula>
    </cfRule>
  </conditionalFormatting>
  <conditionalFormatting sqref="CC127 BS127 BI127">
    <cfRule type="cellIs" dxfId="3526" priority="5006" operator="greaterThan">
      <formula>BH127</formula>
    </cfRule>
  </conditionalFormatting>
  <conditionalFormatting sqref="CD127">
    <cfRule type="expression" dxfId="3525" priority="5005">
      <formula>$B126="地区計"</formula>
    </cfRule>
  </conditionalFormatting>
  <conditionalFormatting sqref="K128:K166">
    <cfRule type="cellIs" dxfId="3524" priority="5001" operator="greaterThan">
      <formula>J128</formula>
    </cfRule>
  </conditionalFormatting>
  <conditionalFormatting sqref="U128:U166">
    <cfRule type="cellIs" dxfId="3523" priority="5000" operator="greaterThan">
      <formula>T128</formula>
    </cfRule>
  </conditionalFormatting>
  <conditionalFormatting sqref="AY128:AY166 AO128:AO166 AE128:AE166">
    <cfRule type="cellIs" dxfId="3522" priority="4999" operator="greaterThan">
      <formula>AD128</formula>
    </cfRule>
  </conditionalFormatting>
  <conditionalFormatting sqref="B128:B166">
    <cfRule type="cellIs" dxfId="3521" priority="5004" operator="equal">
      <formula>B127</formula>
    </cfRule>
  </conditionalFormatting>
  <conditionalFormatting sqref="B135">
    <cfRule type="cellIs" dxfId="3520" priority="5003" operator="equal">
      <formula>B134</formula>
    </cfRule>
  </conditionalFormatting>
  <conditionalFormatting sqref="B128:CC166">
    <cfRule type="expression" dxfId="3519" priority="5002">
      <formula>$B127="地区計"</formula>
    </cfRule>
  </conditionalFormatting>
  <conditionalFormatting sqref="CC128:CC166 BS128:BS166 BI128:BI166">
    <cfRule type="cellIs" dxfId="3518" priority="4998" operator="greaterThan">
      <formula>BH128</formula>
    </cfRule>
  </conditionalFormatting>
  <conditionalFormatting sqref="CD128:CD166">
    <cfRule type="expression" dxfId="3517" priority="4997">
      <formula>$B127="地区計"</formula>
    </cfRule>
  </conditionalFormatting>
  <conditionalFormatting sqref="K167">
    <cfRule type="cellIs" dxfId="3516" priority="4994" operator="greaterThan">
      <formula>J167</formula>
    </cfRule>
  </conditionalFormatting>
  <conditionalFormatting sqref="U167">
    <cfRule type="cellIs" dxfId="3515" priority="4993" operator="greaterThan">
      <formula>T167</formula>
    </cfRule>
  </conditionalFormatting>
  <conditionalFormatting sqref="AY167 AO167 AE167">
    <cfRule type="cellIs" dxfId="3514" priority="4992" operator="greaterThan">
      <formula>AD167</formula>
    </cfRule>
  </conditionalFormatting>
  <conditionalFormatting sqref="B167">
    <cfRule type="cellIs" dxfId="3513" priority="4996" operator="equal">
      <formula>B166</formula>
    </cfRule>
  </conditionalFormatting>
  <conditionalFormatting sqref="B167:CC167">
    <cfRule type="expression" dxfId="3512" priority="4995">
      <formula>$B166="地区計"</formula>
    </cfRule>
  </conditionalFormatting>
  <conditionalFormatting sqref="CC167 BS167 BI167">
    <cfRule type="cellIs" dxfId="3511" priority="4991" operator="greaterThan">
      <formula>BH167</formula>
    </cfRule>
  </conditionalFormatting>
  <conditionalFormatting sqref="CD167">
    <cfRule type="expression" dxfId="3510" priority="4990">
      <formula>$B166="地区計"</formula>
    </cfRule>
  </conditionalFormatting>
  <conditionalFormatting sqref="K168:K206">
    <cfRule type="cellIs" dxfId="3509" priority="4986" operator="greaterThan">
      <formula>J168</formula>
    </cfRule>
  </conditionalFormatting>
  <conditionalFormatting sqref="U168:U206">
    <cfRule type="cellIs" dxfId="3508" priority="4985" operator="greaterThan">
      <formula>T168</formula>
    </cfRule>
  </conditionalFormatting>
  <conditionalFormatting sqref="AY168:AY206 AO168:AO206 AE168:AE206">
    <cfRule type="cellIs" dxfId="3507" priority="4984" operator="greaterThan">
      <formula>AD168</formula>
    </cfRule>
  </conditionalFormatting>
  <conditionalFormatting sqref="B168:B206">
    <cfRule type="cellIs" dxfId="3506" priority="4989" operator="equal">
      <formula>B167</formula>
    </cfRule>
  </conditionalFormatting>
  <conditionalFormatting sqref="B175">
    <cfRule type="cellIs" dxfId="3505" priority="4988" operator="equal">
      <formula>B174</formula>
    </cfRule>
  </conditionalFormatting>
  <conditionalFormatting sqref="B168:CC206">
    <cfRule type="expression" dxfId="3504" priority="4987">
      <formula>$B167="地区計"</formula>
    </cfRule>
  </conditionalFormatting>
  <conditionalFormatting sqref="CC168:CC206 BS168:BS206 BI168:BI206">
    <cfRule type="cellIs" dxfId="3503" priority="4983" operator="greaterThan">
      <formula>BH168</formula>
    </cfRule>
  </conditionalFormatting>
  <conditionalFormatting sqref="CD168:CD206">
    <cfRule type="expression" dxfId="3502" priority="4982">
      <formula>$B167="地区計"</formula>
    </cfRule>
  </conditionalFormatting>
  <conditionalFormatting sqref="K207">
    <cfRule type="cellIs" dxfId="3501" priority="4979" operator="greaterThan">
      <formula>J207</formula>
    </cfRule>
  </conditionalFormatting>
  <conditionalFormatting sqref="U207">
    <cfRule type="cellIs" dxfId="3500" priority="4978" operator="greaterThan">
      <formula>T207</formula>
    </cfRule>
  </conditionalFormatting>
  <conditionalFormatting sqref="AY207 AO207 AE207">
    <cfRule type="cellIs" dxfId="3499" priority="4977" operator="greaterThan">
      <formula>AD207</formula>
    </cfRule>
  </conditionalFormatting>
  <conditionalFormatting sqref="B207">
    <cfRule type="cellIs" dxfId="3498" priority="4981" operator="equal">
      <formula>B206</formula>
    </cfRule>
  </conditionalFormatting>
  <conditionalFormatting sqref="B207:CC207">
    <cfRule type="expression" dxfId="3497" priority="4980">
      <formula>$B206="地区計"</formula>
    </cfRule>
  </conditionalFormatting>
  <conditionalFormatting sqref="CC207 BS207 BI207">
    <cfRule type="cellIs" dxfId="3496" priority="4976" operator="greaterThan">
      <formula>BH207</formula>
    </cfRule>
  </conditionalFormatting>
  <conditionalFormatting sqref="CD207">
    <cfRule type="expression" dxfId="3495" priority="4975">
      <formula>$B206="地区計"</formula>
    </cfRule>
  </conditionalFormatting>
  <conditionalFormatting sqref="K208:K246">
    <cfRule type="cellIs" dxfId="3494" priority="4971" operator="greaterThan">
      <formula>J208</formula>
    </cfRule>
  </conditionalFormatting>
  <conditionalFormatting sqref="U208:U246">
    <cfRule type="cellIs" dxfId="3493" priority="4970" operator="greaterThan">
      <formula>T208</formula>
    </cfRule>
  </conditionalFormatting>
  <conditionalFormatting sqref="AY208:AY246 AO208:AO246 AE208:AE246">
    <cfRule type="cellIs" dxfId="3492" priority="4969" operator="greaterThan">
      <formula>AD208</formula>
    </cfRule>
  </conditionalFormatting>
  <conditionalFormatting sqref="B208:B246">
    <cfRule type="cellIs" dxfId="3491" priority="4974" operator="equal">
      <formula>B207</formula>
    </cfRule>
  </conditionalFormatting>
  <conditionalFormatting sqref="B215">
    <cfRule type="cellIs" dxfId="3490" priority="4973" operator="equal">
      <formula>B214</formula>
    </cfRule>
  </conditionalFormatting>
  <conditionalFormatting sqref="B208:CC246">
    <cfRule type="expression" dxfId="3489" priority="4972">
      <formula>$B207="地区計"</formula>
    </cfRule>
  </conditionalFormatting>
  <conditionalFormatting sqref="CC208:CC246 BS208:BS246 BI208:BI246">
    <cfRule type="cellIs" dxfId="3488" priority="4968" operator="greaterThan">
      <formula>BH208</formula>
    </cfRule>
  </conditionalFormatting>
  <conditionalFormatting sqref="CD208:CD246">
    <cfRule type="expression" dxfId="3487" priority="4967">
      <formula>$B207="地区計"</formula>
    </cfRule>
  </conditionalFormatting>
  <conditionalFormatting sqref="K247">
    <cfRule type="cellIs" dxfId="3486" priority="4964" operator="greaterThan">
      <formula>J247</formula>
    </cfRule>
  </conditionalFormatting>
  <conditionalFormatting sqref="U247">
    <cfRule type="cellIs" dxfId="3485" priority="4963" operator="greaterThan">
      <formula>T247</formula>
    </cfRule>
  </conditionalFormatting>
  <conditionalFormatting sqref="AY247 AO247 AE247">
    <cfRule type="cellIs" dxfId="3484" priority="4962" operator="greaterThan">
      <formula>AD247</formula>
    </cfRule>
  </conditionalFormatting>
  <conditionalFormatting sqref="B247">
    <cfRule type="cellIs" dxfId="3483" priority="4966" operator="equal">
      <formula>B246</formula>
    </cfRule>
  </conditionalFormatting>
  <conditionalFormatting sqref="B247:CC247">
    <cfRule type="expression" dxfId="3482" priority="4965">
      <formula>$B246="地区計"</formula>
    </cfRule>
  </conditionalFormatting>
  <conditionalFormatting sqref="CC247 BS247 BI247">
    <cfRule type="cellIs" dxfId="3481" priority="4961" operator="greaterThan">
      <formula>BH247</formula>
    </cfRule>
  </conditionalFormatting>
  <conditionalFormatting sqref="CD247">
    <cfRule type="expression" dxfId="3480" priority="4960">
      <formula>$B246="地区計"</formula>
    </cfRule>
  </conditionalFormatting>
  <conditionalFormatting sqref="K248:K286">
    <cfRule type="cellIs" dxfId="3479" priority="4956" operator="greaterThan">
      <formula>J248</formula>
    </cfRule>
  </conditionalFormatting>
  <conditionalFormatting sqref="U248:U286">
    <cfRule type="cellIs" dxfId="3478" priority="4955" operator="greaterThan">
      <formula>T248</formula>
    </cfRule>
  </conditionalFormatting>
  <conditionalFormatting sqref="AY248:AY286 AO248:AO286 AE248:AE286">
    <cfRule type="cellIs" dxfId="3477" priority="4954" operator="greaterThan">
      <formula>AD248</formula>
    </cfRule>
  </conditionalFormatting>
  <conditionalFormatting sqref="B248:B286">
    <cfRule type="cellIs" dxfId="3476" priority="4959" operator="equal">
      <formula>B247</formula>
    </cfRule>
  </conditionalFormatting>
  <conditionalFormatting sqref="B255">
    <cfRule type="cellIs" dxfId="3475" priority="4958" operator="equal">
      <formula>B254</formula>
    </cfRule>
  </conditionalFormatting>
  <conditionalFormatting sqref="B248:CC286">
    <cfRule type="expression" dxfId="3474" priority="4957">
      <formula>$B247="地区計"</formula>
    </cfRule>
  </conditionalFormatting>
  <conditionalFormatting sqref="CC248:CC286 BS248:BS286 BI248:BI286">
    <cfRule type="cellIs" dxfId="3473" priority="4953" operator="greaterThan">
      <formula>BH248</formula>
    </cfRule>
  </conditionalFormatting>
  <conditionalFormatting sqref="CD248:CD286">
    <cfRule type="expression" dxfId="3472" priority="4952">
      <formula>$B247="地区計"</formula>
    </cfRule>
  </conditionalFormatting>
  <conditionalFormatting sqref="K287">
    <cfRule type="cellIs" dxfId="3471" priority="4949" operator="greaterThan">
      <formula>J287</formula>
    </cfRule>
  </conditionalFormatting>
  <conditionalFormatting sqref="U287">
    <cfRule type="cellIs" dxfId="3470" priority="4948" operator="greaterThan">
      <formula>T287</formula>
    </cfRule>
  </conditionalFormatting>
  <conditionalFormatting sqref="AY287 AO287 AE287">
    <cfRule type="cellIs" dxfId="3469" priority="4947" operator="greaterThan">
      <formula>AD287</formula>
    </cfRule>
  </conditionalFormatting>
  <conditionalFormatting sqref="B287">
    <cfRule type="cellIs" dxfId="3468" priority="4951" operator="equal">
      <formula>B286</formula>
    </cfRule>
  </conditionalFormatting>
  <conditionalFormatting sqref="B287:CC287">
    <cfRule type="expression" dxfId="3467" priority="4950">
      <formula>$B286="地区計"</formula>
    </cfRule>
  </conditionalFormatting>
  <conditionalFormatting sqref="CC287 BS287 BI287">
    <cfRule type="cellIs" dxfId="3466" priority="4946" operator="greaterThan">
      <formula>BH287</formula>
    </cfRule>
  </conditionalFormatting>
  <conditionalFormatting sqref="CD287">
    <cfRule type="expression" dxfId="3465" priority="4945">
      <formula>$B286="地区計"</formula>
    </cfRule>
  </conditionalFormatting>
  <conditionalFormatting sqref="K48:K86">
    <cfRule type="cellIs" dxfId="3464" priority="4866" operator="greaterThan">
      <formula>J48</formula>
    </cfRule>
  </conditionalFormatting>
  <conditionalFormatting sqref="U48:U86">
    <cfRule type="cellIs" dxfId="3463" priority="4865" operator="greaterThan">
      <formula>T48</formula>
    </cfRule>
  </conditionalFormatting>
  <conditionalFormatting sqref="AY48:AY86 AO48:AO86 AE48:AE86">
    <cfRule type="cellIs" dxfId="3462" priority="4864" operator="greaterThan">
      <formula>AD48</formula>
    </cfRule>
  </conditionalFormatting>
  <conditionalFormatting sqref="B48:B86">
    <cfRule type="cellIs" dxfId="3461" priority="4869" operator="equal">
      <formula>B47</formula>
    </cfRule>
  </conditionalFormatting>
  <conditionalFormatting sqref="B55">
    <cfRule type="cellIs" dxfId="3460" priority="4868" operator="equal">
      <formula>B54</formula>
    </cfRule>
  </conditionalFormatting>
  <conditionalFormatting sqref="B48:CC86">
    <cfRule type="expression" dxfId="3459" priority="4867">
      <formula>$B47="地区計"</formula>
    </cfRule>
  </conditionalFormatting>
  <conditionalFormatting sqref="CC48:CC86 BS48:BS86 BI48:BI86">
    <cfRule type="cellIs" dxfId="3458" priority="4863" operator="greaterThan">
      <formula>BH48</formula>
    </cfRule>
  </conditionalFormatting>
  <conditionalFormatting sqref="CD48:CD86">
    <cfRule type="expression" dxfId="3457" priority="4862">
      <formula>$B47="地区計"</formula>
    </cfRule>
  </conditionalFormatting>
  <conditionalFormatting sqref="K87">
    <cfRule type="cellIs" dxfId="3456" priority="4859" operator="greaterThan">
      <formula>J87</formula>
    </cfRule>
  </conditionalFormatting>
  <conditionalFormatting sqref="U87">
    <cfRule type="cellIs" dxfId="3455" priority="4858" operator="greaterThan">
      <formula>T87</formula>
    </cfRule>
  </conditionalFormatting>
  <conditionalFormatting sqref="AY87 AO87 AE87">
    <cfRule type="cellIs" dxfId="3454" priority="4857" operator="greaterThan">
      <formula>AD87</formula>
    </cfRule>
  </conditionalFormatting>
  <conditionalFormatting sqref="B87">
    <cfRule type="cellIs" dxfId="3453" priority="4861" operator="equal">
      <formula>B86</formula>
    </cfRule>
  </conditionalFormatting>
  <conditionalFormatting sqref="B87:CC87">
    <cfRule type="expression" dxfId="3452" priority="4860">
      <formula>$B86="地区計"</formula>
    </cfRule>
  </conditionalFormatting>
  <conditionalFormatting sqref="CC87 BS87 BI87">
    <cfRule type="cellIs" dxfId="3451" priority="4856" operator="greaterThan">
      <formula>BH87</formula>
    </cfRule>
  </conditionalFormatting>
  <conditionalFormatting sqref="CD87">
    <cfRule type="expression" dxfId="3450" priority="4855">
      <formula>$B86="地区計"</formula>
    </cfRule>
  </conditionalFormatting>
  <conditionalFormatting sqref="K88:K126">
    <cfRule type="cellIs" dxfId="3449" priority="4851" operator="greaterThan">
      <formula>J88</formula>
    </cfRule>
  </conditionalFormatting>
  <conditionalFormatting sqref="U88:U126">
    <cfRule type="cellIs" dxfId="3448" priority="4850" operator="greaterThan">
      <formula>T88</formula>
    </cfRule>
  </conditionalFormatting>
  <conditionalFormatting sqref="AY88:AY126 AO88:AO126 AE88:AE126">
    <cfRule type="cellIs" dxfId="3447" priority="4849" operator="greaterThan">
      <formula>AD88</formula>
    </cfRule>
  </conditionalFormatting>
  <conditionalFormatting sqref="B88:B126">
    <cfRule type="cellIs" dxfId="3446" priority="4854" operator="equal">
      <formula>B87</formula>
    </cfRule>
  </conditionalFormatting>
  <conditionalFormatting sqref="B95">
    <cfRule type="cellIs" dxfId="3445" priority="4853" operator="equal">
      <formula>B94</formula>
    </cfRule>
  </conditionalFormatting>
  <conditionalFormatting sqref="B88:CC126">
    <cfRule type="expression" dxfId="3444" priority="4852">
      <formula>$B87="地区計"</formula>
    </cfRule>
  </conditionalFormatting>
  <conditionalFormatting sqref="CC88:CC126 BS88:BS126 BI88:BI126">
    <cfRule type="cellIs" dxfId="3443" priority="4848" operator="greaterThan">
      <formula>BH88</formula>
    </cfRule>
  </conditionalFormatting>
  <conditionalFormatting sqref="CD88:CD126">
    <cfRule type="expression" dxfId="3442" priority="4847">
      <formula>$B87="地区計"</formula>
    </cfRule>
  </conditionalFormatting>
  <conditionalFormatting sqref="K127">
    <cfRule type="cellIs" dxfId="3441" priority="4844" operator="greaterThan">
      <formula>J127</formula>
    </cfRule>
  </conditionalFormatting>
  <conditionalFormatting sqref="U127">
    <cfRule type="cellIs" dxfId="3440" priority="4843" operator="greaterThan">
      <formula>T127</formula>
    </cfRule>
  </conditionalFormatting>
  <conditionalFormatting sqref="AY127 AO127 AE127">
    <cfRule type="cellIs" dxfId="3439" priority="4842" operator="greaterThan">
      <formula>AD127</formula>
    </cfRule>
  </conditionalFormatting>
  <conditionalFormatting sqref="B127">
    <cfRule type="cellIs" dxfId="3438" priority="4846" operator="equal">
      <formula>B126</formula>
    </cfRule>
  </conditionalFormatting>
  <conditionalFormatting sqref="B127:CC127">
    <cfRule type="expression" dxfId="3437" priority="4845">
      <formula>$B126="地区計"</formula>
    </cfRule>
  </conditionalFormatting>
  <conditionalFormatting sqref="CC127 BS127 BI127">
    <cfRule type="cellIs" dxfId="3436" priority="4841" operator="greaterThan">
      <formula>BH127</formula>
    </cfRule>
  </conditionalFormatting>
  <conditionalFormatting sqref="CD127">
    <cfRule type="expression" dxfId="3435" priority="4840">
      <formula>$B126="地区計"</formula>
    </cfRule>
  </conditionalFormatting>
  <conditionalFormatting sqref="K128:K166">
    <cfRule type="cellIs" dxfId="3434" priority="4836" operator="greaterThan">
      <formula>J128</formula>
    </cfRule>
  </conditionalFormatting>
  <conditionalFormatting sqref="U128:U166">
    <cfRule type="cellIs" dxfId="3433" priority="4835" operator="greaterThan">
      <formula>T128</formula>
    </cfRule>
  </conditionalFormatting>
  <conditionalFormatting sqref="AY128:AY166 AO128:AO166 AE128:AE166">
    <cfRule type="cellIs" dxfId="3432" priority="4834" operator="greaterThan">
      <formula>AD128</formula>
    </cfRule>
  </conditionalFormatting>
  <conditionalFormatting sqref="B128:B166">
    <cfRule type="cellIs" dxfId="3431" priority="4839" operator="equal">
      <formula>B127</formula>
    </cfRule>
  </conditionalFormatting>
  <conditionalFormatting sqref="B135">
    <cfRule type="cellIs" dxfId="3430" priority="4838" operator="equal">
      <formula>B134</formula>
    </cfRule>
  </conditionalFormatting>
  <conditionalFormatting sqref="B128:CC166">
    <cfRule type="expression" dxfId="3429" priority="4837">
      <formula>$B127="地区計"</formula>
    </cfRule>
  </conditionalFormatting>
  <conditionalFormatting sqref="CC128:CC166 BS128:BS166 BI128:BI166">
    <cfRule type="cellIs" dxfId="3428" priority="4833" operator="greaterThan">
      <formula>BH128</formula>
    </cfRule>
  </conditionalFormatting>
  <conditionalFormatting sqref="CD128:CD166">
    <cfRule type="expression" dxfId="3427" priority="4832">
      <formula>$B127="地区計"</formula>
    </cfRule>
  </conditionalFormatting>
  <conditionalFormatting sqref="K167">
    <cfRule type="cellIs" dxfId="3426" priority="4829" operator="greaterThan">
      <formula>J167</formula>
    </cfRule>
  </conditionalFormatting>
  <conditionalFormatting sqref="U167">
    <cfRule type="cellIs" dxfId="3425" priority="4828" operator="greaterThan">
      <formula>T167</formula>
    </cfRule>
  </conditionalFormatting>
  <conditionalFormatting sqref="AY167 AO167 AE167">
    <cfRule type="cellIs" dxfId="3424" priority="4827" operator="greaterThan">
      <formula>AD167</formula>
    </cfRule>
  </conditionalFormatting>
  <conditionalFormatting sqref="B167">
    <cfRule type="cellIs" dxfId="3423" priority="4831" operator="equal">
      <formula>B166</formula>
    </cfRule>
  </conditionalFormatting>
  <conditionalFormatting sqref="B167:CC167">
    <cfRule type="expression" dxfId="3422" priority="4830">
      <formula>$B166="地区計"</formula>
    </cfRule>
  </conditionalFormatting>
  <conditionalFormatting sqref="CC167 BS167 BI167">
    <cfRule type="cellIs" dxfId="3421" priority="4826" operator="greaterThan">
      <formula>BH167</formula>
    </cfRule>
  </conditionalFormatting>
  <conditionalFormatting sqref="CD167">
    <cfRule type="expression" dxfId="3420" priority="4825">
      <formula>$B166="地区計"</formula>
    </cfRule>
  </conditionalFormatting>
  <conditionalFormatting sqref="K168:K206">
    <cfRule type="cellIs" dxfId="3419" priority="4821" operator="greaterThan">
      <formula>J168</formula>
    </cfRule>
  </conditionalFormatting>
  <conditionalFormatting sqref="U168:U206">
    <cfRule type="cellIs" dxfId="3418" priority="4820" operator="greaterThan">
      <formula>T168</formula>
    </cfRule>
  </conditionalFormatting>
  <conditionalFormatting sqref="AY168:AY206 AO168:AO206 AE168:AE206">
    <cfRule type="cellIs" dxfId="3417" priority="4819" operator="greaterThan">
      <formula>AD168</formula>
    </cfRule>
  </conditionalFormatting>
  <conditionalFormatting sqref="B168:B206">
    <cfRule type="cellIs" dxfId="3416" priority="4824" operator="equal">
      <formula>B167</formula>
    </cfRule>
  </conditionalFormatting>
  <conditionalFormatting sqref="B175">
    <cfRule type="cellIs" dxfId="3415" priority="4823" operator="equal">
      <formula>B174</formula>
    </cfRule>
  </conditionalFormatting>
  <conditionalFormatting sqref="B168:CC206">
    <cfRule type="expression" dxfId="3414" priority="4822">
      <formula>$B167="地区計"</formula>
    </cfRule>
  </conditionalFormatting>
  <conditionalFormatting sqref="CC168:CC206 BS168:BS206 BI168:BI206">
    <cfRule type="cellIs" dxfId="3413" priority="4818" operator="greaterThan">
      <formula>BH168</formula>
    </cfRule>
  </conditionalFormatting>
  <conditionalFormatting sqref="CD168:CD206">
    <cfRule type="expression" dxfId="3412" priority="4817">
      <formula>$B167="地区計"</formula>
    </cfRule>
  </conditionalFormatting>
  <conditionalFormatting sqref="K207">
    <cfRule type="cellIs" dxfId="3411" priority="4814" operator="greaterThan">
      <formula>J207</formula>
    </cfRule>
  </conditionalFormatting>
  <conditionalFormatting sqref="U207">
    <cfRule type="cellIs" dxfId="3410" priority="4813" operator="greaterThan">
      <formula>T207</formula>
    </cfRule>
  </conditionalFormatting>
  <conditionalFormatting sqref="AY207 AO207 AE207">
    <cfRule type="cellIs" dxfId="3409" priority="4812" operator="greaterThan">
      <formula>AD207</formula>
    </cfRule>
  </conditionalFormatting>
  <conditionalFormatting sqref="B207">
    <cfRule type="cellIs" dxfId="3408" priority="4816" operator="equal">
      <formula>B206</formula>
    </cfRule>
  </conditionalFormatting>
  <conditionalFormatting sqref="B207:CC207">
    <cfRule type="expression" dxfId="3407" priority="4815">
      <formula>$B206="地区計"</formula>
    </cfRule>
  </conditionalFormatting>
  <conditionalFormatting sqref="CC207 BS207 BI207">
    <cfRule type="cellIs" dxfId="3406" priority="4811" operator="greaterThan">
      <formula>BH207</formula>
    </cfRule>
  </conditionalFormatting>
  <conditionalFormatting sqref="CD207">
    <cfRule type="expression" dxfId="3405" priority="4810">
      <formula>$B206="地区計"</formula>
    </cfRule>
  </conditionalFormatting>
  <conditionalFormatting sqref="K208:K246">
    <cfRule type="cellIs" dxfId="3404" priority="4806" operator="greaterThan">
      <formula>J208</formula>
    </cfRule>
  </conditionalFormatting>
  <conditionalFormatting sqref="U208:U246">
    <cfRule type="cellIs" dxfId="3403" priority="4805" operator="greaterThan">
      <formula>T208</formula>
    </cfRule>
  </conditionalFormatting>
  <conditionalFormatting sqref="AY208:AY246 AO208:AO246 AE208:AE246">
    <cfRule type="cellIs" dxfId="3402" priority="4804" operator="greaterThan">
      <formula>AD208</formula>
    </cfRule>
  </conditionalFormatting>
  <conditionalFormatting sqref="B208:B246">
    <cfRule type="cellIs" dxfId="3401" priority="4809" operator="equal">
      <formula>B207</formula>
    </cfRule>
  </conditionalFormatting>
  <conditionalFormatting sqref="B215">
    <cfRule type="cellIs" dxfId="3400" priority="4808" operator="equal">
      <formula>B214</formula>
    </cfRule>
  </conditionalFormatting>
  <conditionalFormatting sqref="B208:CC246">
    <cfRule type="expression" dxfId="3399" priority="4807">
      <formula>$B207="地区計"</formula>
    </cfRule>
  </conditionalFormatting>
  <conditionalFormatting sqref="CC208:CC246 BS208:BS246 BI208:BI246">
    <cfRule type="cellIs" dxfId="3398" priority="4803" operator="greaterThan">
      <formula>BH208</formula>
    </cfRule>
  </conditionalFormatting>
  <conditionalFormatting sqref="CD208:CD246">
    <cfRule type="expression" dxfId="3397" priority="4802">
      <formula>$B207="地区計"</formula>
    </cfRule>
  </conditionalFormatting>
  <conditionalFormatting sqref="K247">
    <cfRule type="cellIs" dxfId="3396" priority="4799" operator="greaterThan">
      <formula>J247</formula>
    </cfRule>
  </conditionalFormatting>
  <conditionalFormatting sqref="U247">
    <cfRule type="cellIs" dxfId="3395" priority="4798" operator="greaterThan">
      <formula>T247</formula>
    </cfRule>
  </conditionalFormatting>
  <conditionalFormatting sqref="AY247 AO247 AE247">
    <cfRule type="cellIs" dxfId="3394" priority="4797" operator="greaterThan">
      <formula>AD247</formula>
    </cfRule>
  </conditionalFormatting>
  <conditionalFormatting sqref="B247">
    <cfRule type="cellIs" dxfId="3393" priority="4801" operator="equal">
      <formula>B246</formula>
    </cfRule>
  </conditionalFormatting>
  <conditionalFormatting sqref="B247:CC247">
    <cfRule type="expression" dxfId="3392" priority="4800">
      <formula>$B246="地区計"</formula>
    </cfRule>
  </conditionalFormatting>
  <conditionalFormatting sqref="CC247 BS247 BI247">
    <cfRule type="cellIs" dxfId="3391" priority="4796" operator="greaterThan">
      <formula>BH247</formula>
    </cfRule>
  </conditionalFormatting>
  <conditionalFormatting sqref="CD247">
    <cfRule type="expression" dxfId="3390" priority="4795">
      <formula>$B246="地区計"</formula>
    </cfRule>
  </conditionalFormatting>
  <conditionalFormatting sqref="K248:K286">
    <cfRule type="cellIs" dxfId="3389" priority="4791" operator="greaterThan">
      <formula>J248</formula>
    </cfRule>
  </conditionalFormatting>
  <conditionalFormatting sqref="U248:U286">
    <cfRule type="cellIs" dxfId="3388" priority="4790" operator="greaterThan">
      <formula>T248</formula>
    </cfRule>
  </conditionalFormatting>
  <conditionalFormatting sqref="AY248:AY286 AO248:AO286 AE248:AE286">
    <cfRule type="cellIs" dxfId="3387" priority="4789" operator="greaterThan">
      <formula>AD248</formula>
    </cfRule>
  </conditionalFormatting>
  <conditionalFormatting sqref="B248:B286">
    <cfRule type="cellIs" dxfId="3386" priority="4794" operator="equal">
      <formula>B247</formula>
    </cfRule>
  </conditionalFormatting>
  <conditionalFormatting sqref="B255">
    <cfRule type="cellIs" dxfId="3385" priority="4793" operator="equal">
      <formula>B254</formula>
    </cfRule>
  </conditionalFormatting>
  <conditionalFormatting sqref="B248:CC286">
    <cfRule type="expression" dxfId="3384" priority="4792">
      <formula>$B247="地区計"</formula>
    </cfRule>
  </conditionalFormatting>
  <conditionalFormatting sqref="CC248:CC286 BS248:BS286 BI248:BI286">
    <cfRule type="cellIs" dxfId="3383" priority="4788" operator="greaterThan">
      <formula>BH248</formula>
    </cfRule>
  </conditionalFormatting>
  <conditionalFormatting sqref="CD248:CD286">
    <cfRule type="expression" dxfId="3382" priority="4787">
      <formula>$B247="地区計"</formula>
    </cfRule>
  </conditionalFormatting>
  <conditionalFormatting sqref="K287">
    <cfRule type="cellIs" dxfId="3381" priority="4784" operator="greaterThan">
      <formula>J287</formula>
    </cfRule>
  </conditionalFormatting>
  <conditionalFormatting sqref="U287">
    <cfRule type="cellIs" dxfId="3380" priority="4783" operator="greaterThan">
      <formula>T287</formula>
    </cfRule>
  </conditionalFormatting>
  <conditionalFormatting sqref="AY287 AO287 AE287">
    <cfRule type="cellIs" dxfId="3379" priority="4782" operator="greaterThan">
      <formula>AD287</formula>
    </cfRule>
  </conditionalFormatting>
  <conditionalFormatting sqref="B287">
    <cfRule type="cellIs" dxfId="3378" priority="4786" operator="equal">
      <formula>B286</formula>
    </cfRule>
  </conditionalFormatting>
  <conditionalFormatting sqref="B287:CC287">
    <cfRule type="expression" dxfId="3377" priority="4785">
      <formula>$B286="地区計"</formula>
    </cfRule>
  </conditionalFormatting>
  <conditionalFormatting sqref="CC287 BS287 BI287">
    <cfRule type="cellIs" dxfId="3376" priority="4781" operator="greaterThan">
      <formula>BH287</formula>
    </cfRule>
  </conditionalFormatting>
  <conditionalFormatting sqref="CD287">
    <cfRule type="expression" dxfId="3375" priority="4780">
      <formula>$B286="地区計"</formula>
    </cfRule>
  </conditionalFormatting>
  <conditionalFormatting sqref="K48:K86">
    <cfRule type="cellIs" dxfId="3374" priority="4701" operator="greaterThan">
      <formula>J48</formula>
    </cfRule>
  </conditionalFormatting>
  <conditionalFormatting sqref="U48:U86">
    <cfRule type="cellIs" dxfId="3373" priority="4700" operator="greaterThan">
      <formula>T48</formula>
    </cfRule>
  </conditionalFormatting>
  <conditionalFormatting sqref="AY48:AY86 AO48:AO86 AE48:AE86">
    <cfRule type="cellIs" dxfId="3372" priority="4699" operator="greaterThan">
      <formula>AD48</formula>
    </cfRule>
  </conditionalFormatting>
  <conditionalFormatting sqref="B48:B86">
    <cfRule type="cellIs" dxfId="3371" priority="4704" operator="equal">
      <formula>B47</formula>
    </cfRule>
  </conditionalFormatting>
  <conditionalFormatting sqref="B55">
    <cfRule type="cellIs" dxfId="3370" priority="4703" operator="equal">
      <formula>B54</formula>
    </cfRule>
  </conditionalFormatting>
  <conditionalFormatting sqref="B48:CC86">
    <cfRule type="expression" dxfId="3369" priority="4702">
      <formula>$B47="地区計"</formula>
    </cfRule>
  </conditionalFormatting>
  <conditionalFormatting sqref="CC48:CC86 BS48:BS86 BI48:BI86">
    <cfRule type="cellIs" dxfId="3368" priority="4698" operator="greaterThan">
      <formula>BH48</formula>
    </cfRule>
  </conditionalFormatting>
  <conditionalFormatting sqref="CD48:CD86">
    <cfRule type="expression" dxfId="3367" priority="4697">
      <formula>$B47="地区計"</formula>
    </cfRule>
  </conditionalFormatting>
  <conditionalFormatting sqref="K87">
    <cfRule type="cellIs" dxfId="3366" priority="4694" operator="greaterThan">
      <formula>J87</formula>
    </cfRule>
  </conditionalFormatting>
  <conditionalFormatting sqref="U87">
    <cfRule type="cellIs" dxfId="3365" priority="4693" operator="greaterThan">
      <formula>T87</formula>
    </cfRule>
  </conditionalFormatting>
  <conditionalFormatting sqref="AY87 AO87 AE87">
    <cfRule type="cellIs" dxfId="3364" priority="4692" operator="greaterThan">
      <formula>AD87</formula>
    </cfRule>
  </conditionalFormatting>
  <conditionalFormatting sqref="B87">
    <cfRule type="cellIs" dxfId="3363" priority="4696" operator="equal">
      <formula>B86</formula>
    </cfRule>
  </conditionalFormatting>
  <conditionalFormatting sqref="B87:CC87">
    <cfRule type="expression" dxfId="3362" priority="4695">
      <formula>$B86="地区計"</formula>
    </cfRule>
  </conditionalFormatting>
  <conditionalFormatting sqref="CC87 BS87 BI87">
    <cfRule type="cellIs" dxfId="3361" priority="4691" operator="greaterThan">
      <formula>BH87</formula>
    </cfRule>
  </conditionalFormatting>
  <conditionalFormatting sqref="CD87">
    <cfRule type="expression" dxfId="3360" priority="4690">
      <formula>$B86="地区計"</formula>
    </cfRule>
  </conditionalFormatting>
  <conditionalFormatting sqref="K88:K126">
    <cfRule type="cellIs" dxfId="3359" priority="4686" operator="greaterThan">
      <formula>J88</formula>
    </cfRule>
  </conditionalFormatting>
  <conditionalFormatting sqref="U88:U126">
    <cfRule type="cellIs" dxfId="3358" priority="4685" operator="greaterThan">
      <formula>T88</formula>
    </cfRule>
  </conditionalFormatting>
  <conditionalFormatting sqref="AY88:AY126 AO88:AO126 AE88:AE126">
    <cfRule type="cellIs" dxfId="3357" priority="4684" operator="greaterThan">
      <formula>AD88</formula>
    </cfRule>
  </conditionalFormatting>
  <conditionalFormatting sqref="B88:B126">
    <cfRule type="cellIs" dxfId="3356" priority="4689" operator="equal">
      <formula>B87</formula>
    </cfRule>
  </conditionalFormatting>
  <conditionalFormatting sqref="B95">
    <cfRule type="cellIs" dxfId="3355" priority="4688" operator="equal">
      <formula>B94</formula>
    </cfRule>
  </conditionalFormatting>
  <conditionalFormatting sqref="B88:CC126">
    <cfRule type="expression" dxfId="3354" priority="4687">
      <formula>$B87="地区計"</formula>
    </cfRule>
  </conditionalFormatting>
  <conditionalFormatting sqref="CC88:CC126 BS88:BS126 BI88:BI126">
    <cfRule type="cellIs" dxfId="3353" priority="4683" operator="greaterThan">
      <formula>BH88</formula>
    </cfRule>
  </conditionalFormatting>
  <conditionalFormatting sqref="CD88:CD126">
    <cfRule type="expression" dxfId="3352" priority="4682">
      <formula>$B87="地区計"</formula>
    </cfRule>
  </conditionalFormatting>
  <conditionalFormatting sqref="K127">
    <cfRule type="cellIs" dxfId="3351" priority="4679" operator="greaterThan">
      <formula>J127</formula>
    </cfRule>
  </conditionalFormatting>
  <conditionalFormatting sqref="U127">
    <cfRule type="cellIs" dxfId="3350" priority="4678" operator="greaterThan">
      <formula>T127</formula>
    </cfRule>
  </conditionalFormatting>
  <conditionalFormatting sqref="AY127 AO127 AE127">
    <cfRule type="cellIs" dxfId="3349" priority="4677" operator="greaterThan">
      <formula>AD127</formula>
    </cfRule>
  </conditionalFormatting>
  <conditionalFormatting sqref="B127">
    <cfRule type="cellIs" dxfId="3348" priority="4681" operator="equal">
      <formula>B126</formula>
    </cfRule>
  </conditionalFormatting>
  <conditionalFormatting sqref="B127:CC127">
    <cfRule type="expression" dxfId="3347" priority="4680">
      <formula>$B126="地区計"</formula>
    </cfRule>
  </conditionalFormatting>
  <conditionalFormatting sqref="CC127 BS127 BI127">
    <cfRule type="cellIs" dxfId="3346" priority="4676" operator="greaterThan">
      <formula>BH127</formula>
    </cfRule>
  </conditionalFormatting>
  <conditionalFormatting sqref="CD127">
    <cfRule type="expression" dxfId="3345" priority="4675">
      <formula>$B126="地区計"</formula>
    </cfRule>
  </conditionalFormatting>
  <conditionalFormatting sqref="K128:K166">
    <cfRule type="cellIs" dxfId="3344" priority="4671" operator="greaterThan">
      <formula>J128</formula>
    </cfRule>
  </conditionalFormatting>
  <conditionalFormatting sqref="U128:U166">
    <cfRule type="cellIs" dxfId="3343" priority="4670" operator="greaterThan">
      <formula>T128</formula>
    </cfRule>
  </conditionalFormatting>
  <conditionalFormatting sqref="AY128:AY166 AO128:AO166 AE128:AE166">
    <cfRule type="cellIs" dxfId="3342" priority="4669" operator="greaterThan">
      <formula>AD128</formula>
    </cfRule>
  </conditionalFormatting>
  <conditionalFormatting sqref="B128:B166">
    <cfRule type="cellIs" dxfId="3341" priority="4674" operator="equal">
      <formula>B127</formula>
    </cfRule>
  </conditionalFormatting>
  <conditionalFormatting sqref="B135">
    <cfRule type="cellIs" dxfId="3340" priority="4673" operator="equal">
      <formula>B134</formula>
    </cfRule>
  </conditionalFormatting>
  <conditionalFormatting sqref="B128:CC166">
    <cfRule type="expression" dxfId="3339" priority="4672">
      <formula>$B127="地区計"</formula>
    </cfRule>
  </conditionalFormatting>
  <conditionalFormatting sqref="CC128:CC166 BS128:BS166 BI128:BI166">
    <cfRule type="cellIs" dxfId="3338" priority="4668" operator="greaterThan">
      <formula>BH128</formula>
    </cfRule>
  </conditionalFormatting>
  <conditionalFormatting sqref="CD128:CD166">
    <cfRule type="expression" dxfId="3337" priority="4667">
      <formula>$B127="地区計"</formula>
    </cfRule>
  </conditionalFormatting>
  <conditionalFormatting sqref="K167">
    <cfRule type="cellIs" dxfId="3336" priority="4664" operator="greaterThan">
      <formula>J167</formula>
    </cfRule>
  </conditionalFormatting>
  <conditionalFormatting sqref="U167">
    <cfRule type="cellIs" dxfId="3335" priority="4663" operator="greaterThan">
      <formula>T167</formula>
    </cfRule>
  </conditionalFormatting>
  <conditionalFormatting sqref="AY167 AO167 AE167">
    <cfRule type="cellIs" dxfId="3334" priority="4662" operator="greaterThan">
      <formula>AD167</formula>
    </cfRule>
  </conditionalFormatting>
  <conditionalFormatting sqref="B167">
    <cfRule type="cellIs" dxfId="3333" priority="4666" operator="equal">
      <formula>B166</formula>
    </cfRule>
  </conditionalFormatting>
  <conditionalFormatting sqref="B167:CC167">
    <cfRule type="expression" dxfId="3332" priority="4665">
      <formula>$B166="地区計"</formula>
    </cfRule>
  </conditionalFormatting>
  <conditionalFormatting sqref="CC167 BS167 BI167">
    <cfRule type="cellIs" dxfId="3331" priority="4661" operator="greaterThan">
      <formula>BH167</formula>
    </cfRule>
  </conditionalFormatting>
  <conditionalFormatting sqref="CD167">
    <cfRule type="expression" dxfId="3330" priority="4660">
      <formula>$B166="地区計"</formula>
    </cfRule>
  </conditionalFormatting>
  <conditionalFormatting sqref="K168:K206">
    <cfRule type="cellIs" dxfId="3329" priority="4656" operator="greaterThan">
      <formula>J168</formula>
    </cfRule>
  </conditionalFormatting>
  <conditionalFormatting sqref="U168:U206">
    <cfRule type="cellIs" dxfId="3328" priority="4655" operator="greaterThan">
      <formula>T168</formula>
    </cfRule>
  </conditionalFormatting>
  <conditionalFormatting sqref="AY168:AY206 AO168:AO206 AE168:AE206">
    <cfRule type="cellIs" dxfId="3327" priority="4654" operator="greaterThan">
      <formula>AD168</formula>
    </cfRule>
  </conditionalFormatting>
  <conditionalFormatting sqref="B168:B206">
    <cfRule type="cellIs" dxfId="3326" priority="4659" operator="equal">
      <formula>B167</formula>
    </cfRule>
  </conditionalFormatting>
  <conditionalFormatting sqref="B175">
    <cfRule type="cellIs" dxfId="3325" priority="4658" operator="equal">
      <formula>B174</formula>
    </cfRule>
  </conditionalFormatting>
  <conditionalFormatting sqref="B168:CC206">
    <cfRule type="expression" dxfId="3324" priority="4657">
      <formula>$B167="地区計"</formula>
    </cfRule>
  </conditionalFormatting>
  <conditionalFormatting sqref="CC168:CC206 BS168:BS206 BI168:BI206">
    <cfRule type="cellIs" dxfId="3323" priority="4653" operator="greaterThan">
      <formula>BH168</formula>
    </cfRule>
  </conditionalFormatting>
  <conditionalFormatting sqref="CD168:CD206">
    <cfRule type="expression" dxfId="3322" priority="4652">
      <formula>$B167="地区計"</formula>
    </cfRule>
  </conditionalFormatting>
  <conditionalFormatting sqref="K207">
    <cfRule type="cellIs" dxfId="3321" priority="4649" operator="greaterThan">
      <formula>J207</formula>
    </cfRule>
  </conditionalFormatting>
  <conditionalFormatting sqref="U207">
    <cfRule type="cellIs" dxfId="3320" priority="4648" operator="greaterThan">
      <formula>T207</formula>
    </cfRule>
  </conditionalFormatting>
  <conditionalFormatting sqref="AY207 AO207 AE207">
    <cfRule type="cellIs" dxfId="3319" priority="4647" operator="greaterThan">
      <formula>AD207</formula>
    </cfRule>
  </conditionalFormatting>
  <conditionalFormatting sqref="B207">
    <cfRule type="cellIs" dxfId="3318" priority="4651" operator="equal">
      <formula>B206</formula>
    </cfRule>
  </conditionalFormatting>
  <conditionalFormatting sqref="B207:CC207">
    <cfRule type="expression" dxfId="3317" priority="4650">
      <formula>$B206="地区計"</formula>
    </cfRule>
  </conditionalFormatting>
  <conditionalFormatting sqref="CC207 BS207 BI207">
    <cfRule type="cellIs" dxfId="3316" priority="4646" operator="greaterThan">
      <formula>BH207</formula>
    </cfRule>
  </conditionalFormatting>
  <conditionalFormatting sqref="CD207">
    <cfRule type="expression" dxfId="3315" priority="4645">
      <formula>$B206="地区計"</formula>
    </cfRule>
  </conditionalFormatting>
  <conditionalFormatting sqref="K208:K246">
    <cfRule type="cellIs" dxfId="3314" priority="4641" operator="greaterThan">
      <formula>J208</formula>
    </cfRule>
  </conditionalFormatting>
  <conditionalFormatting sqref="U208:U246">
    <cfRule type="cellIs" dxfId="3313" priority="4640" operator="greaterThan">
      <formula>T208</formula>
    </cfRule>
  </conditionalFormatting>
  <conditionalFormatting sqref="AY208:AY246 AO208:AO246 AE208:AE246">
    <cfRule type="cellIs" dxfId="3312" priority="4639" operator="greaterThan">
      <formula>AD208</formula>
    </cfRule>
  </conditionalFormatting>
  <conditionalFormatting sqref="B208:B246">
    <cfRule type="cellIs" dxfId="3311" priority="4644" operator="equal">
      <formula>B207</formula>
    </cfRule>
  </conditionalFormatting>
  <conditionalFormatting sqref="B215">
    <cfRule type="cellIs" dxfId="3310" priority="4643" operator="equal">
      <formula>B214</formula>
    </cfRule>
  </conditionalFormatting>
  <conditionalFormatting sqref="B208:CC246">
    <cfRule type="expression" dxfId="3309" priority="4642">
      <formula>$B207="地区計"</formula>
    </cfRule>
  </conditionalFormatting>
  <conditionalFormatting sqref="CC208:CC246 BS208:BS246 BI208:BI246">
    <cfRule type="cellIs" dxfId="3308" priority="4638" operator="greaterThan">
      <formula>BH208</formula>
    </cfRule>
  </conditionalFormatting>
  <conditionalFormatting sqref="CD208:CD246">
    <cfRule type="expression" dxfId="3307" priority="4637">
      <formula>$B207="地区計"</formula>
    </cfRule>
  </conditionalFormatting>
  <conditionalFormatting sqref="K247">
    <cfRule type="cellIs" dxfId="3306" priority="4634" operator="greaterThan">
      <formula>J247</formula>
    </cfRule>
  </conditionalFormatting>
  <conditionalFormatting sqref="U247">
    <cfRule type="cellIs" dxfId="3305" priority="4633" operator="greaterThan">
      <formula>T247</formula>
    </cfRule>
  </conditionalFormatting>
  <conditionalFormatting sqref="AY247 AO247 AE247">
    <cfRule type="cellIs" dxfId="3304" priority="4632" operator="greaterThan">
      <formula>AD247</formula>
    </cfRule>
  </conditionalFormatting>
  <conditionalFormatting sqref="B247">
    <cfRule type="cellIs" dxfId="3303" priority="4636" operator="equal">
      <formula>B246</formula>
    </cfRule>
  </conditionalFormatting>
  <conditionalFormatting sqref="B247:CC247">
    <cfRule type="expression" dxfId="3302" priority="4635">
      <formula>$B246="地区計"</formula>
    </cfRule>
  </conditionalFormatting>
  <conditionalFormatting sqref="CC247 BS247 BI247">
    <cfRule type="cellIs" dxfId="3301" priority="4631" operator="greaterThan">
      <formula>BH247</formula>
    </cfRule>
  </conditionalFormatting>
  <conditionalFormatting sqref="CD247">
    <cfRule type="expression" dxfId="3300" priority="4630">
      <formula>$B246="地区計"</formula>
    </cfRule>
  </conditionalFormatting>
  <conditionalFormatting sqref="K248:K286">
    <cfRule type="cellIs" dxfId="3299" priority="4626" operator="greaterThan">
      <formula>J248</formula>
    </cfRule>
  </conditionalFormatting>
  <conditionalFormatting sqref="U248:U286">
    <cfRule type="cellIs" dxfId="3298" priority="4625" operator="greaterThan">
      <formula>T248</formula>
    </cfRule>
  </conditionalFormatting>
  <conditionalFormatting sqref="AY248:AY286 AO248:AO286 AE248:AE286">
    <cfRule type="cellIs" dxfId="3297" priority="4624" operator="greaterThan">
      <formula>AD248</formula>
    </cfRule>
  </conditionalFormatting>
  <conditionalFormatting sqref="B248:B286">
    <cfRule type="cellIs" dxfId="3296" priority="4629" operator="equal">
      <formula>B247</formula>
    </cfRule>
  </conditionalFormatting>
  <conditionalFormatting sqref="B255">
    <cfRule type="cellIs" dxfId="3295" priority="4628" operator="equal">
      <formula>B254</formula>
    </cfRule>
  </conditionalFormatting>
  <conditionalFormatting sqref="B248:CC286">
    <cfRule type="expression" dxfId="3294" priority="4627">
      <formula>$B247="地区計"</formula>
    </cfRule>
  </conditionalFormatting>
  <conditionalFormatting sqref="CC248:CC286 BS248:BS286 BI248:BI286">
    <cfRule type="cellIs" dxfId="3293" priority="4623" operator="greaterThan">
      <formula>BH248</formula>
    </cfRule>
  </conditionalFormatting>
  <conditionalFormatting sqref="CD248:CD286">
    <cfRule type="expression" dxfId="3292" priority="4622">
      <formula>$B247="地区計"</formula>
    </cfRule>
  </conditionalFormatting>
  <conditionalFormatting sqref="K287">
    <cfRule type="cellIs" dxfId="3291" priority="4619" operator="greaterThan">
      <formula>J287</formula>
    </cfRule>
  </conditionalFormatting>
  <conditionalFormatting sqref="U287">
    <cfRule type="cellIs" dxfId="3290" priority="4618" operator="greaterThan">
      <formula>T287</formula>
    </cfRule>
  </conditionalFormatting>
  <conditionalFormatting sqref="AY287 AO287 AE287">
    <cfRule type="cellIs" dxfId="3289" priority="4617" operator="greaterThan">
      <formula>AD287</formula>
    </cfRule>
  </conditionalFormatting>
  <conditionalFormatting sqref="B287">
    <cfRule type="cellIs" dxfId="3288" priority="4621" operator="equal">
      <formula>B286</formula>
    </cfRule>
  </conditionalFormatting>
  <conditionalFormatting sqref="B287:CC287">
    <cfRule type="expression" dxfId="3287" priority="4620">
      <formula>$B286="地区計"</formula>
    </cfRule>
  </conditionalFormatting>
  <conditionalFormatting sqref="CC287 BS287 BI287">
    <cfRule type="cellIs" dxfId="3286" priority="4616" operator="greaterThan">
      <formula>BH287</formula>
    </cfRule>
  </conditionalFormatting>
  <conditionalFormatting sqref="CD287">
    <cfRule type="expression" dxfId="3285" priority="4615">
      <formula>$B286="地区計"</formula>
    </cfRule>
  </conditionalFormatting>
  <conditionalFormatting sqref="K48:K86">
    <cfRule type="cellIs" dxfId="3284" priority="4536" operator="greaterThan">
      <formula>J48</formula>
    </cfRule>
  </conditionalFormatting>
  <conditionalFormatting sqref="U48:U86">
    <cfRule type="cellIs" dxfId="3283" priority="4535" operator="greaterThan">
      <formula>T48</formula>
    </cfRule>
  </conditionalFormatting>
  <conditionalFormatting sqref="AY48:AY86 AO48:AO86 AE48:AE86">
    <cfRule type="cellIs" dxfId="3282" priority="4534" operator="greaterThan">
      <formula>AD48</formula>
    </cfRule>
  </conditionalFormatting>
  <conditionalFormatting sqref="B48:B86">
    <cfRule type="cellIs" dxfId="3281" priority="4539" operator="equal">
      <formula>B47</formula>
    </cfRule>
  </conditionalFormatting>
  <conditionalFormatting sqref="B55">
    <cfRule type="cellIs" dxfId="3280" priority="4538" operator="equal">
      <formula>B54</formula>
    </cfRule>
  </conditionalFormatting>
  <conditionalFormatting sqref="B48:CC86">
    <cfRule type="expression" dxfId="3279" priority="4537">
      <formula>$B47="地区計"</formula>
    </cfRule>
  </conditionalFormatting>
  <conditionalFormatting sqref="CC48:CC86 BS48:BS86 BI48:BI86">
    <cfRule type="cellIs" dxfId="3278" priority="4533" operator="greaterThan">
      <formula>BH48</formula>
    </cfRule>
  </conditionalFormatting>
  <conditionalFormatting sqref="CD48:CD86">
    <cfRule type="expression" dxfId="3277" priority="4532">
      <formula>$B47="地区計"</formula>
    </cfRule>
  </conditionalFormatting>
  <conditionalFormatting sqref="K87">
    <cfRule type="cellIs" dxfId="3276" priority="4529" operator="greaterThan">
      <formula>J87</formula>
    </cfRule>
  </conditionalFormatting>
  <conditionalFormatting sqref="U87">
    <cfRule type="cellIs" dxfId="3275" priority="4528" operator="greaterThan">
      <formula>T87</formula>
    </cfRule>
  </conditionalFormatting>
  <conditionalFormatting sqref="AY87 AO87 AE87">
    <cfRule type="cellIs" dxfId="3274" priority="4527" operator="greaterThan">
      <formula>AD87</formula>
    </cfRule>
  </conditionalFormatting>
  <conditionalFormatting sqref="B87">
    <cfRule type="cellIs" dxfId="3273" priority="4531" operator="equal">
      <formula>B86</formula>
    </cfRule>
  </conditionalFormatting>
  <conditionalFormatting sqref="B87:CC87">
    <cfRule type="expression" dxfId="3272" priority="4530">
      <formula>$B86="地区計"</formula>
    </cfRule>
  </conditionalFormatting>
  <conditionalFormatting sqref="CC87 BS87 BI87">
    <cfRule type="cellIs" dxfId="3271" priority="4526" operator="greaterThan">
      <formula>BH87</formula>
    </cfRule>
  </conditionalFormatting>
  <conditionalFormatting sqref="CD87">
    <cfRule type="expression" dxfId="3270" priority="4525">
      <formula>$B86="地区計"</formula>
    </cfRule>
  </conditionalFormatting>
  <conditionalFormatting sqref="K88:K126">
    <cfRule type="cellIs" dxfId="3269" priority="4521" operator="greaterThan">
      <formula>J88</formula>
    </cfRule>
  </conditionalFormatting>
  <conditionalFormatting sqref="U88:U126">
    <cfRule type="cellIs" dxfId="3268" priority="4520" operator="greaterThan">
      <formula>T88</formula>
    </cfRule>
  </conditionalFormatting>
  <conditionalFormatting sqref="AY88:AY126 AO88:AO126 AE88:AE126">
    <cfRule type="cellIs" dxfId="3267" priority="4519" operator="greaterThan">
      <formula>AD88</formula>
    </cfRule>
  </conditionalFormatting>
  <conditionalFormatting sqref="B88:B126">
    <cfRule type="cellIs" dxfId="3266" priority="4524" operator="equal">
      <formula>B87</formula>
    </cfRule>
  </conditionalFormatting>
  <conditionalFormatting sqref="B95">
    <cfRule type="cellIs" dxfId="3265" priority="4523" operator="equal">
      <formula>B94</formula>
    </cfRule>
  </conditionalFormatting>
  <conditionalFormatting sqref="B88:CC126">
    <cfRule type="expression" dxfId="3264" priority="4522">
      <formula>$B87="地区計"</formula>
    </cfRule>
  </conditionalFormatting>
  <conditionalFormatting sqref="CC88:CC126 BS88:BS126 BI88:BI126">
    <cfRule type="cellIs" dxfId="3263" priority="4518" operator="greaterThan">
      <formula>BH88</formula>
    </cfRule>
  </conditionalFormatting>
  <conditionalFormatting sqref="CD88:CD126">
    <cfRule type="expression" dxfId="3262" priority="4517">
      <formula>$B87="地区計"</formula>
    </cfRule>
  </conditionalFormatting>
  <conditionalFormatting sqref="K127">
    <cfRule type="cellIs" dxfId="3261" priority="4514" operator="greaterThan">
      <formula>J127</formula>
    </cfRule>
  </conditionalFormatting>
  <conditionalFormatting sqref="U127">
    <cfRule type="cellIs" dxfId="3260" priority="4513" operator="greaterThan">
      <formula>T127</formula>
    </cfRule>
  </conditionalFormatting>
  <conditionalFormatting sqref="AY127 AO127 AE127">
    <cfRule type="cellIs" dxfId="3259" priority="4512" operator="greaterThan">
      <formula>AD127</formula>
    </cfRule>
  </conditionalFormatting>
  <conditionalFormatting sqref="B127">
    <cfRule type="cellIs" dxfId="3258" priority="4516" operator="equal">
      <formula>B126</formula>
    </cfRule>
  </conditionalFormatting>
  <conditionalFormatting sqref="B127:CC127">
    <cfRule type="expression" dxfId="3257" priority="4515">
      <formula>$B126="地区計"</formula>
    </cfRule>
  </conditionalFormatting>
  <conditionalFormatting sqref="CC127 BS127 BI127">
    <cfRule type="cellIs" dxfId="3256" priority="4511" operator="greaterThan">
      <formula>BH127</formula>
    </cfRule>
  </conditionalFormatting>
  <conditionalFormatting sqref="CD127">
    <cfRule type="expression" dxfId="3255" priority="4510">
      <formula>$B126="地区計"</formula>
    </cfRule>
  </conditionalFormatting>
  <conditionalFormatting sqref="K128:K166">
    <cfRule type="cellIs" dxfId="3254" priority="4506" operator="greaterThan">
      <formula>J128</formula>
    </cfRule>
  </conditionalFormatting>
  <conditionalFormatting sqref="U128:U166">
    <cfRule type="cellIs" dxfId="3253" priority="4505" operator="greaterThan">
      <formula>T128</formula>
    </cfRule>
  </conditionalFormatting>
  <conditionalFormatting sqref="AY128:AY166 AO128:AO166 AE128:AE166">
    <cfRule type="cellIs" dxfId="3252" priority="4504" operator="greaterThan">
      <formula>AD128</formula>
    </cfRule>
  </conditionalFormatting>
  <conditionalFormatting sqref="B128:B166">
    <cfRule type="cellIs" dxfId="3251" priority="4509" operator="equal">
      <formula>B127</formula>
    </cfRule>
  </conditionalFormatting>
  <conditionalFormatting sqref="B135">
    <cfRule type="cellIs" dxfId="3250" priority="4508" operator="equal">
      <formula>B134</formula>
    </cfRule>
  </conditionalFormatting>
  <conditionalFormatting sqref="B128:CC166">
    <cfRule type="expression" dxfId="3249" priority="4507">
      <formula>$B127="地区計"</formula>
    </cfRule>
  </conditionalFormatting>
  <conditionalFormatting sqref="CC128:CC166 BS128:BS166 BI128:BI166">
    <cfRule type="cellIs" dxfId="3248" priority="4503" operator="greaterThan">
      <formula>BH128</formula>
    </cfRule>
  </conditionalFormatting>
  <conditionalFormatting sqref="CD128:CD166">
    <cfRule type="expression" dxfId="3247" priority="4502">
      <formula>$B127="地区計"</formula>
    </cfRule>
  </conditionalFormatting>
  <conditionalFormatting sqref="K167">
    <cfRule type="cellIs" dxfId="3246" priority="4499" operator="greaterThan">
      <formula>J167</formula>
    </cfRule>
  </conditionalFormatting>
  <conditionalFormatting sqref="U167">
    <cfRule type="cellIs" dxfId="3245" priority="4498" operator="greaterThan">
      <formula>T167</formula>
    </cfRule>
  </conditionalFormatting>
  <conditionalFormatting sqref="AY167 AO167 AE167">
    <cfRule type="cellIs" dxfId="3244" priority="4497" operator="greaterThan">
      <formula>AD167</formula>
    </cfRule>
  </conditionalFormatting>
  <conditionalFormatting sqref="B167">
    <cfRule type="cellIs" dxfId="3243" priority="4501" operator="equal">
      <formula>B166</formula>
    </cfRule>
  </conditionalFormatting>
  <conditionalFormatting sqref="B167:CC167">
    <cfRule type="expression" dxfId="3242" priority="4500">
      <formula>$B166="地区計"</formula>
    </cfRule>
  </conditionalFormatting>
  <conditionalFormatting sqref="CC167 BS167 BI167">
    <cfRule type="cellIs" dxfId="3241" priority="4496" operator="greaterThan">
      <formula>BH167</formula>
    </cfRule>
  </conditionalFormatting>
  <conditionalFormatting sqref="CD167">
    <cfRule type="expression" dxfId="3240" priority="4495">
      <formula>$B166="地区計"</formula>
    </cfRule>
  </conditionalFormatting>
  <conditionalFormatting sqref="K168:K206">
    <cfRule type="cellIs" dxfId="3239" priority="4491" operator="greaterThan">
      <formula>J168</formula>
    </cfRule>
  </conditionalFormatting>
  <conditionalFormatting sqref="U168:U206">
    <cfRule type="cellIs" dxfId="3238" priority="4490" operator="greaterThan">
      <formula>T168</formula>
    </cfRule>
  </conditionalFormatting>
  <conditionalFormatting sqref="AY168:AY206 AO168:AO206 AE168:AE206">
    <cfRule type="cellIs" dxfId="3237" priority="4489" operator="greaterThan">
      <formula>AD168</formula>
    </cfRule>
  </conditionalFormatting>
  <conditionalFormatting sqref="B168:B206">
    <cfRule type="cellIs" dxfId="3236" priority="4494" operator="equal">
      <formula>B167</formula>
    </cfRule>
  </conditionalFormatting>
  <conditionalFormatting sqref="B175">
    <cfRule type="cellIs" dxfId="3235" priority="4493" operator="equal">
      <formula>B174</formula>
    </cfRule>
  </conditionalFormatting>
  <conditionalFormatting sqref="B168:CC206">
    <cfRule type="expression" dxfId="3234" priority="4492">
      <formula>$B167="地区計"</formula>
    </cfRule>
  </conditionalFormatting>
  <conditionalFormatting sqref="CC168:CC206 BS168:BS206 BI168:BI206">
    <cfRule type="cellIs" dxfId="3233" priority="4488" operator="greaterThan">
      <formula>BH168</formula>
    </cfRule>
  </conditionalFormatting>
  <conditionalFormatting sqref="CD168:CD206">
    <cfRule type="expression" dxfId="3232" priority="4487">
      <formula>$B167="地区計"</formula>
    </cfRule>
  </conditionalFormatting>
  <conditionalFormatting sqref="K207">
    <cfRule type="cellIs" dxfId="3231" priority="4484" operator="greaterThan">
      <formula>J207</formula>
    </cfRule>
  </conditionalFormatting>
  <conditionalFormatting sqref="U207">
    <cfRule type="cellIs" dxfId="3230" priority="4483" operator="greaterThan">
      <formula>T207</formula>
    </cfRule>
  </conditionalFormatting>
  <conditionalFormatting sqref="AY207 AO207 AE207">
    <cfRule type="cellIs" dxfId="3229" priority="4482" operator="greaterThan">
      <formula>AD207</formula>
    </cfRule>
  </conditionalFormatting>
  <conditionalFormatting sqref="B207">
    <cfRule type="cellIs" dxfId="3228" priority="4486" operator="equal">
      <formula>B206</formula>
    </cfRule>
  </conditionalFormatting>
  <conditionalFormatting sqref="B207:CC207">
    <cfRule type="expression" dxfId="3227" priority="4485">
      <formula>$B206="地区計"</formula>
    </cfRule>
  </conditionalFormatting>
  <conditionalFormatting sqref="CC207 BS207 BI207">
    <cfRule type="cellIs" dxfId="3226" priority="4481" operator="greaterThan">
      <formula>BH207</formula>
    </cfRule>
  </conditionalFormatting>
  <conditionalFormatting sqref="CD207">
    <cfRule type="expression" dxfId="3225" priority="4480">
      <formula>$B206="地区計"</formula>
    </cfRule>
  </conditionalFormatting>
  <conditionalFormatting sqref="K208:K246">
    <cfRule type="cellIs" dxfId="3224" priority="4476" operator="greaterThan">
      <formula>J208</formula>
    </cfRule>
  </conditionalFormatting>
  <conditionalFormatting sqref="U208:U246">
    <cfRule type="cellIs" dxfId="3223" priority="4475" operator="greaterThan">
      <formula>T208</formula>
    </cfRule>
  </conditionalFormatting>
  <conditionalFormatting sqref="AY208:AY246 AO208:AO246 AE208:AE246">
    <cfRule type="cellIs" dxfId="3222" priority="4474" operator="greaterThan">
      <formula>AD208</formula>
    </cfRule>
  </conditionalFormatting>
  <conditionalFormatting sqref="B208:B246">
    <cfRule type="cellIs" dxfId="3221" priority="4479" operator="equal">
      <formula>B207</formula>
    </cfRule>
  </conditionalFormatting>
  <conditionalFormatting sqref="B215">
    <cfRule type="cellIs" dxfId="3220" priority="4478" operator="equal">
      <formula>B214</formula>
    </cfRule>
  </conditionalFormatting>
  <conditionalFormatting sqref="B208:CC246">
    <cfRule type="expression" dxfId="3219" priority="4477">
      <formula>$B207="地区計"</formula>
    </cfRule>
  </conditionalFormatting>
  <conditionalFormatting sqref="CC208:CC246 BS208:BS246 BI208:BI246">
    <cfRule type="cellIs" dxfId="3218" priority="4473" operator="greaterThan">
      <formula>BH208</formula>
    </cfRule>
  </conditionalFormatting>
  <conditionalFormatting sqref="CD208:CD246">
    <cfRule type="expression" dxfId="3217" priority="4472">
      <formula>$B207="地区計"</formula>
    </cfRule>
  </conditionalFormatting>
  <conditionalFormatting sqref="K247">
    <cfRule type="cellIs" dxfId="3216" priority="4469" operator="greaterThan">
      <formula>J247</formula>
    </cfRule>
  </conditionalFormatting>
  <conditionalFormatting sqref="U247">
    <cfRule type="cellIs" dxfId="3215" priority="4468" operator="greaterThan">
      <formula>T247</formula>
    </cfRule>
  </conditionalFormatting>
  <conditionalFormatting sqref="AY247 AO247 AE247">
    <cfRule type="cellIs" dxfId="3214" priority="4467" operator="greaterThan">
      <formula>AD247</formula>
    </cfRule>
  </conditionalFormatting>
  <conditionalFormatting sqref="B247">
    <cfRule type="cellIs" dxfId="3213" priority="4471" operator="equal">
      <formula>B246</formula>
    </cfRule>
  </conditionalFormatting>
  <conditionalFormatting sqref="B247:CC247">
    <cfRule type="expression" dxfId="3212" priority="4470">
      <formula>$B246="地区計"</formula>
    </cfRule>
  </conditionalFormatting>
  <conditionalFormatting sqref="CC247 BS247 BI247">
    <cfRule type="cellIs" dxfId="3211" priority="4466" operator="greaterThan">
      <formula>BH247</formula>
    </cfRule>
  </conditionalFormatting>
  <conditionalFormatting sqref="CD247">
    <cfRule type="expression" dxfId="3210" priority="4465">
      <formula>$B246="地区計"</formula>
    </cfRule>
  </conditionalFormatting>
  <conditionalFormatting sqref="K248:K286">
    <cfRule type="cellIs" dxfId="3209" priority="4461" operator="greaterThan">
      <formula>J248</formula>
    </cfRule>
  </conditionalFormatting>
  <conditionalFormatting sqref="U248:U286">
    <cfRule type="cellIs" dxfId="3208" priority="4460" operator="greaterThan">
      <formula>T248</formula>
    </cfRule>
  </conditionalFormatting>
  <conditionalFormatting sqref="AY248:AY286 AO248:AO286 AE248:AE286">
    <cfRule type="cellIs" dxfId="3207" priority="4459" operator="greaterThan">
      <formula>AD248</formula>
    </cfRule>
  </conditionalFormatting>
  <conditionalFormatting sqref="B248:B286">
    <cfRule type="cellIs" dxfId="3206" priority="4464" operator="equal">
      <formula>B247</formula>
    </cfRule>
  </conditionalFormatting>
  <conditionalFormatting sqref="B255">
    <cfRule type="cellIs" dxfId="3205" priority="4463" operator="equal">
      <formula>B254</formula>
    </cfRule>
  </conditionalFormatting>
  <conditionalFormatting sqref="B248:CC286">
    <cfRule type="expression" dxfId="3204" priority="4462">
      <formula>$B247="地区計"</formula>
    </cfRule>
  </conditionalFormatting>
  <conditionalFormatting sqref="CC248:CC286 BS248:BS286 BI248:BI286">
    <cfRule type="cellIs" dxfId="3203" priority="4458" operator="greaterThan">
      <formula>BH248</formula>
    </cfRule>
  </conditionalFormatting>
  <conditionalFormatting sqref="CD248:CD286">
    <cfRule type="expression" dxfId="3202" priority="4457">
      <formula>$B247="地区計"</formula>
    </cfRule>
  </conditionalFormatting>
  <conditionalFormatting sqref="K287">
    <cfRule type="cellIs" dxfId="3201" priority="4454" operator="greaterThan">
      <formula>J287</formula>
    </cfRule>
  </conditionalFormatting>
  <conditionalFormatting sqref="U287">
    <cfRule type="cellIs" dxfId="3200" priority="4453" operator="greaterThan">
      <formula>T287</formula>
    </cfRule>
  </conditionalFormatting>
  <conditionalFormatting sqref="AY287 AO287 AE287">
    <cfRule type="cellIs" dxfId="3199" priority="4452" operator="greaterThan">
      <formula>AD287</formula>
    </cfRule>
  </conditionalFormatting>
  <conditionalFormatting sqref="B287">
    <cfRule type="cellIs" dxfId="3198" priority="4456" operator="equal">
      <formula>B286</formula>
    </cfRule>
  </conditionalFormatting>
  <conditionalFormatting sqref="B287:CC287">
    <cfRule type="expression" dxfId="3197" priority="4455">
      <formula>$B286="地区計"</formula>
    </cfRule>
  </conditionalFormatting>
  <conditionalFormatting sqref="CC287 BS287 BI287">
    <cfRule type="cellIs" dxfId="3196" priority="4451" operator="greaterThan">
      <formula>BH287</formula>
    </cfRule>
  </conditionalFormatting>
  <conditionalFormatting sqref="CD287">
    <cfRule type="expression" dxfId="3195" priority="4450">
      <formula>$B286="地区計"</formula>
    </cfRule>
  </conditionalFormatting>
  <conditionalFormatting sqref="K48:K86">
    <cfRule type="cellIs" dxfId="3194" priority="4371" operator="greaterThan">
      <formula>J48</formula>
    </cfRule>
  </conditionalFormatting>
  <conditionalFormatting sqref="U48:U86">
    <cfRule type="cellIs" dxfId="3193" priority="4370" operator="greaterThan">
      <formula>T48</formula>
    </cfRule>
  </conditionalFormatting>
  <conditionalFormatting sqref="AY48:AY86 AO48:AO86 AE48:AE86">
    <cfRule type="cellIs" dxfId="3192" priority="4369" operator="greaterThan">
      <formula>AD48</formula>
    </cfRule>
  </conditionalFormatting>
  <conditionalFormatting sqref="B48:B86">
    <cfRule type="cellIs" dxfId="3191" priority="4374" operator="equal">
      <formula>B47</formula>
    </cfRule>
  </conditionalFormatting>
  <conditionalFormatting sqref="B55">
    <cfRule type="cellIs" dxfId="3190" priority="4373" operator="equal">
      <formula>B54</formula>
    </cfRule>
  </conditionalFormatting>
  <conditionalFormatting sqref="B48:CC86">
    <cfRule type="expression" dxfId="3189" priority="4372">
      <formula>$B47="地区計"</formula>
    </cfRule>
  </conditionalFormatting>
  <conditionalFormatting sqref="CC48:CC86 BS48:BS86 BI48:BI86">
    <cfRule type="cellIs" dxfId="3188" priority="4368" operator="greaterThan">
      <formula>BH48</formula>
    </cfRule>
  </conditionalFormatting>
  <conditionalFormatting sqref="CD48:CD86">
    <cfRule type="expression" dxfId="3187" priority="4367">
      <formula>$B47="地区計"</formula>
    </cfRule>
  </conditionalFormatting>
  <conditionalFormatting sqref="K87">
    <cfRule type="cellIs" dxfId="3186" priority="4364" operator="greaterThan">
      <formula>J87</formula>
    </cfRule>
  </conditionalFormatting>
  <conditionalFormatting sqref="U87">
    <cfRule type="cellIs" dxfId="3185" priority="4363" operator="greaterThan">
      <formula>T87</formula>
    </cfRule>
  </conditionalFormatting>
  <conditionalFormatting sqref="AY87 AO87 AE87">
    <cfRule type="cellIs" dxfId="3184" priority="4362" operator="greaterThan">
      <formula>AD87</formula>
    </cfRule>
  </conditionalFormatting>
  <conditionalFormatting sqref="B87">
    <cfRule type="cellIs" dxfId="3183" priority="4366" operator="equal">
      <formula>B86</formula>
    </cfRule>
  </conditionalFormatting>
  <conditionalFormatting sqref="B87:CC87">
    <cfRule type="expression" dxfId="3182" priority="4365">
      <formula>$B86="地区計"</formula>
    </cfRule>
  </conditionalFormatting>
  <conditionalFormatting sqref="CC87 BS87 BI87">
    <cfRule type="cellIs" dxfId="3181" priority="4361" operator="greaterThan">
      <formula>BH87</formula>
    </cfRule>
  </conditionalFormatting>
  <conditionalFormatting sqref="CD87">
    <cfRule type="expression" dxfId="3180" priority="4360">
      <formula>$B86="地区計"</formula>
    </cfRule>
  </conditionalFormatting>
  <conditionalFormatting sqref="K88:K126">
    <cfRule type="cellIs" dxfId="3179" priority="4356" operator="greaterThan">
      <formula>J88</formula>
    </cfRule>
  </conditionalFormatting>
  <conditionalFormatting sqref="U88:U126">
    <cfRule type="cellIs" dxfId="3178" priority="4355" operator="greaterThan">
      <formula>T88</formula>
    </cfRule>
  </conditionalFormatting>
  <conditionalFormatting sqref="AY88:AY126 AO88:AO126 AE88:AE126">
    <cfRule type="cellIs" dxfId="3177" priority="4354" operator="greaterThan">
      <formula>AD88</formula>
    </cfRule>
  </conditionalFormatting>
  <conditionalFormatting sqref="B88:B126">
    <cfRule type="cellIs" dxfId="3176" priority="4359" operator="equal">
      <formula>B87</formula>
    </cfRule>
  </conditionalFormatting>
  <conditionalFormatting sqref="B95">
    <cfRule type="cellIs" dxfId="3175" priority="4358" operator="equal">
      <formula>B94</formula>
    </cfRule>
  </conditionalFormatting>
  <conditionalFormatting sqref="B88:CC126">
    <cfRule type="expression" dxfId="3174" priority="4357">
      <formula>$B87="地区計"</formula>
    </cfRule>
  </conditionalFormatting>
  <conditionalFormatting sqref="CC88:CC126 BS88:BS126 BI88:BI126">
    <cfRule type="cellIs" dxfId="3173" priority="4353" operator="greaterThan">
      <formula>BH88</formula>
    </cfRule>
  </conditionalFormatting>
  <conditionalFormatting sqref="CD88:CD126">
    <cfRule type="expression" dxfId="3172" priority="4352">
      <formula>$B87="地区計"</formula>
    </cfRule>
  </conditionalFormatting>
  <conditionalFormatting sqref="K127">
    <cfRule type="cellIs" dxfId="3171" priority="4349" operator="greaterThan">
      <formula>J127</formula>
    </cfRule>
  </conditionalFormatting>
  <conditionalFormatting sqref="U127">
    <cfRule type="cellIs" dxfId="3170" priority="4348" operator="greaterThan">
      <formula>T127</formula>
    </cfRule>
  </conditionalFormatting>
  <conditionalFormatting sqref="AY127 AO127 AE127">
    <cfRule type="cellIs" dxfId="3169" priority="4347" operator="greaterThan">
      <formula>AD127</formula>
    </cfRule>
  </conditionalFormatting>
  <conditionalFormatting sqref="B127">
    <cfRule type="cellIs" dxfId="3168" priority="4351" operator="equal">
      <formula>B126</formula>
    </cfRule>
  </conditionalFormatting>
  <conditionalFormatting sqref="B127:CC127">
    <cfRule type="expression" dxfId="3167" priority="4350">
      <formula>$B126="地区計"</formula>
    </cfRule>
  </conditionalFormatting>
  <conditionalFormatting sqref="CC127 BS127 BI127">
    <cfRule type="cellIs" dxfId="3166" priority="4346" operator="greaterThan">
      <formula>BH127</formula>
    </cfRule>
  </conditionalFormatting>
  <conditionalFormatting sqref="CD127">
    <cfRule type="expression" dxfId="3165" priority="4345">
      <formula>$B126="地区計"</formula>
    </cfRule>
  </conditionalFormatting>
  <conditionalFormatting sqref="K128:K166">
    <cfRule type="cellIs" dxfId="3164" priority="4341" operator="greaterThan">
      <formula>J128</formula>
    </cfRule>
  </conditionalFormatting>
  <conditionalFormatting sqref="U128:U166">
    <cfRule type="cellIs" dxfId="3163" priority="4340" operator="greaterThan">
      <formula>T128</formula>
    </cfRule>
  </conditionalFormatting>
  <conditionalFormatting sqref="AY128:AY166 AO128:AO166 AE128:AE166">
    <cfRule type="cellIs" dxfId="3162" priority="4339" operator="greaterThan">
      <formula>AD128</formula>
    </cfRule>
  </conditionalFormatting>
  <conditionalFormatting sqref="B128:B166">
    <cfRule type="cellIs" dxfId="3161" priority="4344" operator="equal">
      <formula>B127</formula>
    </cfRule>
  </conditionalFormatting>
  <conditionalFormatting sqref="B135">
    <cfRule type="cellIs" dxfId="3160" priority="4343" operator="equal">
      <formula>B134</formula>
    </cfRule>
  </conditionalFormatting>
  <conditionalFormatting sqref="B128:CC166">
    <cfRule type="expression" dxfId="3159" priority="4342">
      <formula>$B127="地区計"</formula>
    </cfRule>
  </conditionalFormatting>
  <conditionalFormatting sqref="CC128:CC166 BS128:BS166 BI128:BI166">
    <cfRule type="cellIs" dxfId="3158" priority="4338" operator="greaterThan">
      <formula>BH128</formula>
    </cfRule>
  </conditionalFormatting>
  <conditionalFormatting sqref="CD128:CD166">
    <cfRule type="expression" dxfId="3157" priority="4337">
      <formula>$B127="地区計"</formula>
    </cfRule>
  </conditionalFormatting>
  <conditionalFormatting sqref="K167">
    <cfRule type="cellIs" dxfId="3156" priority="4334" operator="greaterThan">
      <formula>J167</formula>
    </cfRule>
  </conditionalFormatting>
  <conditionalFormatting sqref="U167">
    <cfRule type="cellIs" dxfId="3155" priority="4333" operator="greaterThan">
      <formula>T167</formula>
    </cfRule>
  </conditionalFormatting>
  <conditionalFormatting sqref="AY167 AO167 AE167">
    <cfRule type="cellIs" dxfId="3154" priority="4332" operator="greaterThan">
      <formula>AD167</formula>
    </cfRule>
  </conditionalFormatting>
  <conditionalFormatting sqref="B167">
    <cfRule type="cellIs" dxfId="3153" priority="4336" operator="equal">
      <formula>B166</formula>
    </cfRule>
  </conditionalFormatting>
  <conditionalFormatting sqref="B167:CC167">
    <cfRule type="expression" dxfId="3152" priority="4335">
      <formula>$B166="地区計"</formula>
    </cfRule>
  </conditionalFormatting>
  <conditionalFormatting sqref="CC167 BS167 BI167">
    <cfRule type="cellIs" dxfId="3151" priority="4331" operator="greaterThan">
      <formula>BH167</formula>
    </cfRule>
  </conditionalFormatting>
  <conditionalFormatting sqref="CD167">
    <cfRule type="expression" dxfId="3150" priority="4330">
      <formula>$B166="地区計"</formula>
    </cfRule>
  </conditionalFormatting>
  <conditionalFormatting sqref="K168:K206">
    <cfRule type="cellIs" dxfId="3149" priority="4326" operator="greaterThan">
      <formula>J168</formula>
    </cfRule>
  </conditionalFormatting>
  <conditionalFormatting sqref="U168:U206">
    <cfRule type="cellIs" dxfId="3148" priority="4325" operator="greaterThan">
      <formula>T168</formula>
    </cfRule>
  </conditionalFormatting>
  <conditionalFormatting sqref="AY168:AY206 AO168:AO206 AE168:AE206">
    <cfRule type="cellIs" dxfId="3147" priority="4324" operator="greaterThan">
      <formula>AD168</formula>
    </cfRule>
  </conditionalFormatting>
  <conditionalFormatting sqref="B168:B206">
    <cfRule type="cellIs" dxfId="3146" priority="4329" operator="equal">
      <formula>B167</formula>
    </cfRule>
  </conditionalFormatting>
  <conditionalFormatting sqref="B175">
    <cfRule type="cellIs" dxfId="3145" priority="4328" operator="equal">
      <formula>B174</formula>
    </cfRule>
  </conditionalFormatting>
  <conditionalFormatting sqref="B168:CC206">
    <cfRule type="expression" dxfId="3144" priority="4327">
      <formula>$B167="地区計"</formula>
    </cfRule>
  </conditionalFormatting>
  <conditionalFormatting sqref="CC168:CC206 BS168:BS206 BI168:BI206">
    <cfRule type="cellIs" dxfId="3143" priority="4323" operator="greaterThan">
      <formula>BH168</formula>
    </cfRule>
  </conditionalFormatting>
  <conditionalFormatting sqref="CD168:CD206">
    <cfRule type="expression" dxfId="3142" priority="4322">
      <formula>$B167="地区計"</formula>
    </cfRule>
  </conditionalFormatting>
  <conditionalFormatting sqref="K207">
    <cfRule type="cellIs" dxfId="3141" priority="4319" operator="greaterThan">
      <formula>J207</formula>
    </cfRule>
  </conditionalFormatting>
  <conditionalFormatting sqref="U207">
    <cfRule type="cellIs" dxfId="3140" priority="4318" operator="greaterThan">
      <formula>T207</formula>
    </cfRule>
  </conditionalFormatting>
  <conditionalFormatting sqref="AY207 AO207 AE207">
    <cfRule type="cellIs" dxfId="3139" priority="4317" operator="greaterThan">
      <formula>AD207</formula>
    </cfRule>
  </conditionalFormatting>
  <conditionalFormatting sqref="B207">
    <cfRule type="cellIs" dxfId="3138" priority="4321" operator="equal">
      <formula>B206</formula>
    </cfRule>
  </conditionalFormatting>
  <conditionalFormatting sqref="B207:CC207">
    <cfRule type="expression" dxfId="3137" priority="4320">
      <formula>$B206="地区計"</formula>
    </cfRule>
  </conditionalFormatting>
  <conditionalFormatting sqref="CC207 BS207 BI207">
    <cfRule type="cellIs" dxfId="3136" priority="4316" operator="greaterThan">
      <formula>BH207</formula>
    </cfRule>
  </conditionalFormatting>
  <conditionalFormatting sqref="CD207">
    <cfRule type="expression" dxfId="3135" priority="4315">
      <formula>$B206="地区計"</formula>
    </cfRule>
  </conditionalFormatting>
  <conditionalFormatting sqref="K208:K246">
    <cfRule type="cellIs" dxfId="3134" priority="4311" operator="greaterThan">
      <formula>J208</formula>
    </cfRule>
  </conditionalFormatting>
  <conditionalFormatting sqref="U208:U246">
    <cfRule type="cellIs" dxfId="3133" priority="4310" operator="greaterThan">
      <formula>T208</formula>
    </cfRule>
  </conditionalFormatting>
  <conditionalFormatting sqref="AY208:AY246 AO208:AO246 AE208:AE246">
    <cfRule type="cellIs" dxfId="3132" priority="4309" operator="greaterThan">
      <formula>AD208</formula>
    </cfRule>
  </conditionalFormatting>
  <conditionalFormatting sqref="B208:B246">
    <cfRule type="cellIs" dxfId="3131" priority="4314" operator="equal">
      <formula>B207</formula>
    </cfRule>
  </conditionalFormatting>
  <conditionalFormatting sqref="B215">
    <cfRule type="cellIs" dxfId="3130" priority="4313" operator="equal">
      <formula>B214</formula>
    </cfRule>
  </conditionalFormatting>
  <conditionalFormatting sqref="B208:CC246">
    <cfRule type="expression" dxfId="3129" priority="4312">
      <formula>$B207="地区計"</formula>
    </cfRule>
  </conditionalFormatting>
  <conditionalFormatting sqref="CC208:CC246 BS208:BS246 BI208:BI246">
    <cfRule type="cellIs" dxfId="3128" priority="4308" operator="greaterThan">
      <formula>BH208</formula>
    </cfRule>
  </conditionalFormatting>
  <conditionalFormatting sqref="CD208:CD246">
    <cfRule type="expression" dxfId="3127" priority="4307">
      <formula>$B207="地区計"</formula>
    </cfRule>
  </conditionalFormatting>
  <conditionalFormatting sqref="K247">
    <cfRule type="cellIs" dxfId="3126" priority="4304" operator="greaterThan">
      <formula>J247</formula>
    </cfRule>
  </conditionalFormatting>
  <conditionalFormatting sqref="U247">
    <cfRule type="cellIs" dxfId="3125" priority="4303" operator="greaterThan">
      <formula>T247</formula>
    </cfRule>
  </conditionalFormatting>
  <conditionalFormatting sqref="AY247 AO247 AE247">
    <cfRule type="cellIs" dxfId="3124" priority="4302" operator="greaterThan">
      <formula>AD247</formula>
    </cfRule>
  </conditionalFormatting>
  <conditionalFormatting sqref="B247">
    <cfRule type="cellIs" dxfId="3123" priority="4306" operator="equal">
      <formula>B246</formula>
    </cfRule>
  </conditionalFormatting>
  <conditionalFormatting sqref="B247:CC247">
    <cfRule type="expression" dxfId="3122" priority="4305">
      <formula>$B246="地区計"</formula>
    </cfRule>
  </conditionalFormatting>
  <conditionalFormatting sqref="CC247 BS247 BI247">
    <cfRule type="cellIs" dxfId="3121" priority="4301" operator="greaterThan">
      <formula>BH247</formula>
    </cfRule>
  </conditionalFormatting>
  <conditionalFormatting sqref="CD247">
    <cfRule type="expression" dxfId="3120" priority="4300">
      <formula>$B246="地区計"</formula>
    </cfRule>
  </conditionalFormatting>
  <conditionalFormatting sqref="K248:K286">
    <cfRule type="cellIs" dxfId="3119" priority="4296" operator="greaterThan">
      <formula>J248</formula>
    </cfRule>
  </conditionalFormatting>
  <conditionalFormatting sqref="U248:U286">
    <cfRule type="cellIs" dxfId="3118" priority="4295" operator="greaterThan">
      <formula>T248</formula>
    </cfRule>
  </conditionalFormatting>
  <conditionalFormatting sqref="AY248:AY286 AO248:AO286 AE248:AE286">
    <cfRule type="cellIs" dxfId="3117" priority="4294" operator="greaterThan">
      <formula>AD248</formula>
    </cfRule>
  </conditionalFormatting>
  <conditionalFormatting sqref="B248:B286">
    <cfRule type="cellIs" dxfId="3116" priority="4299" operator="equal">
      <formula>B247</formula>
    </cfRule>
  </conditionalFormatting>
  <conditionalFormatting sqref="B255">
    <cfRule type="cellIs" dxfId="3115" priority="4298" operator="equal">
      <formula>B254</formula>
    </cfRule>
  </conditionalFormatting>
  <conditionalFormatting sqref="B248:CC286">
    <cfRule type="expression" dxfId="3114" priority="4297">
      <formula>$B247="地区計"</formula>
    </cfRule>
  </conditionalFormatting>
  <conditionalFormatting sqref="CC248:CC286 BS248:BS286 BI248:BI286">
    <cfRule type="cellIs" dxfId="3113" priority="4293" operator="greaterThan">
      <formula>BH248</formula>
    </cfRule>
  </conditionalFormatting>
  <conditionalFormatting sqref="CD248:CD286">
    <cfRule type="expression" dxfId="3112" priority="4292">
      <formula>$B247="地区計"</formula>
    </cfRule>
  </conditionalFormatting>
  <conditionalFormatting sqref="K287">
    <cfRule type="cellIs" dxfId="3111" priority="4289" operator="greaterThan">
      <formula>J287</formula>
    </cfRule>
  </conditionalFormatting>
  <conditionalFormatting sqref="U287">
    <cfRule type="cellIs" dxfId="3110" priority="4288" operator="greaterThan">
      <formula>T287</formula>
    </cfRule>
  </conditionalFormatting>
  <conditionalFormatting sqref="AY287 AO287 AE287">
    <cfRule type="cellIs" dxfId="3109" priority="4287" operator="greaterThan">
      <formula>AD287</formula>
    </cfRule>
  </conditionalFormatting>
  <conditionalFormatting sqref="B287">
    <cfRule type="cellIs" dxfId="3108" priority="4291" operator="equal">
      <formula>B286</formula>
    </cfRule>
  </conditionalFormatting>
  <conditionalFormatting sqref="B287:CC287">
    <cfRule type="expression" dxfId="3107" priority="4290">
      <formula>$B286="地区計"</formula>
    </cfRule>
  </conditionalFormatting>
  <conditionalFormatting sqref="CC287 BS287 BI287">
    <cfRule type="cellIs" dxfId="3106" priority="4286" operator="greaterThan">
      <formula>BH287</formula>
    </cfRule>
  </conditionalFormatting>
  <conditionalFormatting sqref="CD287">
    <cfRule type="expression" dxfId="3105" priority="4285">
      <formula>$B286="地区計"</formula>
    </cfRule>
  </conditionalFormatting>
  <conditionalFormatting sqref="K48:K86">
    <cfRule type="cellIs" dxfId="3104" priority="4206" operator="greaterThan">
      <formula>J48</formula>
    </cfRule>
  </conditionalFormatting>
  <conditionalFormatting sqref="U48:U86">
    <cfRule type="cellIs" dxfId="3103" priority="4205" operator="greaterThan">
      <formula>T48</formula>
    </cfRule>
  </conditionalFormatting>
  <conditionalFormatting sqref="AY48:AY86 AO48:AO86 AE48:AE86">
    <cfRule type="cellIs" dxfId="3102" priority="4204" operator="greaterThan">
      <formula>AD48</formula>
    </cfRule>
  </conditionalFormatting>
  <conditionalFormatting sqref="B48:B86">
    <cfRule type="cellIs" dxfId="3101" priority="4209" operator="equal">
      <formula>B47</formula>
    </cfRule>
  </conditionalFormatting>
  <conditionalFormatting sqref="B55">
    <cfRule type="cellIs" dxfId="3100" priority="4208" operator="equal">
      <formula>B54</formula>
    </cfRule>
  </conditionalFormatting>
  <conditionalFormatting sqref="B48:CC86">
    <cfRule type="expression" dxfId="3099" priority="4207">
      <formula>$B47="地区計"</formula>
    </cfRule>
  </conditionalFormatting>
  <conditionalFormatting sqref="CC48:CC86 BS48:BS86 BI48:BI86">
    <cfRule type="cellIs" dxfId="3098" priority="4203" operator="greaterThan">
      <formula>BH48</formula>
    </cfRule>
  </conditionalFormatting>
  <conditionalFormatting sqref="CD48:CD86">
    <cfRule type="expression" dxfId="3097" priority="4202">
      <formula>$B47="地区計"</formula>
    </cfRule>
  </conditionalFormatting>
  <conditionalFormatting sqref="K87">
    <cfRule type="cellIs" dxfId="3096" priority="4199" operator="greaterThan">
      <formula>J87</formula>
    </cfRule>
  </conditionalFormatting>
  <conditionalFormatting sqref="U87">
    <cfRule type="cellIs" dxfId="3095" priority="4198" operator="greaterThan">
      <formula>T87</formula>
    </cfRule>
  </conditionalFormatting>
  <conditionalFormatting sqref="AY87 AO87 AE87">
    <cfRule type="cellIs" dxfId="3094" priority="4197" operator="greaterThan">
      <formula>AD87</formula>
    </cfRule>
  </conditionalFormatting>
  <conditionalFormatting sqref="B87">
    <cfRule type="cellIs" dxfId="3093" priority="4201" operator="equal">
      <formula>B86</formula>
    </cfRule>
  </conditionalFormatting>
  <conditionalFormatting sqref="B87:CC87">
    <cfRule type="expression" dxfId="3092" priority="4200">
      <formula>$B86="地区計"</formula>
    </cfRule>
  </conditionalFormatting>
  <conditionalFormatting sqref="CC87 BS87 BI87">
    <cfRule type="cellIs" dxfId="3091" priority="4196" operator="greaterThan">
      <formula>BH87</formula>
    </cfRule>
  </conditionalFormatting>
  <conditionalFormatting sqref="CD87">
    <cfRule type="expression" dxfId="3090" priority="4195">
      <formula>$B86="地区計"</formula>
    </cfRule>
  </conditionalFormatting>
  <conditionalFormatting sqref="K88:K126">
    <cfRule type="cellIs" dxfId="3089" priority="4191" operator="greaterThan">
      <formula>J88</formula>
    </cfRule>
  </conditionalFormatting>
  <conditionalFormatting sqref="U88:U126">
    <cfRule type="cellIs" dxfId="3088" priority="4190" operator="greaterThan">
      <formula>T88</formula>
    </cfRule>
  </conditionalFormatting>
  <conditionalFormatting sqref="AY88:AY126 AO88:AO126 AE88:AE126">
    <cfRule type="cellIs" dxfId="3087" priority="4189" operator="greaterThan">
      <formula>AD88</formula>
    </cfRule>
  </conditionalFormatting>
  <conditionalFormatting sqref="B88:B126">
    <cfRule type="cellIs" dxfId="3086" priority="4194" operator="equal">
      <formula>B87</formula>
    </cfRule>
  </conditionalFormatting>
  <conditionalFormatting sqref="B95">
    <cfRule type="cellIs" dxfId="3085" priority="4193" operator="equal">
      <formula>B94</formula>
    </cfRule>
  </conditionalFormatting>
  <conditionalFormatting sqref="B88:CC126">
    <cfRule type="expression" dxfId="3084" priority="4192">
      <formula>$B87="地区計"</formula>
    </cfRule>
  </conditionalFormatting>
  <conditionalFormatting sqref="CC88:CC126 BS88:BS126 BI88:BI126">
    <cfRule type="cellIs" dxfId="3083" priority="4188" operator="greaterThan">
      <formula>BH88</formula>
    </cfRule>
  </conditionalFormatting>
  <conditionalFormatting sqref="CD88:CD126">
    <cfRule type="expression" dxfId="3082" priority="4187">
      <formula>$B87="地区計"</formula>
    </cfRule>
  </conditionalFormatting>
  <conditionalFormatting sqref="K127">
    <cfRule type="cellIs" dxfId="3081" priority="4184" operator="greaterThan">
      <formula>J127</formula>
    </cfRule>
  </conditionalFormatting>
  <conditionalFormatting sqref="U127">
    <cfRule type="cellIs" dxfId="3080" priority="4183" operator="greaterThan">
      <formula>T127</formula>
    </cfRule>
  </conditionalFormatting>
  <conditionalFormatting sqref="AY127 AO127 AE127">
    <cfRule type="cellIs" dxfId="3079" priority="4182" operator="greaterThan">
      <formula>AD127</formula>
    </cfRule>
  </conditionalFormatting>
  <conditionalFormatting sqref="B127">
    <cfRule type="cellIs" dxfId="3078" priority="4186" operator="equal">
      <formula>B126</formula>
    </cfRule>
  </conditionalFormatting>
  <conditionalFormatting sqref="B127:CC127">
    <cfRule type="expression" dxfId="3077" priority="4185">
      <formula>$B126="地区計"</formula>
    </cfRule>
  </conditionalFormatting>
  <conditionalFormatting sqref="CC127 BS127 BI127">
    <cfRule type="cellIs" dxfId="3076" priority="4181" operator="greaterThan">
      <formula>BH127</formula>
    </cfRule>
  </conditionalFormatting>
  <conditionalFormatting sqref="CD127">
    <cfRule type="expression" dxfId="3075" priority="4180">
      <formula>$B126="地区計"</formula>
    </cfRule>
  </conditionalFormatting>
  <conditionalFormatting sqref="K128:K166">
    <cfRule type="cellIs" dxfId="3074" priority="4176" operator="greaterThan">
      <formula>J128</formula>
    </cfRule>
  </conditionalFormatting>
  <conditionalFormatting sqref="U128:U166">
    <cfRule type="cellIs" dxfId="3073" priority="4175" operator="greaterThan">
      <formula>T128</formula>
    </cfRule>
  </conditionalFormatting>
  <conditionalFormatting sqref="AY128:AY166 AO128:AO166 AE128:AE166">
    <cfRule type="cellIs" dxfId="3072" priority="4174" operator="greaterThan">
      <formula>AD128</formula>
    </cfRule>
  </conditionalFormatting>
  <conditionalFormatting sqref="B128:B166">
    <cfRule type="cellIs" dxfId="3071" priority="4179" operator="equal">
      <formula>B127</formula>
    </cfRule>
  </conditionalFormatting>
  <conditionalFormatting sqref="B135">
    <cfRule type="cellIs" dxfId="3070" priority="4178" operator="equal">
      <formula>B134</formula>
    </cfRule>
  </conditionalFormatting>
  <conditionalFormatting sqref="B128:CC166">
    <cfRule type="expression" dxfId="3069" priority="4177">
      <formula>$B127="地区計"</formula>
    </cfRule>
  </conditionalFormatting>
  <conditionalFormatting sqref="CC128:CC166 BS128:BS166 BI128:BI166">
    <cfRule type="cellIs" dxfId="3068" priority="4173" operator="greaterThan">
      <formula>BH128</formula>
    </cfRule>
  </conditionalFormatting>
  <conditionalFormatting sqref="CD128:CD166">
    <cfRule type="expression" dxfId="3067" priority="4172">
      <formula>$B127="地区計"</formula>
    </cfRule>
  </conditionalFormatting>
  <conditionalFormatting sqref="K167">
    <cfRule type="cellIs" dxfId="3066" priority="4169" operator="greaterThan">
      <formula>J167</formula>
    </cfRule>
  </conditionalFormatting>
  <conditionalFormatting sqref="U167">
    <cfRule type="cellIs" dxfId="3065" priority="4168" operator="greaterThan">
      <formula>T167</formula>
    </cfRule>
  </conditionalFormatting>
  <conditionalFormatting sqref="AY167 AO167 AE167">
    <cfRule type="cellIs" dxfId="3064" priority="4167" operator="greaterThan">
      <formula>AD167</formula>
    </cfRule>
  </conditionalFormatting>
  <conditionalFormatting sqref="B167">
    <cfRule type="cellIs" dxfId="3063" priority="4171" operator="equal">
      <formula>B166</formula>
    </cfRule>
  </conditionalFormatting>
  <conditionalFormatting sqref="B167:CC167">
    <cfRule type="expression" dxfId="3062" priority="4170">
      <formula>$B166="地区計"</formula>
    </cfRule>
  </conditionalFormatting>
  <conditionalFormatting sqref="CC167 BS167 BI167">
    <cfRule type="cellIs" dxfId="3061" priority="4166" operator="greaterThan">
      <formula>BH167</formula>
    </cfRule>
  </conditionalFormatting>
  <conditionalFormatting sqref="CD167">
    <cfRule type="expression" dxfId="3060" priority="4165">
      <formula>$B166="地区計"</formula>
    </cfRule>
  </conditionalFormatting>
  <conditionalFormatting sqref="K48:K86">
    <cfRule type="cellIs" dxfId="3059" priority="4161" operator="greaterThan">
      <formula>J48</formula>
    </cfRule>
  </conditionalFormatting>
  <conditionalFormatting sqref="U48:U86">
    <cfRule type="cellIs" dxfId="3058" priority="4160" operator="greaterThan">
      <formula>T48</formula>
    </cfRule>
  </conditionalFormatting>
  <conditionalFormatting sqref="AY48:AY86 AO48:AO86 AE48:AE86">
    <cfRule type="cellIs" dxfId="3057" priority="4159" operator="greaterThan">
      <formula>AD48</formula>
    </cfRule>
  </conditionalFormatting>
  <conditionalFormatting sqref="B48:B86">
    <cfRule type="cellIs" dxfId="3056" priority="4164" operator="equal">
      <formula>B47</formula>
    </cfRule>
  </conditionalFormatting>
  <conditionalFormatting sqref="B55">
    <cfRule type="cellIs" dxfId="3055" priority="4163" operator="equal">
      <formula>B54</formula>
    </cfRule>
  </conditionalFormatting>
  <conditionalFormatting sqref="B48:CC86">
    <cfRule type="expression" dxfId="3054" priority="4162">
      <formula>$B47="地区計"</formula>
    </cfRule>
  </conditionalFormatting>
  <conditionalFormatting sqref="CC48:CC86 BS48:BS86 BI48:BI86">
    <cfRule type="cellIs" dxfId="3053" priority="4158" operator="greaterThan">
      <formula>BH48</formula>
    </cfRule>
  </conditionalFormatting>
  <conditionalFormatting sqref="CD48:CD86">
    <cfRule type="expression" dxfId="3052" priority="4157">
      <formula>$B47="地区計"</formula>
    </cfRule>
  </conditionalFormatting>
  <conditionalFormatting sqref="K87">
    <cfRule type="cellIs" dxfId="3051" priority="4154" operator="greaterThan">
      <formula>J87</formula>
    </cfRule>
  </conditionalFormatting>
  <conditionalFormatting sqref="U87">
    <cfRule type="cellIs" dxfId="3050" priority="4153" operator="greaterThan">
      <formula>T87</formula>
    </cfRule>
  </conditionalFormatting>
  <conditionalFormatting sqref="AY87 AO87 AE87">
    <cfRule type="cellIs" dxfId="3049" priority="4152" operator="greaterThan">
      <formula>AD87</formula>
    </cfRule>
  </conditionalFormatting>
  <conditionalFormatting sqref="B87">
    <cfRule type="cellIs" dxfId="3048" priority="4156" operator="equal">
      <formula>B86</formula>
    </cfRule>
  </conditionalFormatting>
  <conditionalFormatting sqref="B87:CC87">
    <cfRule type="expression" dxfId="3047" priority="4155">
      <formula>$B86="地区計"</formula>
    </cfRule>
  </conditionalFormatting>
  <conditionalFormatting sqref="CC87 BS87 BI87">
    <cfRule type="cellIs" dxfId="3046" priority="4151" operator="greaterThan">
      <formula>BH87</formula>
    </cfRule>
  </conditionalFormatting>
  <conditionalFormatting sqref="CD87">
    <cfRule type="expression" dxfId="3045" priority="4150">
      <formula>$B86="地区計"</formula>
    </cfRule>
  </conditionalFormatting>
  <conditionalFormatting sqref="K88:K126">
    <cfRule type="cellIs" dxfId="3044" priority="4146" operator="greaterThan">
      <formula>J88</formula>
    </cfRule>
  </conditionalFormatting>
  <conditionalFormatting sqref="U88:U126">
    <cfRule type="cellIs" dxfId="3043" priority="4145" operator="greaterThan">
      <formula>T88</formula>
    </cfRule>
  </conditionalFormatting>
  <conditionalFormatting sqref="AY88:AY126 AO88:AO126 AE88:AE126">
    <cfRule type="cellIs" dxfId="3042" priority="4144" operator="greaterThan">
      <formula>AD88</formula>
    </cfRule>
  </conditionalFormatting>
  <conditionalFormatting sqref="B88:B126">
    <cfRule type="cellIs" dxfId="3041" priority="4149" operator="equal">
      <formula>B87</formula>
    </cfRule>
  </conditionalFormatting>
  <conditionalFormatting sqref="B95">
    <cfRule type="cellIs" dxfId="3040" priority="4148" operator="equal">
      <formula>B94</formula>
    </cfRule>
  </conditionalFormatting>
  <conditionalFormatting sqref="B88:CC126">
    <cfRule type="expression" dxfId="3039" priority="4147">
      <formula>$B87="地区計"</formula>
    </cfRule>
  </conditionalFormatting>
  <conditionalFormatting sqref="CC88:CC126 BS88:BS126 BI88:BI126">
    <cfRule type="cellIs" dxfId="3038" priority="4143" operator="greaterThan">
      <formula>BH88</formula>
    </cfRule>
  </conditionalFormatting>
  <conditionalFormatting sqref="CD88:CD126">
    <cfRule type="expression" dxfId="3037" priority="4142">
      <formula>$B87="地区計"</formula>
    </cfRule>
  </conditionalFormatting>
  <conditionalFormatting sqref="K127">
    <cfRule type="cellIs" dxfId="3036" priority="4139" operator="greaterThan">
      <formula>J127</formula>
    </cfRule>
  </conditionalFormatting>
  <conditionalFormatting sqref="U127">
    <cfRule type="cellIs" dxfId="3035" priority="4138" operator="greaterThan">
      <formula>T127</formula>
    </cfRule>
  </conditionalFormatting>
  <conditionalFormatting sqref="AY127 AO127 AE127">
    <cfRule type="cellIs" dxfId="3034" priority="4137" operator="greaterThan">
      <formula>AD127</formula>
    </cfRule>
  </conditionalFormatting>
  <conditionalFormatting sqref="B127">
    <cfRule type="cellIs" dxfId="3033" priority="4141" operator="equal">
      <formula>B126</formula>
    </cfRule>
  </conditionalFormatting>
  <conditionalFormatting sqref="B127:CC127">
    <cfRule type="expression" dxfId="3032" priority="4140">
      <formula>$B126="地区計"</formula>
    </cfRule>
  </conditionalFormatting>
  <conditionalFormatting sqref="CC127 BS127 BI127">
    <cfRule type="cellIs" dxfId="3031" priority="4136" operator="greaterThan">
      <formula>BH127</formula>
    </cfRule>
  </conditionalFormatting>
  <conditionalFormatting sqref="CD127">
    <cfRule type="expression" dxfId="3030" priority="4135">
      <formula>$B126="地区計"</formula>
    </cfRule>
  </conditionalFormatting>
  <conditionalFormatting sqref="K128:K166">
    <cfRule type="cellIs" dxfId="3029" priority="4131" operator="greaterThan">
      <formula>J128</formula>
    </cfRule>
  </conditionalFormatting>
  <conditionalFormatting sqref="U128:U166">
    <cfRule type="cellIs" dxfId="3028" priority="4130" operator="greaterThan">
      <formula>T128</formula>
    </cfRule>
  </conditionalFormatting>
  <conditionalFormatting sqref="AY128:AY166 AO128:AO166 AE128:AE166">
    <cfRule type="cellIs" dxfId="3027" priority="4129" operator="greaterThan">
      <formula>AD128</formula>
    </cfRule>
  </conditionalFormatting>
  <conditionalFormatting sqref="B128:B166">
    <cfRule type="cellIs" dxfId="3026" priority="4134" operator="equal">
      <formula>B127</formula>
    </cfRule>
  </conditionalFormatting>
  <conditionalFormatting sqref="B135">
    <cfRule type="cellIs" dxfId="3025" priority="4133" operator="equal">
      <formula>B134</formula>
    </cfRule>
  </conditionalFormatting>
  <conditionalFormatting sqref="B128:CC166">
    <cfRule type="expression" dxfId="3024" priority="4132">
      <formula>$B127="地区計"</formula>
    </cfRule>
  </conditionalFormatting>
  <conditionalFormatting sqref="CC128:CC166 BS128:BS166 BI128:BI166">
    <cfRule type="cellIs" dxfId="3023" priority="4128" operator="greaterThan">
      <formula>BH128</formula>
    </cfRule>
  </conditionalFormatting>
  <conditionalFormatting sqref="CD128:CD166">
    <cfRule type="expression" dxfId="3022" priority="4127">
      <formula>$B127="地区計"</formula>
    </cfRule>
  </conditionalFormatting>
  <conditionalFormatting sqref="K167">
    <cfRule type="cellIs" dxfId="3021" priority="4124" operator="greaterThan">
      <formula>J167</formula>
    </cfRule>
  </conditionalFormatting>
  <conditionalFormatting sqref="U167">
    <cfRule type="cellIs" dxfId="3020" priority="4123" operator="greaterThan">
      <formula>T167</formula>
    </cfRule>
  </conditionalFormatting>
  <conditionalFormatting sqref="AY167 AO167 AE167">
    <cfRule type="cellIs" dxfId="3019" priority="4122" operator="greaterThan">
      <formula>AD167</formula>
    </cfRule>
  </conditionalFormatting>
  <conditionalFormatting sqref="B167">
    <cfRule type="cellIs" dxfId="3018" priority="4126" operator="equal">
      <formula>B166</formula>
    </cfRule>
  </conditionalFormatting>
  <conditionalFormatting sqref="B167:CC167">
    <cfRule type="expression" dxfId="3017" priority="4125">
      <formula>$B166="地区計"</formula>
    </cfRule>
  </conditionalFormatting>
  <conditionalFormatting sqref="CC167 BS167 BI167">
    <cfRule type="cellIs" dxfId="3016" priority="4121" operator="greaterThan">
      <formula>BH167</formula>
    </cfRule>
  </conditionalFormatting>
  <conditionalFormatting sqref="CD167">
    <cfRule type="expression" dxfId="3015" priority="4120">
      <formula>$B166="地区計"</formula>
    </cfRule>
  </conditionalFormatting>
  <conditionalFormatting sqref="K168:K206">
    <cfRule type="cellIs" dxfId="3014" priority="4116" operator="greaterThan">
      <formula>J168</formula>
    </cfRule>
  </conditionalFormatting>
  <conditionalFormatting sqref="U168:U206">
    <cfRule type="cellIs" dxfId="3013" priority="4115" operator="greaterThan">
      <formula>T168</formula>
    </cfRule>
  </conditionalFormatting>
  <conditionalFormatting sqref="AY168:AY206 AO168:AO206 AE168:AE206">
    <cfRule type="cellIs" dxfId="3012" priority="4114" operator="greaterThan">
      <formula>AD168</formula>
    </cfRule>
  </conditionalFormatting>
  <conditionalFormatting sqref="B168:B206">
    <cfRule type="cellIs" dxfId="3011" priority="4119" operator="equal">
      <formula>B167</formula>
    </cfRule>
  </conditionalFormatting>
  <conditionalFormatting sqref="B175">
    <cfRule type="cellIs" dxfId="3010" priority="4118" operator="equal">
      <formula>B174</formula>
    </cfRule>
  </conditionalFormatting>
  <conditionalFormatting sqref="B168:CC206">
    <cfRule type="expression" dxfId="3009" priority="4117">
      <formula>$B167="地区計"</formula>
    </cfRule>
  </conditionalFormatting>
  <conditionalFormatting sqref="CC168:CC206 BS168:BS206 BI168:BI206">
    <cfRule type="cellIs" dxfId="3008" priority="4113" operator="greaterThan">
      <formula>BH168</formula>
    </cfRule>
  </conditionalFormatting>
  <conditionalFormatting sqref="CD168:CD206">
    <cfRule type="expression" dxfId="3007" priority="4112">
      <formula>$B167="地区計"</formula>
    </cfRule>
  </conditionalFormatting>
  <conditionalFormatting sqref="K207">
    <cfRule type="cellIs" dxfId="3006" priority="4109" operator="greaterThan">
      <formula>J207</formula>
    </cfRule>
  </conditionalFormatting>
  <conditionalFormatting sqref="U207">
    <cfRule type="cellIs" dxfId="3005" priority="4108" operator="greaterThan">
      <formula>T207</formula>
    </cfRule>
  </conditionalFormatting>
  <conditionalFormatting sqref="AY207 AO207 AE207">
    <cfRule type="cellIs" dxfId="3004" priority="4107" operator="greaterThan">
      <formula>AD207</formula>
    </cfRule>
  </conditionalFormatting>
  <conditionalFormatting sqref="B207">
    <cfRule type="cellIs" dxfId="3003" priority="4111" operator="equal">
      <formula>B206</formula>
    </cfRule>
  </conditionalFormatting>
  <conditionalFormatting sqref="B207:CC207">
    <cfRule type="expression" dxfId="3002" priority="4110">
      <formula>$B206="地区計"</formula>
    </cfRule>
  </conditionalFormatting>
  <conditionalFormatting sqref="CC207 BS207 BI207">
    <cfRule type="cellIs" dxfId="3001" priority="4106" operator="greaterThan">
      <formula>BH207</formula>
    </cfRule>
  </conditionalFormatting>
  <conditionalFormatting sqref="CD207">
    <cfRule type="expression" dxfId="3000" priority="4105">
      <formula>$B206="地区計"</formula>
    </cfRule>
  </conditionalFormatting>
  <conditionalFormatting sqref="K208:K246">
    <cfRule type="cellIs" dxfId="2999" priority="4101" operator="greaterThan">
      <formula>J208</formula>
    </cfRule>
  </conditionalFormatting>
  <conditionalFormatting sqref="U208:U246">
    <cfRule type="cellIs" dxfId="2998" priority="4100" operator="greaterThan">
      <formula>T208</formula>
    </cfRule>
  </conditionalFormatting>
  <conditionalFormatting sqref="AY208:AY246 AO208:AO246 AE208:AE246">
    <cfRule type="cellIs" dxfId="2997" priority="4099" operator="greaterThan">
      <formula>AD208</formula>
    </cfRule>
  </conditionalFormatting>
  <conditionalFormatting sqref="B208:B246">
    <cfRule type="cellIs" dxfId="2996" priority="4104" operator="equal">
      <formula>B207</formula>
    </cfRule>
  </conditionalFormatting>
  <conditionalFormatting sqref="B215">
    <cfRule type="cellIs" dxfId="2995" priority="4103" operator="equal">
      <formula>B214</formula>
    </cfRule>
  </conditionalFormatting>
  <conditionalFormatting sqref="B208:CC246">
    <cfRule type="expression" dxfId="2994" priority="4102">
      <formula>$B207="地区計"</formula>
    </cfRule>
  </conditionalFormatting>
  <conditionalFormatting sqref="CC208:CC246 BS208:BS246 BI208:BI246">
    <cfRule type="cellIs" dxfId="2993" priority="4098" operator="greaterThan">
      <formula>BH208</formula>
    </cfRule>
  </conditionalFormatting>
  <conditionalFormatting sqref="CD208:CD246">
    <cfRule type="expression" dxfId="2992" priority="4097">
      <formula>$B207="地区計"</formula>
    </cfRule>
  </conditionalFormatting>
  <conditionalFormatting sqref="K247">
    <cfRule type="cellIs" dxfId="2991" priority="4094" operator="greaterThan">
      <formula>J247</formula>
    </cfRule>
  </conditionalFormatting>
  <conditionalFormatting sqref="U247">
    <cfRule type="cellIs" dxfId="2990" priority="4093" operator="greaterThan">
      <formula>T247</formula>
    </cfRule>
  </conditionalFormatting>
  <conditionalFormatting sqref="AY247 AO247 AE247">
    <cfRule type="cellIs" dxfId="2989" priority="4092" operator="greaterThan">
      <formula>AD247</formula>
    </cfRule>
  </conditionalFormatting>
  <conditionalFormatting sqref="B247">
    <cfRule type="cellIs" dxfId="2988" priority="4096" operator="equal">
      <formula>B246</formula>
    </cfRule>
  </conditionalFormatting>
  <conditionalFormatting sqref="B247:CC247">
    <cfRule type="expression" dxfId="2987" priority="4095">
      <formula>$B246="地区計"</formula>
    </cfRule>
  </conditionalFormatting>
  <conditionalFormatting sqref="CC247 BS247 BI247">
    <cfRule type="cellIs" dxfId="2986" priority="4091" operator="greaterThan">
      <formula>BH247</formula>
    </cfRule>
  </conditionalFormatting>
  <conditionalFormatting sqref="CD247">
    <cfRule type="expression" dxfId="2985" priority="4090">
      <formula>$B246="地区計"</formula>
    </cfRule>
  </conditionalFormatting>
  <conditionalFormatting sqref="K248:K286">
    <cfRule type="cellIs" dxfId="2984" priority="4086" operator="greaterThan">
      <formula>J248</formula>
    </cfRule>
  </conditionalFormatting>
  <conditionalFormatting sqref="U248:U286">
    <cfRule type="cellIs" dxfId="2983" priority="4085" operator="greaterThan">
      <formula>T248</formula>
    </cfRule>
  </conditionalFormatting>
  <conditionalFormatting sqref="AY248:AY286 AO248:AO286 AE248:AE286">
    <cfRule type="cellIs" dxfId="2982" priority="4084" operator="greaterThan">
      <formula>AD248</formula>
    </cfRule>
  </conditionalFormatting>
  <conditionalFormatting sqref="B248:B286">
    <cfRule type="cellIs" dxfId="2981" priority="4089" operator="equal">
      <formula>B247</formula>
    </cfRule>
  </conditionalFormatting>
  <conditionalFormatting sqref="B255">
    <cfRule type="cellIs" dxfId="2980" priority="4088" operator="equal">
      <formula>B254</formula>
    </cfRule>
  </conditionalFormatting>
  <conditionalFormatting sqref="B248:CC286">
    <cfRule type="expression" dxfId="2979" priority="4087">
      <formula>$B247="地区計"</formula>
    </cfRule>
  </conditionalFormatting>
  <conditionalFormatting sqref="CC248:CC286 BS248:BS286 BI248:BI286">
    <cfRule type="cellIs" dxfId="2978" priority="4083" operator="greaterThan">
      <formula>BH248</formula>
    </cfRule>
  </conditionalFormatting>
  <conditionalFormatting sqref="CD248:CD286">
    <cfRule type="expression" dxfId="2977" priority="4082">
      <formula>$B247="地区計"</formula>
    </cfRule>
  </conditionalFormatting>
  <conditionalFormatting sqref="K287">
    <cfRule type="cellIs" dxfId="2976" priority="4079" operator="greaterThan">
      <formula>J287</formula>
    </cfRule>
  </conditionalFormatting>
  <conditionalFormatting sqref="U287">
    <cfRule type="cellIs" dxfId="2975" priority="4078" operator="greaterThan">
      <formula>T287</formula>
    </cfRule>
  </conditionalFormatting>
  <conditionalFormatting sqref="AY287 AO287 AE287">
    <cfRule type="cellIs" dxfId="2974" priority="4077" operator="greaterThan">
      <formula>AD287</formula>
    </cfRule>
  </conditionalFormatting>
  <conditionalFormatting sqref="B287">
    <cfRule type="cellIs" dxfId="2973" priority="4081" operator="equal">
      <formula>B286</formula>
    </cfRule>
  </conditionalFormatting>
  <conditionalFormatting sqref="B287:CC287">
    <cfRule type="expression" dxfId="2972" priority="4080">
      <formula>$B286="地区計"</formula>
    </cfRule>
  </conditionalFormatting>
  <conditionalFormatting sqref="CC287 BS287 BI287">
    <cfRule type="cellIs" dxfId="2971" priority="4076" operator="greaterThan">
      <formula>BH287</formula>
    </cfRule>
  </conditionalFormatting>
  <conditionalFormatting sqref="CD287">
    <cfRule type="expression" dxfId="2970" priority="4075">
      <formula>$B286="地区計"</formula>
    </cfRule>
  </conditionalFormatting>
  <conditionalFormatting sqref="K48:K86">
    <cfRule type="cellIs" dxfId="2969" priority="3996" operator="greaterThan">
      <formula>J48</formula>
    </cfRule>
  </conditionalFormatting>
  <conditionalFormatting sqref="U48:U86">
    <cfRule type="cellIs" dxfId="2968" priority="3995" operator="greaterThan">
      <formula>T48</formula>
    </cfRule>
  </conditionalFormatting>
  <conditionalFormatting sqref="AY48:AY86 AO48:AO86 AE48:AE86">
    <cfRule type="cellIs" dxfId="2967" priority="3994" operator="greaterThan">
      <formula>AD48</formula>
    </cfRule>
  </conditionalFormatting>
  <conditionalFormatting sqref="B48:B86">
    <cfRule type="cellIs" dxfId="2966" priority="3999" operator="equal">
      <formula>B47</formula>
    </cfRule>
  </conditionalFormatting>
  <conditionalFormatting sqref="B55">
    <cfRule type="cellIs" dxfId="2965" priority="3998" operator="equal">
      <formula>B54</formula>
    </cfRule>
  </conditionalFormatting>
  <conditionalFormatting sqref="B48:CC86">
    <cfRule type="expression" dxfId="2964" priority="3997">
      <formula>$B47="地区計"</formula>
    </cfRule>
  </conditionalFormatting>
  <conditionalFormatting sqref="CC48:CC86 BS48:BS86 BI48:BI86">
    <cfRule type="cellIs" dxfId="2963" priority="3993" operator="greaterThan">
      <formula>BH48</formula>
    </cfRule>
  </conditionalFormatting>
  <conditionalFormatting sqref="CD48:CD86">
    <cfRule type="expression" dxfId="2962" priority="3992">
      <formula>$B47="地区計"</formula>
    </cfRule>
  </conditionalFormatting>
  <conditionalFormatting sqref="K87">
    <cfRule type="cellIs" dxfId="2961" priority="3989" operator="greaterThan">
      <formula>J87</formula>
    </cfRule>
  </conditionalFormatting>
  <conditionalFormatting sqref="U87">
    <cfRule type="cellIs" dxfId="2960" priority="3988" operator="greaterThan">
      <formula>T87</formula>
    </cfRule>
  </conditionalFormatting>
  <conditionalFormatting sqref="AY87 AO87 AE87">
    <cfRule type="cellIs" dxfId="2959" priority="3987" operator="greaterThan">
      <formula>AD87</formula>
    </cfRule>
  </conditionalFormatting>
  <conditionalFormatting sqref="B87">
    <cfRule type="cellIs" dxfId="2958" priority="3991" operator="equal">
      <formula>B86</formula>
    </cfRule>
  </conditionalFormatting>
  <conditionalFormatting sqref="B87:CC87">
    <cfRule type="expression" dxfId="2957" priority="3990">
      <formula>$B86="地区計"</formula>
    </cfRule>
  </conditionalFormatting>
  <conditionalFormatting sqref="CC87 BS87 BI87">
    <cfRule type="cellIs" dxfId="2956" priority="3986" operator="greaterThan">
      <formula>BH87</formula>
    </cfRule>
  </conditionalFormatting>
  <conditionalFormatting sqref="CD87">
    <cfRule type="expression" dxfId="2955" priority="3985">
      <formula>$B86="地区計"</formula>
    </cfRule>
  </conditionalFormatting>
  <conditionalFormatting sqref="K88:K126">
    <cfRule type="cellIs" dxfId="2954" priority="3981" operator="greaterThan">
      <formula>J88</formula>
    </cfRule>
  </conditionalFormatting>
  <conditionalFormatting sqref="U88:U126">
    <cfRule type="cellIs" dxfId="2953" priority="3980" operator="greaterThan">
      <formula>T88</formula>
    </cfRule>
  </conditionalFormatting>
  <conditionalFormatting sqref="AY88:AY126 AO88:AO126 AE88:AE126">
    <cfRule type="cellIs" dxfId="2952" priority="3979" operator="greaterThan">
      <formula>AD88</formula>
    </cfRule>
  </conditionalFormatting>
  <conditionalFormatting sqref="B88:B126">
    <cfRule type="cellIs" dxfId="2951" priority="3984" operator="equal">
      <formula>B87</formula>
    </cfRule>
  </conditionalFormatting>
  <conditionalFormatting sqref="B95">
    <cfRule type="cellIs" dxfId="2950" priority="3983" operator="equal">
      <formula>B94</formula>
    </cfRule>
  </conditionalFormatting>
  <conditionalFormatting sqref="B88:CC126">
    <cfRule type="expression" dxfId="2949" priority="3982">
      <formula>$B87="地区計"</formula>
    </cfRule>
  </conditionalFormatting>
  <conditionalFormatting sqref="CC88:CC126 BS88:BS126 BI88:BI126">
    <cfRule type="cellIs" dxfId="2948" priority="3978" operator="greaterThan">
      <formula>BH88</formula>
    </cfRule>
  </conditionalFormatting>
  <conditionalFormatting sqref="CD88:CD126">
    <cfRule type="expression" dxfId="2947" priority="3977">
      <formula>$B87="地区計"</formula>
    </cfRule>
  </conditionalFormatting>
  <conditionalFormatting sqref="K127">
    <cfRule type="cellIs" dxfId="2946" priority="3974" operator="greaterThan">
      <formula>J127</formula>
    </cfRule>
  </conditionalFormatting>
  <conditionalFormatting sqref="U127">
    <cfRule type="cellIs" dxfId="2945" priority="3973" operator="greaterThan">
      <formula>T127</formula>
    </cfRule>
  </conditionalFormatting>
  <conditionalFormatting sqref="AY127 AO127 AE127">
    <cfRule type="cellIs" dxfId="2944" priority="3972" operator="greaterThan">
      <formula>AD127</formula>
    </cfRule>
  </conditionalFormatting>
  <conditionalFormatting sqref="B127">
    <cfRule type="cellIs" dxfId="2943" priority="3976" operator="equal">
      <formula>B126</formula>
    </cfRule>
  </conditionalFormatting>
  <conditionalFormatting sqref="B127:CC127">
    <cfRule type="expression" dxfId="2942" priority="3975">
      <formula>$B126="地区計"</formula>
    </cfRule>
  </conditionalFormatting>
  <conditionalFormatting sqref="CC127 BS127 BI127">
    <cfRule type="cellIs" dxfId="2941" priority="3971" operator="greaterThan">
      <formula>BH127</formula>
    </cfRule>
  </conditionalFormatting>
  <conditionalFormatting sqref="CD127">
    <cfRule type="expression" dxfId="2940" priority="3970">
      <formula>$B126="地区計"</formula>
    </cfRule>
  </conditionalFormatting>
  <conditionalFormatting sqref="K128:K166">
    <cfRule type="cellIs" dxfId="2939" priority="3966" operator="greaterThan">
      <formula>J128</formula>
    </cfRule>
  </conditionalFormatting>
  <conditionalFormatting sqref="U128:U166">
    <cfRule type="cellIs" dxfId="2938" priority="3965" operator="greaterThan">
      <formula>T128</formula>
    </cfRule>
  </conditionalFormatting>
  <conditionalFormatting sqref="AY128:AY166 AO128:AO166 AE128:AE166">
    <cfRule type="cellIs" dxfId="2937" priority="3964" operator="greaterThan">
      <formula>AD128</formula>
    </cfRule>
  </conditionalFormatting>
  <conditionalFormatting sqref="B128:B166">
    <cfRule type="cellIs" dxfId="2936" priority="3969" operator="equal">
      <formula>B127</formula>
    </cfRule>
  </conditionalFormatting>
  <conditionalFormatting sqref="B135">
    <cfRule type="cellIs" dxfId="2935" priority="3968" operator="equal">
      <formula>B134</formula>
    </cfRule>
  </conditionalFormatting>
  <conditionalFormatting sqref="B128:CC166">
    <cfRule type="expression" dxfId="2934" priority="3967">
      <formula>$B127="地区計"</formula>
    </cfRule>
  </conditionalFormatting>
  <conditionalFormatting sqref="CC128:CC166 BS128:BS166 BI128:BI166">
    <cfRule type="cellIs" dxfId="2933" priority="3963" operator="greaterThan">
      <formula>BH128</formula>
    </cfRule>
  </conditionalFormatting>
  <conditionalFormatting sqref="CD128:CD166">
    <cfRule type="expression" dxfId="2932" priority="3962">
      <formula>$B127="地区計"</formula>
    </cfRule>
  </conditionalFormatting>
  <conditionalFormatting sqref="K167">
    <cfRule type="cellIs" dxfId="2931" priority="3959" operator="greaterThan">
      <formula>J167</formula>
    </cfRule>
  </conditionalFormatting>
  <conditionalFormatting sqref="U167">
    <cfRule type="cellIs" dxfId="2930" priority="3958" operator="greaterThan">
      <formula>T167</formula>
    </cfRule>
  </conditionalFormatting>
  <conditionalFormatting sqref="AY167 AO167 AE167">
    <cfRule type="cellIs" dxfId="2929" priority="3957" operator="greaterThan">
      <formula>AD167</formula>
    </cfRule>
  </conditionalFormatting>
  <conditionalFormatting sqref="B167">
    <cfRule type="cellIs" dxfId="2928" priority="3961" operator="equal">
      <formula>B166</formula>
    </cfRule>
  </conditionalFormatting>
  <conditionalFormatting sqref="B167:CC167">
    <cfRule type="expression" dxfId="2927" priority="3960">
      <formula>$B166="地区計"</formula>
    </cfRule>
  </conditionalFormatting>
  <conditionalFormatting sqref="CC167 BS167 BI167">
    <cfRule type="cellIs" dxfId="2926" priority="3956" operator="greaterThan">
      <formula>BH167</formula>
    </cfRule>
  </conditionalFormatting>
  <conditionalFormatting sqref="CD167">
    <cfRule type="expression" dxfId="2925" priority="3955">
      <formula>$B166="地区計"</formula>
    </cfRule>
  </conditionalFormatting>
  <conditionalFormatting sqref="K168:K206">
    <cfRule type="cellIs" dxfId="2924" priority="3951" operator="greaterThan">
      <formula>J168</formula>
    </cfRule>
  </conditionalFormatting>
  <conditionalFormatting sqref="U168:U206">
    <cfRule type="cellIs" dxfId="2923" priority="3950" operator="greaterThan">
      <formula>T168</formula>
    </cfRule>
  </conditionalFormatting>
  <conditionalFormatting sqref="AY168:AY206 AO168:AO206 AE168:AE206">
    <cfRule type="cellIs" dxfId="2922" priority="3949" operator="greaterThan">
      <formula>AD168</formula>
    </cfRule>
  </conditionalFormatting>
  <conditionalFormatting sqref="B168:B206">
    <cfRule type="cellIs" dxfId="2921" priority="3954" operator="equal">
      <formula>B167</formula>
    </cfRule>
  </conditionalFormatting>
  <conditionalFormatting sqref="B175">
    <cfRule type="cellIs" dxfId="2920" priority="3953" operator="equal">
      <formula>B174</formula>
    </cfRule>
  </conditionalFormatting>
  <conditionalFormatting sqref="B168:CC206">
    <cfRule type="expression" dxfId="2919" priority="3952">
      <formula>$B167="地区計"</formula>
    </cfRule>
  </conditionalFormatting>
  <conditionalFormatting sqref="CC168:CC206 BS168:BS206 BI168:BI206">
    <cfRule type="cellIs" dxfId="2918" priority="3948" operator="greaterThan">
      <formula>BH168</formula>
    </cfRule>
  </conditionalFormatting>
  <conditionalFormatting sqref="CD168:CD206">
    <cfRule type="expression" dxfId="2917" priority="3947">
      <formula>$B167="地区計"</formula>
    </cfRule>
  </conditionalFormatting>
  <conditionalFormatting sqref="K207">
    <cfRule type="cellIs" dxfId="2916" priority="3944" operator="greaterThan">
      <formula>J207</formula>
    </cfRule>
  </conditionalFormatting>
  <conditionalFormatting sqref="U207">
    <cfRule type="cellIs" dxfId="2915" priority="3943" operator="greaterThan">
      <formula>T207</formula>
    </cfRule>
  </conditionalFormatting>
  <conditionalFormatting sqref="AY207 AO207 AE207">
    <cfRule type="cellIs" dxfId="2914" priority="3942" operator="greaterThan">
      <formula>AD207</formula>
    </cfRule>
  </conditionalFormatting>
  <conditionalFormatting sqref="B207">
    <cfRule type="cellIs" dxfId="2913" priority="3946" operator="equal">
      <formula>B206</formula>
    </cfRule>
  </conditionalFormatting>
  <conditionalFormatting sqref="B207:CC207">
    <cfRule type="expression" dxfId="2912" priority="3945">
      <formula>$B206="地区計"</formula>
    </cfRule>
  </conditionalFormatting>
  <conditionalFormatting sqref="CC207 BS207 BI207">
    <cfRule type="cellIs" dxfId="2911" priority="3941" operator="greaterThan">
      <formula>BH207</formula>
    </cfRule>
  </conditionalFormatting>
  <conditionalFormatting sqref="CD207">
    <cfRule type="expression" dxfId="2910" priority="3940">
      <formula>$B206="地区計"</formula>
    </cfRule>
  </conditionalFormatting>
  <conditionalFormatting sqref="K208:K246">
    <cfRule type="cellIs" dxfId="2909" priority="3936" operator="greaterThan">
      <formula>J208</formula>
    </cfRule>
  </conditionalFormatting>
  <conditionalFormatting sqref="U208:U246">
    <cfRule type="cellIs" dxfId="2908" priority="3935" operator="greaterThan">
      <formula>T208</formula>
    </cfRule>
  </conditionalFormatting>
  <conditionalFormatting sqref="AY208:AY246 AO208:AO246 AE208:AE246">
    <cfRule type="cellIs" dxfId="2907" priority="3934" operator="greaterThan">
      <formula>AD208</formula>
    </cfRule>
  </conditionalFormatting>
  <conditionalFormatting sqref="B208:B246">
    <cfRule type="cellIs" dxfId="2906" priority="3939" operator="equal">
      <formula>B207</formula>
    </cfRule>
  </conditionalFormatting>
  <conditionalFormatting sqref="B215">
    <cfRule type="cellIs" dxfId="2905" priority="3938" operator="equal">
      <formula>B214</formula>
    </cfRule>
  </conditionalFormatting>
  <conditionalFormatting sqref="B208:CC246">
    <cfRule type="expression" dxfId="2904" priority="3937">
      <formula>$B207="地区計"</formula>
    </cfRule>
  </conditionalFormatting>
  <conditionalFormatting sqref="CC208:CC246 BS208:BS246 BI208:BI246">
    <cfRule type="cellIs" dxfId="2903" priority="3933" operator="greaterThan">
      <formula>BH208</formula>
    </cfRule>
  </conditionalFormatting>
  <conditionalFormatting sqref="CD208:CD246">
    <cfRule type="expression" dxfId="2902" priority="3932">
      <formula>$B207="地区計"</formula>
    </cfRule>
  </conditionalFormatting>
  <conditionalFormatting sqref="K247">
    <cfRule type="cellIs" dxfId="2901" priority="3929" operator="greaterThan">
      <formula>J247</formula>
    </cfRule>
  </conditionalFormatting>
  <conditionalFormatting sqref="U247">
    <cfRule type="cellIs" dxfId="2900" priority="3928" operator="greaterThan">
      <formula>T247</formula>
    </cfRule>
  </conditionalFormatting>
  <conditionalFormatting sqref="AY247 AO247 AE247">
    <cfRule type="cellIs" dxfId="2899" priority="3927" operator="greaterThan">
      <formula>AD247</formula>
    </cfRule>
  </conditionalFormatting>
  <conditionalFormatting sqref="B247">
    <cfRule type="cellIs" dxfId="2898" priority="3931" operator="equal">
      <formula>B246</formula>
    </cfRule>
  </conditionalFormatting>
  <conditionalFormatting sqref="B247:CC247">
    <cfRule type="expression" dxfId="2897" priority="3930">
      <formula>$B246="地区計"</formula>
    </cfRule>
  </conditionalFormatting>
  <conditionalFormatting sqref="CC247 BS247 BI247">
    <cfRule type="cellIs" dxfId="2896" priority="3926" operator="greaterThan">
      <formula>BH247</formula>
    </cfRule>
  </conditionalFormatting>
  <conditionalFormatting sqref="CD247">
    <cfRule type="expression" dxfId="2895" priority="3925">
      <formula>$B246="地区計"</formula>
    </cfRule>
  </conditionalFormatting>
  <conditionalFormatting sqref="K248:K286">
    <cfRule type="cellIs" dxfId="2894" priority="3921" operator="greaterThan">
      <formula>J248</formula>
    </cfRule>
  </conditionalFormatting>
  <conditionalFormatting sqref="U248:U286">
    <cfRule type="cellIs" dxfId="2893" priority="3920" operator="greaterThan">
      <formula>T248</formula>
    </cfRule>
  </conditionalFormatting>
  <conditionalFormatting sqref="AY248:AY286 AO248:AO286 AE248:AE286">
    <cfRule type="cellIs" dxfId="2892" priority="3919" operator="greaterThan">
      <formula>AD248</formula>
    </cfRule>
  </conditionalFormatting>
  <conditionalFormatting sqref="B248:B286">
    <cfRule type="cellIs" dxfId="2891" priority="3924" operator="equal">
      <formula>B247</formula>
    </cfRule>
  </conditionalFormatting>
  <conditionalFormatting sqref="B255">
    <cfRule type="cellIs" dxfId="2890" priority="3923" operator="equal">
      <formula>B254</formula>
    </cfRule>
  </conditionalFormatting>
  <conditionalFormatting sqref="B248:CC286">
    <cfRule type="expression" dxfId="2889" priority="3922">
      <formula>$B247="地区計"</formula>
    </cfRule>
  </conditionalFormatting>
  <conditionalFormatting sqref="CC248:CC286 BS248:BS286 BI248:BI286">
    <cfRule type="cellIs" dxfId="2888" priority="3918" operator="greaterThan">
      <formula>BH248</formula>
    </cfRule>
  </conditionalFormatting>
  <conditionalFormatting sqref="CD248:CD286">
    <cfRule type="expression" dxfId="2887" priority="3917">
      <formula>$B247="地区計"</formula>
    </cfRule>
  </conditionalFormatting>
  <conditionalFormatting sqref="K287">
    <cfRule type="cellIs" dxfId="2886" priority="3914" operator="greaterThan">
      <formula>J287</formula>
    </cfRule>
  </conditionalFormatting>
  <conditionalFormatting sqref="U287">
    <cfRule type="cellIs" dxfId="2885" priority="3913" operator="greaterThan">
      <formula>T287</formula>
    </cfRule>
  </conditionalFormatting>
  <conditionalFormatting sqref="AY287 AO287 AE287">
    <cfRule type="cellIs" dxfId="2884" priority="3912" operator="greaterThan">
      <formula>AD287</formula>
    </cfRule>
  </conditionalFormatting>
  <conditionalFormatting sqref="B287">
    <cfRule type="cellIs" dxfId="2883" priority="3916" operator="equal">
      <formula>B286</formula>
    </cfRule>
  </conditionalFormatting>
  <conditionalFormatting sqref="B287:CC287">
    <cfRule type="expression" dxfId="2882" priority="3915">
      <formula>$B286="地区計"</formula>
    </cfRule>
  </conditionalFormatting>
  <conditionalFormatting sqref="CC287 BS287 BI287">
    <cfRule type="cellIs" dxfId="2881" priority="3911" operator="greaterThan">
      <formula>BH287</formula>
    </cfRule>
  </conditionalFormatting>
  <conditionalFormatting sqref="CD287">
    <cfRule type="expression" dxfId="2880" priority="3910">
      <formula>$B286="地区計"</formula>
    </cfRule>
  </conditionalFormatting>
  <conditionalFormatting sqref="K48:K86">
    <cfRule type="cellIs" dxfId="2879" priority="3831" operator="greaterThan">
      <formula>J48</formula>
    </cfRule>
  </conditionalFormatting>
  <conditionalFormatting sqref="U48:U86">
    <cfRule type="cellIs" dxfId="2878" priority="3830" operator="greaterThan">
      <formula>T48</formula>
    </cfRule>
  </conditionalFormatting>
  <conditionalFormatting sqref="AY48:AY86 AO48:AO86 AE48:AE86">
    <cfRule type="cellIs" dxfId="2877" priority="3829" operator="greaterThan">
      <formula>AD48</formula>
    </cfRule>
  </conditionalFormatting>
  <conditionalFormatting sqref="B48:B86">
    <cfRule type="cellIs" dxfId="2876" priority="3834" operator="equal">
      <formula>B47</formula>
    </cfRule>
  </conditionalFormatting>
  <conditionalFormatting sqref="B55">
    <cfRule type="cellIs" dxfId="2875" priority="3833" operator="equal">
      <formula>B54</formula>
    </cfRule>
  </conditionalFormatting>
  <conditionalFormatting sqref="B48:CC86">
    <cfRule type="expression" dxfId="2874" priority="3832">
      <formula>$B47="地区計"</formula>
    </cfRule>
  </conditionalFormatting>
  <conditionalFormatting sqref="CC48:CC86 BS48:BS86 BI48:BI86">
    <cfRule type="cellIs" dxfId="2873" priority="3828" operator="greaterThan">
      <formula>BH48</formula>
    </cfRule>
  </conditionalFormatting>
  <conditionalFormatting sqref="CD48:CD86">
    <cfRule type="expression" dxfId="2872" priority="3827">
      <formula>$B47="地区計"</formula>
    </cfRule>
  </conditionalFormatting>
  <conditionalFormatting sqref="K87">
    <cfRule type="cellIs" dxfId="2871" priority="3824" operator="greaterThan">
      <formula>J87</formula>
    </cfRule>
  </conditionalFormatting>
  <conditionalFormatting sqref="U87">
    <cfRule type="cellIs" dxfId="2870" priority="3823" operator="greaterThan">
      <formula>T87</formula>
    </cfRule>
  </conditionalFormatting>
  <conditionalFormatting sqref="AY87 AO87 AE87">
    <cfRule type="cellIs" dxfId="2869" priority="3822" operator="greaterThan">
      <formula>AD87</formula>
    </cfRule>
  </conditionalFormatting>
  <conditionalFormatting sqref="B87">
    <cfRule type="cellIs" dxfId="2868" priority="3826" operator="equal">
      <formula>B86</formula>
    </cfRule>
  </conditionalFormatting>
  <conditionalFormatting sqref="B87:CC87">
    <cfRule type="expression" dxfId="2867" priority="3825">
      <formula>$B86="地区計"</formula>
    </cfRule>
  </conditionalFormatting>
  <conditionalFormatting sqref="CC87 BS87 BI87">
    <cfRule type="cellIs" dxfId="2866" priority="3821" operator="greaterThan">
      <formula>BH87</formula>
    </cfRule>
  </conditionalFormatting>
  <conditionalFormatting sqref="CD87">
    <cfRule type="expression" dxfId="2865" priority="3820">
      <formula>$B86="地区計"</formula>
    </cfRule>
  </conditionalFormatting>
  <conditionalFormatting sqref="K88:K126">
    <cfRule type="cellIs" dxfId="2864" priority="3816" operator="greaterThan">
      <formula>J88</formula>
    </cfRule>
  </conditionalFormatting>
  <conditionalFormatting sqref="U88:U126">
    <cfRule type="cellIs" dxfId="2863" priority="3815" operator="greaterThan">
      <formula>T88</formula>
    </cfRule>
  </conditionalFormatting>
  <conditionalFormatting sqref="AY88:AY126 AO88:AO126 AE88:AE126">
    <cfRule type="cellIs" dxfId="2862" priority="3814" operator="greaterThan">
      <formula>AD88</formula>
    </cfRule>
  </conditionalFormatting>
  <conditionalFormatting sqref="B88:B126">
    <cfRule type="cellIs" dxfId="2861" priority="3819" operator="equal">
      <formula>B87</formula>
    </cfRule>
  </conditionalFormatting>
  <conditionalFormatting sqref="B95">
    <cfRule type="cellIs" dxfId="2860" priority="3818" operator="equal">
      <formula>B94</formula>
    </cfRule>
  </conditionalFormatting>
  <conditionalFormatting sqref="B88:CC126">
    <cfRule type="expression" dxfId="2859" priority="3817">
      <formula>$B87="地区計"</formula>
    </cfRule>
  </conditionalFormatting>
  <conditionalFormatting sqref="CC88:CC126 BS88:BS126 BI88:BI126">
    <cfRule type="cellIs" dxfId="2858" priority="3813" operator="greaterThan">
      <formula>BH88</formula>
    </cfRule>
  </conditionalFormatting>
  <conditionalFormatting sqref="CD88:CD126">
    <cfRule type="expression" dxfId="2857" priority="3812">
      <formula>$B87="地区計"</formula>
    </cfRule>
  </conditionalFormatting>
  <conditionalFormatting sqref="K127">
    <cfRule type="cellIs" dxfId="2856" priority="3809" operator="greaterThan">
      <formula>J127</formula>
    </cfRule>
  </conditionalFormatting>
  <conditionalFormatting sqref="U127">
    <cfRule type="cellIs" dxfId="2855" priority="3808" operator="greaterThan">
      <formula>T127</formula>
    </cfRule>
  </conditionalFormatting>
  <conditionalFormatting sqref="AY127 AO127 AE127">
    <cfRule type="cellIs" dxfId="2854" priority="3807" operator="greaterThan">
      <formula>AD127</formula>
    </cfRule>
  </conditionalFormatting>
  <conditionalFormatting sqref="B127">
    <cfRule type="cellIs" dxfId="2853" priority="3811" operator="equal">
      <formula>B126</formula>
    </cfRule>
  </conditionalFormatting>
  <conditionalFormatting sqref="B127:CC127">
    <cfRule type="expression" dxfId="2852" priority="3810">
      <formula>$B126="地区計"</formula>
    </cfRule>
  </conditionalFormatting>
  <conditionalFormatting sqref="CC127 BS127 BI127">
    <cfRule type="cellIs" dxfId="2851" priority="3806" operator="greaterThan">
      <formula>BH127</formula>
    </cfRule>
  </conditionalFormatting>
  <conditionalFormatting sqref="CD127">
    <cfRule type="expression" dxfId="2850" priority="3805">
      <formula>$B126="地区計"</formula>
    </cfRule>
  </conditionalFormatting>
  <conditionalFormatting sqref="K128:K166">
    <cfRule type="cellIs" dxfId="2849" priority="3801" operator="greaterThan">
      <formula>J128</formula>
    </cfRule>
  </conditionalFormatting>
  <conditionalFormatting sqref="U128:U166">
    <cfRule type="cellIs" dxfId="2848" priority="3800" operator="greaterThan">
      <formula>T128</formula>
    </cfRule>
  </conditionalFormatting>
  <conditionalFormatting sqref="AY128:AY166 AO128:AO166 AE128:AE166">
    <cfRule type="cellIs" dxfId="2847" priority="3799" operator="greaterThan">
      <formula>AD128</formula>
    </cfRule>
  </conditionalFormatting>
  <conditionalFormatting sqref="B128:B166">
    <cfRule type="cellIs" dxfId="2846" priority="3804" operator="equal">
      <formula>B127</formula>
    </cfRule>
  </conditionalFormatting>
  <conditionalFormatting sqref="B135">
    <cfRule type="cellIs" dxfId="2845" priority="3803" operator="equal">
      <formula>B134</formula>
    </cfRule>
  </conditionalFormatting>
  <conditionalFormatting sqref="B128:CC166">
    <cfRule type="expression" dxfId="2844" priority="3802">
      <formula>$B127="地区計"</formula>
    </cfRule>
  </conditionalFormatting>
  <conditionalFormatting sqref="CC128:CC166 BS128:BS166 BI128:BI166">
    <cfRule type="cellIs" dxfId="2843" priority="3798" operator="greaterThan">
      <formula>BH128</formula>
    </cfRule>
  </conditionalFormatting>
  <conditionalFormatting sqref="CD128:CD166">
    <cfRule type="expression" dxfId="2842" priority="3797">
      <formula>$B127="地区計"</formula>
    </cfRule>
  </conditionalFormatting>
  <conditionalFormatting sqref="K167">
    <cfRule type="cellIs" dxfId="2841" priority="3794" operator="greaterThan">
      <formula>J167</formula>
    </cfRule>
  </conditionalFormatting>
  <conditionalFormatting sqref="U167">
    <cfRule type="cellIs" dxfId="2840" priority="3793" operator="greaterThan">
      <formula>T167</formula>
    </cfRule>
  </conditionalFormatting>
  <conditionalFormatting sqref="AY167 AO167 AE167">
    <cfRule type="cellIs" dxfId="2839" priority="3792" operator="greaterThan">
      <formula>AD167</formula>
    </cfRule>
  </conditionalFormatting>
  <conditionalFormatting sqref="B167">
    <cfRule type="cellIs" dxfId="2838" priority="3796" operator="equal">
      <formula>B166</formula>
    </cfRule>
  </conditionalFormatting>
  <conditionalFormatting sqref="B167:CC167">
    <cfRule type="expression" dxfId="2837" priority="3795">
      <formula>$B166="地区計"</formula>
    </cfRule>
  </conditionalFormatting>
  <conditionalFormatting sqref="CC167 BS167 BI167">
    <cfRule type="cellIs" dxfId="2836" priority="3791" operator="greaterThan">
      <formula>BH167</formula>
    </cfRule>
  </conditionalFormatting>
  <conditionalFormatting sqref="CD167">
    <cfRule type="expression" dxfId="2835" priority="3790">
      <formula>$B166="地区計"</formula>
    </cfRule>
  </conditionalFormatting>
  <conditionalFormatting sqref="K168:K206">
    <cfRule type="cellIs" dxfId="2834" priority="3786" operator="greaterThan">
      <formula>J168</formula>
    </cfRule>
  </conditionalFormatting>
  <conditionalFormatting sqref="U168:U206">
    <cfRule type="cellIs" dxfId="2833" priority="3785" operator="greaterThan">
      <formula>T168</formula>
    </cfRule>
  </conditionalFormatting>
  <conditionalFormatting sqref="AY168:AY206 AO168:AO206 AE168:AE206">
    <cfRule type="cellIs" dxfId="2832" priority="3784" operator="greaterThan">
      <formula>AD168</formula>
    </cfRule>
  </conditionalFormatting>
  <conditionalFormatting sqref="B168:B206">
    <cfRule type="cellIs" dxfId="2831" priority="3789" operator="equal">
      <formula>B167</formula>
    </cfRule>
  </conditionalFormatting>
  <conditionalFormatting sqref="B175">
    <cfRule type="cellIs" dxfId="2830" priority="3788" operator="equal">
      <formula>B174</formula>
    </cfRule>
  </conditionalFormatting>
  <conditionalFormatting sqref="B168:CC206">
    <cfRule type="expression" dxfId="2829" priority="3787">
      <formula>$B167="地区計"</formula>
    </cfRule>
  </conditionalFormatting>
  <conditionalFormatting sqref="CC168:CC206 BS168:BS206 BI168:BI206">
    <cfRule type="cellIs" dxfId="2828" priority="3783" operator="greaterThan">
      <formula>BH168</formula>
    </cfRule>
  </conditionalFormatting>
  <conditionalFormatting sqref="CD168:CD206">
    <cfRule type="expression" dxfId="2827" priority="3782">
      <formula>$B167="地区計"</formula>
    </cfRule>
  </conditionalFormatting>
  <conditionalFormatting sqref="K207">
    <cfRule type="cellIs" dxfId="2826" priority="3779" operator="greaterThan">
      <formula>J207</formula>
    </cfRule>
  </conditionalFormatting>
  <conditionalFormatting sqref="U207">
    <cfRule type="cellIs" dxfId="2825" priority="3778" operator="greaterThan">
      <formula>T207</formula>
    </cfRule>
  </conditionalFormatting>
  <conditionalFormatting sqref="AY207 AO207 AE207">
    <cfRule type="cellIs" dxfId="2824" priority="3777" operator="greaterThan">
      <formula>AD207</formula>
    </cfRule>
  </conditionalFormatting>
  <conditionalFormatting sqref="B207">
    <cfRule type="cellIs" dxfId="2823" priority="3781" operator="equal">
      <formula>B206</formula>
    </cfRule>
  </conditionalFormatting>
  <conditionalFormatting sqref="B207:CC207">
    <cfRule type="expression" dxfId="2822" priority="3780">
      <formula>$B206="地区計"</formula>
    </cfRule>
  </conditionalFormatting>
  <conditionalFormatting sqref="CC207 BS207 BI207">
    <cfRule type="cellIs" dxfId="2821" priority="3776" operator="greaterThan">
      <formula>BH207</formula>
    </cfRule>
  </conditionalFormatting>
  <conditionalFormatting sqref="CD207">
    <cfRule type="expression" dxfId="2820" priority="3775">
      <formula>$B206="地区計"</formula>
    </cfRule>
  </conditionalFormatting>
  <conditionalFormatting sqref="K208:K246">
    <cfRule type="cellIs" dxfId="2819" priority="3771" operator="greaterThan">
      <formula>J208</formula>
    </cfRule>
  </conditionalFormatting>
  <conditionalFormatting sqref="U208:U246">
    <cfRule type="cellIs" dxfId="2818" priority="3770" operator="greaterThan">
      <formula>T208</formula>
    </cfRule>
  </conditionalFormatting>
  <conditionalFormatting sqref="AY208:AY246 AO208:AO246 AE208:AE246">
    <cfRule type="cellIs" dxfId="2817" priority="3769" operator="greaterThan">
      <formula>AD208</formula>
    </cfRule>
  </conditionalFormatting>
  <conditionalFormatting sqref="B208:B246">
    <cfRule type="cellIs" dxfId="2816" priority="3774" operator="equal">
      <formula>B207</formula>
    </cfRule>
  </conditionalFormatting>
  <conditionalFormatting sqref="B215">
    <cfRule type="cellIs" dxfId="2815" priority="3773" operator="equal">
      <formula>B214</formula>
    </cfRule>
  </conditionalFormatting>
  <conditionalFormatting sqref="B208:CC246">
    <cfRule type="expression" dxfId="2814" priority="3772">
      <formula>$B207="地区計"</formula>
    </cfRule>
  </conditionalFormatting>
  <conditionalFormatting sqref="CC208:CC246 BS208:BS246 BI208:BI246">
    <cfRule type="cellIs" dxfId="2813" priority="3768" operator="greaterThan">
      <formula>BH208</formula>
    </cfRule>
  </conditionalFormatting>
  <conditionalFormatting sqref="CD208:CD246">
    <cfRule type="expression" dxfId="2812" priority="3767">
      <formula>$B207="地区計"</formula>
    </cfRule>
  </conditionalFormatting>
  <conditionalFormatting sqref="K247">
    <cfRule type="cellIs" dxfId="2811" priority="3764" operator="greaterThan">
      <formula>J247</formula>
    </cfRule>
  </conditionalFormatting>
  <conditionalFormatting sqref="U247">
    <cfRule type="cellIs" dxfId="2810" priority="3763" operator="greaterThan">
      <formula>T247</formula>
    </cfRule>
  </conditionalFormatting>
  <conditionalFormatting sqref="AY247 AO247 AE247">
    <cfRule type="cellIs" dxfId="2809" priority="3762" operator="greaterThan">
      <formula>AD247</formula>
    </cfRule>
  </conditionalFormatting>
  <conditionalFormatting sqref="B247">
    <cfRule type="cellIs" dxfId="2808" priority="3766" operator="equal">
      <formula>B246</formula>
    </cfRule>
  </conditionalFormatting>
  <conditionalFormatting sqref="B247:CC247">
    <cfRule type="expression" dxfId="2807" priority="3765">
      <formula>$B246="地区計"</formula>
    </cfRule>
  </conditionalFormatting>
  <conditionalFormatting sqref="CC247 BS247 BI247">
    <cfRule type="cellIs" dxfId="2806" priority="3761" operator="greaterThan">
      <formula>BH247</formula>
    </cfRule>
  </conditionalFormatting>
  <conditionalFormatting sqref="CD247">
    <cfRule type="expression" dxfId="2805" priority="3760">
      <formula>$B246="地区計"</formula>
    </cfRule>
  </conditionalFormatting>
  <conditionalFormatting sqref="K248:K286">
    <cfRule type="cellIs" dxfId="2804" priority="3756" operator="greaterThan">
      <formula>J248</formula>
    </cfRule>
  </conditionalFormatting>
  <conditionalFormatting sqref="U248:U286">
    <cfRule type="cellIs" dxfId="2803" priority="3755" operator="greaterThan">
      <formula>T248</formula>
    </cfRule>
  </conditionalFormatting>
  <conditionalFormatting sqref="AY248:AY286 AO248:AO286 AE248:AE286">
    <cfRule type="cellIs" dxfId="2802" priority="3754" operator="greaterThan">
      <formula>AD248</formula>
    </cfRule>
  </conditionalFormatting>
  <conditionalFormatting sqref="B248:B286">
    <cfRule type="cellIs" dxfId="2801" priority="3759" operator="equal">
      <formula>B247</formula>
    </cfRule>
  </conditionalFormatting>
  <conditionalFormatting sqref="B255">
    <cfRule type="cellIs" dxfId="2800" priority="3758" operator="equal">
      <formula>B254</formula>
    </cfRule>
  </conditionalFormatting>
  <conditionalFormatting sqref="B248:CC286">
    <cfRule type="expression" dxfId="2799" priority="3757">
      <formula>$B247="地区計"</formula>
    </cfRule>
  </conditionalFormatting>
  <conditionalFormatting sqref="CC248:CC286 BS248:BS286 BI248:BI286">
    <cfRule type="cellIs" dxfId="2798" priority="3753" operator="greaterThan">
      <formula>BH248</formula>
    </cfRule>
  </conditionalFormatting>
  <conditionalFormatting sqref="CD248:CD286">
    <cfRule type="expression" dxfId="2797" priority="3752">
      <formula>$B247="地区計"</formula>
    </cfRule>
  </conditionalFormatting>
  <conditionalFormatting sqref="K287">
    <cfRule type="cellIs" dxfId="2796" priority="3749" operator="greaterThan">
      <formula>J287</formula>
    </cfRule>
  </conditionalFormatting>
  <conditionalFormatting sqref="U287">
    <cfRule type="cellIs" dxfId="2795" priority="3748" operator="greaterThan">
      <formula>T287</formula>
    </cfRule>
  </conditionalFormatting>
  <conditionalFormatting sqref="AY287 AO287 AE287">
    <cfRule type="cellIs" dxfId="2794" priority="3747" operator="greaterThan">
      <formula>AD287</formula>
    </cfRule>
  </conditionalFormatting>
  <conditionalFormatting sqref="B287">
    <cfRule type="cellIs" dxfId="2793" priority="3751" operator="equal">
      <formula>B286</formula>
    </cfRule>
  </conditionalFormatting>
  <conditionalFormatting sqref="B287:CC287">
    <cfRule type="expression" dxfId="2792" priority="3750">
      <formula>$B286="地区計"</formula>
    </cfRule>
  </conditionalFormatting>
  <conditionalFormatting sqref="CC287 BS287 BI287">
    <cfRule type="cellIs" dxfId="2791" priority="3746" operator="greaterThan">
      <formula>BH287</formula>
    </cfRule>
  </conditionalFormatting>
  <conditionalFormatting sqref="CD287">
    <cfRule type="expression" dxfId="2790" priority="3745">
      <formula>$B286="地区計"</formula>
    </cfRule>
  </conditionalFormatting>
  <conditionalFormatting sqref="K48:K86">
    <cfRule type="cellIs" dxfId="2789" priority="3666" operator="greaterThan">
      <formula>J48</formula>
    </cfRule>
  </conditionalFormatting>
  <conditionalFormatting sqref="U48:U86">
    <cfRule type="cellIs" dxfId="2788" priority="3665" operator="greaterThan">
      <formula>T48</formula>
    </cfRule>
  </conditionalFormatting>
  <conditionalFormatting sqref="AY48:AY86 AO48:AO86 AE48:AE86">
    <cfRule type="cellIs" dxfId="2787" priority="3664" operator="greaterThan">
      <formula>AD48</formula>
    </cfRule>
  </conditionalFormatting>
  <conditionalFormatting sqref="B48:B86">
    <cfRule type="cellIs" dxfId="2786" priority="3669" operator="equal">
      <formula>B47</formula>
    </cfRule>
  </conditionalFormatting>
  <conditionalFormatting sqref="B55">
    <cfRule type="cellIs" dxfId="2785" priority="3668" operator="equal">
      <formula>B54</formula>
    </cfRule>
  </conditionalFormatting>
  <conditionalFormatting sqref="B48:CC86">
    <cfRule type="expression" dxfId="2784" priority="3667">
      <formula>$B47="地区計"</formula>
    </cfRule>
  </conditionalFormatting>
  <conditionalFormatting sqref="CC48:CC86 BS48:BS86 BI48:BI86">
    <cfRule type="cellIs" dxfId="2783" priority="3663" operator="greaterThan">
      <formula>BH48</formula>
    </cfRule>
  </conditionalFormatting>
  <conditionalFormatting sqref="CD48:CD86">
    <cfRule type="expression" dxfId="2782" priority="3662">
      <formula>$B47="地区計"</formula>
    </cfRule>
  </conditionalFormatting>
  <conditionalFormatting sqref="K87">
    <cfRule type="cellIs" dxfId="2781" priority="3659" operator="greaterThan">
      <formula>J87</formula>
    </cfRule>
  </conditionalFormatting>
  <conditionalFormatting sqref="U87">
    <cfRule type="cellIs" dxfId="2780" priority="3658" operator="greaterThan">
      <formula>T87</formula>
    </cfRule>
  </conditionalFormatting>
  <conditionalFormatting sqref="AY87 AO87 AE87">
    <cfRule type="cellIs" dxfId="2779" priority="3657" operator="greaterThan">
      <formula>AD87</formula>
    </cfRule>
  </conditionalFormatting>
  <conditionalFormatting sqref="B87">
    <cfRule type="cellIs" dxfId="2778" priority="3661" operator="equal">
      <formula>B86</formula>
    </cfRule>
  </conditionalFormatting>
  <conditionalFormatting sqref="B87:CC87">
    <cfRule type="expression" dxfId="2777" priority="3660">
      <formula>$B86="地区計"</formula>
    </cfRule>
  </conditionalFormatting>
  <conditionalFormatting sqref="CC87 BS87 BI87">
    <cfRule type="cellIs" dxfId="2776" priority="3656" operator="greaterThan">
      <formula>BH87</formula>
    </cfRule>
  </conditionalFormatting>
  <conditionalFormatting sqref="CD87">
    <cfRule type="expression" dxfId="2775" priority="3655">
      <formula>$B86="地区計"</formula>
    </cfRule>
  </conditionalFormatting>
  <conditionalFormatting sqref="K48:K86">
    <cfRule type="cellIs" dxfId="2774" priority="3651" operator="greaterThan">
      <formula>J48</formula>
    </cfRule>
  </conditionalFormatting>
  <conditionalFormatting sqref="U48:U86">
    <cfRule type="cellIs" dxfId="2773" priority="3650" operator="greaterThan">
      <formula>T48</formula>
    </cfRule>
  </conditionalFormatting>
  <conditionalFormatting sqref="AY48:AY86 AO48:AO86 AE48:AE86">
    <cfRule type="cellIs" dxfId="2772" priority="3649" operator="greaterThan">
      <formula>AD48</formula>
    </cfRule>
  </conditionalFormatting>
  <conditionalFormatting sqref="B48:B86">
    <cfRule type="cellIs" dxfId="2771" priority="3654" operator="equal">
      <formula>B47</formula>
    </cfRule>
  </conditionalFormatting>
  <conditionalFormatting sqref="B55">
    <cfRule type="cellIs" dxfId="2770" priority="3653" operator="equal">
      <formula>B54</formula>
    </cfRule>
  </conditionalFormatting>
  <conditionalFormatting sqref="B48:CC86">
    <cfRule type="expression" dxfId="2769" priority="3652">
      <formula>$B47="地区計"</formula>
    </cfRule>
  </conditionalFormatting>
  <conditionalFormatting sqref="CC48:CC86 BS48:BS86 BI48:BI86">
    <cfRule type="cellIs" dxfId="2768" priority="3648" operator="greaterThan">
      <formula>BH48</formula>
    </cfRule>
  </conditionalFormatting>
  <conditionalFormatting sqref="CD48:CD86">
    <cfRule type="expression" dxfId="2767" priority="3647">
      <formula>$B47="地区計"</formula>
    </cfRule>
  </conditionalFormatting>
  <conditionalFormatting sqref="K87">
    <cfRule type="cellIs" dxfId="2766" priority="3644" operator="greaterThan">
      <formula>J87</formula>
    </cfRule>
  </conditionalFormatting>
  <conditionalFormatting sqref="U87">
    <cfRule type="cellIs" dxfId="2765" priority="3643" operator="greaterThan">
      <formula>T87</formula>
    </cfRule>
  </conditionalFormatting>
  <conditionalFormatting sqref="AY87 AO87 AE87">
    <cfRule type="cellIs" dxfId="2764" priority="3642" operator="greaterThan">
      <formula>AD87</formula>
    </cfRule>
  </conditionalFormatting>
  <conditionalFormatting sqref="B87">
    <cfRule type="cellIs" dxfId="2763" priority="3646" operator="equal">
      <formula>B86</formula>
    </cfRule>
  </conditionalFormatting>
  <conditionalFormatting sqref="B87:CC87">
    <cfRule type="expression" dxfId="2762" priority="3645">
      <formula>$B86="地区計"</formula>
    </cfRule>
  </conditionalFormatting>
  <conditionalFormatting sqref="CC87 BS87 BI87">
    <cfRule type="cellIs" dxfId="2761" priority="3641" operator="greaterThan">
      <formula>BH87</formula>
    </cfRule>
  </conditionalFormatting>
  <conditionalFormatting sqref="CD87">
    <cfRule type="expression" dxfId="2760" priority="3640">
      <formula>$B86="地区計"</formula>
    </cfRule>
  </conditionalFormatting>
  <conditionalFormatting sqref="K48:K86">
    <cfRule type="cellIs" dxfId="2759" priority="3636" operator="greaterThan">
      <formula>J48</formula>
    </cfRule>
  </conditionalFormatting>
  <conditionalFormatting sqref="U48:U86">
    <cfRule type="cellIs" dxfId="2758" priority="3635" operator="greaterThan">
      <formula>T48</formula>
    </cfRule>
  </conditionalFormatting>
  <conditionalFormatting sqref="AY48:AY86 AO48:AO86 AE48:AE86">
    <cfRule type="cellIs" dxfId="2757" priority="3634" operator="greaterThan">
      <formula>AD48</formula>
    </cfRule>
  </conditionalFormatting>
  <conditionalFormatting sqref="B48:B86">
    <cfRule type="cellIs" dxfId="2756" priority="3639" operator="equal">
      <formula>B47</formula>
    </cfRule>
  </conditionalFormatting>
  <conditionalFormatting sqref="B55">
    <cfRule type="cellIs" dxfId="2755" priority="3638" operator="equal">
      <formula>B54</formula>
    </cfRule>
  </conditionalFormatting>
  <conditionalFormatting sqref="B48:CC86">
    <cfRule type="expression" dxfId="2754" priority="3637">
      <formula>$B47="地区計"</formula>
    </cfRule>
  </conditionalFormatting>
  <conditionalFormatting sqref="CC48:CC86 BS48:BS86 BI48:BI86">
    <cfRule type="cellIs" dxfId="2753" priority="3633" operator="greaterThan">
      <formula>BH48</formula>
    </cfRule>
  </conditionalFormatting>
  <conditionalFormatting sqref="CD48:CD86">
    <cfRule type="expression" dxfId="2752" priority="3632">
      <formula>$B47="地区計"</formula>
    </cfRule>
  </conditionalFormatting>
  <conditionalFormatting sqref="K87">
    <cfRule type="cellIs" dxfId="2751" priority="3629" operator="greaterThan">
      <formula>J87</formula>
    </cfRule>
  </conditionalFormatting>
  <conditionalFormatting sqref="U87">
    <cfRule type="cellIs" dxfId="2750" priority="3628" operator="greaterThan">
      <formula>T87</formula>
    </cfRule>
  </conditionalFormatting>
  <conditionalFormatting sqref="AY87 AO87 AE87">
    <cfRule type="cellIs" dxfId="2749" priority="3627" operator="greaterThan">
      <formula>AD87</formula>
    </cfRule>
  </conditionalFormatting>
  <conditionalFormatting sqref="B87">
    <cfRule type="cellIs" dxfId="2748" priority="3631" operator="equal">
      <formula>B86</formula>
    </cfRule>
  </conditionalFormatting>
  <conditionalFormatting sqref="B87:CC87">
    <cfRule type="expression" dxfId="2747" priority="3630">
      <formula>$B86="地区計"</formula>
    </cfRule>
  </conditionalFormatting>
  <conditionalFormatting sqref="CC87 BS87 BI87">
    <cfRule type="cellIs" dxfId="2746" priority="3626" operator="greaterThan">
      <formula>BH87</formula>
    </cfRule>
  </conditionalFormatting>
  <conditionalFormatting sqref="CD87">
    <cfRule type="expression" dxfId="2745" priority="3625">
      <formula>$B86="地区計"</formula>
    </cfRule>
  </conditionalFormatting>
  <conditionalFormatting sqref="K88:K126">
    <cfRule type="cellIs" dxfId="2744" priority="3621" operator="greaterThan">
      <formula>J88</formula>
    </cfRule>
  </conditionalFormatting>
  <conditionalFormatting sqref="U88:U126">
    <cfRule type="cellIs" dxfId="2743" priority="3620" operator="greaterThan">
      <formula>T88</formula>
    </cfRule>
  </conditionalFormatting>
  <conditionalFormatting sqref="AY88:AY126 AO88:AO126 AE88:AE126">
    <cfRule type="cellIs" dxfId="2742" priority="3619" operator="greaterThan">
      <formula>AD88</formula>
    </cfRule>
  </conditionalFormatting>
  <conditionalFormatting sqref="B88:B126">
    <cfRule type="cellIs" dxfId="2741" priority="3624" operator="equal">
      <formula>B87</formula>
    </cfRule>
  </conditionalFormatting>
  <conditionalFormatting sqref="B95">
    <cfRule type="cellIs" dxfId="2740" priority="3623" operator="equal">
      <formula>B94</formula>
    </cfRule>
  </conditionalFormatting>
  <conditionalFormatting sqref="B88:CC126">
    <cfRule type="expression" dxfId="2739" priority="3622">
      <formula>$B87="地区計"</formula>
    </cfRule>
  </conditionalFormatting>
  <conditionalFormatting sqref="CC88:CC126 BS88:BS126 BI88:BI126">
    <cfRule type="cellIs" dxfId="2738" priority="3618" operator="greaterThan">
      <formula>BH88</formula>
    </cfRule>
  </conditionalFormatting>
  <conditionalFormatting sqref="CD88:CD126">
    <cfRule type="expression" dxfId="2737" priority="3617">
      <formula>$B87="地区計"</formula>
    </cfRule>
  </conditionalFormatting>
  <conditionalFormatting sqref="K127">
    <cfRule type="cellIs" dxfId="2736" priority="3614" operator="greaterThan">
      <formula>J127</formula>
    </cfRule>
  </conditionalFormatting>
  <conditionalFormatting sqref="U127">
    <cfRule type="cellIs" dxfId="2735" priority="3613" operator="greaterThan">
      <formula>T127</formula>
    </cfRule>
  </conditionalFormatting>
  <conditionalFormatting sqref="AY127 AO127 AE127">
    <cfRule type="cellIs" dxfId="2734" priority="3612" operator="greaterThan">
      <formula>AD127</formula>
    </cfRule>
  </conditionalFormatting>
  <conditionalFormatting sqref="B127">
    <cfRule type="cellIs" dxfId="2733" priority="3616" operator="equal">
      <formula>B126</formula>
    </cfRule>
  </conditionalFormatting>
  <conditionalFormatting sqref="B127:CC127">
    <cfRule type="expression" dxfId="2732" priority="3615">
      <formula>$B126="地区計"</formula>
    </cfRule>
  </conditionalFormatting>
  <conditionalFormatting sqref="CC127 BS127 BI127">
    <cfRule type="cellIs" dxfId="2731" priority="3611" operator="greaterThan">
      <formula>BH127</formula>
    </cfRule>
  </conditionalFormatting>
  <conditionalFormatting sqref="CD127">
    <cfRule type="expression" dxfId="2730" priority="3610">
      <formula>$B126="地区計"</formula>
    </cfRule>
  </conditionalFormatting>
  <conditionalFormatting sqref="K128:K166">
    <cfRule type="cellIs" dxfId="2729" priority="3606" operator="greaterThan">
      <formula>J128</formula>
    </cfRule>
  </conditionalFormatting>
  <conditionalFormatting sqref="U128:U166">
    <cfRule type="cellIs" dxfId="2728" priority="3605" operator="greaterThan">
      <formula>T128</formula>
    </cfRule>
  </conditionalFormatting>
  <conditionalFormatting sqref="AY128:AY166 AO128:AO166 AE128:AE166">
    <cfRule type="cellIs" dxfId="2727" priority="3604" operator="greaterThan">
      <formula>AD128</formula>
    </cfRule>
  </conditionalFormatting>
  <conditionalFormatting sqref="B128:B166">
    <cfRule type="cellIs" dxfId="2726" priority="3609" operator="equal">
      <formula>B127</formula>
    </cfRule>
  </conditionalFormatting>
  <conditionalFormatting sqref="B135">
    <cfRule type="cellIs" dxfId="2725" priority="3608" operator="equal">
      <formula>B134</formula>
    </cfRule>
  </conditionalFormatting>
  <conditionalFormatting sqref="B128:CC166">
    <cfRule type="expression" dxfId="2724" priority="3607">
      <formula>$B127="地区計"</formula>
    </cfRule>
  </conditionalFormatting>
  <conditionalFormatting sqref="CC128:CC166 BS128:BS166 BI128:BI166">
    <cfRule type="cellIs" dxfId="2723" priority="3603" operator="greaterThan">
      <formula>BH128</formula>
    </cfRule>
  </conditionalFormatting>
  <conditionalFormatting sqref="CD128:CD166">
    <cfRule type="expression" dxfId="2722" priority="3602">
      <formula>$B127="地区計"</formula>
    </cfRule>
  </conditionalFormatting>
  <conditionalFormatting sqref="K167">
    <cfRule type="cellIs" dxfId="2721" priority="3599" operator="greaterThan">
      <formula>J167</formula>
    </cfRule>
  </conditionalFormatting>
  <conditionalFormatting sqref="U167">
    <cfRule type="cellIs" dxfId="2720" priority="3598" operator="greaterThan">
      <formula>T167</formula>
    </cfRule>
  </conditionalFormatting>
  <conditionalFormatting sqref="AY167 AO167 AE167">
    <cfRule type="cellIs" dxfId="2719" priority="3597" operator="greaterThan">
      <formula>AD167</formula>
    </cfRule>
  </conditionalFormatting>
  <conditionalFormatting sqref="B167">
    <cfRule type="cellIs" dxfId="2718" priority="3601" operator="equal">
      <formula>B166</formula>
    </cfRule>
  </conditionalFormatting>
  <conditionalFormatting sqref="B167:CC167">
    <cfRule type="expression" dxfId="2717" priority="3600">
      <formula>$B166="地区計"</formula>
    </cfRule>
  </conditionalFormatting>
  <conditionalFormatting sqref="CC167 BS167 BI167">
    <cfRule type="cellIs" dxfId="2716" priority="3596" operator="greaterThan">
      <formula>BH167</formula>
    </cfRule>
  </conditionalFormatting>
  <conditionalFormatting sqref="CD167">
    <cfRule type="expression" dxfId="2715" priority="3595">
      <formula>$B166="地区計"</formula>
    </cfRule>
  </conditionalFormatting>
  <conditionalFormatting sqref="K168:K206">
    <cfRule type="cellIs" dxfId="2714" priority="3591" operator="greaterThan">
      <formula>J168</formula>
    </cfRule>
  </conditionalFormatting>
  <conditionalFormatting sqref="U168:U206">
    <cfRule type="cellIs" dxfId="2713" priority="3590" operator="greaterThan">
      <formula>T168</formula>
    </cfRule>
  </conditionalFormatting>
  <conditionalFormatting sqref="AY168:AY206 AO168:AO206 AE168:AE206">
    <cfRule type="cellIs" dxfId="2712" priority="3589" operator="greaterThan">
      <formula>AD168</formula>
    </cfRule>
  </conditionalFormatting>
  <conditionalFormatting sqref="B168:B206">
    <cfRule type="cellIs" dxfId="2711" priority="3594" operator="equal">
      <formula>B167</formula>
    </cfRule>
  </conditionalFormatting>
  <conditionalFormatting sqref="B175">
    <cfRule type="cellIs" dxfId="2710" priority="3593" operator="equal">
      <formula>B174</formula>
    </cfRule>
  </conditionalFormatting>
  <conditionalFormatting sqref="B168:CC206">
    <cfRule type="expression" dxfId="2709" priority="3592">
      <formula>$B167="地区計"</formula>
    </cfRule>
  </conditionalFormatting>
  <conditionalFormatting sqref="CC168:CC206 BS168:BS206 BI168:BI206">
    <cfRule type="cellIs" dxfId="2708" priority="3588" operator="greaterThan">
      <formula>BH168</formula>
    </cfRule>
  </conditionalFormatting>
  <conditionalFormatting sqref="CD168:CD206">
    <cfRule type="expression" dxfId="2707" priority="3587">
      <formula>$B167="地区計"</formula>
    </cfRule>
  </conditionalFormatting>
  <conditionalFormatting sqref="K207">
    <cfRule type="cellIs" dxfId="2706" priority="3584" operator="greaterThan">
      <formula>J207</formula>
    </cfRule>
  </conditionalFormatting>
  <conditionalFormatting sqref="U207">
    <cfRule type="cellIs" dxfId="2705" priority="3583" operator="greaterThan">
      <formula>T207</formula>
    </cfRule>
  </conditionalFormatting>
  <conditionalFormatting sqref="AY207 AO207 AE207">
    <cfRule type="cellIs" dxfId="2704" priority="3582" operator="greaterThan">
      <formula>AD207</formula>
    </cfRule>
  </conditionalFormatting>
  <conditionalFormatting sqref="B207">
    <cfRule type="cellIs" dxfId="2703" priority="3586" operator="equal">
      <formula>B206</formula>
    </cfRule>
  </conditionalFormatting>
  <conditionalFormatting sqref="B207:CC207">
    <cfRule type="expression" dxfId="2702" priority="3585">
      <formula>$B206="地区計"</formula>
    </cfRule>
  </conditionalFormatting>
  <conditionalFormatting sqref="CC207 BS207 BI207">
    <cfRule type="cellIs" dxfId="2701" priority="3581" operator="greaterThan">
      <formula>BH207</formula>
    </cfRule>
  </conditionalFormatting>
  <conditionalFormatting sqref="CD207">
    <cfRule type="expression" dxfId="2700" priority="3580">
      <formula>$B206="地区計"</formula>
    </cfRule>
  </conditionalFormatting>
  <conditionalFormatting sqref="K208:K246">
    <cfRule type="cellIs" dxfId="2699" priority="3576" operator="greaterThan">
      <formula>J208</formula>
    </cfRule>
  </conditionalFormatting>
  <conditionalFormatting sqref="U208:U246">
    <cfRule type="cellIs" dxfId="2698" priority="3575" operator="greaterThan">
      <formula>T208</formula>
    </cfRule>
  </conditionalFormatting>
  <conditionalFormatting sqref="AY208:AY246 AO208:AO246 AE208:AE246">
    <cfRule type="cellIs" dxfId="2697" priority="3574" operator="greaterThan">
      <formula>AD208</formula>
    </cfRule>
  </conditionalFormatting>
  <conditionalFormatting sqref="B208:B246">
    <cfRule type="cellIs" dxfId="2696" priority="3579" operator="equal">
      <formula>B207</formula>
    </cfRule>
  </conditionalFormatting>
  <conditionalFormatting sqref="B215">
    <cfRule type="cellIs" dxfId="2695" priority="3578" operator="equal">
      <formula>B214</formula>
    </cfRule>
  </conditionalFormatting>
  <conditionalFormatting sqref="B208:CC246">
    <cfRule type="expression" dxfId="2694" priority="3577">
      <formula>$B207="地区計"</formula>
    </cfRule>
  </conditionalFormatting>
  <conditionalFormatting sqref="CC208:CC246 BS208:BS246 BI208:BI246">
    <cfRule type="cellIs" dxfId="2693" priority="3573" operator="greaterThan">
      <formula>BH208</formula>
    </cfRule>
  </conditionalFormatting>
  <conditionalFormatting sqref="CD208:CD246">
    <cfRule type="expression" dxfId="2692" priority="3572">
      <formula>$B207="地区計"</formula>
    </cfRule>
  </conditionalFormatting>
  <conditionalFormatting sqref="K247">
    <cfRule type="cellIs" dxfId="2691" priority="3569" operator="greaterThan">
      <formula>J247</formula>
    </cfRule>
  </conditionalFormatting>
  <conditionalFormatting sqref="U247">
    <cfRule type="cellIs" dxfId="2690" priority="3568" operator="greaterThan">
      <formula>T247</formula>
    </cfRule>
  </conditionalFormatting>
  <conditionalFormatting sqref="AY247 AO247 AE247">
    <cfRule type="cellIs" dxfId="2689" priority="3567" operator="greaterThan">
      <formula>AD247</formula>
    </cfRule>
  </conditionalFormatting>
  <conditionalFormatting sqref="B247">
    <cfRule type="cellIs" dxfId="2688" priority="3571" operator="equal">
      <formula>B246</formula>
    </cfRule>
  </conditionalFormatting>
  <conditionalFormatting sqref="B247:CC247">
    <cfRule type="expression" dxfId="2687" priority="3570">
      <formula>$B246="地区計"</formula>
    </cfRule>
  </conditionalFormatting>
  <conditionalFormatting sqref="CC247 BS247 BI247">
    <cfRule type="cellIs" dxfId="2686" priority="3566" operator="greaterThan">
      <formula>BH247</formula>
    </cfRule>
  </conditionalFormatting>
  <conditionalFormatting sqref="CD247">
    <cfRule type="expression" dxfId="2685" priority="3565">
      <formula>$B246="地区計"</formula>
    </cfRule>
  </conditionalFormatting>
  <conditionalFormatting sqref="K248:K286">
    <cfRule type="cellIs" dxfId="2684" priority="3561" operator="greaterThan">
      <formula>J248</formula>
    </cfRule>
  </conditionalFormatting>
  <conditionalFormatting sqref="U248:U286">
    <cfRule type="cellIs" dxfId="2683" priority="3560" operator="greaterThan">
      <formula>T248</formula>
    </cfRule>
  </conditionalFormatting>
  <conditionalFormatting sqref="AY248:AY286 AO248:AO286 AE248:AE286">
    <cfRule type="cellIs" dxfId="2682" priority="3559" operator="greaterThan">
      <formula>AD248</formula>
    </cfRule>
  </conditionalFormatting>
  <conditionalFormatting sqref="B248:B286">
    <cfRule type="cellIs" dxfId="2681" priority="3564" operator="equal">
      <formula>B247</formula>
    </cfRule>
  </conditionalFormatting>
  <conditionalFormatting sqref="B255">
    <cfRule type="cellIs" dxfId="2680" priority="3563" operator="equal">
      <formula>B254</formula>
    </cfRule>
  </conditionalFormatting>
  <conditionalFormatting sqref="B248:CC286">
    <cfRule type="expression" dxfId="2679" priority="3562">
      <formula>$B247="地区計"</formula>
    </cfRule>
  </conditionalFormatting>
  <conditionalFormatting sqref="CC248:CC286 BS248:BS286 BI248:BI286">
    <cfRule type="cellIs" dxfId="2678" priority="3558" operator="greaterThan">
      <formula>BH248</formula>
    </cfRule>
  </conditionalFormatting>
  <conditionalFormatting sqref="CD248:CD286">
    <cfRule type="expression" dxfId="2677" priority="3557">
      <formula>$B247="地区計"</formula>
    </cfRule>
  </conditionalFormatting>
  <conditionalFormatting sqref="K287">
    <cfRule type="cellIs" dxfId="2676" priority="3554" operator="greaterThan">
      <formula>J287</formula>
    </cfRule>
  </conditionalFormatting>
  <conditionalFormatting sqref="U287">
    <cfRule type="cellIs" dxfId="2675" priority="3553" operator="greaterThan">
      <formula>T287</formula>
    </cfRule>
  </conditionalFormatting>
  <conditionalFormatting sqref="AY287 AO287 AE287">
    <cfRule type="cellIs" dxfId="2674" priority="3552" operator="greaterThan">
      <formula>AD287</formula>
    </cfRule>
  </conditionalFormatting>
  <conditionalFormatting sqref="B287">
    <cfRule type="cellIs" dxfId="2673" priority="3556" operator="equal">
      <formula>B286</formula>
    </cfRule>
  </conditionalFormatting>
  <conditionalFormatting sqref="B287:CC287">
    <cfRule type="expression" dxfId="2672" priority="3555">
      <formula>$B286="地区計"</formula>
    </cfRule>
  </conditionalFormatting>
  <conditionalFormatting sqref="CC287 BS287 BI287">
    <cfRule type="cellIs" dxfId="2671" priority="3551" operator="greaterThan">
      <formula>BH287</formula>
    </cfRule>
  </conditionalFormatting>
  <conditionalFormatting sqref="CD287">
    <cfRule type="expression" dxfId="2670" priority="3550">
      <formula>$B286="地区計"</formula>
    </cfRule>
  </conditionalFormatting>
  <conditionalFormatting sqref="K48:K86">
    <cfRule type="cellIs" dxfId="2669" priority="3471" operator="greaterThan">
      <formula>J48</formula>
    </cfRule>
  </conditionalFormatting>
  <conditionalFormatting sqref="U48:U86">
    <cfRule type="cellIs" dxfId="2668" priority="3470" operator="greaterThan">
      <formula>T48</formula>
    </cfRule>
  </conditionalFormatting>
  <conditionalFormatting sqref="AY48:AY86 AO48:AO86 AE48:AE86">
    <cfRule type="cellIs" dxfId="2667" priority="3469" operator="greaterThan">
      <formula>AD48</formula>
    </cfRule>
  </conditionalFormatting>
  <conditionalFormatting sqref="B48:B86">
    <cfRule type="cellIs" dxfId="2666" priority="3474" operator="equal">
      <formula>B47</formula>
    </cfRule>
  </conditionalFormatting>
  <conditionalFormatting sqref="B55">
    <cfRule type="cellIs" dxfId="2665" priority="3473" operator="equal">
      <formula>B54</formula>
    </cfRule>
  </conditionalFormatting>
  <conditionalFormatting sqref="B48:CC86">
    <cfRule type="expression" dxfId="2664" priority="3472">
      <formula>$B47="地区計"</formula>
    </cfRule>
  </conditionalFormatting>
  <conditionalFormatting sqref="CC48:CC86 BS48:BS86 BI48:BI86">
    <cfRule type="cellIs" dxfId="2663" priority="3468" operator="greaterThan">
      <formula>BH48</formula>
    </cfRule>
  </conditionalFormatting>
  <conditionalFormatting sqref="CD48:CD86">
    <cfRule type="expression" dxfId="2662" priority="3467">
      <formula>$B47="地区計"</formula>
    </cfRule>
  </conditionalFormatting>
  <conditionalFormatting sqref="K87">
    <cfRule type="cellIs" dxfId="2661" priority="3464" operator="greaterThan">
      <formula>J87</formula>
    </cfRule>
  </conditionalFormatting>
  <conditionalFormatting sqref="U87">
    <cfRule type="cellIs" dxfId="2660" priority="3463" operator="greaterThan">
      <formula>T87</formula>
    </cfRule>
  </conditionalFormatting>
  <conditionalFormatting sqref="AY87 AO87 AE87">
    <cfRule type="cellIs" dxfId="2659" priority="3462" operator="greaterThan">
      <formula>AD87</formula>
    </cfRule>
  </conditionalFormatting>
  <conditionalFormatting sqref="B87">
    <cfRule type="cellIs" dxfId="2658" priority="3466" operator="equal">
      <formula>B86</formula>
    </cfRule>
  </conditionalFormatting>
  <conditionalFormatting sqref="B87:CC87">
    <cfRule type="expression" dxfId="2657" priority="3465">
      <formula>$B86="地区計"</formula>
    </cfRule>
  </conditionalFormatting>
  <conditionalFormatting sqref="CC87 BS87 BI87">
    <cfRule type="cellIs" dxfId="2656" priority="3461" operator="greaterThan">
      <formula>BH87</formula>
    </cfRule>
  </conditionalFormatting>
  <conditionalFormatting sqref="CD87">
    <cfRule type="expression" dxfId="2655" priority="3460">
      <formula>$B86="地区計"</formula>
    </cfRule>
  </conditionalFormatting>
  <conditionalFormatting sqref="K88:K126">
    <cfRule type="cellIs" dxfId="2654" priority="3456" operator="greaterThan">
      <formula>J88</formula>
    </cfRule>
  </conditionalFormatting>
  <conditionalFormatting sqref="U88:U126">
    <cfRule type="cellIs" dxfId="2653" priority="3455" operator="greaterThan">
      <formula>T88</formula>
    </cfRule>
  </conditionalFormatting>
  <conditionalFormatting sqref="AY88:AY126 AO88:AO126 AE88:AE126">
    <cfRule type="cellIs" dxfId="2652" priority="3454" operator="greaterThan">
      <formula>AD88</formula>
    </cfRule>
  </conditionalFormatting>
  <conditionalFormatting sqref="B88:B126">
    <cfRule type="cellIs" dxfId="2651" priority="3459" operator="equal">
      <formula>B87</formula>
    </cfRule>
  </conditionalFormatting>
  <conditionalFormatting sqref="B95">
    <cfRule type="cellIs" dxfId="2650" priority="3458" operator="equal">
      <formula>B94</formula>
    </cfRule>
  </conditionalFormatting>
  <conditionalFormatting sqref="B88:CC126">
    <cfRule type="expression" dxfId="2649" priority="3457">
      <formula>$B87="地区計"</formula>
    </cfRule>
  </conditionalFormatting>
  <conditionalFormatting sqref="CC88:CC126 BS88:BS126 BI88:BI126">
    <cfRule type="cellIs" dxfId="2648" priority="3453" operator="greaterThan">
      <formula>BH88</formula>
    </cfRule>
  </conditionalFormatting>
  <conditionalFormatting sqref="CD88:CD126">
    <cfRule type="expression" dxfId="2647" priority="3452">
      <formula>$B87="地区計"</formula>
    </cfRule>
  </conditionalFormatting>
  <conditionalFormatting sqref="K127">
    <cfRule type="cellIs" dxfId="2646" priority="3449" operator="greaterThan">
      <formula>J127</formula>
    </cfRule>
  </conditionalFormatting>
  <conditionalFormatting sqref="U127">
    <cfRule type="cellIs" dxfId="2645" priority="3448" operator="greaterThan">
      <formula>T127</formula>
    </cfRule>
  </conditionalFormatting>
  <conditionalFormatting sqref="AY127 AO127 AE127">
    <cfRule type="cellIs" dxfId="2644" priority="3447" operator="greaterThan">
      <formula>AD127</formula>
    </cfRule>
  </conditionalFormatting>
  <conditionalFormatting sqref="B127">
    <cfRule type="cellIs" dxfId="2643" priority="3451" operator="equal">
      <formula>B126</formula>
    </cfRule>
  </conditionalFormatting>
  <conditionalFormatting sqref="B127:CC127">
    <cfRule type="expression" dxfId="2642" priority="3450">
      <formula>$B126="地区計"</formula>
    </cfRule>
  </conditionalFormatting>
  <conditionalFormatting sqref="CC127 BS127 BI127">
    <cfRule type="cellIs" dxfId="2641" priority="3446" operator="greaterThan">
      <formula>BH127</formula>
    </cfRule>
  </conditionalFormatting>
  <conditionalFormatting sqref="CD127">
    <cfRule type="expression" dxfId="2640" priority="3445">
      <formula>$B126="地区計"</formula>
    </cfRule>
  </conditionalFormatting>
  <conditionalFormatting sqref="K128:K166">
    <cfRule type="cellIs" dxfId="2639" priority="3441" operator="greaterThan">
      <formula>J128</formula>
    </cfRule>
  </conditionalFormatting>
  <conditionalFormatting sqref="U128:U166">
    <cfRule type="cellIs" dxfId="2638" priority="3440" operator="greaterThan">
      <formula>T128</formula>
    </cfRule>
  </conditionalFormatting>
  <conditionalFormatting sqref="AY128:AY166 AO128:AO166 AE128:AE166">
    <cfRule type="cellIs" dxfId="2637" priority="3439" operator="greaterThan">
      <formula>AD128</formula>
    </cfRule>
  </conditionalFormatting>
  <conditionalFormatting sqref="B128:B166">
    <cfRule type="cellIs" dxfId="2636" priority="3444" operator="equal">
      <formula>B127</formula>
    </cfRule>
  </conditionalFormatting>
  <conditionalFormatting sqref="B135">
    <cfRule type="cellIs" dxfId="2635" priority="3443" operator="equal">
      <formula>B134</formula>
    </cfRule>
  </conditionalFormatting>
  <conditionalFormatting sqref="B128:CC166">
    <cfRule type="expression" dxfId="2634" priority="3442">
      <formula>$B127="地区計"</formula>
    </cfRule>
  </conditionalFormatting>
  <conditionalFormatting sqref="CC128:CC166 BS128:BS166 BI128:BI166">
    <cfRule type="cellIs" dxfId="2633" priority="3438" operator="greaterThan">
      <formula>BH128</formula>
    </cfRule>
  </conditionalFormatting>
  <conditionalFormatting sqref="CD128:CD166">
    <cfRule type="expression" dxfId="2632" priority="3437">
      <formula>$B127="地区計"</formula>
    </cfRule>
  </conditionalFormatting>
  <conditionalFormatting sqref="K167">
    <cfRule type="cellIs" dxfId="2631" priority="3434" operator="greaterThan">
      <formula>J167</formula>
    </cfRule>
  </conditionalFormatting>
  <conditionalFormatting sqref="U167">
    <cfRule type="cellIs" dxfId="2630" priority="3433" operator="greaterThan">
      <formula>T167</formula>
    </cfRule>
  </conditionalFormatting>
  <conditionalFormatting sqref="AY167 AO167 AE167">
    <cfRule type="cellIs" dxfId="2629" priority="3432" operator="greaterThan">
      <formula>AD167</formula>
    </cfRule>
  </conditionalFormatting>
  <conditionalFormatting sqref="B167">
    <cfRule type="cellIs" dxfId="2628" priority="3436" operator="equal">
      <formula>B166</formula>
    </cfRule>
  </conditionalFormatting>
  <conditionalFormatting sqref="B167:CC167">
    <cfRule type="expression" dxfId="2627" priority="3435">
      <formula>$B166="地区計"</formula>
    </cfRule>
  </conditionalFormatting>
  <conditionalFormatting sqref="CC167 BS167 BI167">
    <cfRule type="cellIs" dxfId="2626" priority="3431" operator="greaterThan">
      <formula>BH167</formula>
    </cfRule>
  </conditionalFormatting>
  <conditionalFormatting sqref="CD167">
    <cfRule type="expression" dxfId="2625" priority="3430">
      <formula>$B166="地区計"</formula>
    </cfRule>
  </conditionalFormatting>
  <conditionalFormatting sqref="K168:K206">
    <cfRule type="cellIs" dxfId="2624" priority="3426" operator="greaterThan">
      <formula>J168</formula>
    </cfRule>
  </conditionalFormatting>
  <conditionalFormatting sqref="U168:U206">
    <cfRule type="cellIs" dxfId="2623" priority="3425" operator="greaterThan">
      <formula>T168</formula>
    </cfRule>
  </conditionalFormatting>
  <conditionalFormatting sqref="AY168:AY206 AO168:AO206 AE168:AE206">
    <cfRule type="cellIs" dxfId="2622" priority="3424" operator="greaterThan">
      <formula>AD168</formula>
    </cfRule>
  </conditionalFormatting>
  <conditionalFormatting sqref="B168:B206">
    <cfRule type="cellIs" dxfId="2621" priority="3429" operator="equal">
      <formula>B167</formula>
    </cfRule>
  </conditionalFormatting>
  <conditionalFormatting sqref="B175">
    <cfRule type="cellIs" dxfId="2620" priority="3428" operator="equal">
      <formula>B174</formula>
    </cfRule>
  </conditionalFormatting>
  <conditionalFormatting sqref="B168:CC206">
    <cfRule type="expression" dxfId="2619" priority="3427">
      <formula>$B167="地区計"</formula>
    </cfRule>
  </conditionalFormatting>
  <conditionalFormatting sqref="CC168:CC206 BS168:BS206 BI168:BI206">
    <cfRule type="cellIs" dxfId="2618" priority="3423" operator="greaterThan">
      <formula>BH168</formula>
    </cfRule>
  </conditionalFormatting>
  <conditionalFormatting sqref="CD168:CD206">
    <cfRule type="expression" dxfId="2617" priority="3422">
      <formula>$B167="地区計"</formula>
    </cfRule>
  </conditionalFormatting>
  <conditionalFormatting sqref="K207">
    <cfRule type="cellIs" dxfId="2616" priority="3419" operator="greaterThan">
      <formula>J207</formula>
    </cfRule>
  </conditionalFormatting>
  <conditionalFormatting sqref="U207">
    <cfRule type="cellIs" dxfId="2615" priority="3418" operator="greaterThan">
      <formula>T207</formula>
    </cfRule>
  </conditionalFormatting>
  <conditionalFormatting sqref="AY207 AO207 AE207">
    <cfRule type="cellIs" dxfId="2614" priority="3417" operator="greaterThan">
      <formula>AD207</formula>
    </cfRule>
  </conditionalFormatting>
  <conditionalFormatting sqref="B207">
    <cfRule type="cellIs" dxfId="2613" priority="3421" operator="equal">
      <formula>B206</formula>
    </cfRule>
  </conditionalFormatting>
  <conditionalFormatting sqref="B207:CC207">
    <cfRule type="expression" dxfId="2612" priority="3420">
      <formula>$B206="地区計"</formula>
    </cfRule>
  </conditionalFormatting>
  <conditionalFormatting sqref="CC207 BS207 BI207">
    <cfRule type="cellIs" dxfId="2611" priority="3416" operator="greaterThan">
      <formula>BH207</formula>
    </cfRule>
  </conditionalFormatting>
  <conditionalFormatting sqref="CD207">
    <cfRule type="expression" dxfId="2610" priority="3415">
      <formula>$B206="地区計"</formula>
    </cfRule>
  </conditionalFormatting>
  <conditionalFormatting sqref="K208:K246">
    <cfRule type="cellIs" dxfId="2609" priority="3411" operator="greaterThan">
      <formula>J208</formula>
    </cfRule>
  </conditionalFormatting>
  <conditionalFormatting sqref="U208:U246">
    <cfRule type="cellIs" dxfId="2608" priority="3410" operator="greaterThan">
      <formula>T208</formula>
    </cfRule>
  </conditionalFormatting>
  <conditionalFormatting sqref="AY208:AY246 AO208:AO246 AE208:AE246">
    <cfRule type="cellIs" dxfId="2607" priority="3409" operator="greaterThan">
      <formula>AD208</formula>
    </cfRule>
  </conditionalFormatting>
  <conditionalFormatting sqref="B208:B246">
    <cfRule type="cellIs" dxfId="2606" priority="3414" operator="equal">
      <formula>B207</formula>
    </cfRule>
  </conditionalFormatting>
  <conditionalFormatting sqref="B215">
    <cfRule type="cellIs" dxfId="2605" priority="3413" operator="equal">
      <formula>B214</formula>
    </cfRule>
  </conditionalFormatting>
  <conditionalFormatting sqref="B208:CC246">
    <cfRule type="expression" dxfId="2604" priority="3412">
      <formula>$B207="地区計"</formula>
    </cfRule>
  </conditionalFormatting>
  <conditionalFormatting sqref="CC208:CC246 BS208:BS246 BI208:BI246">
    <cfRule type="cellIs" dxfId="2603" priority="3408" operator="greaterThan">
      <formula>BH208</formula>
    </cfRule>
  </conditionalFormatting>
  <conditionalFormatting sqref="CD208:CD246">
    <cfRule type="expression" dxfId="2602" priority="3407">
      <formula>$B207="地区計"</formula>
    </cfRule>
  </conditionalFormatting>
  <conditionalFormatting sqref="K247">
    <cfRule type="cellIs" dxfId="2601" priority="3404" operator="greaterThan">
      <formula>J247</formula>
    </cfRule>
  </conditionalFormatting>
  <conditionalFormatting sqref="U247">
    <cfRule type="cellIs" dxfId="2600" priority="3403" operator="greaterThan">
      <formula>T247</formula>
    </cfRule>
  </conditionalFormatting>
  <conditionalFormatting sqref="AY247 AO247 AE247">
    <cfRule type="cellIs" dxfId="2599" priority="3402" operator="greaterThan">
      <formula>AD247</formula>
    </cfRule>
  </conditionalFormatting>
  <conditionalFormatting sqref="B247">
    <cfRule type="cellIs" dxfId="2598" priority="3406" operator="equal">
      <formula>B246</formula>
    </cfRule>
  </conditionalFormatting>
  <conditionalFormatting sqref="B247:CC247">
    <cfRule type="expression" dxfId="2597" priority="3405">
      <formula>$B246="地区計"</formula>
    </cfRule>
  </conditionalFormatting>
  <conditionalFormatting sqref="CC247 BS247 BI247">
    <cfRule type="cellIs" dxfId="2596" priority="3401" operator="greaterThan">
      <formula>BH247</formula>
    </cfRule>
  </conditionalFormatting>
  <conditionalFormatting sqref="CD247">
    <cfRule type="expression" dxfId="2595" priority="3400">
      <formula>$B246="地区計"</formula>
    </cfRule>
  </conditionalFormatting>
  <conditionalFormatting sqref="K248:K286">
    <cfRule type="cellIs" dxfId="2594" priority="3396" operator="greaterThan">
      <formula>J248</formula>
    </cfRule>
  </conditionalFormatting>
  <conditionalFormatting sqref="U248:U286">
    <cfRule type="cellIs" dxfId="2593" priority="3395" operator="greaterThan">
      <formula>T248</formula>
    </cfRule>
  </conditionalFormatting>
  <conditionalFormatting sqref="AY248:AY286 AO248:AO286 AE248:AE286">
    <cfRule type="cellIs" dxfId="2592" priority="3394" operator="greaterThan">
      <formula>AD248</formula>
    </cfRule>
  </conditionalFormatting>
  <conditionalFormatting sqref="B248:B286">
    <cfRule type="cellIs" dxfId="2591" priority="3399" operator="equal">
      <formula>B247</formula>
    </cfRule>
  </conditionalFormatting>
  <conditionalFormatting sqref="B255">
    <cfRule type="cellIs" dxfId="2590" priority="3398" operator="equal">
      <formula>B254</formula>
    </cfRule>
  </conditionalFormatting>
  <conditionalFormatting sqref="B248:CC286">
    <cfRule type="expression" dxfId="2589" priority="3397">
      <formula>$B247="地区計"</formula>
    </cfRule>
  </conditionalFormatting>
  <conditionalFormatting sqref="CC248:CC286 BS248:BS286 BI248:BI286">
    <cfRule type="cellIs" dxfId="2588" priority="3393" operator="greaterThan">
      <formula>BH248</formula>
    </cfRule>
  </conditionalFormatting>
  <conditionalFormatting sqref="CD248:CD286">
    <cfRule type="expression" dxfId="2587" priority="3392">
      <formula>$B247="地区計"</formula>
    </cfRule>
  </conditionalFormatting>
  <conditionalFormatting sqref="K287">
    <cfRule type="cellIs" dxfId="2586" priority="3389" operator="greaterThan">
      <formula>J287</formula>
    </cfRule>
  </conditionalFormatting>
  <conditionalFormatting sqref="U287">
    <cfRule type="cellIs" dxfId="2585" priority="3388" operator="greaterThan">
      <formula>T287</formula>
    </cfRule>
  </conditionalFormatting>
  <conditionalFormatting sqref="AY287 AO287 AE287">
    <cfRule type="cellIs" dxfId="2584" priority="3387" operator="greaterThan">
      <formula>AD287</formula>
    </cfRule>
  </conditionalFormatting>
  <conditionalFormatting sqref="B287">
    <cfRule type="cellIs" dxfId="2583" priority="3391" operator="equal">
      <formula>B286</formula>
    </cfRule>
  </conditionalFormatting>
  <conditionalFormatting sqref="B287:CC287">
    <cfRule type="expression" dxfId="2582" priority="3390">
      <formula>$B286="地区計"</formula>
    </cfRule>
  </conditionalFormatting>
  <conditionalFormatting sqref="CC287 BS287 BI287">
    <cfRule type="cellIs" dxfId="2581" priority="3386" operator="greaterThan">
      <formula>BH287</formula>
    </cfRule>
  </conditionalFormatting>
  <conditionalFormatting sqref="CD287">
    <cfRule type="expression" dxfId="2580" priority="3385">
      <formula>$B286="地区計"</formula>
    </cfRule>
  </conditionalFormatting>
  <conditionalFormatting sqref="K48:K86">
    <cfRule type="cellIs" dxfId="2579" priority="3306" operator="greaterThan">
      <formula>J48</formula>
    </cfRule>
  </conditionalFormatting>
  <conditionalFormatting sqref="U48:U86">
    <cfRule type="cellIs" dxfId="2578" priority="3305" operator="greaterThan">
      <formula>T48</formula>
    </cfRule>
  </conditionalFormatting>
  <conditionalFormatting sqref="AY48:AY86 AO48:AO86 AE48:AE86">
    <cfRule type="cellIs" dxfId="2577" priority="3304" operator="greaterThan">
      <formula>AD48</formula>
    </cfRule>
  </conditionalFormatting>
  <conditionalFormatting sqref="B48:B86">
    <cfRule type="cellIs" dxfId="2576" priority="3309" operator="equal">
      <formula>B47</formula>
    </cfRule>
  </conditionalFormatting>
  <conditionalFormatting sqref="B55">
    <cfRule type="cellIs" dxfId="2575" priority="3308" operator="equal">
      <formula>B54</formula>
    </cfRule>
  </conditionalFormatting>
  <conditionalFormatting sqref="B48:CC86">
    <cfRule type="expression" dxfId="2574" priority="3307">
      <formula>$B47="地区計"</formula>
    </cfRule>
  </conditionalFormatting>
  <conditionalFormatting sqref="CC48:CC86 BS48:BS86 BI48:BI86">
    <cfRule type="cellIs" dxfId="2573" priority="3303" operator="greaterThan">
      <formula>BH48</formula>
    </cfRule>
  </conditionalFormatting>
  <conditionalFormatting sqref="CD48:CD86">
    <cfRule type="expression" dxfId="2572" priority="3302">
      <formula>$B47="地区計"</formula>
    </cfRule>
  </conditionalFormatting>
  <conditionalFormatting sqref="K87">
    <cfRule type="cellIs" dxfId="2571" priority="3299" operator="greaterThan">
      <formula>J87</formula>
    </cfRule>
  </conditionalFormatting>
  <conditionalFormatting sqref="U87">
    <cfRule type="cellIs" dxfId="2570" priority="3298" operator="greaterThan">
      <formula>T87</formula>
    </cfRule>
  </conditionalFormatting>
  <conditionalFormatting sqref="AY87 AO87 AE87">
    <cfRule type="cellIs" dxfId="2569" priority="3297" operator="greaterThan">
      <formula>AD87</formula>
    </cfRule>
  </conditionalFormatting>
  <conditionalFormatting sqref="B87">
    <cfRule type="cellIs" dxfId="2568" priority="3301" operator="equal">
      <formula>B86</formula>
    </cfRule>
  </conditionalFormatting>
  <conditionalFormatting sqref="B87:CC87">
    <cfRule type="expression" dxfId="2567" priority="3300">
      <formula>$B86="地区計"</formula>
    </cfRule>
  </conditionalFormatting>
  <conditionalFormatting sqref="CC87 BS87 BI87">
    <cfRule type="cellIs" dxfId="2566" priority="3296" operator="greaterThan">
      <formula>BH87</formula>
    </cfRule>
  </conditionalFormatting>
  <conditionalFormatting sqref="CD87">
    <cfRule type="expression" dxfId="2565" priority="3295">
      <formula>$B86="地区計"</formula>
    </cfRule>
  </conditionalFormatting>
  <conditionalFormatting sqref="K88:K126">
    <cfRule type="cellIs" dxfId="2564" priority="3291" operator="greaterThan">
      <formula>J88</formula>
    </cfRule>
  </conditionalFormatting>
  <conditionalFormatting sqref="U88:U126">
    <cfRule type="cellIs" dxfId="2563" priority="3290" operator="greaterThan">
      <formula>T88</formula>
    </cfRule>
  </conditionalFormatting>
  <conditionalFormatting sqref="AY88:AY126 AO88:AO126 AE88:AE126">
    <cfRule type="cellIs" dxfId="2562" priority="3289" operator="greaterThan">
      <formula>AD88</formula>
    </cfRule>
  </conditionalFormatting>
  <conditionalFormatting sqref="B88:B126">
    <cfRule type="cellIs" dxfId="2561" priority="3294" operator="equal">
      <formula>B87</formula>
    </cfRule>
  </conditionalFormatting>
  <conditionalFormatting sqref="B95">
    <cfRule type="cellIs" dxfId="2560" priority="3293" operator="equal">
      <formula>B94</formula>
    </cfRule>
  </conditionalFormatting>
  <conditionalFormatting sqref="B88:CC126">
    <cfRule type="expression" dxfId="2559" priority="3292">
      <formula>$B87="地区計"</formula>
    </cfRule>
  </conditionalFormatting>
  <conditionalFormatting sqref="CC88:CC126 BS88:BS126 BI88:BI126">
    <cfRule type="cellIs" dxfId="2558" priority="3288" operator="greaterThan">
      <formula>BH88</formula>
    </cfRule>
  </conditionalFormatting>
  <conditionalFormatting sqref="CD88:CD126">
    <cfRule type="expression" dxfId="2557" priority="3287">
      <formula>$B87="地区計"</formula>
    </cfRule>
  </conditionalFormatting>
  <conditionalFormatting sqref="K127">
    <cfRule type="cellIs" dxfId="2556" priority="3284" operator="greaterThan">
      <formula>J127</formula>
    </cfRule>
  </conditionalFormatting>
  <conditionalFormatting sqref="U127">
    <cfRule type="cellIs" dxfId="2555" priority="3283" operator="greaterThan">
      <formula>T127</formula>
    </cfRule>
  </conditionalFormatting>
  <conditionalFormatting sqref="AY127 AO127 AE127">
    <cfRule type="cellIs" dxfId="2554" priority="3282" operator="greaterThan">
      <formula>AD127</formula>
    </cfRule>
  </conditionalFormatting>
  <conditionalFormatting sqref="B127">
    <cfRule type="cellIs" dxfId="2553" priority="3286" operator="equal">
      <formula>B126</formula>
    </cfRule>
  </conditionalFormatting>
  <conditionalFormatting sqref="B127:CC127">
    <cfRule type="expression" dxfId="2552" priority="3285">
      <formula>$B126="地区計"</formula>
    </cfRule>
  </conditionalFormatting>
  <conditionalFormatting sqref="CC127 BS127 BI127">
    <cfRule type="cellIs" dxfId="2551" priority="3281" operator="greaterThan">
      <formula>BH127</formula>
    </cfRule>
  </conditionalFormatting>
  <conditionalFormatting sqref="CD127">
    <cfRule type="expression" dxfId="2550" priority="3280">
      <formula>$B126="地区計"</formula>
    </cfRule>
  </conditionalFormatting>
  <conditionalFormatting sqref="K128:K166">
    <cfRule type="cellIs" dxfId="2549" priority="3276" operator="greaterThan">
      <formula>J128</formula>
    </cfRule>
  </conditionalFormatting>
  <conditionalFormatting sqref="U128:U166">
    <cfRule type="cellIs" dxfId="2548" priority="3275" operator="greaterThan">
      <formula>T128</formula>
    </cfRule>
  </conditionalFormatting>
  <conditionalFormatting sqref="AY128:AY166 AO128:AO166 AE128:AE166">
    <cfRule type="cellIs" dxfId="2547" priority="3274" operator="greaterThan">
      <formula>AD128</formula>
    </cfRule>
  </conditionalFormatting>
  <conditionalFormatting sqref="B128:B166">
    <cfRule type="cellIs" dxfId="2546" priority="3279" operator="equal">
      <formula>B127</formula>
    </cfRule>
  </conditionalFormatting>
  <conditionalFormatting sqref="B135">
    <cfRule type="cellIs" dxfId="2545" priority="3278" operator="equal">
      <formula>B134</formula>
    </cfRule>
  </conditionalFormatting>
  <conditionalFormatting sqref="B128:CC166">
    <cfRule type="expression" dxfId="2544" priority="3277">
      <formula>$B127="地区計"</formula>
    </cfRule>
  </conditionalFormatting>
  <conditionalFormatting sqref="CC128:CC166 BS128:BS166 BI128:BI166">
    <cfRule type="cellIs" dxfId="2543" priority="3273" operator="greaterThan">
      <formula>BH128</formula>
    </cfRule>
  </conditionalFormatting>
  <conditionalFormatting sqref="CD128:CD166">
    <cfRule type="expression" dxfId="2542" priority="3272">
      <formula>$B127="地区計"</formula>
    </cfRule>
  </conditionalFormatting>
  <conditionalFormatting sqref="K167">
    <cfRule type="cellIs" dxfId="2541" priority="3269" operator="greaterThan">
      <formula>J167</formula>
    </cfRule>
  </conditionalFormatting>
  <conditionalFormatting sqref="U167">
    <cfRule type="cellIs" dxfId="2540" priority="3268" operator="greaterThan">
      <formula>T167</formula>
    </cfRule>
  </conditionalFormatting>
  <conditionalFormatting sqref="AY167 AO167 AE167">
    <cfRule type="cellIs" dxfId="2539" priority="3267" operator="greaterThan">
      <formula>AD167</formula>
    </cfRule>
  </conditionalFormatting>
  <conditionalFormatting sqref="B167">
    <cfRule type="cellIs" dxfId="2538" priority="3271" operator="equal">
      <formula>B166</formula>
    </cfRule>
  </conditionalFormatting>
  <conditionalFormatting sqref="B167:CC167">
    <cfRule type="expression" dxfId="2537" priority="3270">
      <formula>$B166="地区計"</formula>
    </cfRule>
  </conditionalFormatting>
  <conditionalFormatting sqref="CC167 BS167 BI167">
    <cfRule type="cellIs" dxfId="2536" priority="3266" operator="greaterThan">
      <formula>BH167</formula>
    </cfRule>
  </conditionalFormatting>
  <conditionalFormatting sqref="CD167">
    <cfRule type="expression" dxfId="2535" priority="3265">
      <formula>$B166="地区計"</formula>
    </cfRule>
  </conditionalFormatting>
  <conditionalFormatting sqref="K168:K206">
    <cfRule type="cellIs" dxfId="2534" priority="3261" operator="greaterThan">
      <formula>J168</formula>
    </cfRule>
  </conditionalFormatting>
  <conditionalFormatting sqref="U168:U206">
    <cfRule type="cellIs" dxfId="2533" priority="3260" operator="greaterThan">
      <formula>T168</formula>
    </cfRule>
  </conditionalFormatting>
  <conditionalFormatting sqref="AY168:AY206 AO168:AO206 AE168:AE206">
    <cfRule type="cellIs" dxfId="2532" priority="3259" operator="greaterThan">
      <formula>AD168</formula>
    </cfRule>
  </conditionalFormatting>
  <conditionalFormatting sqref="B168:B206">
    <cfRule type="cellIs" dxfId="2531" priority="3264" operator="equal">
      <formula>B167</formula>
    </cfRule>
  </conditionalFormatting>
  <conditionalFormatting sqref="B175">
    <cfRule type="cellIs" dxfId="2530" priority="3263" operator="equal">
      <formula>B174</formula>
    </cfRule>
  </conditionalFormatting>
  <conditionalFormatting sqref="B168:CC206">
    <cfRule type="expression" dxfId="2529" priority="3262">
      <formula>$B167="地区計"</formula>
    </cfRule>
  </conditionalFormatting>
  <conditionalFormatting sqref="CC168:CC206 BS168:BS206 BI168:BI206">
    <cfRule type="cellIs" dxfId="2528" priority="3258" operator="greaterThan">
      <formula>BH168</formula>
    </cfRule>
  </conditionalFormatting>
  <conditionalFormatting sqref="CD168:CD206">
    <cfRule type="expression" dxfId="2527" priority="3257">
      <formula>$B167="地区計"</formula>
    </cfRule>
  </conditionalFormatting>
  <conditionalFormatting sqref="K207">
    <cfRule type="cellIs" dxfId="2526" priority="3254" operator="greaterThan">
      <formula>J207</formula>
    </cfRule>
  </conditionalFormatting>
  <conditionalFormatting sqref="U207">
    <cfRule type="cellIs" dxfId="2525" priority="3253" operator="greaterThan">
      <formula>T207</formula>
    </cfRule>
  </conditionalFormatting>
  <conditionalFormatting sqref="AY207 AO207 AE207">
    <cfRule type="cellIs" dxfId="2524" priority="3252" operator="greaterThan">
      <formula>AD207</formula>
    </cfRule>
  </conditionalFormatting>
  <conditionalFormatting sqref="B207">
    <cfRule type="cellIs" dxfId="2523" priority="3256" operator="equal">
      <formula>B206</formula>
    </cfRule>
  </conditionalFormatting>
  <conditionalFormatting sqref="B207:CC207">
    <cfRule type="expression" dxfId="2522" priority="3255">
      <formula>$B206="地区計"</formula>
    </cfRule>
  </conditionalFormatting>
  <conditionalFormatting sqref="CC207 BS207 BI207">
    <cfRule type="cellIs" dxfId="2521" priority="3251" operator="greaterThan">
      <formula>BH207</formula>
    </cfRule>
  </conditionalFormatting>
  <conditionalFormatting sqref="CD207">
    <cfRule type="expression" dxfId="2520" priority="3250">
      <formula>$B206="地区計"</formula>
    </cfRule>
  </conditionalFormatting>
  <conditionalFormatting sqref="K208:K246">
    <cfRule type="cellIs" dxfId="2519" priority="3246" operator="greaterThan">
      <formula>J208</formula>
    </cfRule>
  </conditionalFormatting>
  <conditionalFormatting sqref="U208:U246">
    <cfRule type="cellIs" dxfId="2518" priority="3245" operator="greaterThan">
      <formula>T208</formula>
    </cfRule>
  </conditionalFormatting>
  <conditionalFormatting sqref="AY208:AY246 AO208:AO246 AE208:AE246">
    <cfRule type="cellIs" dxfId="2517" priority="3244" operator="greaterThan">
      <formula>AD208</formula>
    </cfRule>
  </conditionalFormatting>
  <conditionalFormatting sqref="B208:B246">
    <cfRule type="cellIs" dxfId="2516" priority="3249" operator="equal">
      <formula>B207</formula>
    </cfRule>
  </conditionalFormatting>
  <conditionalFormatting sqref="B215">
    <cfRule type="cellIs" dxfId="2515" priority="3248" operator="equal">
      <formula>B214</formula>
    </cfRule>
  </conditionalFormatting>
  <conditionalFormatting sqref="B208:CC246">
    <cfRule type="expression" dxfId="2514" priority="3247">
      <formula>$B207="地区計"</formula>
    </cfRule>
  </conditionalFormatting>
  <conditionalFormatting sqref="CC208:CC246 BS208:BS246 BI208:BI246">
    <cfRule type="cellIs" dxfId="2513" priority="3243" operator="greaterThan">
      <formula>BH208</formula>
    </cfRule>
  </conditionalFormatting>
  <conditionalFormatting sqref="CD208:CD246">
    <cfRule type="expression" dxfId="2512" priority="3242">
      <formula>$B207="地区計"</formula>
    </cfRule>
  </conditionalFormatting>
  <conditionalFormatting sqref="K247">
    <cfRule type="cellIs" dxfId="2511" priority="3239" operator="greaterThan">
      <formula>J247</formula>
    </cfRule>
  </conditionalFormatting>
  <conditionalFormatting sqref="U247">
    <cfRule type="cellIs" dxfId="2510" priority="3238" operator="greaterThan">
      <formula>T247</formula>
    </cfRule>
  </conditionalFormatting>
  <conditionalFormatting sqref="AY247 AO247 AE247">
    <cfRule type="cellIs" dxfId="2509" priority="3237" operator="greaterThan">
      <formula>AD247</formula>
    </cfRule>
  </conditionalFormatting>
  <conditionalFormatting sqref="B247">
    <cfRule type="cellIs" dxfId="2508" priority="3241" operator="equal">
      <formula>B246</formula>
    </cfRule>
  </conditionalFormatting>
  <conditionalFormatting sqref="B247:CC247">
    <cfRule type="expression" dxfId="2507" priority="3240">
      <formula>$B246="地区計"</formula>
    </cfRule>
  </conditionalFormatting>
  <conditionalFormatting sqref="CC247 BS247 BI247">
    <cfRule type="cellIs" dxfId="2506" priority="3236" operator="greaterThan">
      <formula>BH247</formula>
    </cfRule>
  </conditionalFormatting>
  <conditionalFormatting sqref="CD247">
    <cfRule type="expression" dxfId="2505" priority="3235">
      <formula>$B246="地区計"</formula>
    </cfRule>
  </conditionalFormatting>
  <conditionalFormatting sqref="K248:K286">
    <cfRule type="cellIs" dxfId="2504" priority="3231" operator="greaterThan">
      <formula>J248</formula>
    </cfRule>
  </conditionalFormatting>
  <conditionalFormatting sqref="U248:U286">
    <cfRule type="cellIs" dxfId="2503" priority="3230" operator="greaterThan">
      <formula>T248</formula>
    </cfRule>
  </conditionalFormatting>
  <conditionalFormatting sqref="AY248:AY286 AO248:AO286 AE248:AE286">
    <cfRule type="cellIs" dxfId="2502" priority="3229" operator="greaterThan">
      <formula>AD248</formula>
    </cfRule>
  </conditionalFormatting>
  <conditionalFormatting sqref="B248:B286">
    <cfRule type="cellIs" dxfId="2501" priority="3234" operator="equal">
      <formula>B247</formula>
    </cfRule>
  </conditionalFormatting>
  <conditionalFormatting sqref="B255">
    <cfRule type="cellIs" dxfId="2500" priority="3233" operator="equal">
      <formula>B254</formula>
    </cfRule>
  </conditionalFormatting>
  <conditionalFormatting sqref="B248:CC286">
    <cfRule type="expression" dxfId="2499" priority="3232">
      <formula>$B247="地区計"</formula>
    </cfRule>
  </conditionalFormatting>
  <conditionalFormatting sqref="CC248:CC286 BS248:BS286 BI248:BI286">
    <cfRule type="cellIs" dxfId="2498" priority="3228" operator="greaterThan">
      <formula>BH248</formula>
    </cfRule>
  </conditionalFormatting>
  <conditionalFormatting sqref="CD248:CD286">
    <cfRule type="expression" dxfId="2497" priority="3227">
      <formula>$B247="地区計"</formula>
    </cfRule>
  </conditionalFormatting>
  <conditionalFormatting sqref="K287">
    <cfRule type="cellIs" dxfId="2496" priority="3224" operator="greaterThan">
      <formula>J287</formula>
    </cfRule>
  </conditionalFormatting>
  <conditionalFormatting sqref="U287">
    <cfRule type="cellIs" dxfId="2495" priority="3223" operator="greaterThan">
      <formula>T287</formula>
    </cfRule>
  </conditionalFormatting>
  <conditionalFormatting sqref="AY287 AO287 AE287">
    <cfRule type="cellIs" dxfId="2494" priority="3222" operator="greaterThan">
      <formula>AD287</formula>
    </cfRule>
  </conditionalFormatting>
  <conditionalFormatting sqref="B287">
    <cfRule type="cellIs" dxfId="2493" priority="3226" operator="equal">
      <formula>B286</formula>
    </cfRule>
  </conditionalFormatting>
  <conditionalFormatting sqref="B287:CC287">
    <cfRule type="expression" dxfId="2492" priority="3225">
      <formula>$B286="地区計"</formula>
    </cfRule>
  </conditionalFormatting>
  <conditionalFormatting sqref="CC287 BS287 BI287">
    <cfRule type="cellIs" dxfId="2491" priority="3221" operator="greaterThan">
      <formula>BH287</formula>
    </cfRule>
  </conditionalFormatting>
  <conditionalFormatting sqref="CD287">
    <cfRule type="expression" dxfId="2490" priority="3220">
      <formula>$B286="地区計"</formula>
    </cfRule>
  </conditionalFormatting>
  <conditionalFormatting sqref="K48:K86">
    <cfRule type="cellIs" dxfId="2489" priority="3141" operator="greaterThan">
      <formula>J48</formula>
    </cfRule>
  </conditionalFormatting>
  <conditionalFormatting sqref="U48:U86">
    <cfRule type="cellIs" dxfId="2488" priority="3140" operator="greaterThan">
      <formula>T48</formula>
    </cfRule>
  </conditionalFormatting>
  <conditionalFormatting sqref="AY48:AY86 AO48:AO86 AE48:AE86">
    <cfRule type="cellIs" dxfId="2487" priority="3139" operator="greaterThan">
      <formula>AD48</formula>
    </cfRule>
  </conditionalFormatting>
  <conditionalFormatting sqref="B48:B86">
    <cfRule type="cellIs" dxfId="2486" priority="3144" operator="equal">
      <formula>B47</formula>
    </cfRule>
  </conditionalFormatting>
  <conditionalFormatting sqref="B55">
    <cfRule type="cellIs" dxfId="2485" priority="3143" operator="equal">
      <formula>B54</formula>
    </cfRule>
  </conditionalFormatting>
  <conditionalFormatting sqref="B48:CC86">
    <cfRule type="expression" dxfId="2484" priority="3142">
      <formula>$B47="地区計"</formula>
    </cfRule>
  </conditionalFormatting>
  <conditionalFormatting sqref="CC48:CC86 BS48:BS86 BI48:BI86">
    <cfRule type="cellIs" dxfId="2483" priority="3138" operator="greaterThan">
      <formula>BH48</formula>
    </cfRule>
  </conditionalFormatting>
  <conditionalFormatting sqref="CD48:CD86">
    <cfRule type="expression" dxfId="2482" priority="3137">
      <formula>$B47="地区計"</formula>
    </cfRule>
  </conditionalFormatting>
  <conditionalFormatting sqref="K87">
    <cfRule type="cellIs" dxfId="2481" priority="3134" operator="greaterThan">
      <formula>J87</formula>
    </cfRule>
  </conditionalFormatting>
  <conditionalFormatting sqref="U87">
    <cfRule type="cellIs" dxfId="2480" priority="3133" operator="greaterThan">
      <formula>T87</formula>
    </cfRule>
  </conditionalFormatting>
  <conditionalFormatting sqref="AY87 AO87 AE87">
    <cfRule type="cellIs" dxfId="2479" priority="3132" operator="greaterThan">
      <formula>AD87</formula>
    </cfRule>
  </conditionalFormatting>
  <conditionalFormatting sqref="B87">
    <cfRule type="cellIs" dxfId="2478" priority="3136" operator="equal">
      <formula>B86</formula>
    </cfRule>
  </conditionalFormatting>
  <conditionalFormatting sqref="B87:CC87">
    <cfRule type="expression" dxfId="2477" priority="3135">
      <formula>$B86="地区計"</formula>
    </cfRule>
  </conditionalFormatting>
  <conditionalFormatting sqref="CC87 BS87 BI87">
    <cfRule type="cellIs" dxfId="2476" priority="3131" operator="greaterThan">
      <formula>BH87</formula>
    </cfRule>
  </conditionalFormatting>
  <conditionalFormatting sqref="CD87">
    <cfRule type="expression" dxfId="2475" priority="3130">
      <formula>$B86="地区計"</formula>
    </cfRule>
  </conditionalFormatting>
  <conditionalFormatting sqref="K88:K126">
    <cfRule type="cellIs" dxfId="2474" priority="3126" operator="greaterThan">
      <formula>J88</formula>
    </cfRule>
  </conditionalFormatting>
  <conditionalFormatting sqref="U88:U126">
    <cfRule type="cellIs" dxfId="2473" priority="3125" operator="greaterThan">
      <formula>T88</formula>
    </cfRule>
  </conditionalFormatting>
  <conditionalFormatting sqref="AY88:AY126 AO88:AO126 AE88:AE126">
    <cfRule type="cellIs" dxfId="2472" priority="3124" operator="greaterThan">
      <formula>AD88</formula>
    </cfRule>
  </conditionalFormatting>
  <conditionalFormatting sqref="B88:B126">
    <cfRule type="cellIs" dxfId="2471" priority="3129" operator="equal">
      <formula>B87</formula>
    </cfRule>
  </conditionalFormatting>
  <conditionalFormatting sqref="B95">
    <cfRule type="cellIs" dxfId="2470" priority="3128" operator="equal">
      <formula>B94</formula>
    </cfRule>
  </conditionalFormatting>
  <conditionalFormatting sqref="B88:CC126">
    <cfRule type="expression" dxfId="2469" priority="3127">
      <formula>$B87="地区計"</formula>
    </cfRule>
  </conditionalFormatting>
  <conditionalFormatting sqref="CC88:CC126 BS88:BS126 BI88:BI126">
    <cfRule type="cellIs" dxfId="2468" priority="3123" operator="greaterThan">
      <formula>BH88</formula>
    </cfRule>
  </conditionalFormatting>
  <conditionalFormatting sqref="CD88:CD126">
    <cfRule type="expression" dxfId="2467" priority="3122">
      <formula>$B87="地区計"</formula>
    </cfRule>
  </conditionalFormatting>
  <conditionalFormatting sqref="K127">
    <cfRule type="cellIs" dxfId="2466" priority="3119" operator="greaterThan">
      <formula>J127</formula>
    </cfRule>
  </conditionalFormatting>
  <conditionalFormatting sqref="U127">
    <cfRule type="cellIs" dxfId="2465" priority="3118" operator="greaterThan">
      <formula>T127</formula>
    </cfRule>
  </conditionalFormatting>
  <conditionalFormatting sqref="AY127 AO127 AE127">
    <cfRule type="cellIs" dxfId="2464" priority="3117" operator="greaterThan">
      <formula>AD127</formula>
    </cfRule>
  </conditionalFormatting>
  <conditionalFormatting sqref="B127">
    <cfRule type="cellIs" dxfId="2463" priority="3121" operator="equal">
      <formula>B126</formula>
    </cfRule>
  </conditionalFormatting>
  <conditionalFormatting sqref="B127:CC127">
    <cfRule type="expression" dxfId="2462" priority="3120">
      <formula>$B126="地区計"</formula>
    </cfRule>
  </conditionalFormatting>
  <conditionalFormatting sqref="CC127 BS127 BI127">
    <cfRule type="cellIs" dxfId="2461" priority="3116" operator="greaterThan">
      <formula>BH127</formula>
    </cfRule>
  </conditionalFormatting>
  <conditionalFormatting sqref="CD127">
    <cfRule type="expression" dxfId="2460" priority="3115">
      <formula>$B126="地区計"</formula>
    </cfRule>
  </conditionalFormatting>
  <conditionalFormatting sqref="K128:K166">
    <cfRule type="cellIs" dxfId="2459" priority="3111" operator="greaterThan">
      <formula>J128</formula>
    </cfRule>
  </conditionalFormatting>
  <conditionalFormatting sqref="U128:U166">
    <cfRule type="cellIs" dxfId="2458" priority="3110" operator="greaterThan">
      <formula>T128</formula>
    </cfRule>
  </conditionalFormatting>
  <conditionalFormatting sqref="AY128:AY166 AO128:AO166 AE128:AE166">
    <cfRule type="cellIs" dxfId="2457" priority="3109" operator="greaterThan">
      <formula>AD128</formula>
    </cfRule>
  </conditionalFormatting>
  <conditionalFormatting sqref="B128:B166">
    <cfRule type="cellIs" dxfId="2456" priority="3114" operator="equal">
      <formula>B127</formula>
    </cfRule>
  </conditionalFormatting>
  <conditionalFormatting sqref="B135">
    <cfRule type="cellIs" dxfId="2455" priority="3113" operator="equal">
      <formula>B134</formula>
    </cfRule>
  </conditionalFormatting>
  <conditionalFormatting sqref="B128:CC166">
    <cfRule type="expression" dxfId="2454" priority="3112">
      <formula>$B127="地区計"</formula>
    </cfRule>
  </conditionalFormatting>
  <conditionalFormatting sqref="CC128:CC166 BS128:BS166 BI128:BI166">
    <cfRule type="cellIs" dxfId="2453" priority="3108" operator="greaterThan">
      <formula>BH128</formula>
    </cfRule>
  </conditionalFormatting>
  <conditionalFormatting sqref="CD128:CD166">
    <cfRule type="expression" dxfId="2452" priority="3107">
      <formula>$B127="地区計"</formula>
    </cfRule>
  </conditionalFormatting>
  <conditionalFormatting sqref="K167">
    <cfRule type="cellIs" dxfId="2451" priority="3104" operator="greaterThan">
      <formula>J167</formula>
    </cfRule>
  </conditionalFormatting>
  <conditionalFormatting sqref="U167">
    <cfRule type="cellIs" dxfId="2450" priority="3103" operator="greaterThan">
      <formula>T167</formula>
    </cfRule>
  </conditionalFormatting>
  <conditionalFormatting sqref="AY167 AO167 AE167">
    <cfRule type="cellIs" dxfId="2449" priority="3102" operator="greaterThan">
      <formula>AD167</formula>
    </cfRule>
  </conditionalFormatting>
  <conditionalFormatting sqref="B167">
    <cfRule type="cellIs" dxfId="2448" priority="3106" operator="equal">
      <formula>B166</formula>
    </cfRule>
  </conditionalFormatting>
  <conditionalFormatting sqref="B167:CC167">
    <cfRule type="expression" dxfId="2447" priority="3105">
      <formula>$B166="地区計"</formula>
    </cfRule>
  </conditionalFormatting>
  <conditionalFormatting sqref="CC167 BS167 BI167">
    <cfRule type="cellIs" dxfId="2446" priority="3101" operator="greaterThan">
      <formula>BH167</formula>
    </cfRule>
  </conditionalFormatting>
  <conditionalFormatting sqref="CD167">
    <cfRule type="expression" dxfId="2445" priority="3100">
      <formula>$B166="地区計"</formula>
    </cfRule>
  </conditionalFormatting>
  <conditionalFormatting sqref="K168:K206">
    <cfRule type="cellIs" dxfId="2444" priority="3096" operator="greaterThan">
      <formula>J168</formula>
    </cfRule>
  </conditionalFormatting>
  <conditionalFormatting sqref="U168:U206">
    <cfRule type="cellIs" dxfId="2443" priority="3095" operator="greaterThan">
      <formula>T168</formula>
    </cfRule>
  </conditionalFormatting>
  <conditionalFormatting sqref="AY168:AY206 AO168:AO206 AE168:AE206">
    <cfRule type="cellIs" dxfId="2442" priority="3094" operator="greaterThan">
      <formula>AD168</formula>
    </cfRule>
  </conditionalFormatting>
  <conditionalFormatting sqref="B168:B206">
    <cfRule type="cellIs" dxfId="2441" priority="3099" operator="equal">
      <formula>B167</formula>
    </cfRule>
  </conditionalFormatting>
  <conditionalFormatting sqref="B175">
    <cfRule type="cellIs" dxfId="2440" priority="3098" operator="equal">
      <formula>B174</formula>
    </cfRule>
  </conditionalFormatting>
  <conditionalFormatting sqref="B168:CC206">
    <cfRule type="expression" dxfId="2439" priority="3097">
      <formula>$B167="地区計"</formula>
    </cfRule>
  </conditionalFormatting>
  <conditionalFormatting sqref="CC168:CC206 BS168:BS206 BI168:BI206">
    <cfRule type="cellIs" dxfId="2438" priority="3093" operator="greaterThan">
      <formula>BH168</formula>
    </cfRule>
  </conditionalFormatting>
  <conditionalFormatting sqref="CD168:CD206">
    <cfRule type="expression" dxfId="2437" priority="3092">
      <formula>$B167="地区計"</formula>
    </cfRule>
  </conditionalFormatting>
  <conditionalFormatting sqref="K207">
    <cfRule type="cellIs" dxfId="2436" priority="3089" operator="greaterThan">
      <formula>J207</formula>
    </cfRule>
  </conditionalFormatting>
  <conditionalFormatting sqref="U207">
    <cfRule type="cellIs" dxfId="2435" priority="3088" operator="greaterThan">
      <formula>T207</formula>
    </cfRule>
  </conditionalFormatting>
  <conditionalFormatting sqref="AY207 AO207 AE207">
    <cfRule type="cellIs" dxfId="2434" priority="3087" operator="greaterThan">
      <formula>AD207</formula>
    </cfRule>
  </conditionalFormatting>
  <conditionalFormatting sqref="B207">
    <cfRule type="cellIs" dxfId="2433" priority="3091" operator="equal">
      <formula>B206</formula>
    </cfRule>
  </conditionalFormatting>
  <conditionalFormatting sqref="B207:CC207">
    <cfRule type="expression" dxfId="2432" priority="3090">
      <formula>$B206="地区計"</formula>
    </cfRule>
  </conditionalFormatting>
  <conditionalFormatting sqref="CC207 BS207 BI207">
    <cfRule type="cellIs" dxfId="2431" priority="3086" operator="greaterThan">
      <formula>BH207</formula>
    </cfRule>
  </conditionalFormatting>
  <conditionalFormatting sqref="CD207">
    <cfRule type="expression" dxfId="2430" priority="3085">
      <formula>$B206="地区計"</formula>
    </cfRule>
  </conditionalFormatting>
  <conditionalFormatting sqref="K208:K246">
    <cfRule type="cellIs" dxfId="2429" priority="3081" operator="greaterThan">
      <formula>J208</formula>
    </cfRule>
  </conditionalFormatting>
  <conditionalFormatting sqref="U208:U246">
    <cfRule type="cellIs" dxfId="2428" priority="3080" operator="greaterThan">
      <formula>T208</formula>
    </cfRule>
  </conditionalFormatting>
  <conditionalFormatting sqref="AY208:AY246 AO208:AO246 AE208:AE246">
    <cfRule type="cellIs" dxfId="2427" priority="3079" operator="greaterThan">
      <formula>AD208</formula>
    </cfRule>
  </conditionalFormatting>
  <conditionalFormatting sqref="B208:B246">
    <cfRule type="cellIs" dxfId="2426" priority="3084" operator="equal">
      <formula>B207</formula>
    </cfRule>
  </conditionalFormatting>
  <conditionalFormatting sqref="B215">
    <cfRule type="cellIs" dxfId="2425" priority="3083" operator="equal">
      <formula>B214</formula>
    </cfRule>
  </conditionalFormatting>
  <conditionalFormatting sqref="B208:CC246">
    <cfRule type="expression" dxfId="2424" priority="3082">
      <formula>$B207="地区計"</formula>
    </cfRule>
  </conditionalFormatting>
  <conditionalFormatting sqref="CC208:CC246 BS208:BS246 BI208:BI246">
    <cfRule type="cellIs" dxfId="2423" priority="3078" operator="greaterThan">
      <formula>BH208</formula>
    </cfRule>
  </conditionalFormatting>
  <conditionalFormatting sqref="CD208:CD246">
    <cfRule type="expression" dxfId="2422" priority="3077">
      <formula>$B207="地区計"</formula>
    </cfRule>
  </conditionalFormatting>
  <conditionalFormatting sqref="K247">
    <cfRule type="cellIs" dxfId="2421" priority="3074" operator="greaterThan">
      <formula>J247</formula>
    </cfRule>
  </conditionalFormatting>
  <conditionalFormatting sqref="U247">
    <cfRule type="cellIs" dxfId="2420" priority="3073" operator="greaterThan">
      <formula>T247</formula>
    </cfRule>
  </conditionalFormatting>
  <conditionalFormatting sqref="AY247 AO247 AE247">
    <cfRule type="cellIs" dxfId="2419" priority="3072" operator="greaterThan">
      <formula>AD247</formula>
    </cfRule>
  </conditionalFormatting>
  <conditionalFormatting sqref="B247">
    <cfRule type="cellIs" dxfId="2418" priority="3076" operator="equal">
      <formula>B246</formula>
    </cfRule>
  </conditionalFormatting>
  <conditionalFormatting sqref="B247:CC247">
    <cfRule type="expression" dxfId="2417" priority="3075">
      <formula>$B246="地区計"</formula>
    </cfRule>
  </conditionalFormatting>
  <conditionalFormatting sqref="CC247 BS247 BI247">
    <cfRule type="cellIs" dxfId="2416" priority="3071" operator="greaterThan">
      <formula>BH247</formula>
    </cfRule>
  </conditionalFormatting>
  <conditionalFormatting sqref="CD247">
    <cfRule type="expression" dxfId="2415" priority="3070">
      <formula>$B246="地区計"</formula>
    </cfRule>
  </conditionalFormatting>
  <conditionalFormatting sqref="K248:K286">
    <cfRule type="cellIs" dxfId="2414" priority="3066" operator="greaterThan">
      <formula>J248</formula>
    </cfRule>
  </conditionalFormatting>
  <conditionalFormatting sqref="U248:U286">
    <cfRule type="cellIs" dxfId="2413" priority="3065" operator="greaterThan">
      <formula>T248</formula>
    </cfRule>
  </conditionalFormatting>
  <conditionalFormatting sqref="AY248:AY286 AO248:AO286 AE248:AE286">
    <cfRule type="cellIs" dxfId="2412" priority="3064" operator="greaterThan">
      <formula>AD248</formula>
    </cfRule>
  </conditionalFormatting>
  <conditionalFormatting sqref="B248:B286">
    <cfRule type="cellIs" dxfId="2411" priority="3069" operator="equal">
      <formula>B247</formula>
    </cfRule>
  </conditionalFormatting>
  <conditionalFormatting sqref="B255">
    <cfRule type="cellIs" dxfId="2410" priority="3068" operator="equal">
      <formula>B254</formula>
    </cfRule>
  </conditionalFormatting>
  <conditionalFormatting sqref="B248:CC286">
    <cfRule type="expression" dxfId="2409" priority="3067">
      <formula>$B247="地区計"</formula>
    </cfRule>
  </conditionalFormatting>
  <conditionalFormatting sqref="CC248:CC286 BS248:BS286 BI248:BI286">
    <cfRule type="cellIs" dxfId="2408" priority="3063" operator="greaterThan">
      <formula>BH248</formula>
    </cfRule>
  </conditionalFormatting>
  <conditionalFormatting sqref="CD248:CD286">
    <cfRule type="expression" dxfId="2407" priority="3062">
      <formula>$B247="地区計"</formula>
    </cfRule>
  </conditionalFormatting>
  <conditionalFormatting sqref="K287">
    <cfRule type="cellIs" dxfId="2406" priority="3059" operator="greaterThan">
      <formula>J287</formula>
    </cfRule>
  </conditionalFormatting>
  <conditionalFormatting sqref="U287">
    <cfRule type="cellIs" dxfId="2405" priority="3058" operator="greaterThan">
      <formula>T287</formula>
    </cfRule>
  </conditionalFormatting>
  <conditionalFormatting sqref="AY287 AO287 AE287">
    <cfRule type="cellIs" dxfId="2404" priority="3057" operator="greaterThan">
      <formula>AD287</formula>
    </cfRule>
  </conditionalFormatting>
  <conditionalFormatting sqref="B287">
    <cfRule type="cellIs" dxfId="2403" priority="3061" operator="equal">
      <formula>B286</formula>
    </cfRule>
  </conditionalFormatting>
  <conditionalFormatting sqref="B287:CC287">
    <cfRule type="expression" dxfId="2402" priority="3060">
      <formula>$B286="地区計"</formula>
    </cfRule>
  </conditionalFormatting>
  <conditionalFormatting sqref="CC287 BS287 BI287">
    <cfRule type="cellIs" dxfId="2401" priority="3056" operator="greaterThan">
      <formula>BH287</formula>
    </cfRule>
  </conditionalFormatting>
  <conditionalFormatting sqref="CD287">
    <cfRule type="expression" dxfId="2400" priority="3055">
      <formula>$B286="地区計"</formula>
    </cfRule>
  </conditionalFormatting>
  <conditionalFormatting sqref="K48:K86">
    <cfRule type="cellIs" dxfId="2399" priority="2976" operator="greaterThan">
      <formula>J48</formula>
    </cfRule>
  </conditionalFormatting>
  <conditionalFormatting sqref="U48:U86">
    <cfRule type="cellIs" dxfId="2398" priority="2975" operator="greaterThan">
      <formula>T48</formula>
    </cfRule>
  </conditionalFormatting>
  <conditionalFormatting sqref="AY48:AY86 AO48:AO86 AE48:AE86">
    <cfRule type="cellIs" dxfId="2397" priority="2974" operator="greaterThan">
      <formula>AD48</formula>
    </cfRule>
  </conditionalFormatting>
  <conditionalFormatting sqref="B48:B86">
    <cfRule type="cellIs" dxfId="2396" priority="2979" operator="equal">
      <formula>B47</formula>
    </cfRule>
  </conditionalFormatting>
  <conditionalFormatting sqref="B55">
    <cfRule type="cellIs" dxfId="2395" priority="2978" operator="equal">
      <formula>B54</formula>
    </cfRule>
  </conditionalFormatting>
  <conditionalFormatting sqref="B48:CC86">
    <cfRule type="expression" dxfId="2394" priority="2977">
      <formula>$B47="地区計"</formula>
    </cfRule>
  </conditionalFormatting>
  <conditionalFormatting sqref="CC48:CC86 BS48:BS86 BI48:BI86">
    <cfRule type="cellIs" dxfId="2393" priority="2973" operator="greaterThan">
      <formula>BH48</formula>
    </cfRule>
  </conditionalFormatting>
  <conditionalFormatting sqref="CD48:CD86">
    <cfRule type="expression" dxfId="2392" priority="2972">
      <formula>$B47="地区計"</formula>
    </cfRule>
  </conditionalFormatting>
  <conditionalFormatting sqref="K87">
    <cfRule type="cellIs" dxfId="2391" priority="2969" operator="greaterThan">
      <formula>J87</formula>
    </cfRule>
  </conditionalFormatting>
  <conditionalFormatting sqref="U87">
    <cfRule type="cellIs" dxfId="2390" priority="2968" operator="greaterThan">
      <formula>T87</formula>
    </cfRule>
  </conditionalFormatting>
  <conditionalFormatting sqref="AY87 AO87 AE87">
    <cfRule type="cellIs" dxfId="2389" priority="2967" operator="greaterThan">
      <formula>AD87</formula>
    </cfRule>
  </conditionalFormatting>
  <conditionalFormatting sqref="B87">
    <cfRule type="cellIs" dxfId="2388" priority="2971" operator="equal">
      <formula>B86</formula>
    </cfRule>
  </conditionalFormatting>
  <conditionalFormatting sqref="B87:CC87">
    <cfRule type="expression" dxfId="2387" priority="2970">
      <formula>$B86="地区計"</formula>
    </cfRule>
  </conditionalFormatting>
  <conditionalFormatting sqref="CC87 BS87 BI87">
    <cfRule type="cellIs" dxfId="2386" priority="2966" operator="greaterThan">
      <formula>BH87</formula>
    </cfRule>
  </conditionalFormatting>
  <conditionalFormatting sqref="CD87">
    <cfRule type="expression" dxfId="2385" priority="2965">
      <formula>$B86="地区計"</formula>
    </cfRule>
  </conditionalFormatting>
  <conditionalFormatting sqref="K88:K126">
    <cfRule type="cellIs" dxfId="2384" priority="2961" operator="greaterThan">
      <formula>J88</formula>
    </cfRule>
  </conditionalFormatting>
  <conditionalFormatting sqref="U88:U126">
    <cfRule type="cellIs" dxfId="2383" priority="2960" operator="greaterThan">
      <formula>T88</formula>
    </cfRule>
  </conditionalFormatting>
  <conditionalFormatting sqref="AY88:AY126 AO88:AO126 AE88:AE126">
    <cfRule type="cellIs" dxfId="2382" priority="2959" operator="greaterThan">
      <formula>AD88</formula>
    </cfRule>
  </conditionalFormatting>
  <conditionalFormatting sqref="B88:B126">
    <cfRule type="cellIs" dxfId="2381" priority="2964" operator="equal">
      <formula>B87</formula>
    </cfRule>
  </conditionalFormatting>
  <conditionalFormatting sqref="B95">
    <cfRule type="cellIs" dxfId="2380" priority="2963" operator="equal">
      <formula>B94</formula>
    </cfRule>
  </conditionalFormatting>
  <conditionalFormatting sqref="B88:CC126">
    <cfRule type="expression" dxfId="2379" priority="2962">
      <formula>$B87="地区計"</formula>
    </cfRule>
  </conditionalFormatting>
  <conditionalFormatting sqref="CC88:CC126 BS88:BS126 BI88:BI126">
    <cfRule type="cellIs" dxfId="2378" priority="2958" operator="greaterThan">
      <formula>BH88</formula>
    </cfRule>
  </conditionalFormatting>
  <conditionalFormatting sqref="CD88:CD126">
    <cfRule type="expression" dxfId="2377" priority="2957">
      <formula>$B87="地区計"</formula>
    </cfRule>
  </conditionalFormatting>
  <conditionalFormatting sqref="K127">
    <cfRule type="cellIs" dxfId="2376" priority="2954" operator="greaterThan">
      <formula>J127</formula>
    </cfRule>
  </conditionalFormatting>
  <conditionalFormatting sqref="U127">
    <cfRule type="cellIs" dxfId="2375" priority="2953" operator="greaterThan">
      <formula>T127</formula>
    </cfRule>
  </conditionalFormatting>
  <conditionalFormatting sqref="AY127 AO127 AE127">
    <cfRule type="cellIs" dxfId="2374" priority="2952" operator="greaterThan">
      <formula>AD127</formula>
    </cfRule>
  </conditionalFormatting>
  <conditionalFormatting sqref="B127">
    <cfRule type="cellIs" dxfId="2373" priority="2956" operator="equal">
      <formula>B126</formula>
    </cfRule>
  </conditionalFormatting>
  <conditionalFormatting sqref="B127:CC127">
    <cfRule type="expression" dxfId="2372" priority="2955">
      <formula>$B126="地区計"</formula>
    </cfRule>
  </conditionalFormatting>
  <conditionalFormatting sqref="CC127 BS127 BI127">
    <cfRule type="cellIs" dxfId="2371" priority="2951" operator="greaterThan">
      <formula>BH127</formula>
    </cfRule>
  </conditionalFormatting>
  <conditionalFormatting sqref="CD127">
    <cfRule type="expression" dxfId="2370" priority="2950">
      <formula>$B126="地区計"</formula>
    </cfRule>
  </conditionalFormatting>
  <conditionalFormatting sqref="K128:K166">
    <cfRule type="cellIs" dxfId="2369" priority="2946" operator="greaterThan">
      <formula>J128</formula>
    </cfRule>
  </conditionalFormatting>
  <conditionalFormatting sqref="U128:U166">
    <cfRule type="cellIs" dxfId="2368" priority="2945" operator="greaterThan">
      <formula>T128</formula>
    </cfRule>
  </conditionalFormatting>
  <conditionalFormatting sqref="AY128:AY166 AO128:AO166 AE128:AE166">
    <cfRule type="cellIs" dxfId="2367" priority="2944" operator="greaterThan">
      <formula>AD128</formula>
    </cfRule>
  </conditionalFormatting>
  <conditionalFormatting sqref="B128:B166">
    <cfRule type="cellIs" dxfId="2366" priority="2949" operator="equal">
      <formula>B127</formula>
    </cfRule>
  </conditionalFormatting>
  <conditionalFormatting sqref="B135">
    <cfRule type="cellIs" dxfId="2365" priority="2948" operator="equal">
      <formula>B134</formula>
    </cfRule>
  </conditionalFormatting>
  <conditionalFormatting sqref="B128:CC166">
    <cfRule type="expression" dxfId="2364" priority="2947">
      <formula>$B127="地区計"</formula>
    </cfRule>
  </conditionalFormatting>
  <conditionalFormatting sqref="CC128:CC166 BS128:BS166 BI128:BI166">
    <cfRule type="cellIs" dxfId="2363" priority="2943" operator="greaterThan">
      <formula>BH128</formula>
    </cfRule>
  </conditionalFormatting>
  <conditionalFormatting sqref="CD128:CD166">
    <cfRule type="expression" dxfId="2362" priority="2942">
      <formula>$B127="地区計"</formula>
    </cfRule>
  </conditionalFormatting>
  <conditionalFormatting sqref="K167">
    <cfRule type="cellIs" dxfId="2361" priority="2939" operator="greaterThan">
      <formula>J167</formula>
    </cfRule>
  </conditionalFormatting>
  <conditionalFormatting sqref="U167">
    <cfRule type="cellIs" dxfId="2360" priority="2938" operator="greaterThan">
      <formula>T167</formula>
    </cfRule>
  </conditionalFormatting>
  <conditionalFormatting sqref="AY167 AO167 AE167">
    <cfRule type="cellIs" dxfId="2359" priority="2937" operator="greaterThan">
      <formula>AD167</formula>
    </cfRule>
  </conditionalFormatting>
  <conditionalFormatting sqref="B167">
    <cfRule type="cellIs" dxfId="2358" priority="2941" operator="equal">
      <formula>B166</formula>
    </cfRule>
  </conditionalFormatting>
  <conditionalFormatting sqref="B167:CC167">
    <cfRule type="expression" dxfId="2357" priority="2940">
      <formula>$B166="地区計"</formula>
    </cfRule>
  </conditionalFormatting>
  <conditionalFormatting sqref="CC167 BS167 BI167">
    <cfRule type="cellIs" dxfId="2356" priority="2936" operator="greaterThan">
      <formula>BH167</formula>
    </cfRule>
  </conditionalFormatting>
  <conditionalFormatting sqref="CD167">
    <cfRule type="expression" dxfId="2355" priority="2935">
      <formula>$B166="地区計"</formula>
    </cfRule>
  </conditionalFormatting>
  <conditionalFormatting sqref="K168:K206">
    <cfRule type="cellIs" dxfId="2354" priority="2931" operator="greaterThan">
      <formula>J168</formula>
    </cfRule>
  </conditionalFormatting>
  <conditionalFormatting sqref="U168:U206">
    <cfRule type="cellIs" dxfId="2353" priority="2930" operator="greaterThan">
      <formula>T168</formula>
    </cfRule>
  </conditionalFormatting>
  <conditionalFormatting sqref="AY168:AY206 AO168:AO206 AE168:AE206">
    <cfRule type="cellIs" dxfId="2352" priority="2929" operator="greaterThan">
      <formula>AD168</formula>
    </cfRule>
  </conditionalFormatting>
  <conditionalFormatting sqref="B168:B206">
    <cfRule type="cellIs" dxfId="2351" priority="2934" operator="equal">
      <formula>B167</formula>
    </cfRule>
  </conditionalFormatting>
  <conditionalFormatting sqref="B175">
    <cfRule type="cellIs" dxfId="2350" priority="2933" operator="equal">
      <formula>B174</formula>
    </cfRule>
  </conditionalFormatting>
  <conditionalFormatting sqref="B168:CC206">
    <cfRule type="expression" dxfId="2349" priority="2932">
      <formula>$B167="地区計"</formula>
    </cfRule>
  </conditionalFormatting>
  <conditionalFormatting sqref="CC168:CC206 BS168:BS206 BI168:BI206">
    <cfRule type="cellIs" dxfId="2348" priority="2928" operator="greaterThan">
      <formula>BH168</formula>
    </cfRule>
  </conditionalFormatting>
  <conditionalFormatting sqref="CD168:CD206">
    <cfRule type="expression" dxfId="2347" priority="2927">
      <formula>$B167="地区計"</formula>
    </cfRule>
  </conditionalFormatting>
  <conditionalFormatting sqref="K207">
    <cfRule type="cellIs" dxfId="2346" priority="2924" operator="greaterThan">
      <formula>J207</formula>
    </cfRule>
  </conditionalFormatting>
  <conditionalFormatting sqref="U207">
    <cfRule type="cellIs" dxfId="2345" priority="2923" operator="greaterThan">
      <formula>T207</formula>
    </cfRule>
  </conditionalFormatting>
  <conditionalFormatting sqref="AY207 AO207 AE207">
    <cfRule type="cellIs" dxfId="2344" priority="2922" operator="greaterThan">
      <formula>AD207</formula>
    </cfRule>
  </conditionalFormatting>
  <conditionalFormatting sqref="B207">
    <cfRule type="cellIs" dxfId="2343" priority="2926" operator="equal">
      <formula>B206</formula>
    </cfRule>
  </conditionalFormatting>
  <conditionalFormatting sqref="B207:CC207">
    <cfRule type="expression" dxfId="2342" priority="2925">
      <formula>$B206="地区計"</formula>
    </cfRule>
  </conditionalFormatting>
  <conditionalFormatting sqref="CC207 BS207 BI207">
    <cfRule type="cellIs" dxfId="2341" priority="2921" operator="greaterThan">
      <formula>BH207</formula>
    </cfRule>
  </conditionalFormatting>
  <conditionalFormatting sqref="CD207">
    <cfRule type="expression" dxfId="2340" priority="2920">
      <formula>$B206="地区計"</formula>
    </cfRule>
  </conditionalFormatting>
  <conditionalFormatting sqref="K208:K246">
    <cfRule type="cellIs" dxfId="2339" priority="2916" operator="greaterThan">
      <formula>J208</formula>
    </cfRule>
  </conditionalFormatting>
  <conditionalFormatting sqref="U208:U246">
    <cfRule type="cellIs" dxfId="2338" priority="2915" operator="greaterThan">
      <formula>T208</formula>
    </cfRule>
  </conditionalFormatting>
  <conditionalFormatting sqref="AY208:AY246 AO208:AO246 AE208:AE246">
    <cfRule type="cellIs" dxfId="2337" priority="2914" operator="greaterThan">
      <formula>AD208</formula>
    </cfRule>
  </conditionalFormatting>
  <conditionalFormatting sqref="B208:B246">
    <cfRule type="cellIs" dxfId="2336" priority="2919" operator="equal">
      <formula>B207</formula>
    </cfRule>
  </conditionalFormatting>
  <conditionalFormatting sqref="B215">
    <cfRule type="cellIs" dxfId="2335" priority="2918" operator="equal">
      <formula>B214</formula>
    </cfRule>
  </conditionalFormatting>
  <conditionalFormatting sqref="B208:CC246">
    <cfRule type="expression" dxfId="2334" priority="2917">
      <formula>$B207="地区計"</formula>
    </cfRule>
  </conditionalFormatting>
  <conditionalFormatting sqref="CC208:CC246 BS208:BS246 BI208:BI246">
    <cfRule type="cellIs" dxfId="2333" priority="2913" operator="greaterThan">
      <formula>BH208</formula>
    </cfRule>
  </conditionalFormatting>
  <conditionalFormatting sqref="CD208:CD246">
    <cfRule type="expression" dxfId="2332" priority="2912">
      <formula>$B207="地区計"</formula>
    </cfRule>
  </conditionalFormatting>
  <conditionalFormatting sqref="K247">
    <cfRule type="cellIs" dxfId="2331" priority="2909" operator="greaterThan">
      <formula>J247</formula>
    </cfRule>
  </conditionalFormatting>
  <conditionalFormatting sqref="U247">
    <cfRule type="cellIs" dxfId="2330" priority="2908" operator="greaterThan">
      <formula>T247</formula>
    </cfRule>
  </conditionalFormatting>
  <conditionalFormatting sqref="AY247 AO247 AE247">
    <cfRule type="cellIs" dxfId="2329" priority="2907" operator="greaterThan">
      <formula>AD247</formula>
    </cfRule>
  </conditionalFormatting>
  <conditionalFormatting sqref="B247">
    <cfRule type="cellIs" dxfId="2328" priority="2911" operator="equal">
      <formula>B246</formula>
    </cfRule>
  </conditionalFormatting>
  <conditionalFormatting sqref="B247:CC247">
    <cfRule type="expression" dxfId="2327" priority="2910">
      <formula>$B246="地区計"</formula>
    </cfRule>
  </conditionalFormatting>
  <conditionalFormatting sqref="CC247 BS247 BI247">
    <cfRule type="cellIs" dxfId="2326" priority="2906" operator="greaterThan">
      <formula>BH247</formula>
    </cfRule>
  </conditionalFormatting>
  <conditionalFormatting sqref="CD247">
    <cfRule type="expression" dxfId="2325" priority="2905">
      <formula>$B246="地区計"</formula>
    </cfRule>
  </conditionalFormatting>
  <conditionalFormatting sqref="K248:K286">
    <cfRule type="cellIs" dxfId="2324" priority="2901" operator="greaterThan">
      <formula>J248</formula>
    </cfRule>
  </conditionalFormatting>
  <conditionalFormatting sqref="U248:U286">
    <cfRule type="cellIs" dxfId="2323" priority="2900" operator="greaterThan">
      <formula>T248</formula>
    </cfRule>
  </conditionalFormatting>
  <conditionalFormatting sqref="AY248:AY286 AO248:AO286 AE248:AE286">
    <cfRule type="cellIs" dxfId="2322" priority="2899" operator="greaterThan">
      <formula>AD248</formula>
    </cfRule>
  </conditionalFormatting>
  <conditionalFormatting sqref="B248:B286">
    <cfRule type="cellIs" dxfId="2321" priority="2904" operator="equal">
      <formula>B247</formula>
    </cfRule>
  </conditionalFormatting>
  <conditionalFormatting sqref="B255">
    <cfRule type="cellIs" dxfId="2320" priority="2903" operator="equal">
      <formula>B254</formula>
    </cfRule>
  </conditionalFormatting>
  <conditionalFormatting sqref="B248:CC286">
    <cfRule type="expression" dxfId="2319" priority="2902">
      <formula>$B247="地区計"</formula>
    </cfRule>
  </conditionalFormatting>
  <conditionalFormatting sqref="CC248:CC286 BS248:BS286 BI248:BI286">
    <cfRule type="cellIs" dxfId="2318" priority="2898" operator="greaterThan">
      <formula>BH248</formula>
    </cfRule>
  </conditionalFormatting>
  <conditionalFormatting sqref="CD248:CD286">
    <cfRule type="expression" dxfId="2317" priority="2897">
      <formula>$B247="地区計"</formula>
    </cfRule>
  </conditionalFormatting>
  <conditionalFormatting sqref="K287">
    <cfRule type="cellIs" dxfId="2316" priority="2894" operator="greaterThan">
      <formula>J287</formula>
    </cfRule>
  </conditionalFormatting>
  <conditionalFormatting sqref="U287">
    <cfRule type="cellIs" dxfId="2315" priority="2893" operator="greaterThan">
      <formula>T287</formula>
    </cfRule>
  </conditionalFormatting>
  <conditionalFormatting sqref="AY287 AO287 AE287">
    <cfRule type="cellIs" dxfId="2314" priority="2892" operator="greaterThan">
      <formula>AD287</formula>
    </cfRule>
  </conditionalFormatting>
  <conditionalFormatting sqref="B287">
    <cfRule type="cellIs" dxfId="2313" priority="2896" operator="equal">
      <formula>B286</formula>
    </cfRule>
  </conditionalFormatting>
  <conditionalFormatting sqref="B287:CC287">
    <cfRule type="expression" dxfId="2312" priority="2895">
      <formula>$B286="地区計"</formula>
    </cfRule>
  </conditionalFormatting>
  <conditionalFormatting sqref="CC287 BS287 BI287">
    <cfRule type="cellIs" dxfId="2311" priority="2891" operator="greaterThan">
      <formula>BH287</formula>
    </cfRule>
  </conditionalFormatting>
  <conditionalFormatting sqref="CD287">
    <cfRule type="expression" dxfId="2310" priority="2890">
      <formula>$B286="地区計"</formula>
    </cfRule>
  </conditionalFormatting>
  <conditionalFormatting sqref="K48:K86">
    <cfRule type="cellIs" dxfId="2309" priority="2811" operator="greaterThan">
      <formula>J48</formula>
    </cfRule>
  </conditionalFormatting>
  <conditionalFormatting sqref="U48:U86">
    <cfRule type="cellIs" dxfId="2308" priority="2810" operator="greaterThan">
      <formula>T48</formula>
    </cfRule>
  </conditionalFormatting>
  <conditionalFormatting sqref="AY48:AY86 AO48:AO86 AE48:AE86">
    <cfRule type="cellIs" dxfId="2307" priority="2809" operator="greaterThan">
      <formula>AD48</formula>
    </cfRule>
  </conditionalFormatting>
  <conditionalFormatting sqref="B48:B86">
    <cfRule type="cellIs" dxfId="2306" priority="2814" operator="equal">
      <formula>B47</formula>
    </cfRule>
  </conditionalFormatting>
  <conditionalFormatting sqref="B55">
    <cfRule type="cellIs" dxfId="2305" priority="2813" operator="equal">
      <formula>B54</formula>
    </cfRule>
  </conditionalFormatting>
  <conditionalFormatting sqref="B48:CC86">
    <cfRule type="expression" dxfId="2304" priority="2812">
      <formula>$B47="地区計"</formula>
    </cfRule>
  </conditionalFormatting>
  <conditionalFormatting sqref="CC48:CC86 BS48:BS86 BI48:BI86">
    <cfRule type="cellIs" dxfId="2303" priority="2808" operator="greaterThan">
      <formula>BH48</formula>
    </cfRule>
  </conditionalFormatting>
  <conditionalFormatting sqref="CD48:CD86">
    <cfRule type="expression" dxfId="2302" priority="2807">
      <formula>$B47="地区計"</formula>
    </cfRule>
  </conditionalFormatting>
  <conditionalFormatting sqref="K87">
    <cfRule type="cellIs" dxfId="2301" priority="2804" operator="greaterThan">
      <formula>J87</formula>
    </cfRule>
  </conditionalFormatting>
  <conditionalFormatting sqref="U87">
    <cfRule type="cellIs" dxfId="2300" priority="2803" operator="greaterThan">
      <formula>T87</formula>
    </cfRule>
  </conditionalFormatting>
  <conditionalFormatting sqref="AY87 AO87 AE87">
    <cfRule type="cellIs" dxfId="2299" priority="2802" operator="greaterThan">
      <formula>AD87</formula>
    </cfRule>
  </conditionalFormatting>
  <conditionalFormatting sqref="B87">
    <cfRule type="cellIs" dxfId="2298" priority="2806" operator="equal">
      <formula>B86</formula>
    </cfRule>
  </conditionalFormatting>
  <conditionalFormatting sqref="B87:CC87">
    <cfRule type="expression" dxfId="2297" priority="2805">
      <formula>$B86="地区計"</formula>
    </cfRule>
  </conditionalFormatting>
  <conditionalFormatting sqref="CC87 BS87 BI87">
    <cfRule type="cellIs" dxfId="2296" priority="2801" operator="greaterThan">
      <formula>BH87</formula>
    </cfRule>
  </conditionalFormatting>
  <conditionalFormatting sqref="CD87">
    <cfRule type="expression" dxfId="2295" priority="2800">
      <formula>$B86="地区計"</formula>
    </cfRule>
  </conditionalFormatting>
  <conditionalFormatting sqref="K88:K126">
    <cfRule type="cellIs" dxfId="2294" priority="2796" operator="greaterThan">
      <formula>J88</formula>
    </cfRule>
  </conditionalFormatting>
  <conditionalFormatting sqref="U88:U126">
    <cfRule type="cellIs" dxfId="2293" priority="2795" operator="greaterThan">
      <formula>T88</formula>
    </cfRule>
  </conditionalFormatting>
  <conditionalFormatting sqref="AY88:AY126 AO88:AO126 AE88:AE126">
    <cfRule type="cellIs" dxfId="2292" priority="2794" operator="greaterThan">
      <formula>AD88</formula>
    </cfRule>
  </conditionalFormatting>
  <conditionalFormatting sqref="B88:B126">
    <cfRule type="cellIs" dxfId="2291" priority="2799" operator="equal">
      <formula>B87</formula>
    </cfRule>
  </conditionalFormatting>
  <conditionalFormatting sqref="B95">
    <cfRule type="cellIs" dxfId="2290" priority="2798" operator="equal">
      <formula>B94</formula>
    </cfRule>
  </conditionalFormatting>
  <conditionalFormatting sqref="B88:CC126">
    <cfRule type="expression" dxfId="2289" priority="2797">
      <formula>$B87="地区計"</formula>
    </cfRule>
  </conditionalFormatting>
  <conditionalFormatting sqref="CC88:CC126 BS88:BS126 BI88:BI126">
    <cfRule type="cellIs" dxfId="2288" priority="2793" operator="greaterThan">
      <formula>BH88</formula>
    </cfRule>
  </conditionalFormatting>
  <conditionalFormatting sqref="CD88:CD126">
    <cfRule type="expression" dxfId="2287" priority="2792">
      <formula>$B87="地区計"</formula>
    </cfRule>
  </conditionalFormatting>
  <conditionalFormatting sqref="K127">
    <cfRule type="cellIs" dxfId="2286" priority="2789" operator="greaterThan">
      <formula>J127</formula>
    </cfRule>
  </conditionalFormatting>
  <conditionalFormatting sqref="U127">
    <cfRule type="cellIs" dxfId="2285" priority="2788" operator="greaterThan">
      <formula>T127</formula>
    </cfRule>
  </conditionalFormatting>
  <conditionalFormatting sqref="AY127 AO127 AE127">
    <cfRule type="cellIs" dxfId="2284" priority="2787" operator="greaterThan">
      <formula>AD127</formula>
    </cfRule>
  </conditionalFormatting>
  <conditionalFormatting sqref="B127">
    <cfRule type="cellIs" dxfId="2283" priority="2791" operator="equal">
      <formula>B126</formula>
    </cfRule>
  </conditionalFormatting>
  <conditionalFormatting sqref="B127:CC127">
    <cfRule type="expression" dxfId="2282" priority="2790">
      <formula>$B126="地区計"</formula>
    </cfRule>
  </conditionalFormatting>
  <conditionalFormatting sqref="CC127 BS127 BI127">
    <cfRule type="cellIs" dxfId="2281" priority="2786" operator="greaterThan">
      <formula>BH127</formula>
    </cfRule>
  </conditionalFormatting>
  <conditionalFormatting sqref="CD127">
    <cfRule type="expression" dxfId="2280" priority="2785">
      <formula>$B126="地区計"</formula>
    </cfRule>
  </conditionalFormatting>
  <conditionalFormatting sqref="K128:K166">
    <cfRule type="cellIs" dxfId="2279" priority="2781" operator="greaterThan">
      <formula>J128</formula>
    </cfRule>
  </conditionalFormatting>
  <conditionalFormatting sqref="U128:U166">
    <cfRule type="cellIs" dxfId="2278" priority="2780" operator="greaterThan">
      <formula>T128</formula>
    </cfRule>
  </conditionalFormatting>
  <conditionalFormatting sqref="AY128:AY166 AO128:AO166 AE128:AE166">
    <cfRule type="cellIs" dxfId="2277" priority="2779" operator="greaterThan">
      <formula>AD128</formula>
    </cfRule>
  </conditionalFormatting>
  <conditionalFormatting sqref="B128:B166">
    <cfRule type="cellIs" dxfId="2276" priority="2784" operator="equal">
      <formula>B127</formula>
    </cfRule>
  </conditionalFormatting>
  <conditionalFormatting sqref="B135">
    <cfRule type="cellIs" dxfId="2275" priority="2783" operator="equal">
      <formula>B134</formula>
    </cfRule>
  </conditionalFormatting>
  <conditionalFormatting sqref="B128:CC166">
    <cfRule type="expression" dxfId="2274" priority="2782">
      <formula>$B127="地区計"</formula>
    </cfRule>
  </conditionalFormatting>
  <conditionalFormatting sqref="CC128:CC166 BS128:BS166 BI128:BI166">
    <cfRule type="cellIs" dxfId="2273" priority="2778" operator="greaterThan">
      <formula>BH128</formula>
    </cfRule>
  </conditionalFormatting>
  <conditionalFormatting sqref="CD128:CD166">
    <cfRule type="expression" dxfId="2272" priority="2777">
      <formula>$B127="地区計"</formula>
    </cfRule>
  </conditionalFormatting>
  <conditionalFormatting sqref="K167">
    <cfRule type="cellIs" dxfId="2271" priority="2774" operator="greaterThan">
      <formula>J167</formula>
    </cfRule>
  </conditionalFormatting>
  <conditionalFormatting sqref="U167">
    <cfRule type="cellIs" dxfId="2270" priority="2773" operator="greaterThan">
      <formula>T167</formula>
    </cfRule>
  </conditionalFormatting>
  <conditionalFormatting sqref="AY167 AO167 AE167">
    <cfRule type="cellIs" dxfId="2269" priority="2772" operator="greaterThan">
      <formula>AD167</formula>
    </cfRule>
  </conditionalFormatting>
  <conditionalFormatting sqref="B167">
    <cfRule type="cellIs" dxfId="2268" priority="2776" operator="equal">
      <formula>B166</formula>
    </cfRule>
  </conditionalFormatting>
  <conditionalFormatting sqref="B167:CC167">
    <cfRule type="expression" dxfId="2267" priority="2775">
      <formula>$B166="地区計"</formula>
    </cfRule>
  </conditionalFormatting>
  <conditionalFormatting sqref="CC167 BS167 BI167">
    <cfRule type="cellIs" dxfId="2266" priority="2771" operator="greaterThan">
      <formula>BH167</formula>
    </cfRule>
  </conditionalFormatting>
  <conditionalFormatting sqref="CD167">
    <cfRule type="expression" dxfId="2265" priority="2770">
      <formula>$B166="地区計"</formula>
    </cfRule>
  </conditionalFormatting>
  <conditionalFormatting sqref="K168:K206">
    <cfRule type="cellIs" dxfId="2264" priority="2766" operator="greaterThan">
      <formula>J168</formula>
    </cfRule>
  </conditionalFormatting>
  <conditionalFormatting sqref="U168:U206">
    <cfRule type="cellIs" dxfId="2263" priority="2765" operator="greaterThan">
      <formula>T168</formula>
    </cfRule>
  </conditionalFormatting>
  <conditionalFormatting sqref="AY168:AY206 AO168:AO206 AE168:AE206">
    <cfRule type="cellIs" dxfId="2262" priority="2764" operator="greaterThan">
      <formula>AD168</formula>
    </cfRule>
  </conditionalFormatting>
  <conditionalFormatting sqref="B168:B206">
    <cfRule type="cellIs" dxfId="2261" priority="2769" operator="equal">
      <formula>B167</formula>
    </cfRule>
  </conditionalFormatting>
  <conditionalFormatting sqref="B175">
    <cfRule type="cellIs" dxfId="2260" priority="2768" operator="equal">
      <formula>B174</formula>
    </cfRule>
  </conditionalFormatting>
  <conditionalFormatting sqref="B168:CC206">
    <cfRule type="expression" dxfId="2259" priority="2767">
      <formula>$B167="地区計"</formula>
    </cfRule>
  </conditionalFormatting>
  <conditionalFormatting sqref="CC168:CC206 BS168:BS206 BI168:BI206">
    <cfRule type="cellIs" dxfId="2258" priority="2763" operator="greaterThan">
      <formula>BH168</formula>
    </cfRule>
  </conditionalFormatting>
  <conditionalFormatting sqref="CD168:CD206">
    <cfRule type="expression" dxfId="2257" priority="2762">
      <formula>$B167="地区計"</formula>
    </cfRule>
  </conditionalFormatting>
  <conditionalFormatting sqref="K207">
    <cfRule type="cellIs" dxfId="2256" priority="2759" operator="greaterThan">
      <formula>J207</formula>
    </cfRule>
  </conditionalFormatting>
  <conditionalFormatting sqref="U207">
    <cfRule type="cellIs" dxfId="2255" priority="2758" operator="greaterThan">
      <formula>T207</formula>
    </cfRule>
  </conditionalFormatting>
  <conditionalFormatting sqref="AY207 AO207 AE207">
    <cfRule type="cellIs" dxfId="2254" priority="2757" operator="greaterThan">
      <formula>AD207</formula>
    </cfRule>
  </conditionalFormatting>
  <conditionalFormatting sqref="B207">
    <cfRule type="cellIs" dxfId="2253" priority="2761" operator="equal">
      <formula>B206</formula>
    </cfRule>
  </conditionalFormatting>
  <conditionalFormatting sqref="B207:CC207">
    <cfRule type="expression" dxfId="2252" priority="2760">
      <formula>$B206="地区計"</formula>
    </cfRule>
  </conditionalFormatting>
  <conditionalFormatting sqref="CC207 BS207 BI207">
    <cfRule type="cellIs" dxfId="2251" priority="2756" operator="greaterThan">
      <formula>BH207</formula>
    </cfRule>
  </conditionalFormatting>
  <conditionalFormatting sqref="CD207">
    <cfRule type="expression" dxfId="2250" priority="2755">
      <formula>$B206="地区計"</formula>
    </cfRule>
  </conditionalFormatting>
  <conditionalFormatting sqref="K208:K246">
    <cfRule type="cellIs" dxfId="2249" priority="2751" operator="greaterThan">
      <formula>J208</formula>
    </cfRule>
  </conditionalFormatting>
  <conditionalFormatting sqref="U208:U246">
    <cfRule type="cellIs" dxfId="2248" priority="2750" operator="greaterThan">
      <formula>T208</formula>
    </cfRule>
  </conditionalFormatting>
  <conditionalFormatting sqref="AY208:AY246 AO208:AO246 AE208:AE246">
    <cfRule type="cellIs" dxfId="2247" priority="2749" operator="greaterThan">
      <formula>AD208</formula>
    </cfRule>
  </conditionalFormatting>
  <conditionalFormatting sqref="B208:B246">
    <cfRule type="cellIs" dxfId="2246" priority="2754" operator="equal">
      <formula>B207</formula>
    </cfRule>
  </conditionalFormatting>
  <conditionalFormatting sqref="B215">
    <cfRule type="cellIs" dxfId="2245" priority="2753" operator="equal">
      <formula>B214</formula>
    </cfRule>
  </conditionalFormatting>
  <conditionalFormatting sqref="B208:CC246">
    <cfRule type="expression" dxfId="2244" priority="2752">
      <formula>$B207="地区計"</formula>
    </cfRule>
  </conditionalFormatting>
  <conditionalFormatting sqref="CC208:CC246 BS208:BS246 BI208:BI246">
    <cfRule type="cellIs" dxfId="2243" priority="2748" operator="greaterThan">
      <formula>BH208</formula>
    </cfRule>
  </conditionalFormatting>
  <conditionalFormatting sqref="CD208:CD246">
    <cfRule type="expression" dxfId="2242" priority="2747">
      <formula>$B207="地区計"</formula>
    </cfRule>
  </conditionalFormatting>
  <conditionalFormatting sqref="K247">
    <cfRule type="cellIs" dxfId="2241" priority="2744" operator="greaterThan">
      <formula>J247</formula>
    </cfRule>
  </conditionalFormatting>
  <conditionalFormatting sqref="U247">
    <cfRule type="cellIs" dxfId="2240" priority="2743" operator="greaterThan">
      <formula>T247</formula>
    </cfRule>
  </conditionalFormatting>
  <conditionalFormatting sqref="AY247 AO247 AE247">
    <cfRule type="cellIs" dxfId="2239" priority="2742" operator="greaterThan">
      <formula>AD247</formula>
    </cfRule>
  </conditionalFormatting>
  <conditionalFormatting sqref="B247">
    <cfRule type="cellIs" dxfId="2238" priority="2746" operator="equal">
      <formula>B246</formula>
    </cfRule>
  </conditionalFormatting>
  <conditionalFormatting sqref="B247:CC247">
    <cfRule type="expression" dxfId="2237" priority="2745">
      <formula>$B246="地区計"</formula>
    </cfRule>
  </conditionalFormatting>
  <conditionalFormatting sqref="CC247 BS247 BI247">
    <cfRule type="cellIs" dxfId="2236" priority="2741" operator="greaterThan">
      <formula>BH247</formula>
    </cfRule>
  </conditionalFormatting>
  <conditionalFormatting sqref="CD247">
    <cfRule type="expression" dxfId="2235" priority="2740">
      <formula>$B246="地区計"</formula>
    </cfRule>
  </conditionalFormatting>
  <conditionalFormatting sqref="K248:K286">
    <cfRule type="cellIs" dxfId="2234" priority="2736" operator="greaterThan">
      <formula>J248</formula>
    </cfRule>
  </conditionalFormatting>
  <conditionalFormatting sqref="U248:U286">
    <cfRule type="cellIs" dxfId="2233" priority="2735" operator="greaterThan">
      <formula>T248</formula>
    </cfRule>
  </conditionalFormatting>
  <conditionalFormatting sqref="AY248:AY286 AO248:AO286 AE248:AE286">
    <cfRule type="cellIs" dxfId="2232" priority="2734" operator="greaterThan">
      <formula>AD248</formula>
    </cfRule>
  </conditionalFormatting>
  <conditionalFormatting sqref="B248:B286">
    <cfRule type="cellIs" dxfId="2231" priority="2739" operator="equal">
      <formula>B247</formula>
    </cfRule>
  </conditionalFormatting>
  <conditionalFormatting sqref="B255">
    <cfRule type="cellIs" dxfId="2230" priority="2738" operator="equal">
      <formula>B254</formula>
    </cfRule>
  </conditionalFormatting>
  <conditionalFormatting sqref="B248:CC286">
    <cfRule type="expression" dxfId="2229" priority="2737">
      <formula>$B247="地区計"</formula>
    </cfRule>
  </conditionalFormatting>
  <conditionalFormatting sqref="CC248:CC286 BS248:BS286 BI248:BI286">
    <cfRule type="cellIs" dxfId="2228" priority="2733" operator="greaterThan">
      <formula>BH248</formula>
    </cfRule>
  </conditionalFormatting>
  <conditionalFormatting sqref="CD248:CD286">
    <cfRule type="expression" dxfId="2227" priority="2732">
      <formula>$B247="地区計"</formula>
    </cfRule>
  </conditionalFormatting>
  <conditionalFormatting sqref="K287">
    <cfRule type="cellIs" dxfId="2226" priority="2729" operator="greaterThan">
      <formula>J287</formula>
    </cfRule>
  </conditionalFormatting>
  <conditionalFormatting sqref="U287">
    <cfRule type="cellIs" dxfId="2225" priority="2728" operator="greaterThan">
      <formula>T287</formula>
    </cfRule>
  </conditionalFormatting>
  <conditionalFormatting sqref="AY287 AO287 AE287">
    <cfRule type="cellIs" dxfId="2224" priority="2727" operator="greaterThan">
      <formula>AD287</formula>
    </cfRule>
  </conditionalFormatting>
  <conditionalFormatting sqref="B287">
    <cfRule type="cellIs" dxfId="2223" priority="2731" operator="equal">
      <formula>B286</formula>
    </cfRule>
  </conditionalFormatting>
  <conditionalFormatting sqref="B287:CC287">
    <cfRule type="expression" dxfId="2222" priority="2730">
      <formula>$B286="地区計"</formula>
    </cfRule>
  </conditionalFormatting>
  <conditionalFormatting sqref="CC287 BS287 BI287">
    <cfRule type="cellIs" dxfId="2221" priority="2726" operator="greaterThan">
      <formula>BH287</formula>
    </cfRule>
  </conditionalFormatting>
  <conditionalFormatting sqref="CD287">
    <cfRule type="expression" dxfId="2220" priority="2725">
      <formula>$B286="地区計"</formula>
    </cfRule>
  </conditionalFormatting>
  <conditionalFormatting sqref="K48:K86">
    <cfRule type="cellIs" dxfId="2219" priority="2646" operator="greaterThan">
      <formula>J48</formula>
    </cfRule>
  </conditionalFormatting>
  <conditionalFormatting sqref="U48:U86">
    <cfRule type="cellIs" dxfId="2218" priority="2645" operator="greaterThan">
      <formula>T48</formula>
    </cfRule>
  </conditionalFormatting>
  <conditionalFormatting sqref="AY48:AY86 AO48:AO86 AE48:AE86">
    <cfRule type="cellIs" dxfId="2217" priority="2644" operator="greaterThan">
      <formula>AD48</formula>
    </cfRule>
  </conditionalFormatting>
  <conditionalFormatting sqref="B48:B86">
    <cfRule type="cellIs" dxfId="2216" priority="2649" operator="equal">
      <formula>B47</formula>
    </cfRule>
  </conditionalFormatting>
  <conditionalFormatting sqref="B55">
    <cfRule type="cellIs" dxfId="2215" priority="2648" operator="equal">
      <formula>B54</formula>
    </cfRule>
  </conditionalFormatting>
  <conditionalFormatting sqref="B48:CC86">
    <cfRule type="expression" dxfId="2214" priority="2647">
      <formula>$B47="地区計"</formula>
    </cfRule>
  </conditionalFormatting>
  <conditionalFormatting sqref="CC48:CC86 BS48:BS86 BI48:BI86">
    <cfRule type="cellIs" dxfId="2213" priority="2643" operator="greaterThan">
      <formula>BH48</formula>
    </cfRule>
  </conditionalFormatting>
  <conditionalFormatting sqref="CD48:CD86">
    <cfRule type="expression" dxfId="2212" priority="2642">
      <formula>$B47="地区計"</formula>
    </cfRule>
  </conditionalFormatting>
  <conditionalFormatting sqref="K87">
    <cfRule type="cellIs" dxfId="2211" priority="2639" operator="greaterThan">
      <formula>J87</formula>
    </cfRule>
  </conditionalFormatting>
  <conditionalFormatting sqref="U87">
    <cfRule type="cellIs" dxfId="2210" priority="2638" operator="greaterThan">
      <formula>T87</formula>
    </cfRule>
  </conditionalFormatting>
  <conditionalFormatting sqref="AY87 AO87 AE87">
    <cfRule type="cellIs" dxfId="2209" priority="2637" operator="greaterThan">
      <formula>AD87</formula>
    </cfRule>
  </conditionalFormatting>
  <conditionalFormatting sqref="B87">
    <cfRule type="cellIs" dxfId="2208" priority="2641" operator="equal">
      <formula>B86</formula>
    </cfRule>
  </conditionalFormatting>
  <conditionalFormatting sqref="B87:CC87">
    <cfRule type="expression" dxfId="2207" priority="2640">
      <formula>$B86="地区計"</formula>
    </cfRule>
  </conditionalFormatting>
  <conditionalFormatting sqref="CC87 BS87 BI87">
    <cfRule type="cellIs" dxfId="2206" priority="2636" operator="greaterThan">
      <formula>BH87</formula>
    </cfRule>
  </conditionalFormatting>
  <conditionalFormatting sqref="CD87">
    <cfRule type="expression" dxfId="2205" priority="2635">
      <formula>$B86="地区計"</formula>
    </cfRule>
  </conditionalFormatting>
  <conditionalFormatting sqref="K88:K126">
    <cfRule type="cellIs" dxfId="2204" priority="2631" operator="greaterThan">
      <formula>J88</formula>
    </cfRule>
  </conditionalFormatting>
  <conditionalFormatting sqref="U88:U126">
    <cfRule type="cellIs" dxfId="2203" priority="2630" operator="greaterThan">
      <formula>T88</formula>
    </cfRule>
  </conditionalFormatting>
  <conditionalFormatting sqref="AY88:AY126 AO88:AO126 AE88:AE126">
    <cfRule type="cellIs" dxfId="2202" priority="2629" operator="greaterThan">
      <formula>AD88</formula>
    </cfRule>
  </conditionalFormatting>
  <conditionalFormatting sqref="B88:B126">
    <cfRule type="cellIs" dxfId="2201" priority="2634" operator="equal">
      <formula>B87</formula>
    </cfRule>
  </conditionalFormatting>
  <conditionalFormatting sqref="B95">
    <cfRule type="cellIs" dxfId="2200" priority="2633" operator="equal">
      <formula>B94</formula>
    </cfRule>
  </conditionalFormatting>
  <conditionalFormatting sqref="B88:CC126">
    <cfRule type="expression" dxfId="2199" priority="2632">
      <formula>$B87="地区計"</formula>
    </cfRule>
  </conditionalFormatting>
  <conditionalFormatting sqref="CC88:CC126 BS88:BS126 BI88:BI126">
    <cfRule type="cellIs" dxfId="2198" priority="2628" operator="greaterThan">
      <formula>BH88</formula>
    </cfRule>
  </conditionalFormatting>
  <conditionalFormatting sqref="CD88:CD126">
    <cfRule type="expression" dxfId="2197" priority="2627">
      <formula>$B87="地区計"</formula>
    </cfRule>
  </conditionalFormatting>
  <conditionalFormatting sqref="K127">
    <cfRule type="cellIs" dxfId="2196" priority="2624" operator="greaterThan">
      <formula>J127</formula>
    </cfRule>
  </conditionalFormatting>
  <conditionalFormatting sqref="U127">
    <cfRule type="cellIs" dxfId="2195" priority="2623" operator="greaterThan">
      <formula>T127</formula>
    </cfRule>
  </conditionalFormatting>
  <conditionalFormatting sqref="AY127 AO127 AE127">
    <cfRule type="cellIs" dxfId="2194" priority="2622" operator="greaterThan">
      <formula>AD127</formula>
    </cfRule>
  </conditionalFormatting>
  <conditionalFormatting sqref="B127">
    <cfRule type="cellIs" dxfId="2193" priority="2626" operator="equal">
      <formula>B126</formula>
    </cfRule>
  </conditionalFormatting>
  <conditionalFormatting sqref="B127:CC127">
    <cfRule type="expression" dxfId="2192" priority="2625">
      <formula>$B126="地区計"</formula>
    </cfRule>
  </conditionalFormatting>
  <conditionalFormatting sqref="CC127 BS127 BI127">
    <cfRule type="cellIs" dxfId="2191" priority="2621" operator="greaterThan">
      <formula>BH127</formula>
    </cfRule>
  </conditionalFormatting>
  <conditionalFormatting sqref="CD127">
    <cfRule type="expression" dxfId="2190" priority="2620">
      <formula>$B126="地区計"</formula>
    </cfRule>
  </conditionalFormatting>
  <conditionalFormatting sqref="K128:K166">
    <cfRule type="cellIs" dxfId="2189" priority="2616" operator="greaterThan">
      <formula>J128</formula>
    </cfRule>
  </conditionalFormatting>
  <conditionalFormatting sqref="U128:U166">
    <cfRule type="cellIs" dxfId="2188" priority="2615" operator="greaterThan">
      <formula>T128</formula>
    </cfRule>
  </conditionalFormatting>
  <conditionalFormatting sqref="AY128:AY166 AO128:AO166 AE128:AE166">
    <cfRule type="cellIs" dxfId="2187" priority="2614" operator="greaterThan">
      <formula>AD128</formula>
    </cfRule>
  </conditionalFormatting>
  <conditionalFormatting sqref="B128:B166">
    <cfRule type="cellIs" dxfId="2186" priority="2619" operator="equal">
      <formula>B127</formula>
    </cfRule>
  </conditionalFormatting>
  <conditionalFormatting sqref="B135">
    <cfRule type="cellIs" dxfId="2185" priority="2618" operator="equal">
      <formula>B134</formula>
    </cfRule>
  </conditionalFormatting>
  <conditionalFormatting sqref="B128:CC166">
    <cfRule type="expression" dxfId="2184" priority="2617">
      <formula>$B127="地区計"</formula>
    </cfRule>
  </conditionalFormatting>
  <conditionalFormatting sqref="CC128:CC166 BS128:BS166 BI128:BI166">
    <cfRule type="cellIs" dxfId="2183" priority="2613" operator="greaterThan">
      <formula>BH128</formula>
    </cfRule>
  </conditionalFormatting>
  <conditionalFormatting sqref="CD128:CD166">
    <cfRule type="expression" dxfId="2182" priority="2612">
      <formula>$B127="地区計"</formula>
    </cfRule>
  </conditionalFormatting>
  <conditionalFormatting sqref="K167">
    <cfRule type="cellIs" dxfId="2181" priority="2609" operator="greaterThan">
      <formula>J167</formula>
    </cfRule>
  </conditionalFormatting>
  <conditionalFormatting sqref="U167">
    <cfRule type="cellIs" dxfId="2180" priority="2608" operator="greaterThan">
      <formula>T167</formula>
    </cfRule>
  </conditionalFormatting>
  <conditionalFormatting sqref="AY167 AO167 AE167">
    <cfRule type="cellIs" dxfId="2179" priority="2607" operator="greaterThan">
      <formula>AD167</formula>
    </cfRule>
  </conditionalFormatting>
  <conditionalFormatting sqref="B167">
    <cfRule type="cellIs" dxfId="2178" priority="2611" operator="equal">
      <formula>B166</formula>
    </cfRule>
  </conditionalFormatting>
  <conditionalFormatting sqref="B167:CC167">
    <cfRule type="expression" dxfId="2177" priority="2610">
      <formula>$B166="地区計"</formula>
    </cfRule>
  </conditionalFormatting>
  <conditionalFormatting sqref="CC167 BS167 BI167">
    <cfRule type="cellIs" dxfId="2176" priority="2606" operator="greaterThan">
      <formula>BH167</formula>
    </cfRule>
  </conditionalFormatting>
  <conditionalFormatting sqref="CD167">
    <cfRule type="expression" dxfId="2175" priority="2605">
      <formula>$B166="地区計"</formula>
    </cfRule>
  </conditionalFormatting>
  <conditionalFormatting sqref="K168:K206">
    <cfRule type="cellIs" dxfId="2174" priority="2601" operator="greaterThan">
      <formula>J168</formula>
    </cfRule>
  </conditionalFormatting>
  <conditionalFormatting sqref="U168:U206">
    <cfRule type="cellIs" dxfId="2173" priority="2600" operator="greaterThan">
      <formula>T168</formula>
    </cfRule>
  </conditionalFormatting>
  <conditionalFormatting sqref="AY168:AY206 AO168:AO206 AE168:AE206">
    <cfRule type="cellIs" dxfId="2172" priority="2599" operator="greaterThan">
      <formula>AD168</formula>
    </cfRule>
  </conditionalFormatting>
  <conditionalFormatting sqref="B168:B206">
    <cfRule type="cellIs" dxfId="2171" priority="2604" operator="equal">
      <formula>B167</formula>
    </cfRule>
  </conditionalFormatting>
  <conditionalFormatting sqref="B175">
    <cfRule type="cellIs" dxfId="2170" priority="2603" operator="equal">
      <formula>B174</formula>
    </cfRule>
  </conditionalFormatting>
  <conditionalFormatting sqref="B168:CC206">
    <cfRule type="expression" dxfId="2169" priority="2602">
      <formula>$B167="地区計"</formula>
    </cfRule>
  </conditionalFormatting>
  <conditionalFormatting sqref="CC168:CC206 BS168:BS206 BI168:BI206">
    <cfRule type="cellIs" dxfId="2168" priority="2598" operator="greaterThan">
      <formula>BH168</formula>
    </cfRule>
  </conditionalFormatting>
  <conditionalFormatting sqref="CD168:CD206">
    <cfRule type="expression" dxfId="2167" priority="2597">
      <formula>$B167="地区計"</formula>
    </cfRule>
  </conditionalFormatting>
  <conditionalFormatting sqref="K207">
    <cfRule type="cellIs" dxfId="2166" priority="2594" operator="greaterThan">
      <formula>J207</formula>
    </cfRule>
  </conditionalFormatting>
  <conditionalFormatting sqref="U207">
    <cfRule type="cellIs" dxfId="2165" priority="2593" operator="greaterThan">
      <formula>T207</formula>
    </cfRule>
  </conditionalFormatting>
  <conditionalFormatting sqref="AY207 AO207 AE207">
    <cfRule type="cellIs" dxfId="2164" priority="2592" operator="greaterThan">
      <formula>AD207</formula>
    </cfRule>
  </conditionalFormatting>
  <conditionalFormatting sqref="B207">
    <cfRule type="cellIs" dxfId="2163" priority="2596" operator="equal">
      <formula>B206</formula>
    </cfRule>
  </conditionalFormatting>
  <conditionalFormatting sqref="B207:CC207">
    <cfRule type="expression" dxfId="2162" priority="2595">
      <formula>$B206="地区計"</formula>
    </cfRule>
  </conditionalFormatting>
  <conditionalFormatting sqref="CC207 BS207 BI207">
    <cfRule type="cellIs" dxfId="2161" priority="2591" operator="greaterThan">
      <formula>BH207</formula>
    </cfRule>
  </conditionalFormatting>
  <conditionalFormatting sqref="CD207">
    <cfRule type="expression" dxfId="2160" priority="2590">
      <formula>$B206="地区計"</formula>
    </cfRule>
  </conditionalFormatting>
  <conditionalFormatting sqref="K208:K246">
    <cfRule type="cellIs" dxfId="2159" priority="2586" operator="greaterThan">
      <formula>J208</formula>
    </cfRule>
  </conditionalFormatting>
  <conditionalFormatting sqref="U208:U246">
    <cfRule type="cellIs" dxfId="2158" priority="2585" operator="greaterThan">
      <formula>T208</formula>
    </cfRule>
  </conditionalFormatting>
  <conditionalFormatting sqref="AY208:AY246 AO208:AO246 AE208:AE246">
    <cfRule type="cellIs" dxfId="2157" priority="2584" operator="greaterThan">
      <formula>AD208</formula>
    </cfRule>
  </conditionalFormatting>
  <conditionalFormatting sqref="B208:B246">
    <cfRule type="cellIs" dxfId="2156" priority="2589" operator="equal">
      <formula>B207</formula>
    </cfRule>
  </conditionalFormatting>
  <conditionalFormatting sqref="B215">
    <cfRule type="cellIs" dxfId="2155" priority="2588" operator="equal">
      <formula>B214</formula>
    </cfRule>
  </conditionalFormatting>
  <conditionalFormatting sqref="B208:CC246">
    <cfRule type="expression" dxfId="2154" priority="2587">
      <formula>$B207="地区計"</formula>
    </cfRule>
  </conditionalFormatting>
  <conditionalFormatting sqref="CC208:CC246 BS208:BS246 BI208:BI246">
    <cfRule type="cellIs" dxfId="2153" priority="2583" operator="greaterThan">
      <formula>BH208</formula>
    </cfRule>
  </conditionalFormatting>
  <conditionalFormatting sqref="CD208:CD246">
    <cfRule type="expression" dxfId="2152" priority="2582">
      <formula>$B207="地区計"</formula>
    </cfRule>
  </conditionalFormatting>
  <conditionalFormatting sqref="K247">
    <cfRule type="cellIs" dxfId="2151" priority="2579" operator="greaterThan">
      <formula>J247</formula>
    </cfRule>
  </conditionalFormatting>
  <conditionalFormatting sqref="U247">
    <cfRule type="cellIs" dxfId="2150" priority="2578" operator="greaterThan">
      <formula>T247</formula>
    </cfRule>
  </conditionalFormatting>
  <conditionalFormatting sqref="AY247 AO247 AE247">
    <cfRule type="cellIs" dxfId="2149" priority="2577" operator="greaterThan">
      <formula>AD247</formula>
    </cfRule>
  </conditionalFormatting>
  <conditionalFormatting sqref="B247">
    <cfRule type="cellIs" dxfId="2148" priority="2581" operator="equal">
      <formula>B246</formula>
    </cfRule>
  </conditionalFormatting>
  <conditionalFormatting sqref="B247:CC247">
    <cfRule type="expression" dxfId="2147" priority="2580">
      <formula>$B246="地区計"</formula>
    </cfRule>
  </conditionalFormatting>
  <conditionalFormatting sqref="CC247 BS247 BI247">
    <cfRule type="cellIs" dxfId="2146" priority="2576" operator="greaterThan">
      <formula>BH247</formula>
    </cfRule>
  </conditionalFormatting>
  <conditionalFormatting sqref="CD247">
    <cfRule type="expression" dxfId="2145" priority="2575">
      <formula>$B246="地区計"</formula>
    </cfRule>
  </conditionalFormatting>
  <conditionalFormatting sqref="K248:K286">
    <cfRule type="cellIs" dxfId="2144" priority="2571" operator="greaterThan">
      <formula>J248</formula>
    </cfRule>
  </conditionalFormatting>
  <conditionalFormatting sqref="U248:U286">
    <cfRule type="cellIs" dxfId="2143" priority="2570" operator="greaterThan">
      <formula>T248</formula>
    </cfRule>
  </conditionalFormatting>
  <conditionalFormatting sqref="AY248:AY286 AO248:AO286 AE248:AE286">
    <cfRule type="cellIs" dxfId="2142" priority="2569" operator="greaterThan">
      <formula>AD248</formula>
    </cfRule>
  </conditionalFormatting>
  <conditionalFormatting sqref="B248:B286">
    <cfRule type="cellIs" dxfId="2141" priority="2574" operator="equal">
      <formula>B247</formula>
    </cfRule>
  </conditionalFormatting>
  <conditionalFormatting sqref="B255">
    <cfRule type="cellIs" dxfId="2140" priority="2573" operator="equal">
      <formula>B254</formula>
    </cfRule>
  </conditionalFormatting>
  <conditionalFormatting sqref="B248:CC286">
    <cfRule type="expression" dxfId="2139" priority="2572">
      <formula>$B247="地区計"</formula>
    </cfRule>
  </conditionalFormatting>
  <conditionalFormatting sqref="CC248:CC286 BS248:BS286 BI248:BI286">
    <cfRule type="cellIs" dxfId="2138" priority="2568" operator="greaterThan">
      <formula>BH248</formula>
    </cfRule>
  </conditionalFormatting>
  <conditionalFormatting sqref="CD248:CD286">
    <cfRule type="expression" dxfId="2137" priority="2567">
      <formula>$B247="地区計"</formula>
    </cfRule>
  </conditionalFormatting>
  <conditionalFormatting sqref="K287">
    <cfRule type="cellIs" dxfId="2136" priority="2564" operator="greaterThan">
      <formula>J287</formula>
    </cfRule>
  </conditionalFormatting>
  <conditionalFormatting sqref="U287">
    <cfRule type="cellIs" dxfId="2135" priority="2563" operator="greaterThan">
      <formula>T287</formula>
    </cfRule>
  </conditionalFormatting>
  <conditionalFormatting sqref="AY287 AO287 AE287">
    <cfRule type="cellIs" dxfId="2134" priority="2562" operator="greaterThan">
      <formula>AD287</formula>
    </cfRule>
  </conditionalFormatting>
  <conditionalFormatting sqref="B287">
    <cfRule type="cellIs" dxfId="2133" priority="2566" operator="equal">
      <formula>B286</formula>
    </cfRule>
  </conditionalFormatting>
  <conditionalFormatting sqref="B287:CC287">
    <cfRule type="expression" dxfId="2132" priority="2565">
      <formula>$B286="地区計"</formula>
    </cfRule>
  </conditionalFormatting>
  <conditionalFormatting sqref="CC287 BS287 BI287">
    <cfRule type="cellIs" dxfId="2131" priority="2561" operator="greaterThan">
      <formula>BH287</formula>
    </cfRule>
  </conditionalFormatting>
  <conditionalFormatting sqref="CD287">
    <cfRule type="expression" dxfId="2130" priority="2560">
      <formula>$B286="地区計"</formula>
    </cfRule>
  </conditionalFormatting>
  <conditionalFormatting sqref="K48:K86">
    <cfRule type="cellIs" dxfId="2129" priority="2481" operator="greaterThan">
      <formula>J48</formula>
    </cfRule>
  </conditionalFormatting>
  <conditionalFormatting sqref="U48:U86">
    <cfRule type="cellIs" dxfId="2128" priority="2480" operator="greaterThan">
      <formula>T48</formula>
    </cfRule>
  </conditionalFormatting>
  <conditionalFormatting sqref="AY48:AY86 AO48:AO86 AE48:AE86">
    <cfRule type="cellIs" dxfId="2127" priority="2479" operator="greaterThan">
      <formula>AD48</formula>
    </cfRule>
  </conditionalFormatting>
  <conditionalFormatting sqref="B48:B86">
    <cfRule type="cellIs" dxfId="2126" priority="2484" operator="equal">
      <formula>B47</formula>
    </cfRule>
  </conditionalFormatting>
  <conditionalFormatting sqref="B55">
    <cfRule type="cellIs" dxfId="2125" priority="2483" operator="equal">
      <formula>B54</formula>
    </cfRule>
  </conditionalFormatting>
  <conditionalFormatting sqref="B48:CC86">
    <cfRule type="expression" dxfId="2124" priority="2482">
      <formula>$B47="地区計"</formula>
    </cfRule>
  </conditionalFormatting>
  <conditionalFormatting sqref="CC48:CC86 BS48:BS86 BI48:BI86">
    <cfRule type="cellIs" dxfId="2123" priority="2478" operator="greaterThan">
      <formula>BH48</formula>
    </cfRule>
  </conditionalFormatting>
  <conditionalFormatting sqref="CD48:CD86">
    <cfRule type="expression" dxfId="2122" priority="2477">
      <formula>$B47="地区計"</formula>
    </cfRule>
  </conditionalFormatting>
  <conditionalFormatting sqref="K87">
    <cfRule type="cellIs" dxfId="2121" priority="2474" operator="greaterThan">
      <formula>J87</formula>
    </cfRule>
  </conditionalFormatting>
  <conditionalFormatting sqref="U87">
    <cfRule type="cellIs" dxfId="2120" priority="2473" operator="greaterThan">
      <formula>T87</formula>
    </cfRule>
  </conditionalFormatting>
  <conditionalFormatting sqref="AY87 AO87 AE87">
    <cfRule type="cellIs" dxfId="2119" priority="2472" operator="greaterThan">
      <formula>AD87</formula>
    </cfRule>
  </conditionalFormatting>
  <conditionalFormatting sqref="B87">
    <cfRule type="cellIs" dxfId="2118" priority="2476" operator="equal">
      <formula>B86</formula>
    </cfRule>
  </conditionalFormatting>
  <conditionalFormatting sqref="B87:CC87">
    <cfRule type="expression" dxfId="2117" priority="2475">
      <formula>$B86="地区計"</formula>
    </cfRule>
  </conditionalFormatting>
  <conditionalFormatting sqref="CC87 BS87 BI87">
    <cfRule type="cellIs" dxfId="2116" priority="2471" operator="greaterThan">
      <formula>BH87</formula>
    </cfRule>
  </conditionalFormatting>
  <conditionalFormatting sqref="CD87">
    <cfRule type="expression" dxfId="2115" priority="2470">
      <formula>$B86="地区計"</formula>
    </cfRule>
  </conditionalFormatting>
  <conditionalFormatting sqref="K88:K126">
    <cfRule type="cellIs" dxfId="2114" priority="2466" operator="greaterThan">
      <formula>J88</formula>
    </cfRule>
  </conditionalFormatting>
  <conditionalFormatting sqref="U88:U126">
    <cfRule type="cellIs" dxfId="2113" priority="2465" operator="greaterThan">
      <formula>T88</formula>
    </cfRule>
  </conditionalFormatting>
  <conditionalFormatting sqref="AY88:AY126 AO88:AO126 AE88:AE126">
    <cfRule type="cellIs" dxfId="2112" priority="2464" operator="greaterThan">
      <formula>AD88</formula>
    </cfRule>
  </conditionalFormatting>
  <conditionalFormatting sqref="B88:B126">
    <cfRule type="cellIs" dxfId="2111" priority="2469" operator="equal">
      <formula>B87</formula>
    </cfRule>
  </conditionalFormatting>
  <conditionalFormatting sqref="B95">
    <cfRule type="cellIs" dxfId="2110" priority="2468" operator="equal">
      <formula>B94</formula>
    </cfRule>
  </conditionalFormatting>
  <conditionalFormatting sqref="B88:CC126">
    <cfRule type="expression" dxfId="2109" priority="2467">
      <formula>$B87="地区計"</formula>
    </cfRule>
  </conditionalFormatting>
  <conditionalFormatting sqref="CC88:CC126 BS88:BS126 BI88:BI126">
    <cfRule type="cellIs" dxfId="2108" priority="2463" operator="greaterThan">
      <formula>BH88</formula>
    </cfRule>
  </conditionalFormatting>
  <conditionalFormatting sqref="CD88:CD126">
    <cfRule type="expression" dxfId="2107" priority="2462">
      <formula>$B87="地区計"</formula>
    </cfRule>
  </conditionalFormatting>
  <conditionalFormatting sqref="K127">
    <cfRule type="cellIs" dxfId="2106" priority="2459" operator="greaterThan">
      <formula>J127</formula>
    </cfRule>
  </conditionalFormatting>
  <conditionalFormatting sqref="U127">
    <cfRule type="cellIs" dxfId="2105" priority="2458" operator="greaterThan">
      <formula>T127</formula>
    </cfRule>
  </conditionalFormatting>
  <conditionalFormatting sqref="AY127 AO127 AE127">
    <cfRule type="cellIs" dxfId="2104" priority="2457" operator="greaterThan">
      <formula>AD127</formula>
    </cfRule>
  </conditionalFormatting>
  <conditionalFormatting sqref="B127">
    <cfRule type="cellIs" dxfId="2103" priority="2461" operator="equal">
      <formula>B126</formula>
    </cfRule>
  </conditionalFormatting>
  <conditionalFormatting sqref="B127:CC127">
    <cfRule type="expression" dxfId="2102" priority="2460">
      <formula>$B126="地区計"</formula>
    </cfRule>
  </conditionalFormatting>
  <conditionalFormatting sqref="CC127 BS127 BI127">
    <cfRule type="cellIs" dxfId="2101" priority="2456" operator="greaterThan">
      <formula>BH127</formula>
    </cfRule>
  </conditionalFormatting>
  <conditionalFormatting sqref="CD127">
    <cfRule type="expression" dxfId="2100" priority="2455">
      <formula>$B126="地区計"</formula>
    </cfRule>
  </conditionalFormatting>
  <conditionalFormatting sqref="K128:K166">
    <cfRule type="cellIs" dxfId="2099" priority="2451" operator="greaterThan">
      <formula>J128</formula>
    </cfRule>
  </conditionalFormatting>
  <conditionalFormatting sqref="U128:U166">
    <cfRule type="cellIs" dxfId="2098" priority="2450" operator="greaterThan">
      <formula>T128</formula>
    </cfRule>
  </conditionalFormatting>
  <conditionalFormatting sqref="AY128:AY166 AO128:AO166 AE128:AE166">
    <cfRule type="cellIs" dxfId="2097" priority="2449" operator="greaterThan">
      <formula>AD128</formula>
    </cfRule>
  </conditionalFormatting>
  <conditionalFormatting sqref="B128:B166">
    <cfRule type="cellIs" dxfId="2096" priority="2454" operator="equal">
      <formula>B127</formula>
    </cfRule>
  </conditionalFormatting>
  <conditionalFormatting sqref="B135">
    <cfRule type="cellIs" dxfId="2095" priority="2453" operator="equal">
      <formula>B134</formula>
    </cfRule>
  </conditionalFormatting>
  <conditionalFormatting sqref="B128:CC166">
    <cfRule type="expression" dxfId="2094" priority="2452">
      <formula>$B127="地区計"</formula>
    </cfRule>
  </conditionalFormatting>
  <conditionalFormatting sqref="CC128:CC166 BS128:BS166 BI128:BI166">
    <cfRule type="cellIs" dxfId="2093" priority="2448" operator="greaterThan">
      <formula>BH128</formula>
    </cfRule>
  </conditionalFormatting>
  <conditionalFormatting sqref="CD128:CD166">
    <cfRule type="expression" dxfId="2092" priority="2447">
      <formula>$B127="地区計"</formula>
    </cfRule>
  </conditionalFormatting>
  <conditionalFormatting sqref="K167">
    <cfRule type="cellIs" dxfId="2091" priority="2444" operator="greaterThan">
      <formula>J167</formula>
    </cfRule>
  </conditionalFormatting>
  <conditionalFormatting sqref="U167">
    <cfRule type="cellIs" dxfId="2090" priority="2443" operator="greaterThan">
      <formula>T167</formula>
    </cfRule>
  </conditionalFormatting>
  <conditionalFormatting sqref="AY167 AO167 AE167">
    <cfRule type="cellIs" dxfId="2089" priority="2442" operator="greaterThan">
      <formula>AD167</formula>
    </cfRule>
  </conditionalFormatting>
  <conditionalFormatting sqref="B167">
    <cfRule type="cellIs" dxfId="2088" priority="2446" operator="equal">
      <formula>B166</formula>
    </cfRule>
  </conditionalFormatting>
  <conditionalFormatting sqref="B167:CC167">
    <cfRule type="expression" dxfId="2087" priority="2445">
      <formula>$B166="地区計"</formula>
    </cfRule>
  </conditionalFormatting>
  <conditionalFormatting sqref="CC167 BS167 BI167">
    <cfRule type="cellIs" dxfId="2086" priority="2441" operator="greaterThan">
      <formula>BH167</formula>
    </cfRule>
  </conditionalFormatting>
  <conditionalFormatting sqref="CD167">
    <cfRule type="expression" dxfId="2085" priority="2440">
      <formula>$B166="地区計"</formula>
    </cfRule>
  </conditionalFormatting>
  <conditionalFormatting sqref="K168:K206">
    <cfRule type="cellIs" dxfId="2084" priority="2436" operator="greaterThan">
      <formula>J168</formula>
    </cfRule>
  </conditionalFormatting>
  <conditionalFormatting sqref="U168:U206">
    <cfRule type="cellIs" dxfId="2083" priority="2435" operator="greaterThan">
      <formula>T168</formula>
    </cfRule>
  </conditionalFormatting>
  <conditionalFormatting sqref="AY168:AY206 AO168:AO206 AE168:AE206">
    <cfRule type="cellIs" dxfId="2082" priority="2434" operator="greaterThan">
      <formula>AD168</formula>
    </cfRule>
  </conditionalFormatting>
  <conditionalFormatting sqref="B168:B206">
    <cfRule type="cellIs" dxfId="2081" priority="2439" operator="equal">
      <formula>B167</formula>
    </cfRule>
  </conditionalFormatting>
  <conditionalFormatting sqref="B175">
    <cfRule type="cellIs" dxfId="2080" priority="2438" operator="equal">
      <formula>B174</formula>
    </cfRule>
  </conditionalFormatting>
  <conditionalFormatting sqref="B168:CC206">
    <cfRule type="expression" dxfId="2079" priority="2437">
      <formula>$B167="地区計"</formula>
    </cfRule>
  </conditionalFormatting>
  <conditionalFormatting sqref="CC168:CC206 BS168:BS206 BI168:BI206">
    <cfRule type="cellIs" dxfId="2078" priority="2433" operator="greaterThan">
      <formula>BH168</formula>
    </cfRule>
  </conditionalFormatting>
  <conditionalFormatting sqref="CD168:CD206">
    <cfRule type="expression" dxfId="2077" priority="2432">
      <formula>$B167="地区計"</formula>
    </cfRule>
  </conditionalFormatting>
  <conditionalFormatting sqref="K207">
    <cfRule type="cellIs" dxfId="2076" priority="2429" operator="greaterThan">
      <formula>J207</formula>
    </cfRule>
  </conditionalFormatting>
  <conditionalFormatting sqref="U207">
    <cfRule type="cellIs" dxfId="2075" priority="2428" operator="greaterThan">
      <formula>T207</formula>
    </cfRule>
  </conditionalFormatting>
  <conditionalFormatting sqref="AY207 AO207 AE207">
    <cfRule type="cellIs" dxfId="2074" priority="2427" operator="greaterThan">
      <formula>AD207</formula>
    </cfRule>
  </conditionalFormatting>
  <conditionalFormatting sqref="B207">
    <cfRule type="cellIs" dxfId="2073" priority="2431" operator="equal">
      <formula>B206</formula>
    </cfRule>
  </conditionalFormatting>
  <conditionalFormatting sqref="B207:CC207">
    <cfRule type="expression" dxfId="2072" priority="2430">
      <formula>$B206="地区計"</formula>
    </cfRule>
  </conditionalFormatting>
  <conditionalFormatting sqref="CC207 BS207 BI207">
    <cfRule type="cellIs" dxfId="2071" priority="2426" operator="greaterThan">
      <formula>BH207</formula>
    </cfRule>
  </conditionalFormatting>
  <conditionalFormatting sqref="CD207">
    <cfRule type="expression" dxfId="2070" priority="2425">
      <formula>$B206="地区計"</formula>
    </cfRule>
  </conditionalFormatting>
  <conditionalFormatting sqref="K208:K246">
    <cfRule type="cellIs" dxfId="2069" priority="2421" operator="greaterThan">
      <formula>J208</formula>
    </cfRule>
  </conditionalFormatting>
  <conditionalFormatting sqref="U208:U246">
    <cfRule type="cellIs" dxfId="2068" priority="2420" operator="greaterThan">
      <formula>T208</formula>
    </cfRule>
  </conditionalFormatting>
  <conditionalFormatting sqref="AY208:AY246 AO208:AO246 AE208:AE246">
    <cfRule type="cellIs" dxfId="2067" priority="2419" operator="greaterThan">
      <formula>AD208</formula>
    </cfRule>
  </conditionalFormatting>
  <conditionalFormatting sqref="B208:B246">
    <cfRule type="cellIs" dxfId="2066" priority="2424" operator="equal">
      <formula>B207</formula>
    </cfRule>
  </conditionalFormatting>
  <conditionalFormatting sqref="B215">
    <cfRule type="cellIs" dxfId="2065" priority="2423" operator="equal">
      <formula>B214</formula>
    </cfRule>
  </conditionalFormatting>
  <conditionalFormatting sqref="B208:CC246">
    <cfRule type="expression" dxfId="2064" priority="2422">
      <formula>$B207="地区計"</formula>
    </cfRule>
  </conditionalFormatting>
  <conditionalFormatting sqref="CC208:CC246 BS208:BS246 BI208:BI246">
    <cfRule type="cellIs" dxfId="2063" priority="2418" operator="greaterThan">
      <formula>BH208</formula>
    </cfRule>
  </conditionalFormatting>
  <conditionalFormatting sqref="CD208:CD246">
    <cfRule type="expression" dxfId="2062" priority="2417">
      <formula>$B207="地区計"</formula>
    </cfRule>
  </conditionalFormatting>
  <conditionalFormatting sqref="K247">
    <cfRule type="cellIs" dxfId="2061" priority="2414" operator="greaterThan">
      <formula>J247</formula>
    </cfRule>
  </conditionalFormatting>
  <conditionalFormatting sqref="U247">
    <cfRule type="cellIs" dxfId="2060" priority="2413" operator="greaterThan">
      <formula>T247</formula>
    </cfRule>
  </conditionalFormatting>
  <conditionalFormatting sqref="AY247 AO247 AE247">
    <cfRule type="cellIs" dxfId="2059" priority="2412" operator="greaterThan">
      <formula>AD247</formula>
    </cfRule>
  </conditionalFormatting>
  <conditionalFormatting sqref="B247">
    <cfRule type="cellIs" dxfId="2058" priority="2416" operator="equal">
      <formula>B246</formula>
    </cfRule>
  </conditionalFormatting>
  <conditionalFormatting sqref="B247:CC247">
    <cfRule type="expression" dxfId="2057" priority="2415">
      <formula>$B246="地区計"</formula>
    </cfRule>
  </conditionalFormatting>
  <conditionalFormatting sqref="CC247 BS247 BI247">
    <cfRule type="cellIs" dxfId="2056" priority="2411" operator="greaterThan">
      <formula>BH247</formula>
    </cfRule>
  </conditionalFormatting>
  <conditionalFormatting sqref="CD247">
    <cfRule type="expression" dxfId="2055" priority="2410">
      <formula>$B246="地区計"</formula>
    </cfRule>
  </conditionalFormatting>
  <conditionalFormatting sqref="K248:K286">
    <cfRule type="cellIs" dxfId="2054" priority="2406" operator="greaterThan">
      <formula>J248</formula>
    </cfRule>
  </conditionalFormatting>
  <conditionalFormatting sqref="U248:U286">
    <cfRule type="cellIs" dxfId="2053" priority="2405" operator="greaterThan">
      <formula>T248</formula>
    </cfRule>
  </conditionalFormatting>
  <conditionalFormatting sqref="AY248:AY286 AO248:AO286 AE248:AE286">
    <cfRule type="cellIs" dxfId="2052" priority="2404" operator="greaterThan">
      <formula>AD248</formula>
    </cfRule>
  </conditionalFormatting>
  <conditionalFormatting sqref="B248:B286">
    <cfRule type="cellIs" dxfId="2051" priority="2409" operator="equal">
      <formula>B247</formula>
    </cfRule>
  </conditionalFormatting>
  <conditionalFormatting sqref="B255">
    <cfRule type="cellIs" dxfId="2050" priority="2408" operator="equal">
      <formula>B254</formula>
    </cfRule>
  </conditionalFormatting>
  <conditionalFormatting sqref="B248:CC286">
    <cfRule type="expression" dxfId="2049" priority="2407">
      <formula>$B247="地区計"</formula>
    </cfRule>
  </conditionalFormatting>
  <conditionalFormatting sqref="CC248:CC286 BS248:BS286 BI248:BI286">
    <cfRule type="cellIs" dxfId="2048" priority="2403" operator="greaterThan">
      <formula>BH248</formula>
    </cfRule>
  </conditionalFormatting>
  <conditionalFormatting sqref="CD248:CD286">
    <cfRule type="expression" dxfId="2047" priority="2402">
      <formula>$B247="地区計"</formula>
    </cfRule>
  </conditionalFormatting>
  <conditionalFormatting sqref="K287">
    <cfRule type="cellIs" dxfId="2046" priority="2399" operator="greaterThan">
      <formula>J287</formula>
    </cfRule>
  </conditionalFormatting>
  <conditionalFormatting sqref="U287">
    <cfRule type="cellIs" dxfId="2045" priority="2398" operator="greaterThan">
      <formula>T287</formula>
    </cfRule>
  </conditionalFormatting>
  <conditionalFormatting sqref="AY287 AO287 AE287">
    <cfRule type="cellIs" dxfId="2044" priority="2397" operator="greaterThan">
      <formula>AD287</formula>
    </cfRule>
  </conditionalFormatting>
  <conditionalFormatting sqref="B287">
    <cfRule type="cellIs" dxfId="2043" priority="2401" operator="equal">
      <formula>B286</formula>
    </cfRule>
  </conditionalFormatting>
  <conditionalFormatting sqref="B287:CC287">
    <cfRule type="expression" dxfId="2042" priority="2400">
      <formula>$B286="地区計"</formula>
    </cfRule>
  </conditionalFormatting>
  <conditionalFormatting sqref="CC287 BS287 BI287">
    <cfRule type="cellIs" dxfId="2041" priority="2396" operator="greaterThan">
      <formula>BH287</formula>
    </cfRule>
  </conditionalFormatting>
  <conditionalFormatting sqref="CD287">
    <cfRule type="expression" dxfId="2040" priority="2395">
      <formula>$B286="地区計"</formula>
    </cfRule>
  </conditionalFormatting>
  <conditionalFormatting sqref="K48:K86">
    <cfRule type="cellIs" dxfId="2039" priority="2292" operator="greaterThan">
      <formula>J48</formula>
    </cfRule>
  </conditionalFormatting>
  <conditionalFormatting sqref="U48:U86">
    <cfRule type="cellIs" dxfId="2038" priority="2291" operator="greaterThan">
      <formula>T48</formula>
    </cfRule>
  </conditionalFormatting>
  <conditionalFormatting sqref="AY48:AY86 AO48:AO86 AE48:AE86">
    <cfRule type="cellIs" dxfId="2037" priority="2290" operator="greaterThan">
      <formula>AD48</formula>
    </cfRule>
  </conditionalFormatting>
  <conditionalFormatting sqref="B48:B86">
    <cfRule type="cellIs" dxfId="2036" priority="2295" operator="equal">
      <formula>B47</formula>
    </cfRule>
  </conditionalFormatting>
  <conditionalFormatting sqref="B55">
    <cfRule type="cellIs" dxfId="2035" priority="2294" operator="equal">
      <formula>B54</formula>
    </cfRule>
  </conditionalFormatting>
  <conditionalFormatting sqref="B48:CC86">
    <cfRule type="expression" dxfId="2034" priority="2293">
      <formula>$B47="地区計"</formula>
    </cfRule>
  </conditionalFormatting>
  <conditionalFormatting sqref="CC48:CC86 BS48:BS86 BI48:BI86">
    <cfRule type="cellIs" dxfId="2033" priority="2289" operator="greaterThan">
      <formula>BH48</formula>
    </cfRule>
  </conditionalFormatting>
  <conditionalFormatting sqref="CD48:CD86">
    <cfRule type="expression" dxfId="2032" priority="2288">
      <formula>$B47="地区計"</formula>
    </cfRule>
  </conditionalFormatting>
  <conditionalFormatting sqref="K87">
    <cfRule type="cellIs" dxfId="2031" priority="2285" operator="greaterThan">
      <formula>J87</formula>
    </cfRule>
  </conditionalFormatting>
  <conditionalFormatting sqref="U87">
    <cfRule type="cellIs" dxfId="2030" priority="2284" operator="greaterThan">
      <formula>T87</formula>
    </cfRule>
  </conditionalFormatting>
  <conditionalFormatting sqref="AY87 AO87 AE87">
    <cfRule type="cellIs" dxfId="2029" priority="2283" operator="greaterThan">
      <formula>AD87</formula>
    </cfRule>
  </conditionalFormatting>
  <conditionalFormatting sqref="B87">
    <cfRule type="cellIs" dxfId="2028" priority="2287" operator="equal">
      <formula>B86</formula>
    </cfRule>
  </conditionalFormatting>
  <conditionalFormatting sqref="B87:CC87">
    <cfRule type="expression" dxfId="2027" priority="2286">
      <formula>$B86="地区計"</formula>
    </cfRule>
  </conditionalFormatting>
  <conditionalFormatting sqref="CC87 BS87 BI87">
    <cfRule type="cellIs" dxfId="2026" priority="2282" operator="greaterThan">
      <formula>BH87</formula>
    </cfRule>
  </conditionalFormatting>
  <conditionalFormatting sqref="CD87">
    <cfRule type="expression" dxfId="2025" priority="2281">
      <formula>$B86="地区計"</formula>
    </cfRule>
  </conditionalFormatting>
  <conditionalFormatting sqref="K48:K86">
    <cfRule type="cellIs" dxfId="2024" priority="2277" operator="greaterThan">
      <formula>J48</formula>
    </cfRule>
  </conditionalFormatting>
  <conditionalFormatting sqref="U48:U86">
    <cfRule type="cellIs" dxfId="2023" priority="2276" operator="greaterThan">
      <formula>T48</formula>
    </cfRule>
  </conditionalFormatting>
  <conditionalFormatting sqref="AY48:AY86 AO48:AO86 AE48:AE86">
    <cfRule type="cellIs" dxfId="2022" priority="2275" operator="greaterThan">
      <formula>AD48</formula>
    </cfRule>
  </conditionalFormatting>
  <conditionalFormatting sqref="B48:B86">
    <cfRule type="cellIs" dxfId="2021" priority="2280" operator="equal">
      <formula>B47</formula>
    </cfRule>
  </conditionalFormatting>
  <conditionalFormatting sqref="B55">
    <cfRule type="cellIs" dxfId="2020" priority="2279" operator="equal">
      <formula>B54</formula>
    </cfRule>
  </conditionalFormatting>
  <conditionalFormatting sqref="B48:CC86">
    <cfRule type="expression" dxfId="2019" priority="2278">
      <formula>$B47="地区計"</formula>
    </cfRule>
  </conditionalFormatting>
  <conditionalFormatting sqref="CC48:CC86 BS48:BS86 BI48:BI86">
    <cfRule type="cellIs" dxfId="2018" priority="2274" operator="greaterThan">
      <formula>BH48</formula>
    </cfRule>
  </conditionalFormatting>
  <conditionalFormatting sqref="CD48:CD86">
    <cfRule type="expression" dxfId="2017" priority="2273">
      <formula>$B47="地区計"</formula>
    </cfRule>
  </conditionalFormatting>
  <conditionalFormatting sqref="K87">
    <cfRule type="cellIs" dxfId="2016" priority="2270" operator="greaterThan">
      <formula>J87</formula>
    </cfRule>
  </conditionalFormatting>
  <conditionalFormatting sqref="U87">
    <cfRule type="cellIs" dxfId="2015" priority="2269" operator="greaterThan">
      <formula>T87</formula>
    </cfRule>
  </conditionalFormatting>
  <conditionalFormatting sqref="AY87 AO87 AE87">
    <cfRule type="cellIs" dxfId="2014" priority="2268" operator="greaterThan">
      <formula>AD87</formula>
    </cfRule>
  </conditionalFormatting>
  <conditionalFormatting sqref="B87">
    <cfRule type="cellIs" dxfId="2013" priority="2272" operator="equal">
      <formula>B86</formula>
    </cfRule>
  </conditionalFormatting>
  <conditionalFormatting sqref="B87:CC87">
    <cfRule type="expression" dxfId="2012" priority="2271">
      <formula>$B86="地区計"</formula>
    </cfRule>
  </conditionalFormatting>
  <conditionalFormatting sqref="CC87 BS87 BI87">
    <cfRule type="cellIs" dxfId="2011" priority="2267" operator="greaterThan">
      <formula>BH87</formula>
    </cfRule>
  </conditionalFormatting>
  <conditionalFormatting sqref="CD87">
    <cfRule type="expression" dxfId="2010" priority="2266">
      <formula>$B86="地区計"</formula>
    </cfRule>
  </conditionalFormatting>
  <conditionalFormatting sqref="K48:K86">
    <cfRule type="cellIs" dxfId="2009" priority="2262" operator="greaterThan">
      <formula>J48</formula>
    </cfRule>
  </conditionalFormatting>
  <conditionalFormatting sqref="U48:U86">
    <cfRule type="cellIs" dxfId="2008" priority="2261" operator="greaterThan">
      <formula>T48</formula>
    </cfRule>
  </conditionalFormatting>
  <conditionalFormatting sqref="AY48:AY86 AO48:AO86 AE48:AE86">
    <cfRule type="cellIs" dxfId="2007" priority="2260" operator="greaterThan">
      <formula>AD48</formula>
    </cfRule>
  </conditionalFormatting>
  <conditionalFormatting sqref="B48:B86">
    <cfRule type="cellIs" dxfId="2006" priority="2265" operator="equal">
      <formula>B47</formula>
    </cfRule>
  </conditionalFormatting>
  <conditionalFormatting sqref="B55">
    <cfRule type="cellIs" dxfId="2005" priority="2264" operator="equal">
      <formula>B54</formula>
    </cfRule>
  </conditionalFormatting>
  <conditionalFormatting sqref="B48:CC86">
    <cfRule type="expression" dxfId="2004" priority="2263">
      <formula>$B47="地区計"</formula>
    </cfRule>
  </conditionalFormatting>
  <conditionalFormatting sqref="CC48:CC86 BS48:BS86 BI48:BI86">
    <cfRule type="cellIs" dxfId="2003" priority="2259" operator="greaterThan">
      <formula>BH48</formula>
    </cfRule>
  </conditionalFormatting>
  <conditionalFormatting sqref="CD48:CD86">
    <cfRule type="expression" dxfId="2002" priority="2258">
      <formula>$B47="地区計"</formula>
    </cfRule>
  </conditionalFormatting>
  <conditionalFormatting sqref="K87">
    <cfRule type="cellIs" dxfId="2001" priority="2255" operator="greaterThan">
      <formula>J87</formula>
    </cfRule>
  </conditionalFormatting>
  <conditionalFormatting sqref="U87">
    <cfRule type="cellIs" dxfId="2000" priority="2254" operator="greaterThan">
      <formula>T87</formula>
    </cfRule>
  </conditionalFormatting>
  <conditionalFormatting sqref="AY87 AO87 AE87">
    <cfRule type="cellIs" dxfId="1999" priority="2253" operator="greaterThan">
      <formula>AD87</formula>
    </cfRule>
  </conditionalFormatting>
  <conditionalFormatting sqref="B87">
    <cfRule type="cellIs" dxfId="1998" priority="2257" operator="equal">
      <formula>B86</formula>
    </cfRule>
  </conditionalFormatting>
  <conditionalFormatting sqref="B87:CC87">
    <cfRule type="expression" dxfId="1997" priority="2256">
      <formula>$B86="地区計"</formula>
    </cfRule>
  </conditionalFormatting>
  <conditionalFormatting sqref="CC87 BS87 BI87">
    <cfRule type="cellIs" dxfId="1996" priority="2252" operator="greaterThan">
      <formula>BH87</formula>
    </cfRule>
  </conditionalFormatting>
  <conditionalFormatting sqref="CD87">
    <cfRule type="expression" dxfId="1995" priority="2251">
      <formula>$B86="地区計"</formula>
    </cfRule>
  </conditionalFormatting>
  <conditionalFormatting sqref="K88:K126">
    <cfRule type="cellIs" dxfId="1994" priority="2247" operator="greaterThan">
      <formula>J88</formula>
    </cfRule>
  </conditionalFormatting>
  <conditionalFormatting sqref="U88:U126">
    <cfRule type="cellIs" dxfId="1993" priority="2246" operator="greaterThan">
      <formula>T88</formula>
    </cfRule>
  </conditionalFormatting>
  <conditionalFormatting sqref="AY88:AY126 AO88:AO126 AE88:AE126">
    <cfRule type="cellIs" dxfId="1992" priority="2245" operator="greaterThan">
      <formula>AD88</formula>
    </cfRule>
  </conditionalFormatting>
  <conditionalFormatting sqref="B88:B126">
    <cfRule type="cellIs" dxfId="1991" priority="2250" operator="equal">
      <formula>B87</formula>
    </cfRule>
  </conditionalFormatting>
  <conditionalFormatting sqref="B95">
    <cfRule type="cellIs" dxfId="1990" priority="2249" operator="equal">
      <formula>B94</formula>
    </cfRule>
  </conditionalFormatting>
  <conditionalFormatting sqref="B88:CC126">
    <cfRule type="expression" dxfId="1989" priority="2248">
      <formula>$B87="地区計"</formula>
    </cfRule>
  </conditionalFormatting>
  <conditionalFormatting sqref="CC88:CC126 BS88:BS126 BI88:BI126">
    <cfRule type="cellIs" dxfId="1988" priority="2244" operator="greaterThan">
      <formula>BH88</formula>
    </cfRule>
  </conditionalFormatting>
  <conditionalFormatting sqref="CD88:CD126">
    <cfRule type="expression" dxfId="1987" priority="2243">
      <formula>$B87="地区計"</formula>
    </cfRule>
  </conditionalFormatting>
  <conditionalFormatting sqref="K127">
    <cfRule type="cellIs" dxfId="1986" priority="2240" operator="greaterThan">
      <formula>J127</formula>
    </cfRule>
  </conditionalFormatting>
  <conditionalFormatting sqref="U127">
    <cfRule type="cellIs" dxfId="1985" priority="2239" operator="greaterThan">
      <formula>T127</formula>
    </cfRule>
  </conditionalFormatting>
  <conditionalFormatting sqref="AY127 AO127 AE127">
    <cfRule type="cellIs" dxfId="1984" priority="2238" operator="greaterThan">
      <formula>AD127</formula>
    </cfRule>
  </conditionalFormatting>
  <conditionalFormatting sqref="B127">
    <cfRule type="cellIs" dxfId="1983" priority="2242" operator="equal">
      <formula>B126</formula>
    </cfRule>
  </conditionalFormatting>
  <conditionalFormatting sqref="B127:CC127">
    <cfRule type="expression" dxfId="1982" priority="2241">
      <formula>$B126="地区計"</formula>
    </cfRule>
  </conditionalFormatting>
  <conditionalFormatting sqref="CC127 BS127 BI127">
    <cfRule type="cellIs" dxfId="1981" priority="2237" operator="greaterThan">
      <formula>BH127</formula>
    </cfRule>
  </conditionalFormatting>
  <conditionalFormatting sqref="CD127">
    <cfRule type="expression" dxfId="1980" priority="2236">
      <formula>$B126="地区計"</formula>
    </cfRule>
  </conditionalFormatting>
  <conditionalFormatting sqref="K128:K166">
    <cfRule type="cellIs" dxfId="1979" priority="2232" operator="greaterThan">
      <formula>J128</formula>
    </cfRule>
  </conditionalFormatting>
  <conditionalFormatting sqref="U128:U166">
    <cfRule type="cellIs" dxfId="1978" priority="2231" operator="greaterThan">
      <formula>T128</formula>
    </cfRule>
  </conditionalFormatting>
  <conditionalFormatting sqref="AY128:AY166 AO128:AO166 AE128:AE166">
    <cfRule type="cellIs" dxfId="1977" priority="2230" operator="greaterThan">
      <formula>AD128</formula>
    </cfRule>
  </conditionalFormatting>
  <conditionalFormatting sqref="B128:B166">
    <cfRule type="cellIs" dxfId="1976" priority="2235" operator="equal">
      <formula>B127</formula>
    </cfRule>
  </conditionalFormatting>
  <conditionalFormatting sqref="B135">
    <cfRule type="cellIs" dxfId="1975" priority="2234" operator="equal">
      <formula>B134</formula>
    </cfRule>
  </conditionalFormatting>
  <conditionalFormatting sqref="B128:CC166">
    <cfRule type="expression" dxfId="1974" priority="2233">
      <formula>$B127="地区計"</formula>
    </cfRule>
  </conditionalFormatting>
  <conditionalFormatting sqref="CC128:CC166 BS128:BS166 BI128:BI166">
    <cfRule type="cellIs" dxfId="1973" priority="2229" operator="greaterThan">
      <formula>BH128</formula>
    </cfRule>
  </conditionalFormatting>
  <conditionalFormatting sqref="CD128:CD166">
    <cfRule type="expression" dxfId="1972" priority="2228">
      <formula>$B127="地区計"</formula>
    </cfRule>
  </conditionalFormatting>
  <conditionalFormatting sqref="K167">
    <cfRule type="cellIs" dxfId="1971" priority="2225" operator="greaterThan">
      <formula>J167</formula>
    </cfRule>
  </conditionalFormatting>
  <conditionalFormatting sqref="U167">
    <cfRule type="cellIs" dxfId="1970" priority="2224" operator="greaterThan">
      <formula>T167</formula>
    </cfRule>
  </conditionalFormatting>
  <conditionalFormatting sqref="AY167 AO167 AE167">
    <cfRule type="cellIs" dxfId="1969" priority="2223" operator="greaterThan">
      <formula>AD167</formula>
    </cfRule>
  </conditionalFormatting>
  <conditionalFormatting sqref="B167">
    <cfRule type="cellIs" dxfId="1968" priority="2227" operator="equal">
      <formula>B166</formula>
    </cfRule>
  </conditionalFormatting>
  <conditionalFormatting sqref="B167:CC167">
    <cfRule type="expression" dxfId="1967" priority="2226">
      <formula>$B166="地区計"</formula>
    </cfRule>
  </conditionalFormatting>
  <conditionalFormatting sqref="CC167 BS167 BI167">
    <cfRule type="cellIs" dxfId="1966" priority="2222" operator="greaterThan">
      <formula>BH167</formula>
    </cfRule>
  </conditionalFormatting>
  <conditionalFormatting sqref="CD167">
    <cfRule type="expression" dxfId="1965" priority="2221">
      <formula>$B166="地区計"</formula>
    </cfRule>
  </conditionalFormatting>
  <conditionalFormatting sqref="K48:K86">
    <cfRule type="cellIs" dxfId="1964" priority="2217" operator="greaterThan">
      <formula>J48</formula>
    </cfRule>
  </conditionalFormatting>
  <conditionalFormatting sqref="U48:U86">
    <cfRule type="cellIs" dxfId="1963" priority="2216" operator="greaterThan">
      <formula>T48</formula>
    </cfRule>
  </conditionalFormatting>
  <conditionalFormatting sqref="AY48:AY86 AO48:AO86 AE48:AE86">
    <cfRule type="cellIs" dxfId="1962" priority="2215" operator="greaterThan">
      <formula>AD48</formula>
    </cfRule>
  </conditionalFormatting>
  <conditionalFormatting sqref="B48:B86">
    <cfRule type="cellIs" dxfId="1961" priority="2220" operator="equal">
      <formula>B47</formula>
    </cfRule>
  </conditionalFormatting>
  <conditionalFormatting sqref="B55">
    <cfRule type="cellIs" dxfId="1960" priority="2219" operator="equal">
      <formula>B54</formula>
    </cfRule>
  </conditionalFormatting>
  <conditionalFormatting sqref="B48:CC86">
    <cfRule type="expression" dxfId="1959" priority="2218">
      <formula>$B47="地区計"</formula>
    </cfRule>
  </conditionalFormatting>
  <conditionalFormatting sqref="CC48:CC86 BS48:BS86 BI48:BI86">
    <cfRule type="cellIs" dxfId="1958" priority="2214" operator="greaterThan">
      <formula>BH48</formula>
    </cfRule>
  </conditionalFormatting>
  <conditionalFormatting sqref="CD48:CD86">
    <cfRule type="expression" dxfId="1957" priority="2213">
      <formula>$B47="地区計"</formula>
    </cfRule>
  </conditionalFormatting>
  <conditionalFormatting sqref="K87">
    <cfRule type="cellIs" dxfId="1956" priority="2210" operator="greaterThan">
      <formula>J87</formula>
    </cfRule>
  </conditionalFormatting>
  <conditionalFormatting sqref="U87">
    <cfRule type="cellIs" dxfId="1955" priority="2209" operator="greaterThan">
      <formula>T87</formula>
    </cfRule>
  </conditionalFormatting>
  <conditionalFormatting sqref="AY87 AO87 AE87">
    <cfRule type="cellIs" dxfId="1954" priority="2208" operator="greaterThan">
      <formula>AD87</formula>
    </cfRule>
  </conditionalFormatting>
  <conditionalFormatting sqref="B87">
    <cfRule type="cellIs" dxfId="1953" priority="2212" operator="equal">
      <formula>B86</formula>
    </cfRule>
  </conditionalFormatting>
  <conditionalFormatting sqref="B87:CC87">
    <cfRule type="expression" dxfId="1952" priority="2211">
      <formula>$B86="地区計"</formula>
    </cfRule>
  </conditionalFormatting>
  <conditionalFormatting sqref="CC87 BS87 BI87">
    <cfRule type="cellIs" dxfId="1951" priority="2207" operator="greaterThan">
      <formula>BH87</formula>
    </cfRule>
  </conditionalFormatting>
  <conditionalFormatting sqref="CD87">
    <cfRule type="expression" dxfId="1950" priority="2206">
      <formula>$B86="地区計"</formula>
    </cfRule>
  </conditionalFormatting>
  <conditionalFormatting sqref="K88:K126">
    <cfRule type="cellIs" dxfId="1949" priority="2202" operator="greaterThan">
      <formula>J88</formula>
    </cfRule>
  </conditionalFormatting>
  <conditionalFormatting sqref="U88:U126">
    <cfRule type="cellIs" dxfId="1948" priority="2201" operator="greaterThan">
      <formula>T88</formula>
    </cfRule>
  </conditionalFormatting>
  <conditionalFormatting sqref="AY88:AY126 AO88:AO126 AE88:AE126">
    <cfRule type="cellIs" dxfId="1947" priority="2200" operator="greaterThan">
      <formula>AD88</formula>
    </cfRule>
  </conditionalFormatting>
  <conditionalFormatting sqref="B88:B126">
    <cfRule type="cellIs" dxfId="1946" priority="2205" operator="equal">
      <formula>B87</formula>
    </cfRule>
  </conditionalFormatting>
  <conditionalFormatting sqref="B95">
    <cfRule type="cellIs" dxfId="1945" priority="2204" operator="equal">
      <formula>B94</formula>
    </cfRule>
  </conditionalFormatting>
  <conditionalFormatting sqref="B88:CC126">
    <cfRule type="expression" dxfId="1944" priority="2203">
      <formula>$B87="地区計"</formula>
    </cfRule>
  </conditionalFormatting>
  <conditionalFormatting sqref="CC88:CC126 BS88:BS126 BI88:BI126">
    <cfRule type="cellIs" dxfId="1943" priority="2199" operator="greaterThan">
      <formula>BH88</formula>
    </cfRule>
  </conditionalFormatting>
  <conditionalFormatting sqref="CD88:CD126">
    <cfRule type="expression" dxfId="1942" priority="2198">
      <formula>$B87="地区計"</formula>
    </cfRule>
  </conditionalFormatting>
  <conditionalFormatting sqref="K127">
    <cfRule type="cellIs" dxfId="1941" priority="2195" operator="greaterThan">
      <formula>J127</formula>
    </cfRule>
  </conditionalFormatting>
  <conditionalFormatting sqref="U127">
    <cfRule type="cellIs" dxfId="1940" priority="2194" operator="greaterThan">
      <formula>T127</formula>
    </cfRule>
  </conditionalFormatting>
  <conditionalFormatting sqref="AY127 AO127 AE127">
    <cfRule type="cellIs" dxfId="1939" priority="2193" operator="greaterThan">
      <formula>AD127</formula>
    </cfRule>
  </conditionalFormatting>
  <conditionalFormatting sqref="B127">
    <cfRule type="cellIs" dxfId="1938" priority="2197" operator="equal">
      <formula>B126</formula>
    </cfRule>
  </conditionalFormatting>
  <conditionalFormatting sqref="B127:CC127">
    <cfRule type="expression" dxfId="1937" priority="2196">
      <formula>$B126="地区計"</formula>
    </cfRule>
  </conditionalFormatting>
  <conditionalFormatting sqref="CC127 BS127 BI127">
    <cfRule type="cellIs" dxfId="1936" priority="2192" operator="greaterThan">
      <formula>BH127</formula>
    </cfRule>
  </conditionalFormatting>
  <conditionalFormatting sqref="CD127">
    <cfRule type="expression" dxfId="1935" priority="2191">
      <formula>$B126="地区計"</formula>
    </cfRule>
  </conditionalFormatting>
  <conditionalFormatting sqref="K128:K166">
    <cfRule type="cellIs" dxfId="1934" priority="2187" operator="greaterThan">
      <formula>J128</formula>
    </cfRule>
  </conditionalFormatting>
  <conditionalFormatting sqref="U128:U166">
    <cfRule type="cellIs" dxfId="1933" priority="2186" operator="greaterThan">
      <formula>T128</formula>
    </cfRule>
  </conditionalFormatting>
  <conditionalFormatting sqref="AY128:AY166 AO128:AO166 AE128:AE166">
    <cfRule type="cellIs" dxfId="1932" priority="2185" operator="greaterThan">
      <formula>AD128</formula>
    </cfRule>
  </conditionalFormatting>
  <conditionalFormatting sqref="B128:B166">
    <cfRule type="cellIs" dxfId="1931" priority="2190" operator="equal">
      <formula>B127</formula>
    </cfRule>
  </conditionalFormatting>
  <conditionalFormatting sqref="B135">
    <cfRule type="cellIs" dxfId="1930" priority="2189" operator="equal">
      <formula>B134</formula>
    </cfRule>
  </conditionalFormatting>
  <conditionalFormatting sqref="B128:CC166">
    <cfRule type="expression" dxfId="1929" priority="2188">
      <formula>$B127="地区計"</formula>
    </cfRule>
  </conditionalFormatting>
  <conditionalFormatting sqref="CC128:CC166 BS128:BS166 BI128:BI166">
    <cfRule type="cellIs" dxfId="1928" priority="2184" operator="greaterThan">
      <formula>BH128</formula>
    </cfRule>
  </conditionalFormatting>
  <conditionalFormatting sqref="CD128:CD166">
    <cfRule type="expression" dxfId="1927" priority="2183">
      <formula>$B127="地区計"</formula>
    </cfRule>
  </conditionalFormatting>
  <conditionalFormatting sqref="K167">
    <cfRule type="cellIs" dxfId="1926" priority="2180" operator="greaterThan">
      <formula>J167</formula>
    </cfRule>
  </conditionalFormatting>
  <conditionalFormatting sqref="U167">
    <cfRule type="cellIs" dxfId="1925" priority="2179" operator="greaterThan">
      <formula>T167</formula>
    </cfRule>
  </conditionalFormatting>
  <conditionalFormatting sqref="AY167 AO167 AE167">
    <cfRule type="cellIs" dxfId="1924" priority="2178" operator="greaterThan">
      <formula>AD167</formula>
    </cfRule>
  </conditionalFormatting>
  <conditionalFormatting sqref="B167">
    <cfRule type="cellIs" dxfId="1923" priority="2182" operator="equal">
      <formula>B166</formula>
    </cfRule>
  </conditionalFormatting>
  <conditionalFormatting sqref="B167:CC167">
    <cfRule type="expression" dxfId="1922" priority="2181">
      <formula>$B166="地区計"</formula>
    </cfRule>
  </conditionalFormatting>
  <conditionalFormatting sqref="CC167 BS167 BI167">
    <cfRule type="cellIs" dxfId="1921" priority="2177" operator="greaterThan">
      <formula>BH167</formula>
    </cfRule>
  </conditionalFormatting>
  <conditionalFormatting sqref="CD167">
    <cfRule type="expression" dxfId="1920" priority="2176">
      <formula>$B166="地区計"</formula>
    </cfRule>
  </conditionalFormatting>
  <conditionalFormatting sqref="K168:K206">
    <cfRule type="cellIs" dxfId="1919" priority="2172" operator="greaterThan">
      <formula>J168</formula>
    </cfRule>
  </conditionalFormatting>
  <conditionalFormatting sqref="U168:U206">
    <cfRule type="cellIs" dxfId="1918" priority="2171" operator="greaterThan">
      <formula>T168</formula>
    </cfRule>
  </conditionalFormatting>
  <conditionalFormatting sqref="AY168:AY206 AO168:AO206 AE168:AE206">
    <cfRule type="cellIs" dxfId="1917" priority="2170" operator="greaterThan">
      <formula>AD168</formula>
    </cfRule>
  </conditionalFormatting>
  <conditionalFormatting sqref="B168:B206">
    <cfRule type="cellIs" dxfId="1916" priority="2175" operator="equal">
      <formula>B167</formula>
    </cfRule>
  </conditionalFormatting>
  <conditionalFormatting sqref="B175">
    <cfRule type="cellIs" dxfId="1915" priority="2174" operator="equal">
      <formula>B174</formula>
    </cfRule>
  </conditionalFormatting>
  <conditionalFormatting sqref="B168:CC206">
    <cfRule type="expression" dxfId="1914" priority="2173">
      <formula>$B167="地区計"</formula>
    </cfRule>
  </conditionalFormatting>
  <conditionalFormatting sqref="CC168:CC206 BS168:BS206 BI168:BI206">
    <cfRule type="cellIs" dxfId="1913" priority="2169" operator="greaterThan">
      <formula>BH168</formula>
    </cfRule>
  </conditionalFormatting>
  <conditionalFormatting sqref="CD168:CD206">
    <cfRule type="expression" dxfId="1912" priority="2168">
      <formula>$B167="地区計"</formula>
    </cfRule>
  </conditionalFormatting>
  <conditionalFormatting sqref="K207">
    <cfRule type="cellIs" dxfId="1911" priority="2165" operator="greaterThan">
      <formula>J207</formula>
    </cfRule>
  </conditionalFormatting>
  <conditionalFormatting sqref="U207">
    <cfRule type="cellIs" dxfId="1910" priority="2164" operator="greaterThan">
      <formula>T207</formula>
    </cfRule>
  </conditionalFormatting>
  <conditionalFormatting sqref="AY207 AO207 AE207">
    <cfRule type="cellIs" dxfId="1909" priority="2163" operator="greaterThan">
      <formula>AD207</formula>
    </cfRule>
  </conditionalFormatting>
  <conditionalFormatting sqref="B207">
    <cfRule type="cellIs" dxfId="1908" priority="2167" operator="equal">
      <formula>B206</formula>
    </cfRule>
  </conditionalFormatting>
  <conditionalFormatting sqref="B207:CC207">
    <cfRule type="expression" dxfId="1907" priority="2166">
      <formula>$B206="地区計"</formula>
    </cfRule>
  </conditionalFormatting>
  <conditionalFormatting sqref="CC207 BS207 BI207">
    <cfRule type="cellIs" dxfId="1906" priority="2162" operator="greaterThan">
      <formula>BH207</formula>
    </cfRule>
  </conditionalFormatting>
  <conditionalFormatting sqref="CD207">
    <cfRule type="expression" dxfId="1905" priority="2161">
      <formula>$B206="地区計"</formula>
    </cfRule>
  </conditionalFormatting>
  <conditionalFormatting sqref="K48:K86">
    <cfRule type="cellIs" dxfId="1904" priority="2157" operator="greaterThan">
      <formula>J48</formula>
    </cfRule>
  </conditionalFormatting>
  <conditionalFormatting sqref="U48:U86">
    <cfRule type="cellIs" dxfId="1903" priority="2156" operator="greaterThan">
      <formula>T48</formula>
    </cfRule>
  </conditionalFormatting>
  <conditionalFormatting sqref="AY48:AY86 AO48:AO86 AE48:AE86">
    <cfRule type="cellIs" dxfId="1902" priority="2155" operator="greaterThan">
      <formula>AD48</formula>
    </cfRule>
  </conditionalFormatting>
  <conditionalFormatting sqref="B48:B86">
    <cfRule type="cellIs" dxfId="1901" priority="2160" operator="equal">
      <formula>B47</formula>
    </cfRule>
  </conditionalFormatting>
  <conditionalFormatting sqref="B55">
    <cfRule type="cellIs" dxfId="1900" priority="2159" operator="equal">
      <formula>B54</formula>
    </cfRule>
  </conditionalFormatting>
  <conditionalFormatting sqref="B48:CC86">
    <cfRule type="expression" dxfId="1899" priority="2158">
      <formula>$B47="地区計"</formula>
    </cfRule>
  </conditionalFormatting>
  <conditionalFormatting sqref="CC48:CC86 BS48:BS86 BI48:BI86">
    <cfRule type="cellIs" dxfId="1898" priority="2154" operator="greaterThan">
      <formula>BH48</formula>
    </cfRule>
  </conditionalFormatting>
  <conditionalFormatting sqref="CD48:CD86">
    <cfRule type="expression" dxfId="1897" priority="2153">
      <formula>$B47="地区計"</formula>
    </cfRule>
  </conditionalFormatting>
  <conditionalFormatting sqref="K87">
    <cfRule type="cellIs" dxfId="1896" priority="2150" operator="greaterThan">
      <formula>J87</formula>
    </cfRule>
  </conditionalFormatting>
  <conditionalFormatting sqref="U87">
    <cfRule type="cellIs" dxfId="1895" priority="2149" operator="greaterThan">
      <formula>T87</formula>
    </cfRule>
  </conditionalFormatting>
  <conditionalFormatting sqref="AY87 AO87 AE87">
    <cfRule type="cellIs" dxfId="1894" priority="2148" operator="greaterThan">
      <formula>AD87</formula>
    </cfRule>
  </conditionalFormatting>
  <conditionalFormatting sqref="B87">
    <cfRule type="cellIs" dxfId="1893" priority="2152" operator="equal">
      <formula>B86</formula>
    </cfRule>
  </conditionalFormatting>
  <conditionalFormatting sqref="B87:CC87">
    <cfRule type="expression" dxfId="1892" priority="2151">
      <formula>$B86="地区計"</formula>
    </cfRule>
  </conditionalFormatting>
  <conditionalFormatting sqref="CC87 BS87 BI87">
    <cfRule type="cellIs" dxfId="1891" priority="2147" operator="greaterThan">
      <formula>BH87</formula>
    </cfRule>
  </conditionalFormatting>
  <conditionalFormatting sqref="CD87">
    <cfRule type="expression" dxfId="1890" priority="2146">
      <formula>$B86="地区計"</formula>
    </cfRule>
  </conditionalFormatting>
  <conditionalFormatting sqref="K88:K126">
    <cfRule type="cellIs" dxfId="1889" priority="2142" operator="greaterThan">
      <formula>J88</formula>
    </cfRule>
  </conditionalFormatting>
  <conditionalFormatting sqref="U88:U126">
    <cfRule type="cellIs" dxfId="1888" priority="2141" operator="greaterThan">
      <formula>T88</formula>
    </cfRule>
  </conditionalFormatting>
  <conditionalFormatting sqref="AY88:AY126 AO88:AO126 AE88:AE126">
    <cfRule type="cellIs" dxfId="1887" priority="2140" operator="greaterThan">
      <formula>AD88</formula>
    </cfRule>
  </conditionalFormatting>
  <conditionalFormatting sqref="B88:B126">
    <cfRule type="cellIs" dxfId="1886" priority="2145" operator="equal">
      <formula>B87</formula>
    </cfRule>
  </conditionalFormatting>
  <conditionalFormatting sqref="B95">
    <cfRule type="cellIs" dxfId="1885" priority="2144" operator="equal">
      <formula>B94</formula>
    </cfRule>
  </conditionalFormatting>
  <conditionalFormatting sqref="B88:CC126">
    <cfRule type="expression" dxfId="1884" priority="2143">
      <formula>$B87="地区計"</formula>
    </cfRule>
  </conditionalFormatting>
  <conditionalFormatting sqref="CC88:CC126 BS88:BS126 BI88:BI126">
    <cfRule type="cellIs" dxfId="1883" priority="2139" operator="greaterThan">
      <formula>BH88</formula>
    </cfRule>
  </conditionalFormatting>
  <conditionalFormatting sqref="CD88:CD126">
    <cfRule type="expression" dxfId="1882" priority="2138">
      <formula>$B87="地区計"</formula>
    </cfRule>
  </conditionalFormatting>
  <conditionalFormatting sqref="K127">
    <cfRule type="cellIs" dxfId="1881" priority="2135" operator="greaterThan">
      <formula>J127</formula>
    </cfRule>
  </conditionalFormatting>
  <conditionalFormatting sqref="U127">
    <cfRule type="cellIs" dxfId="1880" priority="2134" operator="greaterThan">
      <formula>T127</formula>
    </cfRule>
  </conditionalFormatting>
  <conditionalFormatting sqref="AY127 AO127 AE127">
    <cfRule type="cellIs" dxfId="1879" priority="2133" operator="greaterThan">
      <formula>AD127</formula>
    </cfRule>
  </conditionalFormatting>
  <conditionalFormatting sqref="B127">
    <cfRule type="cellIs" dxfId="1878" priority="2137" operator="equal">
      <formula>B126</formula>
    </cfRule>
  </conditionalFormatting>
  <conditionalFormatting sqref="B127:CC127">
    <cfRule type="expression" dxfId="1877" priority="2136">
      <formula>$B126="地区計"</formula>
    </cfRule>
  </conditionalFormatting>
  <conditionalFormatting sqref="CC127 BS127 BI127">
    <cfRule type="cellIs" dxfId="1876" priority="2132" operator="greaterThan">
      <formula>BH127</formula>
    </cfRule>
  </conditionalFormatting>
  <conditionalFormatting sqref="CD127">
    <cfRule type="expression" dxfId="1875" priority="2131">
      <formula>$B126="地区計"</formula>
    </cfRule>
  </conditionalFormatting>
  <conditionalFormatting sqref="K128:K166">
    <cfRule type="cellIs" dxfId="1874" priority="2127" operator="greaterThan">
      <formula>J128</formula>
    </cfRule>
  </conditionalFormatting>
  <conditionalFormatting sqref="U128:U166">
    <cfRule type="cellIs" dxfId="1873" priority="2126" operator="greaterThan">
      <formula>T128</formula>
    </cfRule>
  </conditionalFormatting>
  <conditionalFormatting sqref="AY128:AY166 AO128:AO166 AE128:AE166">
    <cfRule type="cellIs" dxfId="1872" priority="2125" operator="greaterThan">
      <formula>AD128</formula>
    </cfRule>
  </conditionalFormatting>
  <conditionalFormatting sqref="B128:B166">
    <cfRule type="cellIs" dxfId="1871" priority="2130" operator="equal">
      <formula>B127</formula>
    </cfRule>
  </conditionalFormatting>
  <conditionalFormatting sqref="B135">
    <cfRule type="cellIs" dxfId="1870" priority="2129" operator="equal">
      <formula>B134</formula>
    </cfRule>
  </conditionalFormatting>
  <conditionalFormatting sqref="B128:CC166">
    <cfRule type="expression" dxfId="1869" priority="2128">
      <formula>$B127="地区計"</formula>
    </cfRule>
  </conditionalFormatting>
  <conditionalFormatting sqref="CC128:CC166 BS128:BS166 BI128:BI166">
    <cfRule type="cellIs" dxfId="1868" priority="2124" operator="greaterThan">
      <formula>BH128</formula>
    </cfRule>
  </conditionalFormatting>
  <conditionalFormatting sqref="CD128:CD166">
    <cfRule type="expression" dxfId="1867" priority="2123">
      <formula>$B127="地区計"</formula>
    </cfRule>
  </conditionalFormatting>
  <conditionalFormatting sqref="K167">
    <cfRule type="cellIs" dxfId="1866" priority="2120" operator="greaterThan">
      <formula>J167</formula>
    </cfRule>
  </conditionalFormatting>
  <conditionalFormatting sqref="U167">
    <cfRule type="cellIs" dxfId="1865" priority="2119" operator="greaterThan">
      <formula>T167</formula>
    </cfRule>
  </conditionalFormatting>
  <conditionalFormatting sqref="AY167 AO167 AE167">
    <cfRule type="cellIs" dxfId="1864" priority="2118" operator="greaterThan">
      <formula>AD167</formula>
    </cfRule>
  </conditionalFormatting>
  <conditionalFormatting sqref="B167">
    <cfRule type="cellIs" dxfId="1863" priority="2122" operator="equal">
      <formula>B166</formula>
    </cfRule>
  </conditionalFormatting>
  <conditionalFormatting sqref="B167:CC167">
    <cfRule type="expression" dxfId="1862" priority="2121">
      <formula>$B166="地区計"</formula>
    </cfRule>
  </conditionalFormatting>
  <conditionalFormatting sqref="CC167 BS167 BI167">
    <cfRule type="cellIs" dxfId="1861" priority="2117" operator="greaterThan">
      <formula>BH167</formula>
    </cfRule>
  </conditionalFormatting>
  <conditionalFormatting sqref="CD167">
    <cfRule type="expression" dxfId="1860" priority="2116">
      <formula>$B166="地区計"</formula>
    </cfRule>
  </conditionalFormatting>
  <conditionalFormatting sqref="K168:K206">
    <cfRule type="cellIs" dxfId="1859" priority="2112" operator="greaterThan">
      <formula>J168</formula>
    </cfRule>
  </conditionalFormatting>
  <conditionalFormatting sqref="U168:U206">
    <cfRule type="cellIs" dxfId="1858" priority="2111" operator="greaterThan">
      <formula>T168</formula>
    </cfRule>
  </conditionalFormatting>
  <conditionalFormatting sqref="AY168:AY206 AO168:AO206 AE168:AE206">
    <cfRule type="cellIs" dxfId="1857" priority="2110" operator="greaterThan">
      <formula>AD168</formula>
    </cfRule>
  </conditionalFormatting>
  <conditionalFormatting sqref="B168:B206">
    <cfRule type="cellIs" dxfId="1856" priority="2115" operator="equal">
      <formula>B167</formula>
    </cfRule>
  </conditionalFormatting>
  <conditionalFormatting sqref="B175">
    <cfRule type="cellIs" dxfId="1855" priority="2114" operator="equal">
      <formula>B174</formula>
    </cfRule>
  </conditionalFormatting>
  <conditionalFormatting sqref="B168:CC206">
    <cfRule type="expression" dxfId="1854" priority="2113">
      <formula>$B167="地区計"</formula>
    </cfRule>
  </conditionalFormatting>
  <conditionalFormatting sqref="CC168:CC206 BS168:BS206 BI168:BI206">
    <cfRule type="cellIs" dxfId="1853" priority="2109" operator="greaterThan">
      <formula>BH168</formula>
    </cfRule>
  </conditionalFormatting>
  <conditionalFormatting sqref="CD168:CD206">
    <cfRule type="expression" dxfId="1852" priority="2108">
      <formula>$B167="地区計"</formula>
    </cfRule>
  </conditionalFormatting>
  <conditionalFormatting sqref="K207">
    <cfRule type="cellIs" dxfId="1851" priority="2105" operator="greaterThan">
      <formula>J207</formula>
    </cfRule>
  </conditionalFormatting>
  <conditionalFormatting sqref="U207">
    <cfRule type="cellIs" dxfId="1850" priority="2104" operator="greaterThan">
      <formula>T207</formula>
    </cfRule>
  </conditionalFormatting>
  <conditionalFormatting sqref="AY207 AO207 AE207">
    <cfRule type="cellIs" dxfId="1849" priority="2103" operator="greaterThan">
      <formula>AD207</formula>
    </cfRule>
  </conditionalFormatting>
  <conditionalFormatting sqref="B207">
    <cfRule type="cellIs" dxfId="1848" priority="2107" operator="equal">
      <formula>B206</formula>
    </cfRule>
  </conditionalFormatting>
  <conditionalFormatting sqref="B207:CC207">
    <cfRule type="expression" dxfId="1847" priority="2106">
      <formula>$B206="地区計"</formula>
    </cfRule>
  </conditionalFormatting>
  <conditionalFormatting sqref="CC207 BS207 BI207">
    <cfRule type="cellIs" dxfId="1846" priority="2102" operator="greaterThan">
      <formula>BH207</formula>
    </cfRule>
  </conditionalFormatting>
  <conditionalFormatting sqref="CD207">
    <cfRule type="expression" dxfId="1845" priority="2101">
      <formula>$B206="地区計"</formula>
    </cfRule>
  </conditionalFormatting>
  <conditionalFormatting sqref="K48:K86">
    <cfRule type="cellIs" dxfId="1844" priority="2097" operator="greaterThan">
      <formula>J48</formula>
    </cfRule>
  </conditionalFormatting>
  <conditionalFormatting sqref="U48:U86">
    <cfRule type="cellIs" dxfId="1843" priority="2096" operator="greaterThan">
      <formula>T48</formula>
    </cfRule>
  </conditionalFormatting>
  <conditionalFormatting sqref="AY48:AY86 AO48:AO86 AE48:AE86">
    <cfRule type="cellIs" dxfId="1842" priority="2095" operator="greaterThan">
      <formula>AD48</formula>
    </cfRule>
  </conditionalFormatting>
  <conditionalFormatting sqref="B48:B86">
    <cfRule type="cellIs" dxfId="1841" priority="2100" operator="equal">
      <formula>B47</formula>
    </cfRule>
  </conditionalFormatting>
  <conditionalFormatting sqref="B55">
    <cfRule type="cellIs" dxfId="1840" priority="2099" operator="equal">
      <formula>B54</formula>
    </cfRule>
  </conditionalFormatting>
  <conditionalFormatting sqref="B48:CC86">
    <cfRule type="expression" dxfId="1839" priority="2098">
      <formula>$B47="地区計"</formula>
    </cfRule>
  </conditionalFormatting>
  <conditionalFormatting sqref="CC48:CC86 BS48:BS86 BI48:BI86">
    <cfRule type="cellIs" dxfId="1838" priority="2094" operator="greaterThan">
      <formula>BH48</formula>
    </cfRule>
  </conditionalFormatting>
  <conditionalFormatting sqref="CD48:CD86">
    <cfRule type="expression" dxfId="1837" priority="2093">
      <formula>$B47="地区計"</formula>
    </cfRule>
  </conditionalFormatting>
  <conditionalFormatting sqref="K87">
    <cfRule type="cellIs" dxfId="1836" priority="2090" operator="greaterThan">
      <formula>J87</formula>
    </cfRule>
  </conditionalFormatting>
  <conditionalFormatting sqref="U87">
    <cfRule type="cellIs" dxfId="1835" priority="2089" operator="greaterThan">
      <formula>T87</formula>
    </cfRule>
  </conditionalFormatting>
  <conditionalFormatting sqref="AY87 AO87 AE87">
    <cfRule type="cellIs" dxfId="1834" priority="2088" operator="greaterThan">
      <formula>AD87</formula>
    </cfRule>
  </conditionalFormatting>
  <conditionalFormatting sqref="B87">
    <cfRule type="cellIs" dxfId="1833" priority="2092" operator="equal">
      <formula>B86</formula>
    </cfRule>
  </conditionalFormatting>
  <conditionalFormatting sqref="B87:CC87">
    <cfRule type="expression" dxfId="1832" priority="2091">
      <formula>$B86="地区計"</formula>
    </cfRule>
  </conditionalFormatting>
  <conditionalFormatting sqref="CC87 BS87 BI87">
    <cfRule type="cellIs" dxfId="1831" priority="2087" operator="greaterThan">
      <formula>BH87</formula>
    </cfRule>
  </conditionalFormatting>
  <conditionalFormatting sqref="CD87">
    <cfRule type="expression" dxfId="1830" priority="2086">
      <formula>$B86="地区計"</formula>
    </cfRule>
  </conditionalFormatting>
  <conditionalFormatting sqref="K88:K126">
    <cfRule type="cellIs" dxfId="1829" priority="2082" operator="greaterThan">
      <formula>J88</formula>
    </cfRule>
  </conditionalFormatting>
  <conditionalFormatting sqref="U88:U126">
    <cfRule type="cellIs" dxfId="1828" priority="2081" operator="greaterThan">
      <formula>T88</formula>
    </cfRule>
  </conditionalFormatting>
  <conditionalFormatting sqref="AY88:AY126 AO88:AO126 AE88:AE126">
    <cfRule type="cellIs" dxfId="1827" priority="2080" operator="greaterThan">
      <formula>AD88</formula>
    </cfRule>
  </conditionalFormatting>
  <conditionalFormatting sqref="B88:B126">
    <cfRule type="cellIs" dxfId="1826" priority="2085" operator="equal">
      <formula>B87</formula>
    </cfRule>
  </conditionalFormatting>
  <conditionalFormatting sqref="B95">
    <cfRule type="cellIs" dxfId="1825" priority="2084" operator="equal">
      <formula>B94</formula>
    </cfRule>
  </conditionalFormatting>
  <conditionalFormatting sqref="B88:CC126">
    <cfRule type="expression" dxfId="1824" priority="2083">
      <formula>$B87="地区計"</formula>
    </cfRule>
  </conditionalFormatting>
  <conditionalFormatting sqref="CC88:CC126 BS88:BS126 BI88:BI126">
    <cfRule type="cellIs" dxfId="1823" priority="2079" operator="greaterThan">
      <formula>BH88</formula>
    </cfRule>
  </conditionalFormatting>
  <conditionalFormatting sqref="CD88:CD126">
    <cfRule type="expression" dxfId="1822" priority="2078">
      <formula>$B87="地区計"</formula>
    </cfRule>
  </conditionalFormatting>
  <conditionalFormatting sqref="K127">
    <cfRule type="cellIs" dxfId="1821" priority="2075" operator="greaterThan">
      <formula>J127</formula>
    </cfRule>
  </conditionalFormatting>
  <conditionalFormatting sqref="U127">
    <cfRule type="cellIs" dxfId="1820" priority="2074" operator="greaterThan">
      <formula>T127</formula>
    </cfRule>
  </conditionalFormatting>
  <conditionalFormatting sqref="AY127 AO127 AE127">
    <cfRule type="cellIs" dxfId="1819" priority="2073" operator="greaterThan">
      <formula>AD127</formula>
    </cfRule>
  </conditionalFormatting>
  <conditionalFormatting sqref="B127">
    <cfRule type="cellIs" dxfId="1818" priority="2077" operator="equal">
      <formula>B126</formula>
    </cfRule>
  </conditionalFormatting>
  <conditionalFormatting sqref="B127:CC127">
    <cfRule type="expression" dxfId="1817" priority="2076">
      <formula>$B126="地区計"</formula>
    </cfRule>
  </conditionalFormatting>
  <conditionalFormatting sqref="CC127 BS127 BI127">
    <cfRule type="cellIs" dxfId="1816" priority="2072" operator="greaterThan">
      <formula>BH127</formula>
    </cfRule>
  </conditionalFormatting>
  <conditionalFormatting sqref="CD127">
    <cfRule type="expression" dxfId="1815" priority="2071">
      <formula>$B126="地区計"</formula>
    </cfRule>
  </conditionalFormatting>
  <conditionalFormatting sqref="K128:K166">
    <cfRule type="cellIs" dxfId="1814" priority="2067" operator="greaterThan">
      <formula>J128</formula>
    </cfRule>
  </conditionalFormatting>
  <conditionalFormatting sqref="U128:U166">
    <cfRule type="cellIs" dxfId="1813" priority="2066" operator="greaterThan">
      <formula>T128</formula>
    </cfRule>
  </conditionalFormatting>
  <conditionalFormatting sqref="AY128:AY166 AO128:AO166 AE128:AE166">
    <cfRule type="cellIs" dxfId="1812" priority="2065" operator="greaterThan">
      <formula>AD128</formula>
    </cfRule>
  </conditionalFormatting>
  <conditionalFormatting sqref="B128:B166">
    <cfRule type="cellIs" dxfId="1811" priority="2070" operator="equal">
      <formula>B127</formula>
    </cfRule>
  </conditionalFormatting>
  <conditionalFormatting sqref="B135">
    <cfRule type="cellIs" dxfId="1810" priority="2069" operator="equal">
      <formula>B134</formula>
    </cfRule>
  </conditionalFormatting>
  <conditionalFormatting sqref="B128:CC166">
    <cfRule type="expression" dxfId="1809" priority="2068">
      <formula>$B127="地区計"</formula>
    </cfRule>
  </conditionalFormatting>
  <conditionalFormatting sqref="CC128:CC166 BS128:BS166 BI128:BI166">
    <cfRule type="cellIs" dxfId="1808" priority="2064" operator="greaterThan">
      <formula>BH128</formula>
    </cfRule>
  </conditionalFormatting>
  <conditionalFormatting sqref="CD128:CD166">
    <cfRule type="expression" dxfId="1807" priority="2063">
      <formula>$B127="地区計"</formula>
    </cfRule>
  </conditionalFormatting>
  <conditionalFormatting sqref="K167">
    <cfRule type="cellIs" dxfId="1806" priority="2060" operator="greaterThan">
      <formula>J167</formula>
    </cfRule>
  </conditionalFormatting>
  <conditionalFormatting sqref="U167">
    <cfRule type="cellIs" dxfId="1805" priority="2059" operator="greaterThan">
      <formula>T167</formula>
    </cfRule>
  </conditionalFormatting>
  <conditionalFormatting sqref="AY167 AO167 AE167">
    <cfRule type="cellIs" dxfId="1804" priority="2058" operator="greaterThan">
      <formula>AD167</formula>
    </cfRule>
  </conditionalFormatting>
  <conditionalFormatting sqref="B167">
    <cfRule type="cellIs" dxfId="1803" priority="2062" operator="equal">
      <formula>B166</formula>
    </cfRule>
  </conditionalFormatting>
  <conditionalFormatting sqref="B167:CC167">
    <cfRule type="expression" dxfId="1802" priority="2061">
      <formula>$B166="地区計"</formula>
    </cfRule>
  </conditionalFormatting>
  <conditionalFormatting sqref="CC167 BS167 BI167">
    <cfRule type="cellIs" dxfId="1801" priority="2057" operator="greaterThan">
      <formula>BH167</formula>
    </cfRule>
  </conditionalFormatting>
  <conditionalFormatting sqref="CD167">
    <cfRule type="expression" dxfId="1800" priority="2056">
      <formula>$B166="地区計"</formula>
    </cfRule>
  </conditionalFormatting>
  <conditionalFormatting sqref="K48:K86">
    <cfRule type="cellIs" dxfId="1799" priority="2052" operator="greaterThan">
      <formula>J48</formula>
    </cfRule>
  </conditionalFormatting>
  <conditionalFormatting sqref="U48:U86">
    <cfRule type="cellIs" dxfId="1798" priority="2051" operator="greaterThan">
      <formula>T48</formula>
    </cfRule>
  </conditionalFormatting>
  <conditionalFormatting sqref="AY48:AY86 AO48:AO86 AE48:AE86">
    <cfRule type="cellIs" dxfId="1797" priority="2050" operator="greaterThan">
      <formula>AD48</formula>
    </cfRule>
  </conditionalFormatting>
  <conditionalFormatting sqref="B48:B86">
    <cfRule type="cellIs" dxfId="1796" priority="2055" operator="equal">
      <formula>B47</formula>
    </cfRule>
  </conditionalFormatting>
  <conditionalFormatting sqref="B55">
    <cfRule type="cellIs" dxfId="1795" priority="2054" operator="equal">
      <formula>B54</formula>
    </cfRule>
  </conditionalFormatting>
  <conditionalFormatting sqref="B48:CC86">
    <cfRule type="expression" dxfId="1794" priority="2053">
      <formula>$B47="地区計"</formula>
    </cfRule>
  </conditionalFormatting>
  <conditionalFormatting sqref="CC48:CC86 BS48:BS86 BI48:BI86">
    <cfRule type="cellIs" dxfId="1793" priority="2049" operator="greaterThan">
      <formula>BH48</formula>
    </cfRule>
  </conditionalFormatting>
  <conditionalFormatting sqref="CD48:CD86">
    <cfRule type="expression" dxfId="1792" priority="2048">
      <formula>$B47="地区計"</formula>
    </cfRule>
  </conditionalFormatting>
  <conditionalFormatting sqref="K87">
    <cfRule type="cellIs" dxfId="1791" priority="2045" operator="greaterThan">
      <formula>J87</formula>
    </cfRule>
  </conditionalFormatting>
  <conditionalFormatting sqref="U87">
    <cfRule type="cellIs" dxfId="1790" priority="2044" operator="greaterThan">
      <formula>T87</formula>
    </cfRule>
  </conditionalFormatting>
  <conditionalFormatting sqref="AY87 AO87 AE87">
    <cfRule type="cellIs" dxfId="1789" priority="2043" operator="greaterThan">
      <formula>AD87</formula>
    </cfRule>
  </conditionalFormatting>
  <conditionalFormatting sqref="B87">
    <cfRule type="cellIs" dxfId="1788" priority="2047" operator="equal">
      <formula>B86</formula>
    </cfRule>
  </conditionalFormatting>
  <conditionalFormatting sqref="B87:CC87">
    <cfRule type="expression" dxfId="1787" priority="2046">
      <formula>$B86="地区計"</formula>
    </cfRule>
  </conditionalFormatting>
  <conditionalFormatting sqref="CC87 BS87 BI87">
    <cfRule type="cellIs" dxfId="1786" priority="2042" operator="greaterThan">
      <formula>BH87</formula>
    </cfRule>
  </conditionalFormatting>
  <conditionalFormatting sqref="CD87">
    <cfRule type="expression" dxfId="1785" priority="2041">
      <formula>$B86="地区計"</formula>
    </cfRule>
  </conditionalFormatting>
  <conditionalFormatting sqref="K88:K126">
    <cfRule type="cellIs" dxfId="1784" priority="2037" operator="greaterThan">
      <formula>J88</formula>
    </cfRule>
  </conditionalFormatting>
  <conditionalFormatting sqref="U88:U126">
    <cfRule type="cellIs" dxfId="1783" priority="2036" operator="greaterThan">
      <formula>T88</formula>
    </cfRule>
  </conditionalFormatting>
  <conditionalFormatting sqref="AY88:AY126 AO88:AO126 AE88:AE126">
    <cfRule type="cellIs" dxfId="1782" priority="2035" operator="greaterThan">
      <formula>AD88</formula>
    </cfRule>
  </conditionalFormatting>
  <conditionalFormatting sqref="B88:B126">
    <cfRule type="cellIs" dxfId="1781" priority="2040" operator="equal">
      <formula>B87</formula>
    </cfRule>
  </conditionalFormatting>
  <conditionalFormatting sqref="B95">
    <cfRule type="cellIs" dxfId="1780" priority="2039" operator="equal">
      <formula>B94</formula>
    </cfRule>
  </conditionalFormatting>
  <conditionalFormatting sqref="B88:CC126">
    <cfRule type="expression" dxfId="1779" priority="2038">
      <formula>$B87="地区計"</formula>
    </cfRule>
  </conditionalFormatting>
  <conditionalFormatting sqref="CC88:CC126 BS88:BS126 BI88:BI126">
    <cfRule type="cellIs" dxfId="1778" priority="2034" operator="greaterThan">
      <formula>BH88</formula>
    </cfRule>
  </conditionalFormatting>
  <conditionalFormatting sqref="CD88:CD126">
    <cfRule type="expression" dxfId="1777" priority="2033">
      <formula>$B87="地区計"</formula>
    </cfRule>
  </conditionalFormatting>
  <conditionalFormatting sqref="K127">
    <cfRule type="cellIs" dxfId="1776" priority="2030" operator="greaterThan">
      <formula>J127</formula>
    </cfRule>
  </conditionalFormatting>
  <conditionalFormatting sqref="U127">
    <cfRule type="cellIs" dxfId="1775" priority="2029" operator="greaterThan">
      <formula>T127</formula>
    </cfRule>
  </conditionalFormatting>
  <conditionalFormatting sqref="AY127 AO127 AE127">
    <cfRule type="cellIs" dxfId="1774" priority="2028" operator="greaterThan">
      <formula>AD127</formula>
    </cfRule>
  </conditionalFormatting>
  <conditionalFormatting sqref="B127">
    <cfRule type="cellIs" dxfId="1773" priority="2032" operator="equal">
      <formula>B126</formula>
    </cfRule>
  </conditionalFormatting>
  <conditionalFormatting sqref="B127:CC127">
    <cfRule type="expression" dxfId="1772" priority="2031">
      <formula>$B126="地区計"</formula>
    </cfRule>
  </conditionalFormatting>
  <conditionalFormatting sqref="CC127 BS127 BI127">
    <cfRule type="cellIs" dxfId="1771" priority="2027" operator="greaterThan">
      <formula>BH127</formula>
    </cfRule>
  </conditionalFormatting>
  <conditionalFormatting sqref="CD127">
    <cfRule type="expression" dxfId="1770" priority="2026">
      <formula>$B126="地区計"</formula>
    </cfRule>
  </conditionalFormatting>
  <conditionalFormatting sqref="K128:K166">
    <cfRule type="cellIs" dxfId="1769" priority="2022" operator="greaterThan">
      <formula>J128</formula>
    </cfRule>
  </conditionalFormatting>
  <conditionalFormatting sqref="U128:U166">
    <cfRule type="cellIs" dxfId="1768" priority="2021" operator="greaterThan">
      <formula>T128</formula>
    </cfRule>
  </conditionalFormatting>
  <conditionalFormatting sqref="AY128:AY166 AO128:AO166 AE128:AE166">
    <cfRule type="cellIs" dxfId="1767" priority="2020" operator="greaterThan">
      <formula>AD128</formula>
    </cfRule>
  </conditionalFormatting>
  <conditionalFormatting sqref="B128:B166">
    <cfRule type="cellIs" dxfId="1766" priority="2025" operator="equal">
      <formula>B127</formula>
    </cfRule>
  </conditionalFormatting>
  <conditionalFormatting sqref="B135">
    <cfRule type="cellIs" dxfId="1765" priority="2024" operator="equal">
      <formula>B134</formula>
    </cfRule>
  </conditionalFormatting>
  <conditionalFormatting sqref="B128:CC166">
    <cfRule type="expression" dxfId="1764" priority="2023">
      <formula>$B127="地区計"</formula>
    </cfRule>
  </conditionalFormatting>
  <conditionalFormatting sqref="CC128:CC166 BS128:BS166 BI128:BI166">
    <cfRule type="cellIs" dxfId="1763" priority="2019" operator="greaterThan">
      <formula>BH128</formula>
    </cfRule>
  </conditionalFormatting>
  <conditionalFormatting sqref="CD128:CD166">
    <cfRule type="expression" dxfId="1762" priority="2018">
      <formula>$B127="地区計"</formula>
    </cfRule>
  </conditionalFormatting>
  <conditionalFormatting sqref="K167">
    <cfRule type="cellIs" dxfId="1761" priority="2015" operator="greaterThan">
      <formula>J167</formula>
    </cfRule>
  </conditionalFormatting>
  <conditionalFormatting sqref="U167">
    <cfRule type="cellIs" dxfId="1760" priority="2014" operator="greaterThan">
      <formula>T167</formula>
    </cfRule>
  </conditionalFormatting>
  <conditionalFormatting sqref="AY167 AO167 AE167">
    <cfRule type="cellIs" dxfId="1759" priority="2013" operator="greaterThan">
      <formula>AD167</formula>
    </cfRule>
  </conditionalFormatting>
  <conditionalFormatting sqref="B167">
    <cfRule type="cellIs" dxfId="1758" priority="2017" operator="equal">
      <formula>B166</formula>
    </cfRule>
  </conditionalFormatting>
  <conditionalFormatting sqref="B167:CC167">
    <cfRule type="expression" dxfId="1757" priority="2016">
      <formula>$B166="地区計"</formula>
    </cfRule>
  </conditionalFormatting>
  <conditionalFormatting sqref="CC167 BS167 BI167">
    <cfRule type="cellIs" dxfId="1756" priority="2012" operator="greaterThan">
      <formula>BH167</formula>
    </cfRule>
  </conditionalFormatting>
  <conditionalFormatting sqref="CD167">
    <cfRule type="expression" dxfId="1755" priority="2011">
      <formula>$B166="地区計"</formula>
    </cfRule>
  </conditionalFormatting>
  <conditionalFormatting sqref="K168:K206">
    <cfRule type="cellIs" dxfId="1754" priority="2007" operator="greaterThan">
      <formula>J168</formula>
    </cfRule>
  </conditionalFormatting>
  <conditionalFormatting sqref="U168:U206">
    <cfRule type="cellIs" dxfId="1753" priority="2006" operator="greaterThan">
      <formula>T168</formula>
    </cfRule>
  </conditionalFormatting>
  <conditionalFormatting sqref="AY168:AY206 AO168:AO206 AE168:AE206">
    <cfRule type="cellIs" dxfId="1752" priority="2005" operator="greaterThan">
      <formula>AD168</formula>
    </cfRule>
  </conditionalFormatting>
  <conditionalFormatting sqref="B168:B206">
    <cfRule type="cellIs" dxfId="1751" priority="2010" operator="equal">
      <formula>B167</formula>
    </cfRule>
  </conditionalFormatting>
  <conditionalFormatting sqref="B175">
    <cfRule type="cellIs" dxfId="1750" priority="2009" operator="equal">
      <formula>B174</formula>
    </cfRule>
  </conditionalFormatting>
  <conditionalFormatting sqref="B168:CC206">
    <cfRule type="expression" dxfId="1749" priority="2008">
      <formula>$B167="地区計"</formula>
    </cfRule>
  </conditionalFormatting>
  <conditionalFormatting sqref="CC168:CC206 BS168:BS206 BI168:BI206">
    <cfRule type="cellIs" dxfId="1748" priority="2004" operator="greaterThan">
      <formula>BH168</formula>
    </cfRule>
  </conditionalFormatting>
  <conditionalFormatting sqref="CD168:CD206">
    <cfRule type="expression" dxfId="1747" priority="2003">
      <formula>$B167="地区計"</formula>
    </cfRule>
  </conditionalFormatting>
  <conditionalFormatting sqref="K207">
    <cfRule type="cellIs" dxfId="1746" priority="2000" operator="greaterThan">
      <formula>J207</formula>
    </cfRule>
  </conditionalFormatting>
  <conditionalFormatting sqref="U207">
    <cfRule type="cellIs" dxfId="1745" priority="1999" operator="greaterThan">
      <formula>T207</formula>
    </cfRule>
  </conditionalFormatting>
  <conditionalFormatting sqref="AY207 AO207 AE207">
    <cfRule type="cellIs" dxfId="1744" priority="1998" operator="greaterThan">
      <formula>AD207</formula>
    </cfRule>
  </conditionalFormatting>
  <conditionalFormatting sqref="B207">
    <cfRule type="cellIs" dxfId="1743" priority="2002" operator="equal">
      <formula>B206</formula>
    </cfRule>
  </conditionalFormatting>
  <conditionalFormatting sqref="B207:CC207">
    <cfRule type="expression" dxfId="1742" priority="2001">
      <formula>$B206="地区計"</formula>
    </cfRule>
  </conditionalFormatting>
  <conditionalFormatting sqref="CC207 BS207 BI207">
    <cfRule type="cellIs" dxfId="1741" priority="1997" operator="greaterThan">
      <formula>BH207</formula>
    </cfRule>
  </conditionalFormatting>
  <conditionalFormatting sqref="CD207">
    <cfRule type="expression" dxfId="1740" priority="1996">
      <formula>$B206="地区計"</formula>
    </cfRule>
  </conditionalFormatting>
  <conditionalFormatting sqref="K208:K246">
    <cfRule type="cellIs" dxfId="1739" priority="1992" operator="greaterThan">
      <formula>J208</formula>
    </cfRule>
  </conditionalFormatting>
  <conditionalFormatting sqref="U208:U246">
    <cfRule type="cellIs" dxfId="1738" priority="1991" operator="greaterThan">
      <formula>T208</formula>
    </cfRule>
  </conditionalFormatting>
  <conditionalFormatting sqref="AY208:AY246 AO208:AO246 AE208:AE246">
    <cfRule type="cellIs" dxfId="1737" priority="1990" operator="greaterThan">
      <formula>AD208</formula>
    </cfRule>
  </conditionalFormatting>
  <conditionalFormatting sqref="B208:B246">
    <cfRule type="cellIs" dxfId="1736" priority="1995" operator="equal">
      <formula>B207</formula>
    </cfRule>
  </conditionalFormatting>
  <conditionalFormatting sqref="B215">
    <cfRule type="cellIs" dxfId="1735" priority="1994" operator="equal">
      <formula>B214</formula>
    </cfRule>
  </conditionalFormatting>
  <conditionalFormatting sqref="B208:CC246">
    <cfRule type="expression" dxfId="1734" priority="1993">
      <formula>$B207="地区計"</formula>
    </cfRule>
  </conditionalFormatting>
  <conditionalFormatting sqref="CC208:CC246 BS208:BS246 BI208:BI246">
    <cfRule type="cellIs" dxfId="1733" priority="1989" operator="greaterThan">
      <formula>BH208</formula>
    </cfRule>
  </conditionalFormatting>
  <conditionalFormatting sqref="CD208:CD246">
    <cfRule type="expression" dxfId="1732" priority="1988">
      <formula>$B207="地区計"</formula>
    </cfRule>
  </conditionalFormatting>
  <conditionalFormatting sqref="K247">
    <cfRule type="cellIs" dxfId="1731" priority="1985" operator="greaterThan">
      <formula>J247</formula>
    </cfRule>
  </conditionalFormatting>
  <conditionalFormatting sqref="U247">
    <cfRule type="cellIs" dxfId="1730" priority="1984" operator="greaterThan">
      <formula>T247</formula>
    </cfRule>
  </conditionalFormatting>
  <conditionalFormatting sqref="AY247 AO247 AE247">
    <cfRule type="cellIs" dxfId="1729" priority="1983" operator="greaterThan">
      <formula>AD247</formula>
    </cfRule>
  </conditionalFormatting>
  <conditionalFormatting sqref="B247">
    <cfRule type="cellIs" dxfId="1728" priority="1987" operator="equal">
      <formula>B246</formula>
    </cfRule>
  </conditionalFormatting>
  <conditionalFormatting sqref="B247:CC247">
    <cfRule type="expression" dxfId="1727" priority="1986">
      <formula>$B246="地区計"</formula>
    </cfRule>
  </conditionalFormatting>
  <conditionalFormatting sqref="CC247 BS247 BI247">
    <cfRule type="cellIs" dxfId="1726" priority="1982" operator="greaterThan">
      <formula>BH247</formula>
    </cfRule>
  </conditionalFormatting>
  <conditionalFormatting sqref="CD247">
    <cfRule type="expression" dxfId="1725" priority="1981">
      <formula>$B246="地区計"</formula>
    </cfRule>
  </conditionalFormatting>
  <conditionalFormatting sqref="K248:K286">
    <cfRule type="cellIs" dxfId="1724" priority="1977" operator="greaterThan">
      <formula>J248</formula>
    </cfRule>
  </conditionalFormatting>
  <conditionalFormatting sqref="U248:U286">
    <cfRule type="cellIs" dxfId="1723" priority="1976" operator="greaterThan">
      <formula>T248</formula>
    </cfRule>
  </conditionalFormatting>
  <conditionalFormatting sqref="AY248:AY286 AO248:AO286 AE248:AE286">
    <cfRule type="cellIs" dxfId="1722" priority="1975" operator="greaterThan">
      <formula>AD248</formula>
    </cfRule>
  </conditionalFormatting>
  <conditionalFormatting sqref="B248:B286">
    <cfRule type="cellIs" dxfId="1721" priority="1980" operator="equal">
      <formula>B247</formula>
    </cfRule>
  </conditionalFormatting>
  <conditionalFormatting sqref="B255">
    <cfRule type="cellIs" dxfId="1720" priority="1979" operator="equal">
      <formula>B254</formula>
    </cfRule>
  </conditionalFormatting>
  <conditionalFormatting sqref="B248:CC286">
    <cfRule type="expression" dxfId="1719" priority="1978">
      <formula>$B247="地区計"</formula>
    </cfRule>
  </conditionalFormatting>
  <conditionalFormatting sqref="CC248:CC286 BS248:BS286 BI248:BI286">
    <cfRule type="cellIs" dxfId="1718" priority="1974" operator="greaterThan">
      <formula>BH248</formula>
    </cfRule>
  </conditionalFormatting>
  <conditionalFormatting sqref="CD248:CD286">
    <cfRule type="expression" dxfId="1717" priority="1973">
      <formula>$B247="地区計"</formula>
    </cfRule>
  </conditionalFormatting>
  <conditionalFormatting sqref="K287">
    <cfRule type="cellIs" dxfId="1716" priority="1970" operator="greaterThan">
      <formula>J287</formula>
    </cfRule>
  </conditionalFormatting>
  <conditionalFormatting sqref="U287">
    <cfRule type="cellIs" dxfId="1715" priority="1969" operator="greaterThan">
      <formula>T287</formula>
    </cfRule>
  </conditionalFormatting>
  <conditionalFormatting sqref="AY287 AO287 AE287">
    <cfRule type="cellIs" dxfId="1714" priority="1968" operator="greaterThan">
      <formula>AD287</formula>
    </cfRule>
  </conditionalFormatting>
  <conditionalFormatting sqref="B287">
    <cfRule type="cellIs" dxfId="1713" priority="1972" operator="equal">
      <formula>B286</formula>
    </cfRule>
  </conditionalFormatting>
  <conditionalFormatting sqref="B287:CC287">
    <cfRule type="expression" dxfId="1712" priority="1971">
      <formula>$B286="地区計"</formula>
    </cfRule>
  </conditionalFormatting>
  <conditionalFormatting sqref="CC287 BS287 BI287">
    <cfRule type="cellIs" dxfId="1711" priority="1967" operator="greaterThan">
      <formula>BH287</formula>
    </cfRule>
  </conditionalFormatting>
  <conditionalFormatting sqref="CD287">
    <cfRule type="expression" dxfId="1710" priority="1966">
      <formula>$B286="地区計"</formula>
    </cfRule>
  </conditionalFormatting>
  <conditionalFormatting sqref="K48:K86">
    <cfRule type="cellIs" dxfId="1709" priority="1932" operator="greaterThan">
      <formula>J48</formula>
    </cfRule>
  </conditionalFormatting>
  <conditionalFormatting sqref="U48:U86">
    <cfRule type="cellIs" dxfId="1708" priority="1931" operator="greaterThan">
      <formula>T48</formula>
    </cfRule>
  </conditionalFormatting>
  <conditionalFormatting sqref="AY48:AY86 AO48:AO86 AE48:AE86">
    <cfRule type="cellIs" dxfId="1707" priority="1930" operator="greaterThan">
      <formula>AD48</formula>
    </cfRule>
  </conditionalFormatting>
  <conditionalFormatting sqref="B48:B86">
    <cfRule type="cellIs" dxfId="1706" priority="1935" operator="equal">
      <formula>B47</formula>
    </cfRule>
  </conditionalFormatting>
  <conditionalFormatting sqref="B55">
    <cfRule type="cellIs" dxfId="1705" priority="1934" operator="equal">
      <formula>B54</formula>
    </cfRule>
  </conditionalFormatting>
  <conditionalFormatting sqref="B48:CC86">
    <cfRule type="expression" dxfId="1704" priority="1933">
      <formula>$B47="地区計"</formula>
    </cfRule>
  </conditionalFormatting>
  <conditionalFormatting sqref="CC48:CC86 BS48:BS86 BI48:BI86">
    <cfRule type="cellIs" dxfId="1703" priority="1929" operator="greaterThan">
      <formula>BH48</formula>
    </cfRule>
  </conditionalFormatting>
  <conditionalFormatting sqref="CD48:CD86">
    <cfRule type="expression" dxfId="1702" priority="1928">
      <formula>$B47="地区計"</formula>
    </cfRule>
  </conditionalFormatting>
  <conditionalFormatting sqref="K87">
    <cfRule type="cellIs" dxfId="1701" priority="1925" operator="greaterThan">
      <formula>J87</formula>
    </cfRule>
  </conditionalFormatting>
  <conditionalFormatting sqref="U87">
    <cfRule type="cellIs" dxfId="1700" priority="1924" operator="greaterThan">
      <formula>T87</formula>
    </cfRule>
  </conditionalFormatting>
  <conditionalFormatting sqref="AY87 AO87 AE87">
    <cfRule type="cellIs" dxfId="1699" priority="1923" operator="greaterThan">
      <formula>AD87</formula>
    </cfRule>
  </conditionalFormatting>
  <conditionalFormatting sqref="B87">
    <cfRule type="cellIs" dxfId="1698" priority="1927" operator="equal">
      <formula>B86</formula>
    </cfRule>
  </conditionalFormatting>
  <conditionalFormatting sqref="B87:CC87">
    <cfRule type="expression" dxfId="1697" priority="1926">
      <formula>$B86="地区計"</formula>
    </cfRule>
  </conditionalFormatting>
  <conditionalFormatting sqref="CC87 BS87 BI87">
    <cfRule type="cellIs" dxfId="1696" priority="1922" operator="greaterThan">
      <formula>BH87</formula>
    </cfRule>
  </conditionalFormatting>
  <conditionalFormatting sqref="CD87">
    <cfRule type="expression" dxfId="1695" priority="1921">
      <formula>$B86="地区計"</formula>
    </cfRule>
  </conditionalFormatting>
  <conditionalFormatting sqref="K88:K126">
    <cfRule type="cellIs" dxfId="1694" priority="1917" operator="greaterThan">
      <formula>J88</formula>
    </cfRule>
  </conditionalFormatting>
  <conditionalFormatting sqref="U88:U126">
    <cfRule type="cellIs" dxfId="1693" priority="1916" operator="greaterThan">
      <formula>T88</formula>
    </cfRule>
  </conditionalFormatting>
  <conditionalFormatting sqref="AY88:AY126 AO88:AO126 AE88:AE126">
    <cfRule type="cellIs" dxfId="1692" priority="1915" operator="greaterThan">
      <formula>AD88</formula>
    </cfRule>
  </conditionalFormatting>
  <conditionalFormatting sqref="B88:B126">
    <cfRule type="cellIs" dxfId="1691" priority="1920" operator="equal">
      <formula>B87</formula>
    </cfRule>
  </conditionalFormatting>
  <conditionalFormatting sqref="B95">
    <cfRule type="cellIs" dxfId="1690" priority="1919" operator="equal">
      <formula>B94</formula>
    </cfRule>
  </conditionalFormatting>
  <conditionalFormatting sqref="B88:CC126">
    <cfRule type="expression" dxfId="1689" priority="1918">
      <formula>$B87="地区計"</formula>
    </cfRule>
  </conditionalFormatting>
  <conditionalFormatting sqref="CC88:CC126 BS88:BS126 BI88:BI126">
    <cfRule type="cellIs" dxfId="1688" priority="1914" operator="greaterThan">
      <formula>BH88</formula>
    </cfRule>
  </conditionalFormatting>
  <conditionalFormatting sqref="CD88:CD126">
    <cfRule type="expression" dxfId="1687" priority="1913">
      <formula>$B87="地区計"</formula>
    </cfRule>
  </conditionalFormatting>
  <conditionalFormatting sqref="K127">
    <cfRule type="cellIs" dxfId="1686" priority="1910" operator="greaterThan">
      <formula>J127</formula>
    </cfRule>
  </conditionalFormatting>
  <conditionalFormatting sqref="U127">
    <cfRule type="cellIs" dxfId="1685" priority="1909" operator="greaterThan">
      <formula>T127</formula>
    </cfRule>
  </conditionalFormatting>
  <conditionalFormatting sqref="AY127 AO127 AE127">
    <cfRule type="cellIs" dxfId="1684" priority="1908" operator="greaterThan">
      <formula>AD127</formula>
    </cfRule>
  </conditionalFormatting>
  <conditionalFormatting sqref="B127">
    <cfRule type="cellIs" dxfId="1683" priority="1912" operator="equal">
      <formula>B126</formula>
    </cfRule>
  </conditionalFormatting>
  <conditionalFormatting sqref="B127:CC127">
    <cfRule type="expression" dxfId="1682" priority="1911">
      <formula>$B126="地区計"</formula>
    </cfRule>
  </conditionalFormatting>
  <conditionalFormatting sqref="CC127 BS127 BI127">
    <cfRule type="cellIs" dxfId="1681" priority="1907" operator="greaterThan">
      <formula>BH127</formula>
    </cfRule>
  </conditionalFormatting>
  <conditionalFormatting sqref="CD127">
    <cfRule type="expression" dxfId="1680" priority="1906">
      <formula>$B126="地区計"</formula>
    </cfRule>
  </conditionalFormatting>
  <conditionalFormatting sqref="K128:K166">
    <cfRule type="cellIs" dxfId="1679" priority="1902" operator="greaterThan">
      <formula>J128</formula>
    </cfRule>
  </conditionalFormatting>
  <conditionalFormatting sqref="U128:U166">
    <cfRule type="cellIs" dxfId="1678" priority="1901" operator="greaterThan">
      <formula>T128</formula>
    </cfRule>
  </conditionalFormatting>
  <conditionalFormatting sqref="AY128:AY166 AO128:AO166 AE128:AE166">
    <cfRule type="cellIs" dxfId="1677" priority="1900" operator="greaterThan">
      <formula>AD128</formula>
    </cfRule>
  </conditionalFormatting>
  <conditionalFormatting sqref="B128:B166">
    <cfRule type="cellIs" dxfId="1676" priority="1905" operator="equal">
      <formula>B127</formula>
    </cfRule>
  </conditionalFormatting>
  <conditionalFormatting sqref="B135">
    <cfRule type="cellIs" dxfId="1675" priority="1904" operator="equal">
      <formula>B134</formula>
    </cfRule>
  </conditionalFormatting>
  <conditionalFormatting sqref="B128:CC166">
    <cfRule type="expression" dxfId="1674" priority="1903">
      <formula>$B127="地区計"</formula>
    </cfRule>
  </conditionalFormatting>
  <conditionalFormatting sqref="CC128:CC166 BS128:BS166 BI128:BI166">
    <cfRule type="cellIs" dxfId="1673" priority="1899" operator="greaterThan">
      <formula>BH128</formula>
    </cfRule>
  </conditionalFormatting>
  <conditionalFormatting sqref="CD128:CD166">
    <cfRule type="expression" dxfId="1672" priority="1898">
      <formula>$B127="地区計"</formula>
    </cfRule>
  </conditionalFormatting>
  <conditionalFormatting sqref="K167">
    <cfRule type="cellIs" dxfId="1671" priority="1895" operator="greaterThan">
      <formula>J167</formula>
    </cfRule>
  </conditionalFormatting>
  <conditionalFormatting sqref="U167">
    <cfRule type="cellIs" dxfId="1670" priority="1894" operator="greaterThan">
      <formula>T167</formula>
    </cfRule>
  </conditionalFormatting>
  <conditionalFormatting sqref="AY167 AO167 AE167">
    <cfRule type="cellIs" dxfId="1669" priority="1893" operator="greaterThan">
      <formula>AD167</formula>
    </cfRule>
  </conditionalFormatting>
  <conditionalFormatting sqref="B167">
    <cfRule type="cellIs" dxfId="1668" priority="1897" operator="equal">
      <formula>B166</formula>
    </cfRule>
  </conditionalFormatting>
  <conditionalFormatting sqref="B167:CC167">
    <cfRule type="expression" dxfId="1667" priority="1896">
      <formula>$B166="地区計"</formula>
    </cfRule>
  </conditionalFormatting>
  <conditionalFormatting sqref="CC167 BS167 BI167">
    <cfRule type="cellIs" dxfId="1666" priority="1892" operator="greaterThan">
      <formula>BH167</formula>
    </cfRule>
  </conditionalFormatting>
  <conditionalFormatting sqref="CD167">
    <cfRule type="expression" dxfId="1665" priority="1891">
      <formula>$B166="地区計"</formula>
    </cfRule>
  </conditionalFormatting>
  <conditionalFormatting sqref="K168:K206">
    <cfRule type="cellIs" dxfId="1664" priority="1887" operator="greaterThan">
      <formula>J168</formula>
    </cfRule>
  </conditionalFormatting>
  <conditionalFormatting sqref="U168:U206">
    <cfRule type="cellIs" dxfId="1663" priority="1886" operator="greaterThan">
      <formula>T168</formula>
    </cfRule>
  </conditionalFormatting>
  <conditionalFormatting sqref="AY168:AY206 AO168:AO206 AE168:AE206">
    <cfRule type="cellIs" dxfId="1662" priority="1885" operator="greaterThan">
      <formula>AD168</formula>
    </cfRule>
  </conditionalFormatting>
  <conditionalFormatting sqref="B168:B206">
    <cfRule type="cellIs" dxfId="1661" priority="1890" operator="equal">
      <formula>B167</formula>
    </cfRule>
  </conditionalFormatting>
  <conditionalFormatting sqref="B175">
    <cfRule type="cellIs" dxfId="1660" priority="1889" operator="equal">
      <formula>B174</formula>
    </cfRule>
  </conditionalFormatting>
  <conditionalFormatting sqref="B168:CC206">
    <cfRule type="expression" dxfId="1659" priority="1888">
      <formula>$B167="地区計"</formula>
    </cfRule>
  </conditionalFormatting>
  <conditionalFormatting sqref="CC168:CC206 BS168:BS206 BI168:BI206">
    <cfRule type="cellIs" dxfId="1658" priority="1884" operator="greaterThan">
      <formula>BH168</formula>
    </cfRule>
  </conditionalFormatting>
  <conditionalFormatting sqref="CD168:CD206">
    <cfRule type="expression" dxfId="1657" priority="1883">
      <formula>$B167="地区計"</formula>
    </cfRule>
  </conditionalFormatting>
  <conditionalFormatting sqref="K207">
    <cfRule type="cellIs" dxfId="1656" priority="1880" operator="greaterThan">
      <formula>J207</formula>
    </cfRule>
  </conditionalFormatting>
  <conditionalFormatting sqref="U207">
    <cfRule type="cellIs" dxfId="1655" priority="1879" operator="greaterThan">
      <formula>T207</formula>
    </cfRule>
  </conditionalFormatting>
  <conditionalFormatting sqref="AY207 AO207 AE207">
    <cfRule type="cellIs" dxfId="1654" priority="1878" operator="greaterThan">
      <formula>AD207</formula>
    </cfRule>
  </conditionalFormatting>
  <conditionalFormatting sqref="B207">
    <cfRule type="cellIs" dxfId="1653" priority="1882" operator="equal">
      <formula>B206</formula>
    </cfRule>
  </conditionalFormatting>
  <conditionalFormatting sqref="B207:CC207">
    <cfRule type="expression" dxfId="1652" priority="1881">
      <formula>$B206="地区計"</formula>
    </cfRule>
  </conditionalFormatting>
  <conditionalFormatting sqref="CC207 BS207 BI207">
    <cfRule type="cellIs" dxfId="1651" priority="1877" operator="greaterThan">
      <formula>BH207</formula>
    </cfRule>
  </conditionalFormatting>
  <conditionalFormatting sqref="CD207">
    <cfRule type="expression" dxfId="1650" priority="1876">
      <formula>$B206="地区計"</formula>
    </cfRule>
  </conditionalFormatting>
  <conditionalFormatting sqref="K208:K246">
    <cfRule type="cellIs" dxfId="1649" priority="1872" operator="greaterThan">
      <formula>J208</formula>
    </cfRule>
  </conditionalFormatting>
  <conditionalFormatting sqref="U208:U246">
    <cfRule type="cellIs" dxfId="1648" priority="1871" operator="greaterThan">
      <formula>T208</formula>
    </cfRule>
  </conditionalFormatting>
  <conditionalFormatting sqref="AY208:AY246 AO208:AO246 AE208:AE246">
    <cfRule type="cellIs" dxfId="1647" priority="1870" operator="greaterThan">
      <formula>AD208</formula>
    </cfRule>
  </conditionalFormatting>
  <conditionalFormatting sqref="B208:B246">
    <cfRule type="cellIs" dxfId="1646" priority="1875" operator="equal">
      <formula>B207</formula>
    </cfRule>
  </conditionalFormatting>
  <conditionalFormatting sqref="B215">
    <cfRule type="cellIs" dxfId="1645" priority="1874" operator="equal">
      <formula>B214</formula>
    </cfRule>
  </conditionalFormatting>
  <conditionalFormatting sqref="B208:CC246">
    <cfRule type="expression" dxfId="1644" priority="1873">
      <formula>$B207="地区計"</formula>
    </cfRule>
  </conditionalFormatting>
  <conditionalFormatting sqref="CC208:CC246 BS208:BS246 BI208:BI246">
    <cfRule type="cellIs" dxfId="1643" priority="1869" operator="greaterThan">
      <formula>BH208</formula>
    </cfRule>
  </conditionalFormatting>
  <conditionalFormatting sqref="CD208:CD246">
    <cfRule type="expression" dxfId="1642" priority="1868">
      <formula>$B207="地区計"</formula>
    </cfRule>
  </conditionalFormatting>
  <conditionalFormatting sqref="K247">
    <cfRule type="cellIs" dxfId="1641" priority="1865" operator="greaterThan">
      <formula>J247</formula>
    </cfRule>
  </conditionalFormatting>
  <conditionalFormatting sqref="U247">
    <cfRule type="cellIs" dxfId="1640" priority="1864" operator="greaterThan">
      <formula>T247</formula>
    </cfRule>
  </conditionalFormatting>
  <conditionalFormatting sqref="AY247 AO247 AE247">
    <cfRule type="cellIs" dxfId="1639" priority="1863" operator="greaterThan">
      <formula>AD247</formula>
    </cfRule>
  </conditionalFormatting>
  <conditionalFormatting sqref="B247">
    <cfRule type="cellIs" dxfId="1638" priority="1867" operator="equal">
      <formula>B246</formula>
    </cfRule>
  </conditionalFormatting>
  <conditionalFormatting sqref="B247:CC247">
    <cfRule type="expression" dxfId="1637" priority="1866">
      <formula>$B246="地区計"</formula>
    </cfRule>
  </conditionalFormatting>
  <conditionalFormatting sqref="CC247 BS247 BI247">
    <cfRule type="cellIs" dxfId="1636" priority="1862" operator="greaterThan">
      <formula>BH247</formula>
    </cfRule>
  </conditionalFormatting>
  <conditionalFormatting sqref="CD247">
    <cfRule type="expression" dxfId="1635" priority="1861">
      <formula>$B246="地区計"</formula>
    </cfRule>
  </conditionalFormatting>
  <conditionalFormatting sqref="K248:K286">
    <cfRule type="cellIs" dxfId="1634" priority="1857" operator="greaterThan">
      <formula>J248</formula>
    </cfRule>
  </conditionalFormatting>
  <conditionalFormatting sqref="U248:U286">
    <cfRule type="cellIs" dxfId="1633" priority="1856" operator="greaterThan">
      <formula>T248</formula>
    </cfRule>
  </conditionalFormatting>
  <conditionalFormatting sqref="AY248:AY286 AO248:AO286 AE248:AE286">
    <cfRule type="cellIs" dxfId="1632" priority="1855" operator="greaterThan">
      <formula>AD248</formula>
    </cfRule>
  </conditionalFormatting>
  <conditionalFormatting sqref="B248:B286">
    <cfRule type="cellIs" dxfId="1631" priority="1860" operator="equal">
      <formula>B247</formula>
    </cfRule>
  </conditionalFormatting>
  <conditionalFormatting sqref="B255">
    <cfRule type="cellIs" dxfId="1630" priority="1859" operator="equal">
      <formula>B254</formula>
    </cfRule>
  </conditionalFormatting>
  <conditionalFormatting sqref="B248:CC286">
    <cfRule type="expression" dxfId="1629" priority="1858">
      <formula>$B247="地区計"</formula>
    </cfRule>
  </conditionalFormatting>
  <conditionalFormatting sqref="CC248:CC286 BS248:BS286 BI248:BI286">
    <cfRule type="cellIs" dxfId="1628" priority="1854" operator="greaterThan">
      <formula>BH248</formula>
    </cfRule>
  </conditionalFormatting>
  <conditionalFormatting sqref="CD248:CD286">
    <cfRule type="expression" dxfId="1627" priority="1853">
      <formula>$B247="地区計"</formula>
    </cfRule>
  </conditionalFormatting>
  <conditionalFormatting sqref="K287">
    <cfRule type="cellIs" dxfId="1626" priority="1850" operator="greaterThan">
      <formula>J287</formula>
    </cfRule>
  </conditionalFormatting>
  <conditionalFormatting sqref="U287">
    <cfRule type="cellIs" dxfId="1625" priority="1849" operator="greaterThan">
      <formula>T287</formula>
    </cfRule>
  </conditionalFormatting>
  <conditionalFormatting sqref="AY287 AO287 AE287">
    <cfRule type="cellIs" dxfId="1624" priority="1848" operator="greaterThan">
      <formula>AD287</formula>
    </cfRule>
  </conditionalFormatting>
  <conditionalFormatting sqref="B287">
    <cfRule type="cellIs" dxfId="1623" priority="1852" operator="equal">
      <formula>B286</formula>
    </cfRule>
  </conditionalFormatting>
  <conditionalFormatting sqref="B287:CC287">
    <cfRule type="expression" dxfId="1622" priority="1851">
      <formula>$B286="地区計"</formula>
    </cfRule>
  </conditionalFormatting>
  <conditionalFormatting sqref="CC287 BS287 BI287">
    <cfRule type="cellIs" dxfId="1621" priority="1847" operator="greaterThan">
      <formula>BH287</formula>
    </cfRule>
  </conditionalFormatting>
  <conditionalFormatting sqref="CD287">
    <cfRule type="expression" dxfId="1620" priority="1846">
      <formula>$B286="地区計"</formula>
    </cfRule>
  </conditionalFormatting>
  <conditionalFormatting sqref="K48:K86">
    <cfRule type="cellIs" dxfId="1619" priority="1827" operator="greaterThan">
      <formula>J48</formula>
    </cfRule>
  </conditionalFormatting>
  <conditionalFormatting sqref="U48:U86">
    <cfRule type="cellIs" dxfId="1618" priority="1826" operator="greaterThan">
      <formula>T48</formula>
    </cfRule>
  </conditionalFormatting>
  <conditionalFormatting sqref="AY48:AY86 AO48:AO86 AE48:AE86">
    <cfRule type="cellIs" dxfId="1617" priority="1825" operator="greaterThan">
      <formula>AD48</formula>
    </cfRule>
  </conditionalFormatting>
  <conditionalFormatting sqref="B48:B86">
    <cfRule type="cellIs" dxfId="1616" priority="1830" operator="equal">
      <formula>B47</formula>
    </cfRule>
  </conditionalFormatting>
  <conditionalFormatting sqref="B55">
    <cfRule type="cellIs" dxfId="1615" priority="1829" operator="equal">
      <formula>B54</formula>
    </cfRule>
  </conditionalFormatting>
  <conditionalFormatting sqref="B48:CC86">
    <cfRule type="expression" dxfId="1614" priority="1828">
      <formula>$B47="地区計"</formula>
    </cfRule>
  </conditionalFormatting>
  <conditionalFormatting sqref="CC48:CC86 BS48:BS86 BI48:BI86">
    <cfRule type="cellIs" dxfId="1613" priority="1824" operator="greaterThan">
      <formula>BH48</formula>
    </cfRule>
  </conditionalFormatting>
  <conditionalFormatting sqref="CD48:CD86">
    <cfRule type="expression" dxfId="1612" priority="1823">
      <formula>$B47="地区計"</formula>
    </cfRule>
  </conditionalFormatting>
  <conditionalFormatting sqref="K87">
    <cfRule type="cellIs" dxfId="1611" priority="1820" operator="greaterThan">
      <formula>J87</formula>
    </cfRule>
  </conditionalFormatting>
  <conditionalFormatting sqref="U87">
    <cfRule type="cellIs" dxfId="1610" priority="1819" operator="greaterThan">
      <formula>T87</formula>
    </cfRule>
  </conditionalFormatting>
  <conditionalFormatting sqref="AY87 AO87 AE87">
    <cfRule type="cellIs" dxfId="1609" priority="1818" operator="greaterThan">
      <formula>AD87</formula>
    </cfRule>
  </conditionalFormatting>
  <conditionalFormatting sqref="B87">
    <cfRule type="cellIs" dxfId="1608" priority="1822" operator="equal">
      <formula>B86</formula>
    </cfRule>
  </conditionalFormatting>
  <conditionalFormatting sqref="B87:CC87">
    <cfRule type="expression" dxfId="1607" priority="1821">
      <formula>$B86="地区計"</formula>
    </cfRule>
  </conditionalFormatting>
  <conditionalFormatting sqref="CC87 BS87 BI87">
    <cfRule type="cellIs" dxfId="1606" priority="1817" operator="greaterThan">
      <formula>BH87</formula>
    </cfRule>
  </conditionalFormatting>
  <conditionalFormatting sqref="CD87">
    <cfRule type="expression" dxfId="1605" priority="1816">
      <formula>$B86="地区計"</formula>
    </cfRule>
  </conditionalFormatting>
  <conditionalFormatting sqref="K88:K126">
    <cfRule type="cellIs" dxfId="1604" priority="1812" operator="greaterThan">
      <formula>J88</formula>
    </cfRule>
  </conditionalFormatting>
  <conditionalFormatting sqref="U88:U126">
    <cfRule type="cellIs" dxfId="1603" priority="1811" operator="greaterThan">
      <formula>T88</formula>
    </cfRule>
  </conditionalFormatting>
  <conditionalFormatting sqref="AY88:AY126 AO88:AO126 AE88:AE126">
    <cfRule type="cellIs" dxfId="1602" priority="1810" operator="greaterThan">
      <formula>AD88</formula>
    </cfRule>
  </conditionalFormatting>
  <conditionalFormatting sqref="B88:B126">
    <cfRule type="cellIs" dxfId="1601" priority="1815" operator="equal">
      <formula>B87</formula>
    </cfRule>
  </conditionalFormatting>
  <conditionalFormatting sqref="B95">
    <cfRule type="cellIs" dxfId="1600" priority="1814" operator="equal">
      <formula>B94</formula>
    </cfRule>
  </conditionalFormatting>
  <conditionalFormatting sqref="B88:CC126">
    <cfRule type="expression" dxfId="1599" priority="1813">
      <formula>$B87="地区計"</formula>
    </cfRule>
  </conditionalFormatting>
  <conditionalFormatting sqref="CC88:CC126 BS88:BS126 BI88:BI126">
    <cfRule type="cellIs" dxfId="1598" priority="1809" operator="greaterThan">
      <formula>BH88</formula>
    </cfRule>
  </conditionalFormatting>
  <conditionalFormatting sqref="CD88:CD126">
    <cfRule type="expression" dxfId="1597" priority="1808">
      <formula>$B87="地区計"</formula>
    </cfRule>
  </conditionalFormatting>
  <conditionalFormatting sqref="K127">
    <cfRule type="cellIs" dxfId="1596" priority="1805" operator="greaterThan">
      <formula>J127</formula>
    </cfRule>
  </conditionalFormatting>
  <conditionalFormatting sqref="U127">
    <cfRule type="cellIs" dxfId="1595" priority="1804" operator="greaterThan">
      <formula>T127</formula>
    </cfRule>
  </conditionalFormatting>
  <conditionalFormatting sqref="AY127 AO127 AE127">
    <cfRule type="cellIs" dxfId="1594" priority="1803" operator="greaterThan">
      <formula>AD127</formula>
    </cfRule>
  </conditionalFormatting>
  <conditionalFormatting sqref="B127">
    <cfRule type="cellIs" dxfId="1593" priority="1807" operator="equal">
      <formula>B126</formula>
    </cfRule>
  </conditionalFormatting>
  <conditionalFormatting sqref="B127:CC127">
    <cfRule type="expression" dxfId="1592" priority="1806">
      <formula>$B126="地区計"</formula>
    </cfRule>
  </conditionalFormatting>
  <conditionalFormatting sqref="CC127 BS127 BI127">
    <cfRule type="cellIs" dxfId="1591" priority="1802" operator="greaterThan">
      <formula>BH127</formula>
    </cfRule>
  </conditionalFormatting>
  <conditionalFormatting sqref="CD127">
    <cfRule type="expression" dxfId="1590" priority="1801">
      <formula>$B126="地区計"</formula>
    </cfRule>
  </conditionalFormatting>
  <conditionalFormatting sqref="K128:K166">
    <cfRule type="cellIs" dxfId="1589" priority="1797" operator="greaterThan">
      <formula>J128</formula>
    </cfRule>
  </conditionalFormatting>
  <conditionalFormatting sqref="U128:U166">
    <cfRule type="cellIs" dxfId="1588" priority="1796" operator="greaterThan">
      <formula>T128</formula>
    </cfRule>
  </conditionalFormatting>
  <conditionalFormatting sqref="AY128:AY166 AO128:AO166 AE128:AE166">
    <cfRule type="cellIs" dxfId="1587" priority="1795" operator="greaterThan">
      <formula>AD128</formula>
    </cfRule>
  </conditionalFormatting>
  <conditionalFormatting sqref="B128:B166">
    <cfRule type="cellIs" dxfId="1586" priority="1800" operator="equal">
      <formula>B127</formula>
    </cfRule>
  </conditionalFormatting>
  <conditionalFormatting sqref="B135">
    <cfRule type="cellIs" dxfId="1585" priority="1799" operator="equal">
      <formula>B134</formula>
    </cfRule>
  </conditionalFormatting>
  <conditionalFormatting sqref="B128:CC166">
    <cfRule type="expression" dxfId="1584" priority="1798">
      <formula>$B127="地区計"</formula>
    </cfRule>
  </conditionalFormatting>
  <conditionalFormatting sqref="CC128:CC166 BS128:BS166 BI128:BI166">
    <cfRule type="cellIs" dxfId="1583" priority="1794" operator="greaterThan">
      <formula>BH128</formula>
    </cfRule>
  </conditionalFormatting>
  <conditionalFormatting sqref="CD128:CD166">
    <cfRule type="expression" dxfId="1582" priority="1793">
      <formula>$B127="地区計"</formula>
    </cfRule>
  </conditionalFormatting>
  <conditionalFormatting sqref="K167">
    <cfRule type="cellIs" dxfId="1581" priority="1790" operator="greaterThan">
      <formula>J167</formula>
    </cfRule>
  </conditionalFormatting>
  <conditionalFormatting sqref="U167">
    <cfRule type="cellIs" dxfId="1580" priority="1789" operator="greaterThan">
      <formula>T167</formula>
    </cfRule>
  </conditionalFormatting>
  <conditionalFormatting sqref="AY167 AO167 AE167">
    <cfRule type="cellIs" dxfId="1579" priority="1788" operator="greaterThan">
      <formula>AD167</formula>
    </cfRule>
  </conditionalFormatting>
  <conditionalFormatting sqref="B167">
    <cfRule type="cellIs" dxfId="1578" priority="1792" operator="equal">
      <formula>B166</formula>
    </cfRule>
  </conditionalFormatting>
  <conditionalFormatting sqref="B167:CC167">
    <cfRule type="expression" dxfId="1577" priority="1791">
      <formula>$B166="地区計"</formula>
    </cfRule>
  </conditionalFormatting>
  <conditionalFormatting sqref="CC167 BS167 BI167">
    <cfRule type="cellIs" dxfId="1576" priority="1787" operator="greaterThan">
      <formula>BH167</formula>
    </cfRule>
  </conditionalFormatting>
  <conditionalFormatting sqref="CD167">
    <cfRule type="expression" dxfId="1575" priority="1786">
      <formula>$B166="地区計"</formula>
    </cfRule>
  </conditionalFormatting>
  <conditionalFormatting sqref="K168:K206">
    <cfRule type="cellIs" dxfId="1574" priority="1782" operator="greaterThan">
      <formula>J168</formula>
    </cfRule>
  </conditionalFormatting>
  <conditionalFormatting sqref="U168:U206">
    <cfRule type="cellIs" dxfId="1573" priority="1781" operator="greaterThan">
      <formula>T168</formula>
    </cfRule>
  </conditionalFormatting>
  <conditionalFormatting sqref="AY168:AY206 AO168:AO206 AE168:AE206">
    <cfRule type="cellIs" dxfId="1572" priority="1780" operator="greaterThan">
      <formula>AD168</formula>
    </cfRule>
  </conditionalFormatting>
  <conditionalFormatting sqref="B168:B206">
    <cfRule type="cellIs" dxfId="1571" priority="1785" operator="equal">
      <formula>B167</formula>
    </cfRule>
  </conditionalFormatting>
  <conditionalFormatting sqref="B175">
    <cfRule type="cellIs" dxfId="1570" priority="1784" operator="equal">
      <formula>B174</formula>
    </cfRule>
  </conditionalFormatting>
  <conditionalFormatting sqref="B168:CC206">
    <cfRule type="expression" dxfId="1569" priority="1783">
      <formula>$B167="地区計"</formula>
    </cfRule>
  </conditionalFormatting>
  <conditionalFormatting sqref="CC168:CC206 BS168:BS206 BI168:BI206">
    <cfRule type="cellIs" dxfId="1568" priority="1779" operator="greaterThan">
      <formula>BH168</formula>
    </cfRule>
  </conditionalFormatting>
  <conditionalFormatting sqref="CD168:CD206">
    <cfRule type="expression" dxfId="1567" priority="1778">
      <formula>$B167="地区計"</formula>
    </cfRule>
  </conditionalFormatting>
  <conditionalFormatting sqref="K207">
    <cfRule type="cellIs" dxfId="1566" priority="1775" operator="greaterThan">
      <formula>J207</formula>
    </cfRule>
  </conditionalFormatting>
  <conditionalFormatting sqref="U207">
    <cfRule type="cellIs" dxfId="1565" priority="1774" operator="greaterThan">
      <formula>T207</formula>
    </cfRule>
  </conditionalFormatting>
  <conditionalFormatting sqref="AY207 AO207 AE207">
    <cfRule type="cellIs" dxfId="1564" priority="1773" operator="greaterThan">
      <formula>AD207</formula>
    </cfRule>
  </conditionalFormatting>
  <conditionalFormatting sqref="B207">
    <cfRule type="cellIs" dxfId="1563" priority="1777" operator="equal">
      <formula>B206</formula>
    </cfRule>
  </conditionalFormatting>
  <conditionalFormatting sqref="B207:CC207">
    <cfRule type="expression" dxfId="1562" priority="1776">
      <formula>$B206="地区計"</formula>
    </cfRule>
  </conditionalFormatting>
  <conditionalFormatting sqref="CC207 BS207 BI207">
    <cfRule type="cellIs" dxfId="1561" priority="1772" operator="greaterThan">
      <formula>BH207</formula>
    </cfRule>
  </conditionalFormatting>
  <conditionalFormatting sqref="CD207">
    <cfRule type="expression" dxfId="1560" priority="1771">
      <formula>$B206="地区計"</formula>
    </cfRule>
  </conditionalFormatting>
  <conditionalFormatting sqref="K208:K246">
    <cfRule type="cellIs" dxfId="1559" priority="1767" operator="greaterThan">
      <formula>J208</formula>
    </cfRule>
  </conditionalFormatting>
  <conditionalFormatting sqref="U208:U246">
    <cfRule type="cellIs" dxfId="1558" priority="1766" operator="greaterThan">
      <formula>T208</formula>
    </cfRule>
  </conditionalFormatting>
  <conditionalFormatting sqref="AY208:AY246 AO208:AO246 AE208:AE246">
    <cfRule type="cellIs" dxfId="1557" priority="1765" operator="greaterThan">
      <formula>AD208</formula>
    </cfRule>
  </conditionalFormatting>
  <conditionalFormatting sqref="B208:B246">
    <cfRule type="cellIs" dxfId="1556" priority="1770" operator="equal">
      <formula>B207</formula>
    </cfRule>
  </conditionalFormatting>
  <conditionalFormatting sqref="B215">
    <cfRule type="cellIs" dxfId="1555" priority="1769" operator="equal">
      <formula>B214</formula>
    </cfRule>
  </conditionalFormatting>
  <conditionalFormatting sqref="B208:CC246">
    <cfRule type="expression" dxfId="1554" priority="1768">
      <formula>$B207="地区計"</formula>
    </cfRule>
  </conditionalFormatting>
  <conditionalFormatting sqref="CC208:CC246 BS208:BS246 BI208:BI246">
    <cfRule type="cellIs" dxfId="1553" priority="1764" operator="greaterThan">
      <formula>BH208</formula>
    </cfRule>
  </conditionalFormatting>
  <conditionalFormatting sqref="CD208:CD246">
    <cfRule type="expression" dxfId="1552" priority="1763">
      <formula>$B207="地区計"</formula>
    </cfRule>
  </conditionalFormatting>
  <conditionalFormatting sqref="K247">
    <cfRule type="cellIs" dxfId="1551" priority="1760" operator="greaterThan">
      <formula>J247</formula>
    </cfRule>
  </conditionalFormatting>
  <conditionalFormatting sqref="U247">
    <cfRule type="cellIs" dxfId="1550" priority="1759" operator="greaterThan">
      <formula>T247</formula>
    </cfRule>
  </conditionalFormatting>
  <conditionalFormatting sqref="AY247 AO247 AE247">
    <cfRule type="cellIs" dxfId="1549" priority="1758" operator="greaterThan">
      <formula>AD247</formula>
    </cfRule>
  </conditionalFormatting>
  <conditionalFormatting sqref="B247">
    <cfRule type="cellIs" dxfId="1548" priority="1762" operator="equal">
      <formula>B246</formula>
    </cfRule>
  </conditionalFormatting>
  <conditionalFormatting sqref="B247:CC247">
    <cfRule type="expression" dxfId="1547" priority="1761">
      <formula>$B246="地区計"</formula>
    </cfRule>
  </conditionalFormatting>
  <conditionalFormatting sqref="CC247 BS247 BI247">
    <cfRule type="cellIs" dxfId="1546" priority="1757" operator="greaterThan">
      <formula>BH247</formula>
    </cfRule>
  </conditionalFormatting>
  <conditionalFormatting sqref="CD247">
    <cfRule type="expression" dxfId="1545" priority="1756">
      <formula>$B246="地区計"</formula>
    </cfRule>
  </conditionalFormatting>
  <conditionalFormatting sqref="K248:K286">
    <cfRule type="cellIs" dxfId="1544" priority="1752" operator="greaterThan">
      <formula>J248</formula>
    </cfRule>
  </conditionalFormatting>
  <conditionalFormatting sqref="U248:U286">
    <cfRule type="cellIs" dxfId="1543" priority="1751" operator="greaterThan">
      <formula>T248</formula>
    </cfRule>
  </conditionalFormatting>
  <conditionalFormatting sqref="AY248:AY286 AO248:AO286 AE248:AE286">
    <cfRule type="cellIs" dxfId="1542" priority="1750" operator="greaterThan">
      <formula>AD248</formula>
    </cfRule>
  </conditionalFormatting>
  <conditionalFormatting sqref="B248:B286">
    <cfRule type="cellIs" dxfId="1541" priority="1755" operator="equal">
      <formula>B247</formula>
    </cfRule>
  </conditionalFormatting>
  <conditionalFormatting sqref="B255">
    <cfRule type="cellIs" dxfId="1540" priority="1754" operator="equal">
      <formula>B254</formula>
    </cfRule>
  </conditionalFormatting>
  <conditionalFormatting sqref="B248:CC286">
    <cfRule type="expression" dxfId="1539" priority="1753">
      <formula>$B247="地区計"</formula>
    </cfRule>
  </conditionalFormatting>
  <conditionalFormatting sqref="CC248:CC286 BS248:BS286 BI248:BI286">
    <cfRule type="cellIs" dxfId="1538" priority="1749" operator="greaterThan">
      <formula>BH248</formula>
    </cfRule>
  </conditionalFormatting>
  <conditionalFormatting sqref="CD248:CD286">
    <cfRule type="expression" dxfId="1537" priority="1748">
      <formula>$B247="地区計"</formula>
    </cfRule>
  </conditionalFormatting>
  <conditionalFormatting sqref="K287">
    <cfRule type="cellIs" dxfId="1536" priority="1745" operator="greaterThan">
      <formula>J287</formula>
    </cfRule>
  </conditionalFormatting>
  <conditionalFormatting sqref="U287">
    <cfRule type="cellIs" dxfId="1535" priority="1744" operator="greaterThan">
      <formula>T287</formula>
    </cfRule>
  </conditionalFormatting>
  <conditionalFormatting sqref="AY287 AO287 AE287">
    <cfRule type="cellIs" dxfId="1534" priority="1743" operator="greaterThan">
      <formula>AD287</formula>
    </cfRule>
  </conditionalFormatting>
  <conditionalFormatting sqref="B287">
    <cfRule type="cellIs" dxfId="1533" priority="1747" operator="equal">
      <formula>B286</formula>
    </cfRule>
  </conditionalFormatting>
  <conditionalFormatting sqref="B287:CC287">
    <cfRule type="expression" dxfId="1532" priority="1746">
      <formula>$B286="地区計"</formula>
    </cfRule>
  </conditionalFormatting>
  <conditionalFormatting sqref="CC287 BS287 BI287">
    <cfRule type="cellIs" dxfId="1531" priority="1742" operator="greaterThan">
      <formula>BH287</formula>
    </cfRule>
  </conditionalFormatting>
  <conditionalFormatting sqref="CD287">
    <cfRule type="expression" dxfId="1530" priority="1741">
      <formula>$B286="地区計"</formula>
    </cfRule>
  </conditionalFormatting>
  <conditionalFormatting sqref="K48:K86">
    <cfRule type="cellIs" dxfId="1529" priority="1722" operator="greaterThan">
      <formula>J48</formula>
    </cfRule>
  </conditionalFormatting>
  <conditionalFormatting sqref="U48:U86">
    <cfRule type="cellIs" dxfId="1528" priority="1721" operator="greaterThan">
      <formula>T48</formula>
    </cfRule>
  </conditionalFormatting>
  <conditionalFormatting sqref="AY48:AY86 AO48:AO86 AE48:AE86">
    <cfRule type="cellIs" dxfId="1527" priority="1720" operator="greaterThan">
      <formula>AD48</formula>
    </cfRule>
  </conditionalFormatting>
  <conditionalFormatting sqref="B48:B86">
    <cfRule type="cellIs" dxfId="1526" priority="1725" operator="equal">
      <formula>B47</formula>
    </cfRule>
  </conditionalFormatting>
  <conditionalFormatting sqref="B55">
    <cfRule type="cellIs" dxfId="1525" priority="1724" operator="equal">
      <formula>B54</formula>
    </cfRule>
  </conditionalFormatting>
  <conditionalFormatting sqref="B48:CC86">
    <cfRule type="expression" dxfId="1524" priority="1723">
      <formula>$B47="地区計"</formula>
    </cfRule>
  </conditionalFormatting>
  <conditionalFormatting sqref="CC48:CC86 BS48:BS86 BI48:BI86">
    <cfRule type="cellIs" dxfId="1523" priority="1719" operator="greaterThan">
      <formula>BH48</formula>
    </cfRule>
  </conditionalFormatting>
  <conditionalFormatting sqref="CD48:CD86">
    <cfRule type="expression" dxfId="1522" priority="1718">
      <formula>$B47="地区計"</formula>
    </cfRule>
  </conditionalFormatting>
  <conditionalFormatting sqref="K87">
    <cfRule type="cellIs" dxfId="1521" priority="1715" operator="greaterThan">
      <formula>J87</formula>
    </cfRule>
  </conditionalFormatting>
  <conditionalFormatting sqref="U87">
    <cfRule type="cellIs" dxfId="1520" priority="1714" operator="greaterThan">
      <formula>T87</formula>
    </cfRule>
  </conditionalFormatting>
  <conditionalFormatting sqref="AY87 AO87 AE87">
    <cfRule type="cellIs" dxfId="1519" priority="1713" operator="greaterThan">
      <formula>AD87</formula>
    </cfRule>
  </conditionalFormatting>
  <conditionalFormatting sqref="B87">
    <cfRule type="cellIs" dxfId="1518" priority="1717" operator="equal">
      <formula>B86</formula>
    </cfRule>
  </conditionalFormatting>
  <conditionalFormatting sqref="B87:CC87">
    <cfRule type="expression" dxfId="1517" priority="1716">
      <formula>$B86="地区計"</formula>
    </cfRule>
  </conditionalFormatting>
  <conditionalFormatting sqref="CC87 BS87 BI87">
    <cfRule type="cellIs" dxfId="1516" priority="1712" operator="greaterThan">
      <formula>BH87</formula>
    </cfRule>
  </conditionalFormatting>
  <conditionalFormatting sqref="CD87">
    <cfRule type="expression" dxfId="1515" priority="1711">
      <formula>$B86="地区計"</formula>
    </cfRule>
  </conditionalFormatting>
  <conditionalFormatting sqref="K88:K126">
    <cfRule type="cellIs" dxfId="1514" priority="1707" operator="greaterThan">
      <formula>J88</formula>
    </cfRule>
  </conditionalFormatting>
  <conditionalFormatting sqref="U88:U126">
    <cfRule type="cellIs" dxfId="1513" priority="1706" operator="greaterThan">
      <formula>T88</formula>
    </cfRule>
  </conditionalFormatting>
  <conditionalFormatting sqref="AY88:AY126 AO88:AO126 AE88:AE126">
    <cfRule type="cellIs" dxfId="1512" priority="1705" operator="greaterThan">
      <formula>AD88</formula>
    </cfRule>
  </conditionalFormatting>
  <conditionalFormatting sqref="B88:B126">
    <cfRule type="cellIs" dxfId="1511" priority="1710" operator="equal">
      <formula>B87</formula>
    </cfRule>
  </conditionalFormatting>
  <conditionalFormatting sqref="B95">
    <cfRule type="cellIs" dxfId="1510" priority="1709" operator="equal">
      <formula>B94</formula>
    </cfRule>
  </conditionalFormatting>
  <conditionalFormatting sqref="B88:CC126">
    <cfRule type="expression" dxfId="1509" priority="1708">
      <formula>$B87="地区計"</formula>
    </cfRule>
  </conditionalFormatting>
  <conditionalFormatting sqref="CC88:CC126 BS88:BS126 BI88:BI126">
    <cfRule type="cellIs" dxfId="1508" priority="1704" operator="greaterThan">
      <formula>BH88</formula>
    </cfRule>
  </conditionalFormatting>
  <conditionalFormatting sqref="CD88:CD126">
    <cfRule type="expression" dxfId="1507" priority="1703">
      <formula>$B87="地区計"</formula>
    </cfRule>
  </conditionalFormatting>
  <conditionalFormatting sqref="K127">
    <cfRule type="cellIs" dxfId="1506" priority="1700" operator="greaterThan">
      <formula>J127</formula>
    </cfRule>
  </conditionalFormatting>
  <conditionalFormatting sqref="U127">
    <cfRule type="cellIs" dxfId="1505" priority="1699" operator="greaterThan">
      <formula>T127</formula>
    </cfRule>
  </conditionalFormatting>
  <conditionalFormatting sqref="AY127 AO127 AE127">
    <cfRule type="cellIs" dxfId="1504" priority="1698" operator="greaterThan">
      <formula>AD127</formula>
    </cfRule>
  </conditionalFormatting>
  <conditionalFormatting sqref="B127">
    <cfRule type="cellIs" dxfId="1503" priority="1702" operator="equal">
      <formula>B126</formula>
    </cfRule>
  </conditionalFormatting>
  <conditionalFormatting sqref="B127:CC127">
    <cfRule type="expression" dxfId="1502" priority="1701">
      <formula>$B126="地区計"</formula>
    </cfRule>
  </conditionalFormatting>
  <conditionalFormatting sqref="CC127 BS127 BI127">
    <cfRule type="cellIs" dxfId="1501" priority="1697" operator="greaterThan">
      <formula>BH127</formula>
    </cfRule>
  </conditionalFormatting>
  <conditionalFormatting sqref="CD127">
    <cfRule type="expression" dxfId="1500" priority="1696">
      <formula>$B126="地区計"</formula>
    </cfRule>
  </conditionalFormatting>
  <conditionalFormatting sqref="K128:K166">
    <cfRule type="cellIs" dxfId="1499" priority="1692" operator="greaterThan">
      <formula>J128</formula>
    </cfRule>
  </conditionalFormatting>
  <conditionalFormatting sqref="U128:U166">
    <cfRule type="cellIs" dxfId="1498" priority="1691" operator="greaterThan">
      <formula>T128</formula>
    </cfRule>
  </conditionalFormatting>
  <conditionalFormatting sqref="AY128:AY166 AO128:AO166 AE128:AE166">
    <cfRule type="cellIs" dxfId="1497" priority="1690" operator="greaterThan">
      <formula>AD128</formula>
    </cfRule>
  </conditionalFormatting>
  <conditionalFormatting sqref="B128:B166">
    <cfRule type="cellIs" dxfId="1496" priority="1695" operator="equal">
      <formula>B127</formula>
    </cfRule>
  </conditionalFormatting>
  <conditionalFormatting sqref="B135">
    <cfRule type="cellIs" dxfId="1495" priority="1694" operator="equal">
      <formula>B134</formula>
    </cfRule>
  </conditionalFormatting>
  <conditionalFormatting sqref="B128:CC166">
    <cfRule type="expression" dxfId="1494" priority="1693">
      <formula>$B127="地区計"</formula>
    </cfRule>
  </conditionalFormatting>
  <conditionalFormatting sqref="CC128:CC166 BS128:BS166 BI128:BI166">
    <cfRule type="cellIs" dxfId="1493" priority="1689" operator="greaterThan">
      <formula>BH128</formula>
    </cfRule>
  </conditionalFormatting>
  <conditionalFormatting sqref="CD128:CD166">
    <cfRule type="expression" dxfId="1492" priority="1688">
      <formula>$B127="地区計"</formula>
    </cfRule>
  </conditionalFormatting>
  <conditionalFormatting sqref="K167">
    <cfRule type="cellIs" dxfId="1491" priority="1685" operator="greaterThan">
      <formula>J167</formula>
    </cfRule>
  </conditionalFormatting>
  <conditionalFormatting sqref="U167">
    <cfRule type="cellIs" dxfId="1490" priority="1684" operator="greaterThan">
      <formula>T167</formula>
    </cfRule>
  </conditionalFormatting>
  <conditionalFormatting sqref="AY167 AO167 AE167">
    <cfRule type="cellIs" dxfId="1489" priority="1683" operator="greaterThan">
      <formula>AD167</formula>
    </cfRule>
  </conditionalFormatting>
  <conditionalFormatting sqref="B167">
    <cfRule type="cellIs" dxfId="1488" priority="1687" operator="equal">
      <formula>B166</formula>
    </cfRule>
  </conditionalFormatting>
  <conditionalFormatting sqref="B167:CC167">
    <cfRule type="expression" dxfId="1487" priority="1686">
      <formula>$B166="地区計"</formula>
    </cfRule>
  </conditionalFormatting>
  <conditionalFormatting sqref="CC167 BS167 BI167">
    <cfRule type="cellIs" dxfId="1486" priority="1682" operator="greaterThan">
      <formula>BH167</formula>
    </cfRule>
  </conditionalFormatting>
  <conditionalFormatting sqref="CD167">
    <cfRule type="expression" dxfId="1485" priority="1681">
      <formula>$B166="地区計"</formula>
    </cfRule>
  </conditionalFormatting>
  <conditionalFormatting sqref="K168:K206">
    <cfRule type="cellIs" dxfId="1484" priority="1677" operator="greaterThan">
      <formula>J168</formula>
    </cfRule>
  </conditionalFormatting>
  <conditionalFormatting sqref="U168:U206">
    <cfRule type="cellIs" dxfId="1483" priority="1676" operator="greaterThan">
      <formula>T168</formula>
    </cfRule>
  </conditionalFormatting>
  <conditionalFormatting sqref="AY168:AY206 AO168:AO206 AE168:AE206">
    <cfRule type="cellIs" dxfId="1482" priority="1675" operator="greaterThan">
      <formula>AD168</formula>
    </cfRule>
  </conditionalFormatting>
  <conditionalFormatting sqref="B168:B206">
    <cfRule type="cellIs" dxfId="1481" priority="1680" operator="equal">
      <formula>B167</formula>
    </cfRule>
  </conditionalFormatting>
  <conditionalFormatting sqref="B175">
    <cfRule type="cellIs" dxfId="1480" priority="1679" operator="equal">
      <formula>B174</formula>
    </cfRule>
  </conditionalFormatting>
  <conditionalFormatting sqref="B168:CC206">
    <cfRule type="expression" dxfId="1479" priority="1678">
      <formula>$B167="地区計"</formula>
    </cfRule>
  </conditionalFormatting>
  <conditionalFormatting sqref="CC168:CC206 BS168:BS206 BI168:BI206">
    <cfRule type="cellIs" dxfId="1478" priority="1674" operator="greaterThan">
      <formula>BH168</formula>
    </cfRule>
  </conditionalFormatting>
  <conditionalFormatting sqref="CD168:CD206">
    <cfRule type="expression" dxfId="1477" priority="1673">
      <formula>$B167="地区計"</formula>
    </cfRule>
  </conditionalFormatting>
  <conditionalFormatting sqref="K207">
    <cfRule type="cellIs" dxfId="1476" priority="1670" operator="greaterThan">
      <formula>J207</formula>
    </cfRule>
  </conditionalFormatting>
  <conditionalFormatting sqref="U207">
    <cfRule type="cellIs" dxfId="1475" priority="1669" operator="greaterThan">
      <formula>T207</formula>
    </cfRule>
  </conditionalFormatting>
  <conditionalFormatting sqref="AY207 AO207 AE207">
    <cfRule type="cellIs" dxfId="1474" priority="1668" operator="greaterThan">
      <formula>AD207</formula>
    </cfRule>
  </conditionalFormatting>
  <conditionalFormatting sqref="B207">
    <cfRule type="cellIs" dxfId="1473" priority="1672" operator="equal">
      <formula>B206</formula>
    </cfRule>
  </conditionalFormatting>
  <conditionalFormatting sqref="B207:CC207">
    <cfRule type="expression" dxfId="1472" priority="1671">
      <formula>$B206="地区計"</formula>
    </cfRule>
  </conditionalFormatting>
  <conditionalFormatting sqref="CC207 BS207 BI207">
    <cfRule type="cellIs" dxfId="1471" priority="1667" operator="greaterThan">
      <formula>BH207</formula>
    </cfRule>
  </conditionalFormatting>
  <conditionalFormatting sqref="CD207">
    <cfRule type="expression" dxfId="1470" priority="1666">
      <formula>$B206="地区計"</formula>
    </cfRule>
  </conditionalFormatting>
  <conditionalFormatting sqref="K208:K246">
    <cfRule type="cellIs" dxfId="1469" priority="1662" operator="greaterThan">
      <formula>J208</formula>
    </cfRule>
  </conditionalFormatting>
  <conditionalFormatting sqref="U208:U246">
    <cfRule type="cellIs" dxfId="1468" priority="1661" operator="greaterThan">
      <formula>T208</formula>
    </cfRule>
  </conditionalFormatting>
  <conditionalFormatting sqref="AY208:AY246 AO208:AO246 AE208:AE246">
    <cfRule type="cellIs" dxfId="1467" priority="1660" operator="greaterThan">
      <formula>AD208</formula>
    </cfRule>
  </conditionalFormatting>
  <conditionalFormatting sqref="B208:B246">
    <cfRule type="cellIs" dxfId="1466" priority="1665" operator="equal">
      <formula>B207</formula>
    </cfRule>
  </conditionalFormatting>
  <conditionalFormatting sqref="B215">
    <cfRule type="cellIs" dxfId="1465" priority="1664" operator="equal">
      <formula>B214</formula>
    </cfRule>
  </conditionalFormatting>
  <conditionalFormatting sqref="B208:CC246">
    <cfRule type="expression" dxfId="1464" priority="1663">
      <formula>$B207="地区計"</formula>
    </cfRule>
  </conditionalFormatting>
  <conditionalFormatting sqref="CC208:CC246 BS208:BS246 BI208:BI246">
    <cfRule type="cellIs" dxfId="1463" priority="1659" operator="greaterThan">
      <formula>BH208</formula>
    </cfRule>
  </conditionalFormatting>
  <conditionalFormatting sqref="CD208:CD246">
    <cfRule type="expression" dxfId="1462" priority="1658">
      <formula>$B207="地区計"</formula>
    </cfRule>
  </conditionalFormatting>
  <conditionalFormatting sqref="K247">
    <cfRule type="cellIs" dxfId="1461" priority="1655" operator="greaterThan">
      <formula>J247</formula>
    </cfRule>
  </conditionalFormatting>
  <conditionalFormatting sqref="U247">
    <cfRule type="cellIs" dxfId="1460" priority="1654" operator="greaterThan">
      <formula>T247</formula>
    </cfRule>
  </conditionalFormatting>
  <conditionalFormatting sqref="AY247 AO247 AE247">
    <cfRule type="cellIs" dxfId="1459" priority="1653" operator="greaterThan">
      <formula>AD247</formula>
    </cfRule>
  </conditionalFormatting>
  <conditionalFormatting sqref="B247">
    <cfRule type="cellIs" dxfId="1458" priority="1657" operator="equal">
      <formula>B246</formula>
    </cfRule>
  </conditionalFormatting>
  <conditionalFormatting sqref="B247:CC247">
    <cfRule type="expression" dxfId="1457" priority="1656">
      <formula>$B246="地区計"</formula>
    </cfRule>
  </conditionalFormatting>
  <conditionalFormatting sqref="CC247 BS247 BI247">
    <cfRule type="cellIs" dxfId="1456" priority="1652" operator="greaterThan">
      <formula>BH247</formula>
    </cfRule>
  </conditionalFormatting>
  <conditionalFormatting sqref="CD247">
    <cfRule type="expression" dxfId="1455" priority="1651">
      <formula>$B246="地区計"</formula>
    </cfRule>
  </conditionalFormatting>
  <conditionalFormatting sqref="K248:K286">
    <cfRule type="cellIs" dxfId="1454" priority="1647" operator="greaterThan">
      <formula>J248</formula>
    </cfRule>
  </conditionalFormatting>
  <conditionalFormatting sqref="U248:U286">
    <cfRule type="cellIs" dxfId="1453" priority="1646" operator="greaterThan">
      <formula>T248</formula>
    </cfRule>
  </conditionalFormatting>
  <conditionalFormatting sqref="AY248:AY286 AO248:AO286 AE248:AE286">
    <cfRule type="cellIs" dxfId="1452" priority="1645" operator="greaterThan">
      <formula>AD248</formula>
    </cfRule>
  </conditionalFormatting>
  <conditionalFormatting sqref="B248:B286">
    <cfRule type="cellIs" dxfId="1451" priority="1650" operator="equal">
      <formula>B247</formula>
    </cfRule>
  </conditionalFormatting>
  <conditionalFormatting sqref="B255">
    <cfRule type="cellIs" dxfId="1450" priority="1649" operator="equal">
      <formula>B254</formula>
    </cfRule>
  </conditionalFormatting>
  <conditionalFormatting sqref="B248:CC286">
    <cfRule type="expression" dxfId="1449" priority="1648">
      <formula>$B247="地区計"</formula>
    </cfRule>
  </conditionalFormatting>
  <conditionalFormatting sqref="CC248:CC286 BS248:BS286 BI248:BI286">
    <cfRule type="cellIs" dxfId="1448" priority="1644" operator="greaterThan">
      <formula>BH248</formula>
    </cfRule>
  </conditionalFormatting>
  <conditionalFormatting sqref="CD248:CD286">
    <cfRule type="expression" dxfId="1447" priority="1643">
      <formula>$B247="地区計"</formula>
    </cfRule>
  </conditionalFormatting>
  <conditionalFormatting sqref="K287">
    <cfRule type="cellIs" dxfId="1446" priority="1640" operator="greaterThan">
      <formula>J287</formula>
    </cfRule>
  </conditionalFormatting>
  <conditionalFormatting sqref="U287">
    <cfRule type="cellIs" dxfId="1445" priority="1639" operator="greaterThan">
      <formula>T287</formula>
    </cfRule>
  </conditionalFormatting>
  <conditionalFormatting sqref="AY287 AO287 AE287">
    <cfRule type="cellIs" dxfId="1444" priority="1638" operator="greaterThan">
      <formula>AD287</formula>
    </cfRule>
  </conditionalFormatting>
  <conditionalFormatting sqref="B287">
    <cfRule type="cellIs" dxfId="1443" priority="1642" operator="equal">
      <formula>B286</formula>
    </cfRule>
  </conditionalFormatting>
  <conditionalFormatting sqref="B287:CC287">
    <cfRule type="expression" dxfId="1442" priority="1641">
      <formula>$B286="地区計"</formula>
    </cfRule>
  </conditionalFormatting>
  <conditionalFormatting sqref="CC287 BS287 BI287">
    <cfRule type="cellIs" dxfId="1441" priority="1637" operator="greaterThan">
      <formula>BH287</formula>
    </cfRule>
  </conditionalFormatting>
  <conditionalFormatting sqref="CD287">
    <cfRule type="expression" dxfId="1440" priority="1636">
      <formula>$B286="地区計"</formula>
    </cfRule>
  </conditionalFormatting>
  <conditionalFormatting sqref="K48:K86">
    <cfRule type="cellIs" dxfId="1439" priority="1617" operator="greaterThan">
      <formula>J48</formula>
    </cfRule>
  </conditionalFormatting>
  <conditionalFormatting sqref="U48:U86">
    <cfRule type="cellIs" dxfId="1438" priority="1616" operator="greaterThan">
      <formula>T48</formula>
    </cfRule>
  </conditionalFormatting>
  <conditionalFormatting sqref="AY48:AY86 AO48:AO86 AE48:AE86">
    <cfRule type="cellIs" dxfId="1437" priority="1615" operator="greaterThan">
      <formula>AD48</formula>
    </cfRule>
  </conditionalFormatting>
  <conditionalFormatting sqref="B48:B86">
    <cfRule type="cellIs" dxfId="1436" priority="1620" operator="equal">
      <formula>B47</formula>
    </cfRule>
  </conditionalFormatting>
  <conditionalFormatting sqref="B55">
    <cfRule type="cellIs" dxfId="1435" priority="1619" operator="equal">
      <formula>B54</formula>
    </cfRule>
  </conditionalFormatting>
  <conditionalFormatting sqref="B48:CC86">
    <cfRule type="expression" dxfId="1434" priority="1618">
      <formula>$B47="地区計"</formula>
    </cfRule>
  </conditionalFormatting>
  <conditionalFormatting sqref="CC48:CC86 BS48:BS86 BI48:BI86">
    <cfRule type="cellIs" dxfId="1433" priority="1614" operator="greaterThan">
      <formula>BH48</formula>
    </cfRule>
  </conditionalFormatting>
  <conditionalFormatting sqref="CD48:CD86">
    <cfRule type="expression" dxfId="1432" priority="1613">
      <formula>$B47="地区計"</formula>
    </cfRule>
  </conditionalFormatting>
  <conditionalFormatting sqref="K87">
    <cfRule type="cellIs" dxfId="1431" priority="1610" operator="greaterThan">
      <formula>J87</formula>
    </cfRule>
  </conditionalFormatting>
  <conditionalFormatting sqref="U87">
    <cfRule type="cellIs" dxfId="1430" priority="1609" operator="greaterThan">
      <formula>T87</formula>
    </cfRule>
  </conditionalFormatting>
  <conditionalFormatting sqref="AY87 AO87 AE87">
    <cfRule type="cellIs" dxfId="1429" priority="1608" operator="greaterThan">
      <formula>AD87</formula>
    </cfRule>
  </conditionalFormatting>
  <conditionalFormatting sqref="B87">
    <cfRule type="cellIs" dxfId="1428" priority="1612" operator="equal">
      <formula>B86</formula>
    </cfRule>
  </conditionalFormatting>
  <conditionalFormatting sqref="B87:CC87">
    <cfRule type="expression" dxfId="1427" priority="1611">
      <formula>$B86="地区計"</formula>
    </cfRule>
  </conditionalFormatting>
  <conditionalFormatting sqref="CC87 BS87 BI87">
    <cfRule type="cellIs" dxfId="1426" priority="1607" operator="greaterThan">
      <formula>BH87</formula>
    </cfRule>
  </conditionalFormatting>
  <conditionalFormatting sqref="CD87">
    <cfRule type="expression" dxfId="1425" priority="1606">
      <formula>$B86="地区計"</formula>
    </cfRule>
  </conditionalFormatting>
  <conditionalFormatting sqref="K88:K126">
    <cfRule type="cellIs" dxfId="1424" priority="1602" operator="greaterThan">
      <formula>J88</formula>
    </cfRule>
  </conditionalFormatting>
  <conditionalFormatting sqref="U88:U126">
    <cfRule type="cellIs" dxfId="1423" priority="1601" operator="greaterThan">
      <formula>T88</formula>
    </cfRule>
  </conditionalFormatting>
  <conditionalFormatting sqref="AY88:AY126 AO88:AO126 AE88:AE126">
    <cfRule type="cellIs" dxfId="1422" priority="1600" operator="greaterThan">
      <formula>AD88</formula>
    </cfRule>
  </conditionalFormatting>
  <conditionalFormatting sqref="B88:B126">
    <cfRule type="cellIs" dxfId="1421" priority="1605" operator="equal">
      <formula>B87</formula>
    </cfRule>
  </conditionalFormatting>
  <conditionalFormatting sqref="B95">
    <cfRule type="cellIs" dxfId="1420" priority="1604" operator="equal">
      <formula>B94</formula>
    </cfRule>
  </conditionalFormatting>
  <conditionalFormatting sqref="B88:CC126">
    <cfRule type="expression" dxfId="1419" priority="1603">
      <formula>$B87="地区計"</formula>
    </cfRule>
  </conditionalFormatting>
  <conditionalFormatting sqref="CC88:CC126 BS88:BS126 BI88:BI126">
    <cfRule type="cellIs" dxfId="1418" priority="1599" operator="greaterThan">
      <formula>BH88</formula>
    </cfRule>
  </conditionalFormatting>
  <conditionalFormatting sqref="CD88:CD126">
    <cfRule type="expression" dxfId="1417" priority="1598">
      <formula>$B87="地区計"</formula>
    </cfRule>
  </conditionalFormatting>
  <conditionalFormatting sqref="K127">
    <cfRule type="cellIs" dxfId="1416" priority="1595" operator="greaterThan">
      <formula>J127</formula>
    </cfRule>
  </conditionalFormatting>
  <conditionalFormatting sqref="U127">
    <cfRule type="cellIs" dxfId="1415" priority="1594" operator="greaterThan">
      <formula>T127</formula>
    </cfRule>
  </conditionalFormatting>
  <conditionalFormatting sqref="AY127 AO127 AE127">
    <cfRule type="cellIs" dxfId="1414" priority="1593" operator="greaterThan">
      <formula>AD127</formula>
    </cfRule>
  </conditionalFormatting>
  <conditionalFormatting sqref="B127">
    <cfRule type="cellIs" dxfId="1413" priority="1597" operator="equal">
      <formula>B126</formula>
    </cfRule>
  </conditionalFormatting>
  <conditionalFormatting sqref="B127:CC127">
    <cfRule type="expression" dxfId="1412" priority="1596">
      <formula>$B126="地区計"</formula>
    </cfRule>
  </conditionalFormatting>
  <conditionalFormatting sqref="CC127 BS127 BI127">
    <cfRule type="cellIs" dxfId="1411" priority="1592" operator="greaterThan">
      <formula>BH127</formula>
    </cfRule>
  </conditionalFormatting>
  <conditionalFormatting sqref="CD127">
    <cfRule type="expression" dxfId="1410" priority="1591">
      <formula>$B126="地区計"</formula>
    </cfRule>
  </conditionalFormatting>
  <conditionalFormatting sqref="K128:K166">
    <cfRule type="cellIs" dxfId="1409" priority="1587" operator="greaterThan">
      <formula>J128</formula>
    </cfRule>
  </conditionalFormatting>
  <conditionalFormatting sqref="U128:U166">
    <cfRule type="cellIs" dxfId="1408" priority="1586" operator="greaterThan">
      <formula>T128</formula>
    </cfRule>
  </conditionalFormatting>
  <conditionalFormatting sqref="AY128:AY166 AO128:AO166 AE128:AE166">
    <cfRule type="cellIs" dxfId="1407" priority="1585" operator="greaterThan">
      <formula>AD128</formula>
    </cfRule>
  </conditionalFormatting>
  <conditionalFormatting sqref="B128:B166">
    <cfRule type="cellIs" dxfId="1406" priority="1590" operator="equal">
      <formula>B127</formula>
    </cfRule>
  </conditionalFormatting>
  <conditionalFormatting sqref="B135">
    <cfRule type="cellIs" dxfId="1405" priority="1589" operator="equal">
      <formula>B134</formula>
    </cfRule>
  </conditionalFormatting>
  <conditionalFormatting sqref="B128:CC166">
    <cfRule type="expression" dxfId="1404" priority="1588">
      <formula>$B127="地区計"</formula>
    </cfRule>
  </conditionalFormatting>
  <conditionalFormatting sqref="CC128:CC166 BS128:BS166 BI128:BI166">
    <cfRule type="cellIs" dxfId="1403" priority="1584" operator="greaterThan">
      <formula>BH128</formula>
    </cfRule>
  </conditionalFormatting>
  <conditionalFormatting sqref="CD128:CD166">
    <cfRule type="expression" dxfId="1402" priority="1583">
      <formula>$B127="地区計"</formula>
    </cfRule>
  </conditionalFormatting>
  <conditionalFormatting sqref="K167">
    <cfRule type="cellIs" dxfId="1401" priority="1580" operator="greaterThan">
      <formula>J167</formula>
    </cfRule>
  </conditionalFormatting>
  <conditionalFormatting sqref="U167">
    <cfRule type="cellIs" dxfId="1400" priority="1579" operator="greaterThan">
      <formula>T167</formula>
    </cfRule>
  </conditionalFormatting>
  <conditionalFormatting sqref="AY167 AO167 AE167">
    <cfRule type="cellIs" dxfId="1399" priority="1578" operator="greaterThan">
      <formula>AD167</formula>
    </cfRule>
  </conditionalFormatting>
  <conditionalFormatting sqref="B167">
    <cfRule type="cellIs" dxfId="1398" priority="1582" operator="equal">
      <formula>B166</formula>
    </cfRule>
  </conditionalFormatting>
  <conditionalFormatting sqref="B167:CC167">
    <cfRule type="expression" dxfId="1397" priority="1581">
      <formula>$B166="地区計"</formula>
    </cfRule>
  </conditionalFormatting>
  <conditionalFormatting sqref="CC167 BS167 BI167">
    <cfRule type="cellIs" dxfId="1396" priority="1577" operator="greaterThan">
      <formula>BH167</formula>
    </cfRule>
  </conditionalFormatting>
  <conditionalFormatting sqref="CD167">
    <cfRule type="expression" dxfId="1395" priority="1576">
      <formula>$B166="地区計"</formula>
    </cfRule>
  </conditionalFormatting>
  <conditionalFormatting sqref="K168:K206">
    <cfRule type="cellIs" dxfId="1394" priority="1572" operator="greaterThan">
      <formula>J168</formula>
    </cfRule>
  </conditionalFormatting>
  <conditionalFormatting sqref="U168:U206">
    <cfRule type="cellIs" dxfId="1393" priority="1571" operator="greaterThan">
      <formula>T168</formula>
    </cfRule>
  </conditionalFormatting>
  <conditionalFormatting sqref="AY168:AY206 AO168:AO206 AE168:AE206">
    <cfRule type="cellIs" dxfId="1392" priority="1570" operator="greaterThan">
      <formula>AD168</formula>
    </cfRule>
  </conditionalFormatting>
  <conditionalFormatting sqref="B168:B206">
    <cfRule type="cellIs" dxfId="1391" priority="1575" operator="equal">
      <formula>B167</formula>
    </cfRule>
  </conditionalFormatting>
  <conditionalFormatting sqref="B175">
    <cfRule type="cellIs" dxfId="1390" priority="1574" operator="equal">
      <formula>B174</formula>
    </cfRule>
  </conditionalFormatting>
  <conditionalFormatting sqref="B168:CC206">
    <cfRule type="expression" dxfId="1389" priority="1573">
      <formula>$B167="地区計"</formula>
    </cfRule>
  </conditionalFormatting>
  <conditionalFormatting sqref="CC168:CC206 BS168:BS206 BI168:BI206">
    <cfRule type="cellIs" dxfId="1388" priority="1569" operator="greaterThan">
      <formula>BH168</formula>
    </cfRule>
  </conditionalFormatting>
  <conditionalFormatting sqref="CD168:CD206">
    <cfRule type="expression" dxfId="1387" priority="1568">
      <formula>$B167="地区計"</formula>
    </cfRule>
  </conditionalFormatting>
  <conditionalFormatting sqref="K207">
    <cfRule type="cellIs" dxfId="1386" priority="1565" operator="greaterThan">
      <formula>J207</formula>
    </cfRule>
  </conditionalFormatting>
  <conditionalFormatting sqref="U207">
    <cfRule type="cellIs" dxfId="1385" priority="1564" operator="greaterThan">
      <formula>T207</formula>
    </cfRule>
  </conditionalFormatting>
  <conditionalFormatting sqref="AY207 AO207 AE207">
    <cfRule type="cellIs" dxfId="1384" priority="1563" operator="greaterThan">
      <formula>AD207</formula>
    </cfRule>
  </conditionalFormatting>
  <conditionalFormatting sqref="B207">
    <cfRule type="cellIs" dxfId="1383" priority="1567" operator="equal">
      <formula>B206</formula>
    </cfRule>
  </conditionalFormatting>
  <conditionalFormatting sqref="B207:CC207">
    <cfRule type="expression" dxfId="1382" priority="1566">
      <formula>$B206="地区計"</formula>
    </cfRule>
  </conditionalFormatting>
  <conditionalFormatting sqref="CC207 BS207 BI207">
    <cfRule type="cellIs" dxfId="1381" priority="1562" operator="greaterThan">
      <formula>BH207</formula>
    </cfRule>
  </conditionalFormatting>
  <conditionalFormatting sqref="CD207">
    <cfRule type="expression" dxfId="1380" priority="1561">
      <formula>$B206="地区計"</formula>
    </cfRule>
  </conditionalFormatting>
  <conditionalFormatting sqref="K208:K246">
    <cfRule type="cellIs" dxfId="1379" priority="1557" operator="greaterThan">
      <formula>J208</formula>
    </cfRule>
  </conditionalFormatting>
  <conditionalFormatting sqref="U208:U246">
    <cfRule type="cellIs" dxfId="1378" priority="1556" operator="greaterThan">
      <formula>T208</formula>
    </cfRule>
  </conditionalFormatting>
  <conditionalFormatting sqref="AY208:AY246 AO208:AO246 AE208:AE246">
    <cfRule type="cellIs" dxfId="1377" priority="1555" operator="greaterThan">
      <formula>AD208</formula>
    </cfRule>
  </conditionalFormatting>
  <conditionalFormatting sqref="B208:B246">
    <cfRule type="cellIs" dxfId="1376" priority="1560" operator="equal">
      <formula>B207</formula>
    </cfRule>
  </conditionalFormatting>
  <conditionalFormatting sqref="B215">
    <cfRule type="cellIs" dxfId="1375" priority="1559" operator="equal">
      <formula>B214</formula>
    </cfRule>
  </conditionalFormatting>
  <conditionalFormatting sqref="B208:CC246">
    <cfRule type="expression" dxfId="1374" priority="1558">
      <formula>$B207="地区計"</formula>
    </cfRule>
  </conditionalFormatting>
  <conditionalFormatting sqref="CC208:CC246 BS208:BS246 BI208:BI246">
    <cfRule type="cellIs" dxfId="1373" priority="1554" operator="greaterThan">
      <formula>BH208</formula>
    </cfRule>
  </conditionalFormatting>
  <conditionalFormatting sqref="CD208:CD246">
    <cfRule type="expression" dxfId="1372" priority="1553">
      <formula>$B207="地区計"</formula>
    </cfRule>
  </conditionalFormatting>
  <conditionalFormatting sqref="K247">
    <cfRule type="cellIs" dxfId="1371" priority="1550" operator="greaterThan">
      <formula>J247</formula>
    </cfRule>
  </conditionalFormatting>
  <conditionalFormatting sqref="U247">
    <cfRule type="cellIs" dxfId="1370" priority="1549" operator="greaterThan">
      <formula>T247</formula>
    </cfRule>
  </conditionalFormatting>
  <conditionalFormatting sqref="AY247 AO247 AE247">
    <cfRule type="cellIs" dxfId="1369" priority="1548" operator="greaterThan">
      <formula>AD247</formula>
    </cfRule>
  </conditionalFormatting>
  <conditionalFormatting sqref="B247">
    <cfRule type="cellIs" dxfId="1368" priority="1552" operator="equal">
      <formula>B246</formula>
    </cfRule>
  </conditionalFormatting>
  <conditionalFormatting sqref="B247:CC247">
    <cfRule type="expression" dxfId="1367" priority="1551">
      <formula>$B246="地区計"</formula>
    </cfRule>
  </conditionalFormatting>
  <conditionalFormatting sqref="CC247 BS247 BI247">
    <cfRule type="cellIs" dxfId="1366" priority="1547" operator="greaterThan">
      <formula>BH247</formula>
    </cfRule>
  </conditionalFormatting>
  <conditionalFormatting sqref="CD247">
    <cfRule type="expression" dxfId="1365" priority="1546">
      <formula>$B246="地区計"</formula>
    </cfRule>
  </conditionalFormatting>
  <conditionalFormatting sqref="K248:K286">
    <cfRule type="cellIs" dxfId="1364" priority="1542" operator="greaterThan">
      <formula>J248</formula>
    </cfRule>
  </conditionalFormatting>
  <conditionalFormatting sqref="U248:U286">
    <cfRule type="cellIs" dxfId="1363" priority="1541" operator="greaterThan">
      <formula>T248</formula>
    </cfRule>
  </conditionalFormatting>
  <conditionalFormatting sqref="AY248:AY286 AO248:AO286 AE248:AE286">
    <cfRule type="cellIs" dxfId="1362" priority="1540" operator="greaterThan">
      <formula>AD248</formula>
    </cfRule>
  </conditionalFormatting>
  <conditionalFormatting sqref="B248:B286">
    <cfRule type="cellIs" dxfId="1361" priority="1545" operator="equal">
      <formula>B247</formula>
    </cfRule>
  </conditionalFormatting>
  <conditionalFormatting sqref="B255">
    <cfRule type="cellIs" dxfId="1360" priority="1544" operator="equal">
      <formula>B254</formula>
    </cfRule>
  </conditionalFormatting>
  <conditionalFormatting sqref="B248:CC286">
    <cfRule type="expression" dxfId="1359" priority="1543">
      <formula>$B247="地区計"</formula>
    </cfRule>
  </conditionalFormatting>
  <conditionalFormatting sqref="CC248:CC286 BS248:BS286 BI248:BI286">
    <cfRule type="cellIs" dxfId="1358" priority="1539" operator="greaterThan">
      <formula>BH248</formula>
    </cfRule>
  </conditionalFormatting>
  <conditionalFormatting sqref="CD248:CD286">
    <cfRule type="expression" dxfId="1357" priority="1538">
      <formula>$B247="地区計"</formula>
    </cfRule>
  </conditionalFormatting>
  <conditionalFormatting sqref="K287">
    <cfRule type="cellIs" dxfId="1356" priority="1535" operator="greaterThan">
      <formula>J287</formula>
    </cfRule>
  </conditionalFormatting>
  <conditionalFormatting sqref="U287">
    <cfRule type="cellIs" dxfId="1355" priority="1534" operator="greaterThan">
      <formula>T287</formula>
    </cfRule>
  </conditionalFormatting>
  <conditionalFormatting sqref="AY287 AO287 AE287">
    <cfRule type="cellIs" dxfId="1354" priority="1533" operator="greaterThan">
      <formula>AD287</formula>
    </cfRule>
  </conditionalFormatting>
  <conditionalFormatting sqref="B287">
    <cfRule type="cellIs" dxfId="1353" priority="1537" operator="equal">
      <formula>B286</formula>
    </cfRule>
  </conditionalFormatting>
  <conditionalFormatting sqref="B287:CC287">
    <cfRule type="expression" dxfId="1352" priority="1536">
      <formula>$B286="地区計"</formula>
    </cfRule>
  </conditionalFormatting>
  <conditionalFormatting sqref="CC287 BS287 BI287">
    <cfRule type="cellIs" dxfId="1351" priority="1532" operator="greaterThan">
      <formula>BH287</formula>
    </cfRule>
  </conditionalFormatting>
  <conditionalFormatting sqref="CD287">
    <cfRule type="expression" dxfId="1350" priority="1531">
      <formula>$B286="地区計"</formula>
    </cfRule>
  </conditionalFormatting>
  <conditionalFormatting sqref="K48:K86">
    <cfRule type="cellIs" dxfId="1349" priority="1512" operator="greaterThan">
      <formula>J48</formula>
    </cfRule>
  </conditionalFormatting>
  <conditionalFormatting sqref="U48:U86">
    <cfRule type="cellIs" dxfId="1348" priority="1511" operator="greaterThan">
      <formula>T48</formula>
    </cfRule>
  </conditionalFormatting>
  <conditionalFormatting sqref="AY48:AY86 AO48:AO86 AE48:AE86">
    <cfRule type="cellIs" dxfId="1347" priority="1510" operator="greaterThan">
      <formula>AD48</formula>
    </cfRule>
  </conditionalFormatting>
  <conditionalFormatting sqref="B48:B86">
    <cfRule type="cellIs" dxfId="1346" priority="1515" operator="equal">
      <formula>B47</formula>
    </cfRule>
  </conditionalFormatting>
  <conditionalFormatting sqref="B55">
    <cfRule type="cellIs" dxfId="1345" priority="1514" operator="equal">
      <formula>B54</formula>
    </cfRule>
  </conditionalFormatting>
  <conditionalFormatting sqref="B48:CC86">
    <cfRule type="expression" dxfId="1344" priority="1513">
      <formula>$B47="地区計"</formula>
    </cfRule>
  </conditionalFormatting>
  <conditionalFormatting sqref="CC48:CC86 BS48:BS86 BI48:BI86">
    <cfRule type="cellIs" dxfId="1343" priority="1509" operator="greaterThan">
      <formula>BH48</formula>
    </cfRule>
  </conditionalFormatting>
  <conditionalFormatting sqref="CD48:CD86">
    <cfRule type="expression" dxfId="1342" priority="1508">
      <formula>$B47="地区計"</formula>
    </cfRule>
  </conditionalFormatting>
  <conditionalFormatting sqref="K87">
    <cfRule type="cellIs" dxfId="1341" priority="1505" operator="greaterThan">
      <formula>J87</formula>
    </cfRule>
  </conditionalFormatting>
  <conditionalFormatting sqref="U87">
    <cfRule type="cellIs" dxfId="1340" priority="1504" operator="greaterThan">
      <formula>T87</formula>
    </cfRule>
  </conditionalFormatting>
  <conditionalFormatting sqref="AY87 AO87 AE87">
    <cfRule type="cellIs" dxfId="1339" priority="1503" operator="greaterThan">
      <formula>AD87</formula>
    </cfRule>
  </conditionalFormatting>
  <conditionalFormatting sqref="B87">
    <cfRule type="cellIs" dxfId="1338" priority="1507" operator="equal">
      <formula>B86</formula>
    </cfRule>
  </conditionalFormatting>
  <conditionalFormatting sqref="B87:CC87">
    <cfRule type="expression" dxfId="1337" priority="1506">
      <formula>$B86="地区計"</formula>
    </cfRule>
  </conditionalFormatting>
  <conditionalFormatting sqref="CC87 BS87 BI87">
    <cfRule type="cellIs" dxfId="1336" priority="1502" operator="greaterThan">
      <formula>BH87</formula>
    </cfRule>
  </conditionalFormatting>
  <conditionalFormatting sqref="CD87">
    <cfRule type="expression" dxfId="1335" priority="1501">
      <formula>$B86="地区計"</formula>
    </cfRule>
  </conditionalFormatting>
  <conditionalFormatting sqref="K88:K126">
    <cfRule type="cellIs" dxfId="1334" priority="1497" operator="greaterThan">
      <formula>J88</formula>
    </cfRule>
  </conditionalFormatting>
  <conditionalFormatting sqref="U88:U126">
    <cfRule type="cellIs" dxfId="1333" priority="1496" operator="greaterThan">
      <formula>T88</formula>
    </cfRule>
  </conditionalFormatting>
  <conditionalFormatting sqref="AY88:AY126 AO88:AO126 AE88:AE126">
    <cfRule type="cellIs" dxfId="1332" priority="1495" operator="greaterThan">
      <formula>AD88</formula>
    </cfRule>
  </conditionalFormatting>
  <conditionalFormatting sqref="B88:B126">
    <cfRule type="cellIs" dxfId="1331" priority="1500" operator="equal">
      <formula>B87</formula>
    </cfRule>
  </conditionalFormatting>
  <conditionalFormatting sqref="B95">
    <cfRule type="cellIs" dxfId="1330" priority="1499" operator="equal">
      <formula>B94</formula>
    </cfRule>
  </conditionalFormatting>
  <conditionalFormatting sqref="B88:CC126">
    <cfRule type="expression" dxfId="1329" priority="1498">
      <formula>$B87="地区計"</formula>
    </cfRule>
  </conditionalFormatting>
  <conditionalFormatting sqref="CC88:CC126 BS88:BS126 BI88:BI126">
    <cfRule type="cellIs" dxfId="1328" priority="1494" operator="greaterThan">
      <formula>BH88</formula>
    </cfRule>
  </conditionalFormatting>
  <conditionalFormatting sqref="CD88:CD126">
    <cfRule type="expression" dxfId="1327" priority="1493">
      <formula>$B87="地区計"</formula>
    </cfRule>
  </conditionalFormatting>
  <conditionalFormatting sqref="K127">
    <cfRule type="cellIs" dxfId="1326" priority="1490" operator="greaterThan">
      <formula>J127</formula>
    </cfRule>
  </conditionalFormatting>
  <conditionalFormatting sqref="U127">
    <cfRule type="cellIs" dxfId="1325" priority="1489" operator="greaterThan">
      <formula>T127</formula>
    </cfRule>
  </conditionalFormatting>
  <conditionalFormatting sqref="AY127 AO127 AE127">
    <cfRule type="cellIs" dxfId="1324" priority="1488" operator="greaterThan">
      <formula>AD127</formula>
    </cfRule>
  </conditionalFormatting>
  <conditionalFormatting sqref="B127">
    <cfRule type="cellIs" dxfId="1323" priority="1492" operator="equal">
      <formula>B126</formula>
    </cfRule>
  </conditionalFormatting>
  <conditionalFormatting sqref="B127:CC127">
    <cfRule type="expression" dxfId="1322" priority="1491">
      <formula>$B126="地区計"</formula>
    </cfRule>
  </conditionalFormatting>
  <conditionalFormatting sqref="CC127 BS127 BI127">
    <cfRule type="cellIs" dxfId="1321" priority="1487" operator="greaterThan">
      <formula>BH127</formula>
    </cfRule>
  </conditionalFormatting>
  <conditionalFormatting sqref="CD127">
    <cfRule type="expression" dxfId="1320" priority="1486">
      <formula>$B126="地区計"</formula>
    </cfRule>
  </conditionalFormatting>
  <conditionalFormatting sqref="K128:K166">
    <cfRule type="cellIs" dxfId="1319" priority="1482" operator="greaterThan">
      <formula>J128</formula>
    </cfRule>
  </conditionalFormatting>
  <conditionalFormatting sqref="U128:U166">
    <cfRule type="cellIs" dxfId="1318" priority="1481" operator="greaterThan">
      <formula>T128</formula>
    </cfRule>
  </conditionalFormatting>
  <conditionalFormatting sqref="AY128:AY166 AO128:AO166 AE128:AE166">
    <cfRule type="cellIs" dxfId="1317" priority="1480" operator="greaterThan">
      <formula>AD128</formula>
    </cfRule>
  </conditionalFormatting>
  <conditionalFormatting sqref="B128:B166">
    <cfRule type="cellIs" dxfId="1316" priority="1485" operator="equal">
      <formula>B127</formula>
    </cfRule>
  </conditionalFormatting>
  <conditionalFormatting sqref="B135">
    <cfRule type="cellIs" dxfId="1315" priority="1484" operator="equal">
      <formula>B134</formula>
    </cfRule>
  </conditionalFormatting>
  <conditionalFormatting sqref="B128:CC166">
    <cfRule type="expression" dxfId="1314" priority="1483">
      <formula>$B127="地区計"</formula>
    </cfRule>
  </conditionalFormatting>
  <conditionalFormatting sqref="CC128:CC166 BS128:BS166 BI128:BI166">
    <cfRule type="cellIs" dxfId="1313" priority="1479" operator="greaterThan">
      <formula>BH128</formula>
    </cfRule>
  </conditionalFormatting>
  <conditionalFormatting sqref="CD128:CD166">
    <cfRule type="expression" dxfId="1312" priority="1478">
      <formula>$B127="地区計"</formula>
    </cfRule>
  </conditionalFormatting>
  <conditionalFormatting sqref="K167">
    <cfRule type="cellIs" dxfId="1311" priority="1475" operator="greaterThan">
      <formula>J167</formula>
    </cfRule>
  </conditionalFormatting>
  <conditionalFormatting sqref="U167">
    <cfRule type="cellIs" dxfId="1310" priority="1474" operator="greaterThan">
      <formula>T167</formula>
    </cfRule>
  </conditionalFormatting>
  <conditionalFormatting sqref="AY167 AO167 AE167">
    <cfRule type="cellIs" dxfId="1309" priority="1473" operator="greaterThan">
      <formula>AD167</formula>
    </cfRule>
  </conditionalFormatting>
  <conditionalFormatting sqref="B167">
    <cfRule type="cellIs" dxfId="1308" priority="1477" operator="equal">
      <formula>B166</formula>
    </cfRule>
  </conditionalFormatting>
  <conditionalFormatting sqref="B167:CC167">
    <cfRule type="expression" dxfId="1307" priority="1476">
      <formula>$B166="地区計"</formula>
    </cfRule>
  </conditionalFormatting>
  <conditionalFormatting sqref="CC167 BS167 BI167">
    <cfRule type="cellIs" dxfId="1306" priority="1472" operator="greaterThan">
      <formula>BH167</formula>
    </cfRule>
  </conditionalFormatting>
  <conditionalFormatting sqref="CD167">
    <cfRule type="expression" dxfId="1305" priority="1471">
      <formula>$B166="地区計"</formula>
    </cfRule>
  </conditionalFormatting>
  <conditionalFormatting sqref="K168:K206">
    <cfRule type="cellIs" dxfId="1304" priority="1467" operator="greaterThan">
      <formula>J168</formula>
    </cfRule>
  </conditionalFormatting>
  <conditionalFormatting sqref="U168:U206">
    <cfRule type="cellIs" dxfId="1303" priority="1466" operator="greaterThan">
      <formula>T168</formula>
    </cfRule>
  </conditionalFormatting>
  <conditionalFormatting sqref="AY168:AY206 AO168:AO206 AE168:AE206">
    <cfRule type="cellIs" dxfId="1302" priority="1465" operator="greaterThan">
      <formula>AD168</formula>
    </cfRule>
  </conditionalFormatting>
  <conditionalFormatting sqref="B168:B206">
    <cfRule type="cellIs" dxfId="1301" priority="1470" operator="equal">
      <formula>B167</formula>
    </cfRule>
  </conditionalFormatting>
  <conditionalFormatting sqref="B175">
    <cfRule type="cellIs" dxfId="1300" priority="1469" operator="equal">
      <formula>B174</formula>
    </cfRule>
  </conditionalFormatting>
  <conditionalFormatting sqref="B168:CC206">
    <cfRule type="expression" dxfId="1299" priority="1468">
      <formula>$B167="地区計"</formula>
    </cfRule>
  </conditionalFormatting>
  <conditionalFormatting sqref="CC168:CC206 BS168:BS206 BI168:BI206">
    <cfRule type="cellIs" dxfId="1298" priority="1464" operator="greaterThan">
      <formula>BH168</formula>
    </cfRule>
  </conditionalFormatting>
  <conditionalFormatting sqref="CD168:CD206">
    <cfRule type="expression" dxfId="1297" priority="1463">
      <formula>$B167="地区計"</formula>
    </cfRule>
  </conditionalFormatting>
  <conditionalFormatting sqref="K207">
    <cfRule type="cellIs" dxfId="1296" priority="1460" operator="greaterThan">
      <formula>J207</formula>
    </cfRule>
  </conditionalFormatting>
  <conditionalFormatting sqref="U207">
    <cfRule type="cellIs" dxfId="1295" priority="1459" operator="greaterThan">
      <formula>T207</formula>
    </cfRule>
  </conditionalFormatting>
  <conditionalFormatting sqref="AY207 AO207 AE207">
    <cfRule type="cellIs" dxfId="1294" priority="1458" operator="greaterThan">
      <formula>AD207</formula>
    </cfRule>
  </conditionalFormatting>
  <conditionalFormatting sqref="B207">
    <cfRule type="cellIs" dxfId="1293" priority="1462" operator="equal">
      <formula>B206</formula>
    </cfRule>
  </conditionalFormatting>
  <conditionalFormatting sqref="B207:CC207">
    <cfRule type="expression" dxfId="1292" priority="1461">
      <formula>$B206="地区計"</formula>
    </cfRule>
  </conditionalFormatting>
  <conditionalFormatting sqref="CC207 BS207 BI207">
    <cfRule type="cellIs" dxfId="1291" priority="1457" operator="greaterThan">
      <formula>BH207</formula>
    </cfRule>
  </conditionalFormatting>
  <conditionalFormatting sqref="CD207">
    <cfRule type="expression" dxfId="1290" priority="1456">
      <formula>$B206="地区計"</formula>
    </cfRule>
  </conditionalFormatting>
  <conditionalFormatting sqref="K208:K246">
    <cfRule type="cellIs" dxfId="1289" priority="1452" operator="greaterThan">
      <formula>J208</formula>
    </cfRule>
  </conditionalFormatting>
  <conditionalFormatting sqref="U208:U246">
    <cfRule type="cellIs" dxfId="1288" priority="1451" operator="greaterThan">
      <formula>T208</formula>
    </cfRule>
  </conditionalFormatting>
  <conditionalFormatting sqref="AY208:AY246 AO208:AO246 AE208:AE246">
    <cfRule type="cellIs" dxfId="1287" priority="1450" operator="greaterThan">
      <formula>AD208</formula>
    </cfRule>
  </conditionalFormatting>
  <conditionalFormatting sqref="B208:B246">
    <cfRule type="cellIs" dxfId="1286" priority="1455" operator="equal">
      <formula>B207</formula>
    </cfRule>
  </conditionalFormatting>
  <conditionalFormatting sqref="B215">
    <cfRule type="cellIs" dxfId="1285" priority="1454" operator="equal">
      <formula>B214</formula>
    </cfRule>
  </conditionalFormatting>
  <conditionalFormatting sqref="B208:CC246">
    <cfRule type="expression" dxfId="1284" priority="1453">
      <formula>$B207="地区計"</formula>
    </cfRule>
  </conditionalFormatting>
  <conditionalFormatting sqref="CC208:CC246 BS208:BS246 BI208:BI246">
    <cfRule type="cellIs" dxfId="1283" priority="1449" operator="greaterThan">
      <formula>BH208</formula>
    </cfRule>
  </conditionalFormatting>
  <conditionalFormatting sqref="CD208:CD246">
    <cfRule type="expression" dxfId="1282" priority="1448">
      <formula>$B207="地区計"</formula>
    </cfRule>
  </conditionalFormatting>
  <conditionalFormatting sqref="K247">
    <cfRule type="cellIs" dxfId="1281" priority="1445" operator="greaterThan">
      <formula>J247</formula>
    </cfRule>
  </conditionalFormatting>
  <conditionalFormatting sqref="U247">
    <cfRule type="cellIs" dxfId="1280" priority="1444" operator="greaterThan">
      <formula>T247</formula>
    </cfRule>
  </conditionalFormatting>
  <conditionalFormatting sqref="AY247 AO247 AE247">
    <cfRule type="cellIs" dxfId="1279" priority="1443" operator="greaterThan">
      <formula>AD247</formula>
    </cfRule>
  </conditionalFormatting>
  <conditionalFormatting sqref="B247">
    <cfRule type="cellIs" dxfId="1278" priority="1447" operator="equal">
      <formula>B246</formula>
    </cfRule>
  </conditionalFormatting>
  <conditionalFormatting sqref="B247:CC247">
    <cfRule type="expression" dxfId="1277" priority="1446">
      <formula>$B246="地区計"</formula>
    </cfRule>
  </conditionalFormatting>
  <conditionalFormatting sqref="CC247 BS247 BI247">
    <cfRule type="cellIs" dxfId="1276" priority="1442" operator="greaterThan">
      <formula>BH247</formula>
    </cfRule>
  </conditionalFormatting>
  <conditionalFormatting sqref="CD247">
    <cfRule type="expression" dxfId="1275" priority="1441">
      <formula>$B246="地区計"</formula>
    </cfRule>
  </conditionalFormatting>
  <conditionalFormatting sqref="K248:K286">
    <cfRule type="cellIs" dxfId="1274" priority="1437" operator="greaterThan">
      <formula>J248</formula>
    </cfRule>
  </conditionalFormatting>
  <conditionalFormatting sqref="U248:U286">
    <cfRule type="cellIs" dxfId="1273" priority="1436" operator="greaterThan">
      <formula>T248</formula>
    </cfRule>
  </conditionalFormatting>
  <conditionalFormatting sqref="AY248:AY286 AO248:AO286 AE248:AE286">
    <cfRule type="cellIs" dxfId="1272" priority="1435" operator="greaterThan">
      <formula>AD248</formula>
    </cfRule>
  </conditionalFormatting>
  <conditionalFormatting sqref="B248:B286">
    <cfRule type="cellIs" dxfId="1271" priority="1440" operator="equal">
      <formula>B247</formula>
    </cfRule>
  </conditionalFormatting>
  <conditionalFormatting sqref="B255">
    <cfRule type="cellIs" dxfId="1270" priority="1439" operator="equal">
      <formula>B254</formula>
    </cfRule>
  </conditionalFormatting>
  <conditionalFormatting sqref="B248:CC286">
    <cfRule type="expression" dxfId="1269" priority="1438">
      <formula>$B247="地区計"</formula>
    </cfRule>
  </conditionalFormatting>
  <conditionalFormatting sqref="CC248:CC286 BS248:BS286 BI248:BI286">
    <cfRule type="cellIs" dxfId="1268" priority="1434" operator="greaterThan">
      <formula>BH248</formula>
    </cfRule>
  </conditionalFormatting>
  <conditionalFormatting sqref="CD248:CD286">
    <cfRule type="expression" dxfId="1267" priority="1433">
      <formula>$B247="地区計"</formula>
    </cfRule>
  </conditionalFormatting>
  <conditionalFormatting sqref="K287">
    <cfRule type="cellIs" dxfId="1266" priority="1430" operator="greaterThan">
      <formula>J287</formula>
    </cfRule>
  </conditionalFormatting>
  <conditionalFormatting sqref="U287">
    <cfRule type="cellIs" dxfId="1265" priority="1429" operator="greaterThan">
      <formula>T287</formula>
    </cfRule>
  </conditionalFormatting>
  <conditionalFormatting sqref="AY287 AO287 AE287">
    <cfRule type="cellIs" dxfId="1264" priority="1428" operator="greaterThan">
      <formula>AD287</formula>
    </cfRule>
  </conditionalFormatting>
  <conditionalFormatting sqref="B287">
    <cfRule type="cellIs" dxfId="1263" priority="1432" operator="equal">
      <formula>B286</formula>
    </cfRule>
  </conditionalFormatting>
  <conditionalFormatting sqref="B287:CC287">
    <cfRule type="expression" dxfId="1262" priority="1431">
      <formula>$B286="地区計"</formula>
    </cfRule>
  </conditionalFormatting>
  <conditionalFormatting sqref="CC287 BS287 BI287">
    <cfRule type="cellIs" dxfId="1261" priority="1427" operator="greaterThan">
      <formula>BH287</formula>
    </cfRule>
  </conditionalFormatting>
  <conditionalFormatting sqref="CD287">
    <cfRule type="expression" dxfId="1260" priority="1426">
      <formula>$B286="地区計"</formula>
    </cfRule>
  </conditionalFormatting>
  <conditionalFormatting sqref="K48:K86">
    <cfRule type="cellIs" dxfId="1259" priority="1407" operator="greaterThan">
      <formula>J48</formula>
    </cfRule>
  </conditionalFormatting>
  <conditionalFormatting sqref="U48:U86">
    <cfRule type="cellIs" dxfId="1258" priority="1406" operator="greaterThan">
      <formula>T48</formula>
    </cfRule>
  </conditionalFormatting>
  <conditionalFormatting sqref="AY48:AY86 AO48:AO86 AE48:AE86">
    <cfRule type="cellIs" dxfId="1257" priority="1405" operator="greaterThan">
      <formula>AD48</formula>
    </cfRule>
  </conditionalFormatting>
  <conditionalFormatting sqref="B48:B86">
    <cfRule type="cellIs" dxfId="1256" priority="1410" operator="equal">
      <formula>B47</formula>
    </cfRule>
  </conditionalFormatting>
  <conditionalFormatting sqref="B55">
    <cfRule type="cellIs" dxfId="1255" priority="1409" operator="equal">
      <formula>B54</formula>
    </cfRule>
  </conditionalFormatting>
  <conditionalFormatting sqref="B48:CC86">
    <cfRule type="expression" dxfId="1254" priority="1408">
      <formula>$B47="地区計"</formula>
    </cfRule>
  </conditionalFormatting>
  <conditionalFormatting sqref="CC48:CC86 BS48:BS86 BI48:BI86">
    <cfRule type="cellIs" dxfId="1253" priority="1404" operator="greaterThan">
      <formula>BH48</formula>
    </cfRule>
  </conditionalFormatting>
  <conditionalFormatting sqref="CD48:CD86">
    <cfRule type="expression" dxfId="1252" priority="1403">
      <formula>$B47="地区計"</formula>
    </cfRule>
  </conditionalFormatting>
  <conditionalFormatting sqref="K87">
    <cfRule type="cellIs" dxfId="1251" priority="1400" operator="greaterThan">
      <formula>J87</formula>
    </cfRule>
  </conditionalFormatting>
  <conditionalFormatting sqref="U87">
    <cfRule type="cellIs" dxfId="1250" priority="1399" operator="greaterThan">
      <formula>T87</formula>
    </cfRule>
  </conditionalFormatting>
  <conditionalFormatting sqref="AY87 AO87 AE87">
    <cfRule type="cellIs" dxfId="1249" priority="1398" operator="greaterThan">
      <formula>AD87</formula>
    </cfRule>
  </conditionalFormatting>
  <conditionalFormatting sqref="B87">
    <cfRule type="cellIs" dxfId="1248" priority="1402" operator="equal">
      <formula>B86</formula>
    </cfRule>
  </conditionalFormatting>
  <conditionalFormatting sqref="B87:CC87">
    <cfRule type="expression" dxfId="1247" priority="1401">
      <formula>$B86="地区計"</formula>
    </cfRule>
  </conditionalFormatting>
  <conditionalFormatting sqref="CC87 BS87 BI87">
    <cfRule type="cellIs" dxfId="1246" priority="1397" operator="greaterThan">
      <formula>BH87</formula>
    </cfRule>
  </conditionalFormatting>
  <conditionalFormatting sqref="CD87">
    <cfRule type="expression" dxfId="1245" priority="1396">
      <formula>$B86="地区計"</formula>
    </cfRule>
  </conditionalFormatting>
  <conditionalFormatting sqref="K88:K126">
    <cfRule type="cellIs" dxfId="1244" priority="1392" operator="greaterThan">
      <formula>J88</formula>
    </cfRule>
  </conditionalFormatting>
  <conditionalFormatting sqref="U88:U126">
    <cfRule type="cellIs" dxfId="1243" priority="1391" operator="greaterThan">
      <formula>T88</formula>
    </cfRule>
  </conditionalFormatting>
  <conditionalFormatting sqref="AY88:AY126 AO88:AO126 AE88:AE126">
    <cfRule type="cellIs" dxfId="1242" priority="1390" operator="greaterThan">
      <formula>AD88</formula>
    </cfRule>
  </conditionalFormatting>
  <conditionalFormatting sqref="B88:B126">
    <cfRule type="cellIs" dxfId="1241" priority="1395" operator="equal">
      <formula>B87</formula>
    </cfRule>
  </conditionalFormatting>
  <conditionalFormatting sqref="B95">
    <cfRule type="cellIs" dxfId="1240" priority="1394" operator="equal">
      <formula>B94</formula>
    </cfRule>
  </conditionalFormatting>
  <conditionalFormatting sqref="B88:CC126">
    <cfRule type="expression" dxfId="1239" priority="1393">
      <formula>$B87="地区計"</formula>
    </cfRule>
  </conditionalFormatting>
  <conditionalFormatting sqref="CC88:CC126 BS88:BS126 BI88:BI126">
    <cfRule type="cellIs" dxfId="1238" priority="1389" operator="greaterThan">
      <formula>BH88</formula>
    </cfRule>
  </conditionalFormatting>
  <conditionalFormatting sqref="CD88:CD126">
    <cfRule type="expression" dxfId="1237" priority="1388">
      <formula>$B87="地区計"</formula>
    </cfRule>
  </conditionalFormatting>
  <conditionalFormatting sqref="K127">
    <cfRule type="cellIs" dxfId="1236" priority="1385" operator="greaterThan">
      <formula>J127</formula>
    </cfRule>
  </conditionalFormatting>
  <conditionalFormatting sqref="U127">
    <cfRule type="cellIs" dxfId="1235" priority="1384" operator="greaterThan">
      <formula>T127</formula>
    </cfRule>
  </conditionalFormatting>
  <conditionalFormatting sqref="AY127 AO127 AE127">
    <cfRule type="cellIs" dxfId="1234" priority="1383" operator="greaterThan">
      <formula>AD127</formula>
    </cfRule>
  </conditionalFormatting>
  <conditionalFormatting sqref="B127">
    <cfRule type="cellIs" dxfId="1233" priority="1387" operator="equal">
      <formula>B126</formula>
    </cfRule>
  </conditionalFormatting>
  <conditionalFormatting sqref="B127:CC127">
    <cfRule type="expression" dxfId="1232" priority="1386">
      <formula>$B126="地区計"</formula>
    </cfRule>
  </conditionalFormatting>
  <conditionalFormatting sqref="CC127 BS127 BI127">
    <cfRule type="cellIs" dxfId="1231" priority="1382" operator="greaterThan">
      <formula>BH127</formula>
    </cfRule>
  </conditionalFormatting>
  <conditionalFormatting sqref="CD127">
    <cfRule type="expression" dxfId="1230" priority="1381">
      <formula>$B126="地区計"</formula>
    </cfRule>
  </conditionalFormatting>
  <conditionalFormatting sqref="K128:K166">
    <cfRule type="cellIs" dxfId="1229" priority="1377" operator="greaterThan">
      <formula>J128</formula>
    </cfRule>
  </conditionalFormatting>
  <conditionalFormatting sqref="U128:U166">
    <cfRule type="cellIs" dxfId="1228" priority="1376" operator="greaterThan">
      <formula>T128</formula>
    </cfRule>
  </conditionalFormatting>
  <conditionalFormatting sqref="AY128:AY166 AO128:AO166 AE128:AE166">
    <cfRule type="cellIs" dxfId="1227" priority="1375" operator="greaterThan">
      <formula>AD128</formula>
    </cfRule>
  </conditionalFormatting>
  <conditionalFormatting sqref="B128:B166">
    <cfRule type="cellIs" dxfId="1226" priority="1380" operator="equal">
      <formula>B127</formula>
    </cfRule>
  </conditionalFormatting>
  <conditionalFormatting sqref="B135">
    <cfRule type="cellIs" dxfId="1225" priority="1379" operator="equal">
      <formula>B134</formula>
    </cfRule>
  </conditionalFormatting>
  <conditionalFormatting sqref="B128:CC166">
    <cfRule type="expression" dxfId="1224" priority="1378">
      <formula>$B127="地区計"</formula>
    </cfRule>
  </conditionalFormatting>
  <conditionalFormatting sqref="CC128:CC166 BS128:BS166 BI128:BI166">
    <cfRule type="cellIs" dxfId="1223" priority="1374" operator="greaterThan">
      <formula>BH128</formula>
    </cfRule>
  </conditionalFormatting>
  <conditionalFormatting sqref="CD128:CD166">
    <cfRule type="expression" dxfId="1222" priority="1373">
      <formula>$B127="地区計"</formula>
    </cfRule>
  </conditionalFormatting>
  <conditionalFormatting sqref="K167">
    <cfRule type="cellIs" dxfId="1221" priority="1370" operator="greaterThan">
      <formula>J167</formula>
    </cfRule>
  </conditionalFormatting>
  <conditionalFormatting sqref="U167">
    <cfRule type="cellIs" dxfId="1220" priority="1369" operator="greaterThan">
      <formula>T167</formula>
    </cfRule>
  </conditionalFormatting>
  <conditionalFormatting sqref="AY167 AO167 AE167">
    <cfRule type="cellIs" dxfId="1219" priority="1368" operator="greaterThan">
      <formula>AD167</formula>
    </cfRule>
  </conditionalFormatting>
  <conditionalFormatting sqref="B167">
    <cfRule type="cellIs" dxfId="1218" priority="1372" operator="equal">
      <formula>B166</formula>
    </cfRule>
  </conditionalFormatting>
  <conditionalFormatting sqref="B167:CC167">
    <cfRule type="expression" dxfId="1217" priority="1371">
      <formula>$B166="地区計"</formula>
    </cfRule>
  </conditionalFormatting>
  <conditionalFormatting sqref="CC167 BS167 BI167">
    <cfRule type="cellIs" dxfId="1216" priority="1367" operator="greaterThan">
      <formula>BH167</formula>
    </cfRule>
  </conditionalFormatting>
  <conditionalFormatting sqref="CD167">
    <cfRule type="expression" dxfId="1215" priority="1366">
      <formula>$B166="地区計"</formula>
    </cfRule>
  </conditionalFormatting>
  <conditionalFormatting sqref="K168:K206">
    <cfRule type="cellIs" dxfId="1214" priority="1362" operator="greaterThan">
      <formula>J168</formula>
    </cfRule>
  </conditionalFormatting>
  <conditionalFormatting sqref="U168:U206">
    <cfRule type="cellIs" dxfId="1213" priority="1361" operator="greaterThan">
      <formula>T168</formula>
    </cfRule>
  </conditionalFormatting>
  <conditionalFormatting sqref="AY168:AY206 AO168:AO206 AE168:AE206">
    <cfRule type="cellIs" dxfId="1212" priority="1360" operator="greaterThan">
      <formula>AD168</formula>
    </cfRule>
  </conditionalFormatting>
  <conditionalFormatting sqref="B168:B206">
    <cfRule type="cellIs" dxfId="1211" priority="1365" operator="equal">
      <formula>B167</formula>
    </cfRule>
  </conditionalFormatting>
  <conditionalFormatting sqref="B175">
    <cfRule type="cellIs" dxfId="1210" priority="1364" operator="equal">
      <formula>B174</formula>
    </cfRule>
  </conditionalFormatting>
  <conditionalFormatting sqref="B168:CC206">
    <cfRule type="expression" dxfId="1209" priority="1363">
      <formula>$B167="地区計"</formula>
    </cfRule>
  </conditionalFormatting>
  <conditionalFormatting sqref="CC168:CC206 BS168:BS206 BI168:BI206">
    <cfRule type="cellIs" dxfId="1208" priority="1359" operator="greaterThan">
      <formula>BH168</formula>
    </cfRule>
  </conditionalFormatting>
  <conditionalFormatting sqref="CD168:CD206">
    <cfRule type="expression" dxfId="1207" priority="1358">
      <formula>$B167="地区計"</formula>
    </cfRule>
  </conditionalFormatting>
  <conditionalFormatting sqref="K207">
    <cfRule type="cellIs" dxfId="1206" priority="1355" operator="greaterThan">
      <formula>J207</formula>
    </cfRule>
  </conditionalFormatting>
  <conditionalFormatting sqref="U207">
    <cfRule type="cellIs" dxfId="1205" priority="1354" operator="greaterThan">
      <formula>T207</formula>
    </cfRule>
  </conditionalFormatting>
  <conditionalFormatting sqref="AY207 AO207 AE207">
    <cfRule type="cellIs" dxfId="1204" priority="1353" operator="greaterThan">
      <formula>AD207</formula>
    </cfRule>
  </conditionalFormatting>
  <conditionalFormatting sqref="B207">
    <cfRule type="cellIs" dxfId="1203" priority="1357" operator="equal">
      <formula>B206</formula>
    </cfRule>
  </conditionalFormatting>
  <conditionalFormatting sqref="B207:CC207">
    <cfRule type="expression" dxfId="1202" priority="1356">
      <formula>$B206="地区計"</formula>
    </cfRule>
  </conditionalFormatting>
  <conditionalFormatting sqref="CC207 BS207 BI207">
    <cfRule type="cellIs" dxfId="1201" priority="1352" operator="greaterThan">
      <formula>BH207</formula>
    </cfRule>
  </conditionalFormatting>
  <conditionalFormatting sqref="CD207">
    <cfRule type="expression" dxfId="1200" priority="1351">
      <formula>$B206="地区計"</formula>
    </cfRule>
  </conditionalFormatting>
  <conditionalFormatting sqref="K208:K246">
    <cfRule type="cellIs" dxfId="1199" priority="1347" operator="greaterThan">
      <formula>J208</formula>
    </cfRule>
  </conditionalFormatting>
  <conditionalFormatting sqref="U208:U246">
    <cfRule type="cellIs" dxfId="1198" priority="1346" operator="greaterThan">
      <formula>T208</formula>
    </cfRule>
  </conditionalFormatting>
  <conditionalFormatting sqref="AY208:AY246 AO208:AO246 AE208:AE246">
    <cfRule type="cellIs" dxfId="1197" priority="1345" operator="greaterThan">
      <formula>AD208</formula>
    </cfRule>
  </conditionalFormatting>
  <conditionalFormatting sqref="B208:B246">
    <cfRule type="cellIs" dxfId="1196" priority="1350" operator="equal">
      <formula>B207</formula>
    </cfRule>
  </conditionalFormatting>
  <conditionalFormatting sqref="B215">
    <cfRule type="cellIs" dxfId="1195" priority="1349" operator="equal">
      <formula>B214</formula>
    </cfRule>
  </conditionalFormatting>
  <conditionalFormatting sqref="B208:CC246">
    <cfRule type="expression" dxfId="1194" priority="1348">
      <formula>$B207="地区計"</formula>
    </cfRule>
  </conditionalFormatting>
  <conditionalFormatting sqref="CC208:CC246 BS208:BS246 BI208:BI246">
    <cfRule type="cellIs" dxfId="1193" priority="1344" operator="greaterThan">
      <formula>BH208</formula>
    </cfRule>
  </conditionalFormatting>
  <conditionalFormatting sqref="CD208:CD246">
    <cfRule type="expression" dxfId="1192" priority="1343">
      <formula>$B207="地区計"</formula>
    </cfRule>
  </conditionalFormatting>
  <conditionalFormatting sqref="K247">
    <cfRule type="cellIs" dxfId="1191" priority="1340" operator="greaterThan">
      <formula>J247</formula>
    </cfRule>
  </conditionalFormatting>
  <conditionalFormatting sqref="U247">
    <cfRule type="cellIs" dxfId="1190" priority="1339" operator="greaterThan">
      <formula>T247</formula>
    </cfRule>
  </conditionalFormatting>
  <conditionalFormatting sqref="AY247 AO247 AE247">
    <cfRule type="cellIs" dxfId="1189" priority="1338" operator="greaterThan">
      <formula>AD247</formula>
    </cfRule>
  </conditionalFormatting>
  <conditionalFormatting sqref="B247">
    <cfRule type="cellIs" dxfId="1188" priority="1342" operator="equal">
      <formula>B246</formula>
    </cfRule>
  </conditionalFormatting>
  <conditionalFormatting sqref="B247:CC247">
    <cfRule type="expression" dxfId="1187" priority="1341">
      <formula>$B246="地区計"</formula>
    </cfRule>
  </conditionalFormatting>
  <conditionalFormatting sqref="CC247 BS247 BI247">
    <cfRule type="cellIs" dxfId="1186" priority="1337" operator="greaterThan">
      <formula>BH247</formula>
    </cfRule>
  </conditionalFormatting>
  <conditionalFormatting sqref="CD247">
    <cfRule type="expression" dxfId="1185" priority="1336">
      <formula>$B246="地区計"</formula>
    </cfRule>
  </conditionalFormatting>
  <conditionalFormatting sqref="K248:K286">
    <cfRule type="cellIs" dxfId="1184" priority="1332" operator="greaterThan">
      <formula>J248</formula>
    </cfRule>
  </conditionalFormatting>
  <conditionalFormatting sqref="U248:U286">
    <cfRule type="cellIs" dxfId="1183" priority="1331" operator="greaterThan">
      <formula>T248</formula>
    </cfRule>
  </conditionalFormatting>
  <conditionalFormatting sqref="AY248:AY286 AO248:AO286 AE248:AE286">
    <cfRule type="cellIs" dxfId="1182" priority="1330" operator="greaterThan">
      <formula>AD248</formula>
    </cfRule>
  </conditionalFormatting>
  <conditionalFormatting sqref="B248:B286">
    <cfRule type="cellIs" dxfId="1181" priority="1335" operator="equal">
      <formula>B247</formula>
    </cfRule>
  </conditionalFormatting>
  <conditionalFormatting sqref="B255">
    <cfRule type="cellIs" dxfId="1180" priority="1334" operator="equal">
      <formula>B254</formula>
    </cfRule>
  </conditionalFormatting>
  <conditionalFormatting sqref="B248:CC286">
    <cfRule type="expression" dxfId="1179" priority="1333">
      <formula>$B247="地区計"</formula>
    </cfRule>
  </conditionalFormatting>
  <conditionalFormatting sqref="CC248:CC286 BS248:BS286 BI248:BI286">
    <cfRule type="cellIs" dxfId="1178" priority="1329" operator="greaterThan">
      <formula>BH248</formula>
    </cfRule>
  </conditionalFormatting>
  <conditionalFormatting sqref="CD248:CD286">
    <cfRule type="expression" dxfId="1177" priority="1328">
      <formula>$B247="地区計"</formula>
    </cfRule>
  </conditionalFormatting>
  <conditionalFormatting sqref="K287">
    <cfRule type="cellIs" dxfId="1176" priority="1325" operator="greaterThan">
      <formula>J287</formula>
    </cfRule>
  </conditionalFormatting>
  <conditionalFormatting sqref="U287">
    <cfRule type="cellIs" dxfId="1175" priority="1324" operator="greaterThan">
      <formula>T287</formula>
    </cfRule>
  </conditionalFormatting>
  <conditionalFormatting sqref="AY287 AO287 AE287">
    <cfRule type="cellIs" dxfId="1174" priority="1323" operator="greaterThan">
      <formula>AD287</formula>
    </cfRule>
  </conditionalFormatting>
  <conditionalFormatting sqref="B287">
    <cfRule type="cellIs" dxfId="1173" priority="1327" operator="equal">
      <formula>B286</formula>
    </cfRule>
  </conditionalFormatting>
  <conditionalFormatting sqref="B287:CC287">
    <cfRule type="expression" dxfId="1172" priority="1326">
      <formula>$B286="地区計"</formula>
    </cfRule>
  </conditionalFormatting>
  <conditionalFormatting sqref="CC287 BS287 BI287">
    <cfRule type="cellIs" dxfId="1171" priority="1322" operator="greaterThan">
      <formula>BH287</formula>
    </cfRule>
  </conditionalFormatting>
  <conditionalFormatting sqref="CD287">
    <cfRule type="expression" dxfId="1170" priority="1321">
      <formula>$B286="地区計"</formula>
    </cfRule>
  </conditionalFormatting>
  <conditionalFormatting sqref="K48:K86">
    <cfRule type="cellIs" dxfId="1169" priority="1302" operator="greaterThan">
      <formula>J48</formula>
    </cfRule>
  </conditionalFormatting>
  <conditionalFormatting sqref="U48:U86">
    <cfRule type="cellIs" dxfId="1168" priority="1301" operator="greaterThan">
      <formula>T48</formula>
    </cfRule>
  </conditionalFormatting>
  <conditionalFormatting sqref="AY48:AY86 AO48:AO86 AE48:AE86">
    <cfRule type="cellIs" dxfId="1167" priority="1300" operator="greaterThan">
      <formula>AD48</formula>
    </cfRule>
  </conditionalFormatting>
  <conditionalFormatting sqref="B48:B86">
    <cfRule type="cellIs" dxfId="1166" priority="1305" operator="equal">
      <formula>B47</formula>
    </cfRule>
  </conditionalFormatting>
  <conditionalFormatting sqref="B55">
    <cfRule type="cellIs" dxfId="1165" priority="1304" operator="equal">
      <formula>B54</formula>
    </cfRule>
  </conditionalFormatting>
  <conditionalFormatting sqref="B48:CC86">
    <cfRule type="expression" dxfId="1164" priority="1303">
      <formula>$B47="地区計"</formula>
    </cfRule>
  </conditionalFormatting>
  <conditionalFormatting sqref="CC48:CC86 BS48:BS86 BI48:BI86">
    <cfRule type="cellIs" dxfId="1163" priority="1299" operator="greaterThan">
      <formula>BH48</formula>
    </cfRule>
  </conditionalFormatting>
  <conditionalFormatting sqref="CD48:CD86">
    <cfRule type="expression" dxfId="1162" priority="1298">
      <formula>$B47="地区計"</formula>
    </cfRule>
  </conditionalFormatting>
  <conditionalFormatting sqref="K87">
    <cfRule type="cellIs" dxfId="1161" priority="1295" operator="greaterThan">
      <formula>J87</formula>
    </cfRule>
  </conditionalFormatting>
  <conditionalFormatting sqref="U87">
    <cfRule type="cellIs" dxfId="1160" priority="1294" operator="greaterThan">
      <formula>T87</formula>
    </cfRule>
  </conditionalFormatting>
  <conditionalFormatting sqref="AY87 AO87 AE87">
    <cfRule type="cellIs" dxfId="1159" priority="1293" operator="greaterThan">
      <formula>AD87</formula>
    </cfRule>
  </conditionalFormatting>
  <conditionalFormatting sqref="B87">
    <cfRule type="cellIs" dxfId="1158" priority="1297" operator="equal">
      <formula>B86</formula>
    </cfRule>
  </conditionalFormatting>
  <conditionalFormatting sqref="B87:CC87">
    <cfRule type="expression" dxfId="1157" priority="1296">
      <formula>$B86="地区計"</formula>
    </cfRule>
  </conditionalFormatting>
  <conditionalFormatting sqref="CC87 BS87 BI87">
    <cfRule type="cellIs" dxfId="1156" priority="1292" operator="greaterThan">
      <formula>BH87</formula>
    </cfRule>
  </conditionalFormatting>
  <conditionalFormatting sqref="CD87">
    <cfRule type="expression" dxfId="1155" priority="1291">
      <formula>$B86="地区計"</formula>
    </cfRule>
  </conditionalFormatting>
  <conditionalFormatting sqref="K88:K126">
    <cfRule type="cellIs" dxfId="1154" priority="1287" operator="greaterThan">
      <formula>J88</formula>
    </cfRule>
  </conditionalFormatting>
  <conditionalFormatting sqref="U88:U126">
    <cfRule type="cellIs" dxfId="1153" priority="1286" operator="greaterThan">
      <formula>T88</formula>
    </cfRule>
  </conditionalFormatting>
  <conditionalFormatting sqref="AY88:AY126 AO88:AO126 AE88:AE126">
    <cfRule type="cellIs" dxfId="1152" priority="1285" operator="greaterThan">
      <formula>AD88</formula>
    </cfRule>
  </conditionalFormatting>
  <conditionalFormatting sqref="B88:B126">
    <cfRule type="cellIs" dxfId="1151" priority="1290" operator="equal">
      <formula>B87</formula>
    </cfRule>
  </conditionalFormatting>
  <conditionalFormatting sqref="B95">
    <cfRule type="cellIs" dxfId="1150" priority="1289" operator="equal">
      <formula>B94</formula>
    </cfRule>
  </conditionalFormatting>
  <conditionalFormatting sqref="B88:CC126">
    <cfRule type="expression" dxfId="1149" priority="1288">
      <formula>$B87="地区計"</formula>
    </cfRule>
  </conditionalFormatting>
  <conditionalFormatting sqref="CC88:CC126 BS88:BS126 BI88:BI126">
    <cfRule type="cellIs" dxfId="1148" priority="1284" operator="greaterThan">
      <formula>BH88</formula>
    </cfRule>
  </conditionalFormatting>
  <conditionalFormatting sqref="CD88:CD126">
    <cfRule type="expression" dxfId="1147" priority="1283">
      <formula>$B87="地区計"</formula>
    </cfRule>
  </conditionalFormatting>
  <conditionalFormatting sqref="K127">
    <cfRule type="cellIs" dxfId="1146" priority="1280" operator="greaterThan">
      <formula>J127</formula>
    </cfRule>
  </conditionalFormatting>
  <conditionalFormatting sqref="U127">
    <cfRule type="cellIs" dxfId="1145" priority="1279" operator="greaterThan">
      <formula>T127</formula>
    </cfRule>
  </conditionalFormatting>
  <conditionalFormatting sqref="AY127 AO127 AE127">
    <cfRule type="cellIs" dxfId="1144" priority="1278" operator="greaterThan">
      <formula>AD127</formula>
    </cfRule>
  </conditionalFormatting>
  <conditionalFormatting sqref="B127">
    <cfRule type="cellIs" dxfId="1143" priority="1282" operator="equal">
      <formula>B126</formula>
    </cfRule>
  </conditionalFormatting>
  <conditionalFormatting sqref="B127:CC127">
    <cfRule type="expression" dxfId="1142" priority="1281">
      <formula>$B126="地区計"</formula>
    </cfRule>
  </conditionalFormatting>
  <conditionalFormatting sqref="CC127 BS127 BI127">
    <cfRule type="cellIs" dxfId="1141" priority="1277" operator="greaterThan">
      <formula>BH127</formula>
    </cfRule>
  </conditionalFormatting>
  <conditionalFormatting sqref="CD127">
    <cfRule type="expression" dxfId="1140" priority="1276">
      <formula>$B126="地区計"</formula>
    </cfRule>
  </conditionalFormatting>
  <conditionalFormatting sqref="K128:K166">
    <cfRule type="cellIs" dxfId="1139" priority="1272" operator="greaterThan">
      <formula>J128</formula>
    </cfRule>
  </conditionalFormatting>
  <conditionalFormatting sqref="U128:U166">
    <cfRule type="cellIs" dxfId="1138" priority="1271" operator="greaterThan">
      <formula>T128</formula>
    </cfRule>
  </conditionalFormatting>
  <conditionalFormatting sqref="AY128:AY166 AO128:AO166 AE128:AE166">
    <cfRule type="cellIs" dxfId="1137" priority="1270" operator="greaterThan">
      <formula>AD128</formula>
    </cfRule>
  </conditionalFormatting>
  <conditionalFormatting sqref="B128:B166">
    <cfRule type="cellIs" dxfId="1136" priority="1275" operator="equal">
      <formula>B127</formula>
    </cfRule>
  </conditionalFormatting>
  <conditionalFormatting sqref="B135">
    <cfRule type="cellIs" dxfId="1135" priority="1274" operator="equal">
      <formula>B134</formula>
    </cfRule>
  </conditionalFormatting>
  <conditionalFormatting sqref="B128:CC166">
    <cfRule type="expression" dxfId="1134" priority="1273">
      <formula>$B127="地区計"</formula>
    </cfRule>
  </conditionalFormatting>
  <conditionalFormatting sqref="CC128:CC166 BS128:BS166 BI128:BI166">
    <cfRule type="cellIs" dxfId="1133" priority="1269" operator="greaterThan">
      <formula>BH128</formula>
    </cfRule>
  </conditionalFormatting>
  <conditionalFormatting sqref="CD128:CD166">
    <cfRule type="expression" dxfId="1132" priority="1268">
      <formula>$B127="地区計"</formula>
    </cfRule>
  </conditionalFormatting>
  <conditionalFormatting sqref="K167">
    <cfRule type="cellIs" dxfId="1131" priority="1265" operator="greaterThan">
      <formula>J167</formula>
    </cfRule>
  </conditionalFormatting>
  <conditionalFormatting sqref="U167">
    <cfRule type="cellIs" dxfId="1130" priority="1264" operator="greaterThan">
      <formula>T167</formula>
    </cfRule>
  </conditionalFormatting>
  <conditionalFormatting sqref="AY167 AO167 AE167">
    <cfRule type="cellIs" dxfId="1129" priority="1263" operator="greaterThan">
      <formula>AD167</formula>
    </cfRule>
  </conditionalFormatting>
  <conditionalFormatting sqref="B167">
    <cfRule type="cellIs" dxfId="1128" priority="1267" operator="equal">
      <formula>B166</formula>
    </cfRule>
  </conditionalFormatting>
  <conditionalFormatting sqref="B167:CC167">
    <cfRule type="expression" dxfId="1127" priority="1266">
      <formula>$B166="地区計"</formula>
    </cfRule>
  </conditionalFormatting>
  <conditionalFormatting sqref="CC167 BS167 BI167">
    <cfRule type="cellIs" dxfId="1126" priority="1262" operator="greaterThan">
      <formula>BH167</formula>
    </cfRule>
  </conditionalFormatting>
  <conditionalFormatting sqref="CD167">
    <cfRule type="expression" dxfId="1125" priority="1261">
      <formula>$B166="地区計"</formula>
    </cfRule>
  </conditionalFormatting>
  <conditionalFormatting sqref="K168:K206">
    <cfRule type="cellIs" dxfId="1124" priority="1257" operator="greaterThan">
      <formula>J168</formula>
    </cfRule>
  </conditionalFormatting>
  <conditionalFormatting sqref="U168:U206">
    <cfRule type="cellIs" dxfId="1123" priority="1256" operator="greaterThan">
      <formula>T168</formula>
    </cfRule>
  </conditionalFormatting>
  <conditionalFormatting sqref="AY168:AY206 AO168:AO206 AE168:AE206">
    <cfRule type="cellIs" dxfId="1122" priority="1255" operator="greaterThan">
      <formula>AD168</formula>
    </cfRule>
  </conditionalFormatting>
  <conditionalFormatting sqref="B168:B206">
    <cfRule type="cellIs" dxfId="1121" priority="1260" operator="equal">
      <formula>B167</formula>
    </cfRule>
  </conditionalFormatting>
  <conditionalFormatting sqref="B175">
    <cfRule type="cellIs" dxfId="1120" priority="1259" operator="equal">
      <formula>B174</formula>
    </cfRule>
  </conditionalFormatting>
  <conditionalFormatting sqref="B168:CC206">
    <cfRule type="expression" dxfId="1119" priority="1258">
      <formula>$B167="地区計"</formula>
    </cfRule>
  </conditionalFormatting>
  <conditionalFormatting sqref="CC168:CC206 BS168:BS206 BI168:BI206">
    <cfRule type="cellIs" dxfId="1118" priority="1254" operator="greaterThan">
      <formula>BH168</formula>
    </cfRule>
  </conditionalFormatting>
  <conditionalFormatting sqref="CD168:CD206">
    <cfRule type="expression" dxfId="1117" priority="1253">
      <formula>$B167="地区計"</formula>
    </cfRule>
  </conditionalFormatting>
  <conditionalFormatting sqref="K207">
    <cfRule type="cellIs" dxfId="1116" priority="1250" operator="greaterThan">
      <formula>J207</formula>
    </cfRule>
  </conditionalFormatting>
  <conditionalFormatting sqref="U207">
    <cfRule type="cellIs" dxfId="1115" priority="1249" operator="greaterThan">
      <formula>T207</formula>
    </cfRule>
  </conditionalFormatting>
  <conditionalFormatting sqref="AY207 AO207 AE207">
    <cfRule type="cellIs" dxfId="1114" priority="1248" operator="greaterThan">
      <formula>AD207</formula>
    </cfRule>
  </conditionalFormatting>
  <conditionalFormatting sqref="B207">
    <cfRule type="cellIs" dxfId="1113" priority="1252" operator="equal">
      <formula>B206</formula>
    </cfRule>
  </conditionalFormatting>
  <conditionalFormatting sqref="B207:CC207">
    <cfRule type="expression" dxfId="1112" priority="1251">
      <formula>$B206="地区計"</formula>
    </cfRule>
  </conditionalFormatting>
  <conditionalFormatting sqref="CC207 BS207 BI207">
    <cfRule type="cellIs" dxfId="1111" priority="1247" operator="greaterThan">
      <formula>BH207</formula>
    </cfRule>
  </conditionalFormatting>
  <conditionalFormatting sqref="CD207">
    <cfRule type="expression" dxfId="1110" priority="1246">
      <formula>$B206="地区計"</formula>
    </cfRule>
  </conditionalFormatting>
  <conditionalFormatting sqref="K208:K246">
    <cfRule type="cellIs" dxfId="1109" priority="1242" operator="greaterThan">
      <formula>J208</formula>
    </cfRule>
  </conditionalFormatting>
  <conditionalFormatting sqref="U208:U246">
    <cfRule type="cellIs" dxfId="1108" priority="1241" operator="greaterThan">
      <formula>T208</formula>
    </cfRule>
  </conditionalFormatting>
  <conditionalFormatting sqref="AY208:AY246 AO208:AO246 AE208:AE246">
    <cfRule type="cellIs" dxfId="1107" priority="1240" operator="greaterThan">
      <formula>AD208</formula>
    </cfRule>
  </conditionalFormatting>
  <conditionalFormatting sqref="B208:B246">
    <cfRule type="cellIs" dxfId="1106" priority="1245" operator="equal">
      <formula>B207</formula>
    </cfRule>
  </conditionalFormatting>
  <conditionalFormatting sqref="B215">
    <cfRule type="cellIs" dxfId="1105" priority="1244" operator="equal">
      <formula>B214</formula>
    </cfRule>
  </conditionalFormatting>
  <conditionalFormatting sqref="B208:CC246">
    <cfRule type="expression" dxfId="1104" priority="1243">
      <formula>$B207="地区計"</formula>
    </cfRule>
  </conditionalFormatting>
  <conditionalFormatting sqref="CC208:CC246 BS208:BS246 BI208:BI246">
    <cfRule type="cellIs" dxfId="1103" priority="1239" operator="greaterThan">
      <formula>BH208</formula>
    </cfRule>
  </conditionalFormatting>
  <conditionalFormatting sqref="CD208:CD246">
    <cfRule type="expression" dxfId="1102" priority="1238">
      <formula>$B207="地区計"</formula>
    </cfRule>
  </conditionalFormatting>
  <conditionalFormatting sqref="K247">
    <cfRule type="cellIs" dxfId="1101" priority="1235" operator="greaterThan">
      <formula>J247</formula>
    </cfRule>
  </conditionalFormatting>
  <conditionalFormatting sqref="U247">
    <cfRule type="cellIs" dxfId="1100" priority="1234" operator="greaterThan">
      <formula>T247</formula>
    </cfRule>
  </conditionalFormatting>
  <conditionalFormatting sqref="AY247 AO247 AE247">
    <cfRule type="cellIs" dxfId="1099" priority="1233" operator="greaterThan">
      <formula>AD247</formula>
    </cfRule>
  </conditionalFormatting>
  <conditionalFormatting sqref="B247">
    <cfRule type="cellIs" dxfId="1098" priority="1237" operator="equal">
      <formula>B246</formula>
    </cfRule>
  </conditionalFormatting>
  <conditionalFormatting sqref="B247:CC247">
    <cfRule type="expression" dxfId="1097" priority="1236">
      <formula>$B246="地区計"</formula>
    </cfRule>
  </conditionalFormatting>
  <conditionalFormatting sqref="CC247 BS247 BI247">
    <cfRule type="cellIs" dxfId="1096" priority="1232" operator="greaterThan">
      <formula>BH247</formula>
    </cfRule>
  </conditionalFormatting>
  <conditionalFormatting sqref="CD247">
    <cfRule type="expression" dxfId="1095" priority="1231">
      <formula>$B246="地区計"</formula>
    </cfRule>
  </conditionalFormatting>
  <conditionalFormatting sqref="K248:K286">
    <cfRule type="cellIs" dxfId="1094" priority="1227" operator="greaterThan">
      <formula>J248</formula>
    </cfRule>
  </conditionalFormatting>
  <conditionalFormatting sqref="U248:U286">
    <cfRule type="cellIs" dxfId="1093" priority="1226" operator="greaterThan">
      <formula>T248</formula>
    </cfRule>
  </conditionalFormatting>
  <conditionalFormatting sqref="AY248:AY286 AO248:AO286 AE248:AE286">
    <cfRule type="cellIs" dxfId="1092" priority="1225" operator="greaterThan">
      <formula>AD248</formula>
    </cfRule>
  </conditionalFormatting>
  <conditionalFormatting sqref="B248:B286">
    <cfRule type="cellIs" dxfId="1091" priority="1230" operator="equal">
      <formula>B247</formula>
    </cfRule>
  </conditionalFormatting>
  <conditionalFormatting sqref="B255">
    <cfRule type="cellIs" dxfId="1090" priority="1229" operator="equal">
      <formula>B254</formula>
    </cfRule>
  </conditionalFormatting>
  <conditionalFormatting sqref="B248:CC286">
    <cfRule type="expression" dxfId="1089" priority="1228">
      <formula>$B247="地区計"</formula>
    </cfRule>
  </conditionalFormatting>
  <conditionalFormatting sqref="CC248:CC286 BS248:BS286 BI248:BI286">
    <cfRule type="cellIs" dxfId="1088" priority="1224" operator="greaterThan">
      <formula>BH248</formula>
    </cfRule>
  </conditionalFormatting>
  <conditionalFormatting sqref="CD248:CD286">
    <cfRule type="expression" dxfId="1087" priority="1223">
      <formula>$B247="地区計"</formula>
    </cfRule>
  </conditionalFormatting>
  <conditionalFormatting sqref="K287">
    <cfRule type="cellIs" dxfId="1086" priority="1220" operator="greaterThan">
      <formula>J287</formula>
    </cfRule>
  </conditionalFormatting>
  <conditionalFormatting sqref="U287">
    <cfRule type="cellIs" dxfId="1085" priority="1219" operator="greaterThan">
      <formula>T287</formula>
    </cfRule>
  </conditionalFormatting>
  <conditionalFormatting sqref="AY287 AO287 AE287">
    <cfRule type="cellIs" dxfId="1084" priority="1218" operator="greaterThan">
      <formula>AD287</formula>
    </cfRule>
  </conditionalFormatting>
  <conditionalFormatting sqref="B287">
    <cfRule type="cellIs" dxfId="1083" priority="1222" operator="equal">
      <formula>B286</formula>
    </cfRule>
  </conditionalFormatting>
  <conditionalFormatting sqref="B287:CC287">
    <cfRule type="expression" dxfId="1082" priority="1221">
      <formula>$B286="地区計"</formula>
    </cfRule>
  </conditionalFormatting>
  <conditionalFormatting sqref="CC287 BS287 BI287">
    <cfRule type="cellIs" dxfId="1081" priority="1217" operator="greaterThan">
      <formula>BH287</formula>
    </cfRule>
  </conditionalFormatting>
  <conditionalFormatting sqref="CD287">
    <cfRule type="expression" dxfId="1080" priority="1216">
      <formula>$B286="地区計"</formula>
    </cfRule>
  </conditionalFormatting>
  <conditionalFormatting sqref="K48:K86">
    <cfRule type="cellIs" dxfId="1079" priority="1197" operator="greaterThan">
      <formula>J48</formula>
    </cfRule>
  </conditionalFormatting>
  <conditionalFormatting sqref="U48:U86">
    <cfRule type="cellIs" dxfId="1078" priority="1196" operator="greaterThan">
      <formula>T48</formula>
    </cfRule>
  </conditionalFormatting>
  <conditionalFormatting sqref="AY48:AY86 AO48:AO86 AE48:AE86">
    <cfRule type="cellIs" dxfId="1077" priority="1195" operator="greaterThan">
      <formula>AD48</formula>
    </cfRule>
  </conditionalFormatting>
  <conditionalFormatting sqref="B48:B86">
    <cfRule type="cellIs" dxfId="1076" priority="1200" operator="equal">
      <formula>B47</formula>
    </cfRule>
  </conditionalFormatting>
  <conditionalFormatting sqref="B55">
    <cfRule type="cellIs" dxfId="1075" priority="1199" operator="equal">
      <formula>B54</formula>
    </cfRule>
  </conditionalFormatting>
  <conditionalFormatting sqref="B48:CC86">
    <cfRule type="expression" dxfId="1074" priority="1198">
      <formula>$B47="地区計"</formula>
    </cfRule>
  </conditionalFormatting>
  <conditionalFormatting sqref="CC48:CC86 BS48:BS86 BI48:BI86">
    <cfRule type="cellIs" dxfId="1073" priority="1194" operator="greaterThan">
      <formula>BH48</formula>
    </cfRule>
  </conditionalFormatting>
  <conditionalFormatting sqref="CD48:CD86">
    <cfRule type="expression" dxfId="1072" priority="1193">
      <formula>$B47="地区計"</formula>
    </cfRule>
  </conditionalFormatting>
  <conditionalFormatting sqref="K87">
    <cfRule type="cellIs" dxfId="1071" priority="1190" operator="greaterThan">
      <formula>J87</formula>
    </cfRule>
  </conditionalFormatting>
  <conditionalFormatting sqref="U87">
    <cfRule type="cellIs" dxfId="1070" priority="1189" operator="greaterThan">
      <formula>T87</formula>
    </cfRule>
  </conditionalFormatting>
  <conditionalFormatting sqref="AY87 AO87 AE87">
    <cfRule type="cellIs" dxfId="1069" priority="1188" operator="greaterThan">
      <formula>AD87</formula>
    </cfRule>
  </conditionalFormatting>
  <conditionalFormatting sqref="B87">
    <cfRule type="cellIs" dxfId="1068" priority="1192" operator="equal">
      <formula>B86</formula>
    </cfRule>
  </conditionalFormatting>
  <conditionalFormatting sqref="B87:CC87">
    <cfRule type="expression" dxfId="1067" priority="1191">
      <formula>$B86="地区計"</formula>
    </cfRule>
  </conditionalFormatting>
  <conditionalFormatting sqref="CC87 BS87 BI87">
    <cfRule type="cellIs" dxfId="1066" priority="1187" operator="greaterThan">
      <formula>BH87</formula>
    </cfRule>
  </conditionalFormatting>
  <conditionalFormatting sqref="CD87">
    <cfRule type="expression" dxfId="1065" priority="1186">
      <formula>$B86="地区計"</formula>
    </cfRule>
  </conditionalFormatting>
  <conditionalFormatting sqref="K88:K126">
    <cfRule type="cellIs" dxfId="1064" priority="1182" operator="greaterThan">
      <formula>J88</formula>
    </cfRule>
  </conditionalFormatting>
  <conditionalFormatting sqref="U88:U126">
    <cfRule type="cellIs" dxfId="1063" priority="1181" operator="greaterThan">
      <formula>T88</formula>
    </cfRule>
  </conditionalFormatting>
  <conditionalFormatting sqref="AY88:AY126 AO88:AO126 AE88:AE126">
    <cfRule type="cellIs" dxfId="1062" priority="1180" operator="greaterThan">
      <formula>AD88</formula>
    </cfRule>
  </conditionalFormatting>
  <conditionalFormatting sqref="B88:B126">
    <cfRule type="cellIs" dxfId="1061" priority="1185" operator="equal">
      <formula>B87</formula>
    </cfRule>
  </conditionalFormatting>
  <conditionalFormatting sqref="B95">
    <cfRule type="cellIs" dxfId="1060" priority="1184" operator="equal">
      <formula>B94</formula>
    </cfRule>
  </conditionalFormatting>
  <conditionalFormatting sqref="B88:CC126">
    <cfRule type="expression" dxfId="1059" priority="1183">
      <formula>$B87="地区計"</formula>
    </cfRule>
  </conditionalFormatting>
  <conditionalFormatting sqref="CC88:CC126 BS88:BS126 BI88:BI126">
    <cfRule type="cellIs" dxfId="1058" priority="1179" operator="greaterThan">
      <formula>BH88</formula>
    </cfRule>
  </conditionalFormatting>
  <conditionalFormatting sqref="CD88:CD126">
    <cfRule type="expression" dxfId="1057" priority="1178">
      <formula>$B87="地区計"</formula>
    </cfRule>
  </conditionalFormatting>
  <conditionalFormatting sqref="K127">
    <cfRule type="cellIs" dxfId="1056" priority="1175" operator="greaterThan">
      <formula>J127</formula>
    </cfRule>
  </conditionalFormatting>
  <conditionalFormatting sqref="U127">
    <cfRule type="cellIs" dxfId="1055" priority="1174" operator="greaterThan">
      <formula>T127</formula>
    </cfRule>
  </conditionalFormatting>
  <conditionalFormatting sqref="AY127 AO127 AE127">
    <cfRule type="cellIs" dxfId="1054" priority="1173" operator="greaterThan">
      <formula>AD127</formula>
    </cfRule>
  </conditionalFormatting>
  <conditionalFormatting sqref="B127">
    <cfRule type="cellIs" dxfId="1053" priority="1177" operator="equal">
      <formula>B126</formula>
    </cfRule>
  </conditionalFormatting>
  <conditionalFormatting sqref="B127:CC127">
    <cfRule type="expression" dxfId="1052" priority="1176">
      <formula>$B126="地区計"</formula>
    </cfRule>
  </conditionalFormatting>
  <conditionalFormatting sqref="CC127 BS127 BI127">
    <cfRule type="cellIs" dxfId="1051" priority="1172" operator="greaterThan">
      <formula>BH127</formula>
    </cfRule>
  </conditionalFormatting>
  <conditionalFormatting sqref="CD127">
    <cfRule type="expression" dxfId="1050" priority="1171">
      <formula>$B126="地区計"</formula>
    </cfRule>
  </conditionalFormatting>
  <conditionalFormatting sqref="K128:K166">
    <cfRule type="cellIs" dxfId="1049" priority="1167" operator="greaterThan">
      <formula>J128</formula>
    </cfRule>
  </conditionalFormatting>
  <conditionalFormatting sqref="U128:U166">
    <cfRule type="cellIs" dxfId="1048" priority="1166" operator="greaterThan">
      <formula>T128</formula>
    </cfRule>
  </conditionalFormatting>
  <conditionalFormatting sqref="AY128:AY166 AO128:AO166 AE128:AE166">
    <cfRule type="cellIs" dxfId="1047" priority="1165" operator="greaterThan">
      <formula>AD128</formula>
    </cfRule>
  </conditionalFormatting>
  <conditionalFormatting sqref="B128:B166">
    <cfRule type="cellIs" dxfId="1046" priority="1170" operator="equal">
      <formula>B127</formula>
    </cfRule>
  </conditionalFormatting>
  <conditionalFormatting sqref="B135">
    <cfRule type="cellIs" dxfId="1045" priority="1169" operator="equal">
      <formula>B134</formula>
    </cfRule>
  </conditionalFormatting>
  <conditionalFormatting sqref="B128:CC166">
    <cfRule type="expression" dxfId="1044" priority="1168">
      <formula>$B127="地区計"</formula>
    </cfRule>
  </conditionalFormatting>
  <conditionalFormatting sqref="CC128:CC166 BS128:BS166 BI128:BI166">
    <cfRule type="cellIs" dxfId="1043" priority="1164" operator="greaterThan">
      <formula>BH128</formula>
    </cfRule>
  </conditionalFormatting>
  <conditionalFormatting sqref="CD128:CD166">
    <cfRule type="expression" dxfId="1042" priority="1163">
      <formula>$B127="地区計"</formula>
    </cfRule>
  </conditionalFormatting>
  <conditionalFormatting sqref="K167">
    <cfRule type="cellIs" dxfId="1041" priority="1160" operator="greaterThan">
      <formula>J167</formula>
    </cfRule>
  </conditionalFormatting>
  <conditionalFormatting sqref="U167">
    <cfRule type="cellIs" dxfId="1040" priority="1159" operator="greaterThan">
      <formula>T167</formula>
    </cfRule>
  </conditionalFormatting>
  <conditionalFormatting sqref="AY167 AO167 AE167">
    <cfRule type="cellIs" dxfId="1039" priority="1158" operator="greaterThan">
      <formula>AD167</formula>
    </cfRule>
  </conditionalFormatting>
  <conditionalFormatting sqref="B167">
    <cfRule type="cellIs" dxfId="1038" priority="1162" operator="equal">
      <formula>B166</formula>
    </cfRule>
  </conditionalFormatting>
  <conditionalFormatting sqref="B167:CC167">
    <cfRule type="expression" dxfId="1037" priority="1161">
      <formula>$B166="地区計"</formula>
    </cfRule>
  </conditionalFormatting>
  <conditionalFormatting sqref="CC167 BS167 BI167">
    <cfRule type="cellIs" dxfId="1036" priority="1157" operator="greaterThan">
      <formula>BH167</formula>
    </cfRule>
  </conditionalFormatting>
  <conditionalFormatting sqref="CD167">
    <cfRule type="expression" dxfId="1035" priority="1156">
      <formula>$B166="地区計"</formula>
    </cfRule>
  </conditionalFormatting>
  <conditionalFormatting sqref="K168:K206">
    <cfRule type="cellIs" dxfId="1034" priority="1152" operator="greaterThan">
      <formula>J168</formula>
    </cfRule>
  </conditionalFormatting>
  <conditionalFormatting sqref="U168:U206">
    <cfRule type="cellIs" dxfId="1033" priority="1151" operator="greaterThan">
      <formula>T168</formula>
    </cfRule>
  </conditionalFormatting>
  <conditionalFormatting sqref="AY168:AY206 AO168:AO206 AE168:AE206">
    <cfRule type="cellIs" dxfId="1032" priority="1150" operator="greaterThan">
      <formula>AD168</formula>
    </cfRule>
  </conditionalFormatting>
  <conditionalFormatting sqref="B168:B206">
    <cfRule type="cellIs" dxfId="1031" priority="1155" operator="equal">
      <formula>B167</formula>
    </cfRule>
  </conditionalFormatting>
  <conditionalFormatting sqref="B175">
    <cfRule type="cellIs" dxfId="1030" priority="1154" operator="equal">
      <formula>B174</formula>
    </cfRule>
  </conditionalFormatting>
  <conditionalFormatting sqref="B168:CC206">
    <cfRule type="expression" dxfId="1029" priority="1153">
      <formula>$B167="地区計"</formula>
    </cfRule>
  </conditionalFormatting>
  <conditionalFormatting sqref="CC168:CC206 BS168:BS206 BI168:BI206">
    <cfRule type="cellIs" dxfId="1028" priority="1149" operator="greaterThan">
      <formula>BH168</formula>
    </cfRule>
  </conditionalFormatting>
  <conditionalFormatting sqref="CD168:CD206">
    <cfRule type="expression" dxfId="1027" priority="1148">
      <formula>$B167="地区計"</formula>
    </cfRule>
  </conditionalFormatting>
  <conditionalFormatting sqref="K207">
    <cfRule type="cellIs" dxfId="1026" priority="1145" operator="greaterThan">
      <formula>J207</formula>
    </cfRule>
  </conditionalFormatting>
  <conditionalFormatting sqref="U207">
    <cfRule type="cellIs" dxfId="1025" priority="1144" operator="greaterThan">
      <formula>T207</formula>
    </cfRule>
  </conditionalFormatting>
  <conditionalFormatting sqref="AY207 AO207 AE207">
    <cfRule type="cellIs" dxfId="1024" priority="1143" operator="greaterThan">
      <formula>AD207</formula>
    </cfRule>
  </conditionalFormatting>
  <conditionalFormatting sqref="B207">
    <cfRule type="cellIs" dxfId="1023" priority="1147" operator="equal">
      <formula>B206</formula>
    </cfRule>
  </conditionalFormatting>
  <conditionalFormatting sqref="B207:CC207">
    <cfRule type="expression" dxfId="1022" priority="1146">
      <formula>$B206="地区計"</formula>
    </cfRule>
  </conditionalFormatting>
  <conditionalFormatting sqref="CC207 BS207 BI207">
    <cfRule type="cellIs" dxfId="1021" priority="1142" operator="greaterThan">
      <formula>BH207</formula>
    </cfRule>
  </conditionalFormatting>
  <conditionalFormatting sqref="CD207">
    <cfRule type="expression" dxfId="1020" priority="1141">
      <formula>$B206="地区計"</formula>
    </cfRule>
  </conditionalFormatting>
  <conditionalFormatting sqref="K208:K246">
    <cfRule type="cellIs" dxfId="1019" priority="1137" operator="greaterThan">
      <formula>J208</formula>
    </cfRule>
  </conditionalFormatting>
  <conditionalFormatting sqref="U208:U246">
    <cfRule type="cellIs" dxfId="1018" priority="1136" operator="greaterThan">
      <formula>T208</formula>
    </cfRule>
  </conditionalFormatting>
  <conditionalFormatting sqref="AY208:AY246 AO208:AO246 AE208:AE246">
    <cfRule type="cellIs" dxfId="1017" priority="1135" operator="greaterThan">
      <formula>AD208</formula>
    </cfRule>
  </conditionalFormatting>
  <conditionalFormatting sqref="B208:B246">
    <cfRule type="cellIs" dxfId="1016" priority="1140" operator="equal">
      <formula>B207</formula>
    </cfRule>
  </conditionalFormatting>
  <conditionalFormatting sqref="B215">
    <cfRule type="cellIs" dxfId="1015" priority="1139" operator="equal">
      <formula>B214</formula>
    </cfRule>
  </conditionalFormatting>
  <conditionalFormatting sqref="B208:CC246">
    <cfRule type="expression" dxfId="1014" priority="1138">
      <formula>$B207="地区計"</formula>
    </cfRule>
  </conditionalFormatting>
  <conditionalFormatting sqref="CC208:CC246 BS208:BS246 BI208:BI246">
    <cfRule type="cellIs" dxfId="1013" priority="1134" operator="greaterThan">
      <formula>BH208</formula>
    </cfRule>
  </conditionalFormatting>
  <conditionalFormatting sqref="CD208:CD246">
    <cfRule type="expression" dxfId="1012" priority="1133">
      <formula>$B207="地区計"</formula>
    </cfRule>
  </conditionalFormatting>
  <conditionalFormatting sqref="K247">
    <cfRule type="cellIs" dxfId="1011" priority="1130" operator="greaterThan">
      <formula>J247</formula>
    </cfRule>
  </conditionalFormatting>
  <conditionalFormatting sqref="U247">
    <cfRule type="cellIs" dxfId="1010" priority="1129" operator="greaterThan">
      <formula>T247</formula>
    </cfRule>
  </conditionalFormatting>
  <conditionalFormatting sqref="AY247 AO247 AE247">
    <cfRule type="cellIs" dxfId="1009" priority="1128" operator="greaterThan">
      <formula>AD247</formula>
    </cfRule>
  </conditionalFormatting>
  <conditionalFormatting sqref="B247">
    <cfRule type="cellIs" dxfId="1008" priority="1132" operator="equal">
      <formula>B246</formula>
    </cfRule>
  </conditionalFormatting>
  <conditionalFormatting sqref="B247:CC247">
    <cfRule type="expression" dxfId="1007" priority="1131">
      <formula>$B246="地区計"</formula>
    </cfRule>
  </conditionalFormatting>
  <conditionalFormatting sqref="CC247 BS247 BI247">
    <cfRule type="cellIs" dxfId="1006" priority="1127" operator="greaterThan">
      <formula>BH247</formula>
    </cfRule>
  </conditionalFormatting>
  <conditionalFormatting sqref="CD247">
    <cfRule type="expression" dxfId="1005" priority="1126">
      <formula>$B246="地区計"</formula>
    </cfRule>
  </conditionalFormatting>
  <conditionalFormatting sqref="K248:K286">
    <cfRule type="cellIs" dxfId="1004" priority="1122" operator="greaterThan">
      <formula>J248</formula>
    </cfRule>
  </conditionalFormatting>
  <conditionalFormatting sqref="U248:U286">
    <cfRule type="cellIs" dxfId="1003" priority="1121" operator="greaterThan">
      <formula>T248</formula>
    </cfRule>
  </conditionalFormatting>
  <conditionalFormatting sqref="AY248:AY286 AO248:AO286 AE248:AE286">
    <cfRule type="cellIs" dxfId="1002" priority="1120" operator="greaterThan">
      <formula>AD248</formula>
    </cfRule>
  </conditionalFormatting>
  <conditionalFormatting sqref="B248:B286">
    <cfRule type="cellIs" dxfId="1001" priority="1125" operator="equal">
      <formula>B247</formula>
    </cfRule>
  </conditionalFormatting>
  <conditionalFormatting sqref="B255">
    <cfRule type="cellIs" dxfId="1000" priority="1124" operator="equal">
      <formula>B254</formula>
    </cfRule>
  </conditionalFormatting>
  <conditionalFormatting sqref="B248:CC286">
    <cfRule type="expression" dxfId="999" priority="1123">
      <formula>$B247="地区計"</formula>
    </cfRule>
  </conditionalFormatting>
  <conditionalFormatting sqref="CC248:CC286 BS248:BS286 BI248:BI286">
    <cfRule type="cellIs" dxfId="998" priority="1119" operator="greaterThan">
      <formula>BH248</formula>
    </cfRule>
  </conditionalFormatting>
  <conditionalFormatting sqref="CD248:CD286">
    <cfRule type="expression" dxfId="997" priority="1118">
      <formula>$B247="地区計"</formula>
    </cfRule>
  </conditionalFormatting>
  <conditionalFormatting sqref="K287">
    <cfRule type="cellIs" dxfId="996" priority="1115" operator="greaterThan">
      <formula>J287</formula>
    </cfRule>
  </conditionalFormatting>
  <conditionalFormatting sqref="U287">
    <cfRule type="cellIs" dxfId="995" priority="1114" operator="greaterThan">
      <formula>T287</formula>
    </cfRule>
  </conditionalFormatting>
  <conditionalFormatting sqref="AY287 AO287 AE287">
    <cfRule type="cellIs" dxfId="994" priority="1113" operator="greaterThan">
      <formula>AD287</formula>
    </cfRule>
  </conditionalFormatting>
  <conditionalFormatting sqref="B287">
    <cfRule type="cellIs" dxfId="993" priority="1117" operator="equal">
      <formula>B286</formula>
    </cfRule>
  </conditionalFormatting>
  <conditionalFormatting sqref="B287:CC287">
    <cfRule type="expression" dxfId="992" priority="1116">
      <formula>$B286="地区計"</formula>
    </cfRule>
  </conditionalFormatting>
  <conditionalFormatting sqref="CC287 BS287 BI287">
    <cfRule type="cellIs" dxfId="991" priority="1112" operator="greaterThan">
      <formula>BH287</formula>
    </cfRule>
  </conditionalFormatting>
  <conditionalFormatting sqref="CD287">
    <cfRule type="expression" dxfId="990" priority="1111">
      <formula>$B286="地区計"</formula>
    </cfRule>
  </conditionalFormatting>
  <conditionalFormatting sqref="K48:K86">
    <cfRule type="cellIs" dxfId="989" priority="1092" operator="greaterThan">
      <formula>J48</formula>
    </cfRule>
  </conditionalFormatting>
  <conditionalFormatting sqref="U48:U86">
    <cfRule type="cellIs" dxfId="988" priority="1091" operator="greaterThan">
      <formula>T48</formula>
    </cfRule>
  </conditionalFormatting>
  <conditionalFormatting sqref="AY48:AY86 AO48:AO86 AE48:AE86">
    <cfRule type="cellIs" dxfId="987" priority="1090" operator="greaterThan">
      <formula>AD48</formula>
    </cfRule>
  </conditionalFormatting>
  <conditionalFormatting sqref="B48:B86">
    <cfRule type="cellIs" dxfId="986" priority="1095" operator="equal">
      <formula>B47</formula>
    </cfRule>
  </conditionalFormatting>
  <conditionalFormatting sqref="B55">
    <cfRule type="cellIs" dxfId="985" priority="1094" operator="equal">
      <formula>B54</formula>
    </cfRule>
  </conditionalFormatting>
  <conditionalFormatting sqref="B48:CC86">
    <cfRule type="expression" dxfId="984" priority="1093">
      <formula>$B47="地区計"</formula>
    </cfRule>
  </conditionalFormatting>
  <conditionalFormatting sqref="CC48:CC86 BS48:BS86 BI48:BI86">
    <cfRule type="cellIs" dxfId="983" priority="1089" operator="greaterThan">
      <formula>BH48</formula>
    </cfRule>
  </conditionalFormatting>
  <conditionalFormatting sqref="CD48:CD86">
    <cfRule type="expression" dxfId="982" priority="1088">
      <formula>$B47="地区計"</formula>
    </cfRule>
  </conditionalFormatting>
  <conditionalFormatting sqref="K87">
    <cfRule type="cellIs" dxfId="981" priority="1085" operator="greaterThan">
      <formula>J87</formula>
    </cfRule>
  </conditionalFormatting>
  <conditionalFormatting sqref="U87">
    <cfRule type="cellIs" dxfId="980" priority="1084" operator="greaterThan">
      <formula>T87</formula>
    </cfRule>
  </conditionalFormatting>
  <conditionalFormatting sqref="AY87 AO87 AE87">
    <cfRule type="cellIs" dxfId="979" priority="1083" operator="greaterThan">
      <formula>AD87</formula>
    </cfRule>
  </conditionalFormatting>
  <conditionalFormatting sqref="B87">
    <cfRule type="cellIs" dxfId="978" priority="1087" operator="equal">
      <formula>B86</formula>
    </cfRule>
  </conditionalFormatting>
  <conditionalFormatting sqref="B87:CC87">
    <cfRule type="expression" dxfId="977" priority="1086">
      <formula>$B86="地区計"</formula>
    </cfRule>
  </conditionalFormatting>
  <conditionalFormatting sqref="CC87 BS87 BI87">
    <cfRule type="cellIs" dxfId="976" priority="1082" operator="greaterThan">
      <formula>BH87</formula>
    </cfRule>
  </conditionalFormatting>
  <conditionalFormatting sqref="CD87">
    <cfRule type="expression" dxfId="975" priority="1081">
      <formula>$B86="地区計"</formula>
    </cfRule>
  </conditionalFormatting>
  <conditionalFormatting sqref="K88:K126">
    <cfRule type="cellIs" dxfId="974" priority="1077" operator="greaterThan">
      <formula>J88</formula>
    </cfRule>
  </conditionalFormatting>
  <conditionalFormatting sqref="U88:U126">
    <cfRule type="cellIs" dxfId="973" priority="1076" operator="greaterThan">
      <formula>T88</formula>
    </cfRule>
  </conditionalFormatting>
  <conditionalFormatting sqref="AY88:AY126 AO88:AO126 AE88:AE126">
    <cfRule type="cellIs" dxfId="972" priority="1075" operator="greaterThan">
      <formula>AD88</formula>
    </cfRule>
  </conditionalFormatting>
  <conditionalFormatting sqref="B88:B126">
    <cfRule type="cellIs" dxfId="971" priority="1080" operator="equal">
      <formula>B87</formula>
    </cfRule>
  </conditionalFormatting>
  <conditionalFormatting sqref="B95">
    <cfRule type="cellIs" dxfId="970" priority="1079" operator="equal">
      <formula>B94</formula>
    </cfRule>
  </conditionalFormatting>
  <conditionalFormatting sqref="B88:CC126">
    <cfRule type="expression" dxfId="969" priority="1078">
      <formula>$B87="地区計"</formula>
    </cfRule>
  </conditionalFormatting>
  <conditionalFormatting sqref="CC88:CC126 BS88:BS126 BI88:BI126">
    <cfRule type="cellIs" dxfId="968" priority="1074" operator="greaterThan">
      <formula>BH88</formula>
    </cfRule>
  </conditionalFormatting>
  <conditionalFormatting sqref="CD88:CD126">
    <cfRule type="expression" dxfId="967" priority="1073">
      <formula>$B87="地区計"</formula>
    </cfRule>
  </conditionalFormatting>
  <conditionalFormatting sqref="K127">
    <cfRule type="cellIs" dxfId="966" priority="1070" operator="greaterThan">
      <formula>J127</formula>
    </cfRule>
  </conditionalFormatting>
  <conditionalFormatting sqref="U127">
    <cfRule type="cellIs" dxfId="965" priority="1069" operator="greaterThan">
      <formula>T127</formula>
    </cfRule>
  </conditionalFormatting>
  <conditionalFormatting sqref="AY127 AO127 AE127">
    <cfRule type="cellIs" dxfId="964" priority="1068" operator="greaterThan">
      <formula>AD127</formula>
    </cfRule>
  </conditionalFormatting>
  <conditionalFormatting sqref="B127">
    <cfRule type="cellIs" dxfId="963" priority="1072" operator="equal">
      <formula>B126</formula>
    </cfRule>
  </conditionalFormatting>
  <conditionalFormatting sqref="B127:CC127">
    <cfRule type="expression" dxfId="962" priority="1071">
      <formula>$B126="地区計"</formula>
    </cfRule>
  </conditionalFormatting>
  <conditionalFormatting sqref="CC127 BS127 BI127">
    <cfRule type="cellIs" dxfId="961" priority="1067" operator="greaterThan">
      <formula>BH127</formula>
    </cfRule>
  </conditionalFormatting>
  <conditionalFormatting sqref="CD127">
    <cfRule type="expression" dxfId="960" priority="1066">
      <formula>$B126="地区計"</formula>
    </cfRule>
  </conditionalFormatting>
  <conditionalFormatting sqref="K128:K166">
    <cfRule type="cellIs" dxfId="959" priority="1062" operator="greaterThan">
      <formula>J128</formula>
    </cfRule>
  </conditionalFormatting>
  <conditionalFormatting sqref="U128:U166">
    <cfRule type="cellIs" dxfId="958" priority="1061" operator="greaterThan">
      <formula>T128</formula>
    </cfRule>
  </conditionalFormatting>
  <conditionalFormatting sqref="AY128:AY166 AO128:AO166 AE128:AE166">
    <cfRule type="cellIs" dxfId="957" priority="1060" operator="greaterThan">
      <formula>AD128</formula>
    </cfRule>
  </conditionalFormatting>
  <conditionalFormatting sqref="B128:B166">
    <cfRule type="cellIs" dxfId="956" priority="1065" operator="equal">
      <formula>B127</formula>
    </cfRule>
  </conditionalFormatting>
  <conditionalFormatting sqref="B135">
    <cfRule type="cellIs" dxfId="955" priority="1064" operator="equal">
      <formula>B134</formula>
    </cfRule>
  </conditionalFormatting>
  <conditionalFormatting sqref="B128:CC166">
    <cfRule type="expression" dxfId="954" priority="1063">
      <formula>$B127="地区計"</formula>
    </cfRule>
  </conditionalFormatting>
  <conditionalFormatting sqref="CC128:CC166 BS128:BS166 BI128:BI166">
    <cfRule type="cellIs" dxfId="953" priority="1059" operator="greaterThan">
      <formula>BH128</formula>
    </cfRule>
  </conditionalFormatting>
  <conditionalFormatting sqref="CD128:CD166">
    <cfRule type="expression" dxfId="952" priority="1058">
      <formula>$B127="地区計"</formula>
    </cfRule>
  </conditionalFormatting>
  <conditionalFormatting sqref="K167">
    <cfRule type="cellIs" dxfId="951" priority="1055" operator="greaterThan">
      <formula>J167</formula>
    </cfRule>
  </conditionalFormatting>
  <conditionalFormatting sqref="U167">
    <cfRule type="cellIs" dxfId="950" priority="1054" operator="greaterThan">
      <formula>T167</formula>
    </cfRule>
  </conditionalFormatting>
  <conditionalFormatting sqref="AY167 AO167 AE167">
    <cfRule type="cellIs" dxfId="949" priority="1053" operator="greaterThan">
      <formula>AD167</formula>
    </cfRule>
  </conditionalFormatting>
  <conditionalFormatting sqref="B167">
    <cfRule type="cellIs" dxfId="948" priority="1057" operator="equal">
      <formula>B166</formula>
    </cfRule>
  </conditionalFormatting>
  <conditionalFormatting sqref="B167:CC167">
    <cfRule type="expression" dxfId="947" priority="1056">
      <formula>$B166="地区計"</formula>
    </cfRule>
  </conditionalFormatting>
  <conditionalFormatting sqref="CC167 BS167 BI167">
    <cfRule type="cellIs" dxfId="946" priority="1052" operator="greaterThan">
      <formula>BH167</formula>
    </cfRule>
  </conditionalFormatting>
  <conditionalFormatting sqref="CD167">
    <cfRule type="expression" dxfId="945" priority="1051">
      <formula>$B166="地区計"</formula>
    </cfRule>
  </conditionalFormatting>
  <conditionalFormatting sqref="K168:K206">
    <cfRule type="cellIs" dxfId="944" priority="1047" operator="greaterThan">
      <formula>J168</formula>
    </cfRule>
  </conditionalFormatting>
  <conditionalFormatting sqref="U168:U206">
    <cfRule type="cellIs" dxfId="943" priority="1046" operator="greaterThan">
      <formula>T168</formula>
    </cfRule>
  </conditionalFormatting>
  <conditionalFormatting sqref="AY168:AY206 AO168:AO206 AE168:AE206">
    <cfRule type="cellIs" dxfId="942" priority="1045" operator="greaterThan">
      <formula>AD168</formula>
    </cfRule>
  </conditionalFormatting>
  <conditionalFormatting sqref="B168:B206">
    <cfRule type="cellIs" dxfId="941" priority="1050" operator="equal">
      <formula>B167</formula>
    </cfRule>
  </conditionalFormatting>
  <conditionalFormatting sqref="B175">
    <cfRule type="cellIs" dxfId="940" priority="1049" operator="equal">
      <formula>B174</formula>
    </cfRule>
  </conditionalFormatting>
  <conditionalFormatting sqref="B168:CC206">
    <cfRule type="expression" dxfId="939" priority="1048">
      <formula>$B167="地区計"</formula>
    </cfRule>
  </conditionalFormatting>
  <conditionalFormatting sqref="CC168:CC206 BS168:BS206 BI168:BI206">
    <cfRule type="cellIs" dxfId="938" priority="1044" operator="greaterThan">
      <formula>BH168</formula>
    </cfRule>
  </conditionalFormatting>
  <conditionalFormatting sqref="CD168:CD206">
    <cfRule type="expression" dxfId="937" priority="1043">
      <formula>$B167="地区計"</formula>
    </cfRule>
  </conditionalFormatting>
  <conditionalFormatting sqref="K207">
    <cfRule type="cellIs" dxfId="936" priority="1040" operator="greaterThan">
      <formula>J207</formula>
    </cfRule>
  </conditionalFormatting>
  <conditionalFormatting sqref="U207">
    <cfRule type="cellIs" dxfId="935" priority="1039" operator="greaterThan">
      <formula>T207</formula>
    </cfRule>
  </conditionalFormatting>
  <conditionalFormatting sqref="AY207 AO207 AE207">
    <cfRule type="cellIs" dxfId="934" priority="1038" operator="greaterThan">
      <formula>AD207</formula>
    </cfRule>
  </conditionalFormatting>
  <conditionalFormatting sqref="B207">
    <cfRule type="cellIs" dxfId="933" priority="1042" operator="equal">
      <formula>B206</formula>
    </cfRule>
  </conditionalFormatting>
  <conditionalFormatting sqref="B207:CC207">
    <cfRule type="expression" dxfId="932" priority="1041">
      <formula>$B206="地区計"</formula>
    </cfRule>
  </conditionalFormatting>
  <conditionalFormatting sqref="CC207 BS207 BI207">
    <cfRule type="cellIs" dxfId="931" priority="1037" operator="greaterThan">
      <formula>BH207</formula>
    </cfRule>
  </conditionalFormatting>
  <conditionalFormatting sqref="CD207">
    <cfRule type="expression" dxfId="930" priority="1036">
      <formula>$B206="地区計"</formula>
    </cfRule>
  </conditionalFormatting>
  <conditionalFormatting sqref="K208:K246">
    <cfRule type="cellIs" dxfId="929" priority="1032" operator="greaterThan">
      <formula>J208</formula>
    </cfRule>
  </conditionalFormatting>
  <conditionalFormatting sqref="U208:U246">
    <cfRule type="cellIs" dxfId="928" priority="1031" operator="greaterThan">
      <formula>T208</formula>
    </cfRule>
  </conditionalFormatting>
  <conditionalFormatting sqref="AY208:AY246 AO208:AO246 AE208:AE246">
    <cfRule type="cellIs" dxfId="927" priority="1030" operator="greaterThan">
      <formula>AD208</formula>
    </cfRule>
  </conditionalFormatting>
  <conditionalFormatting sqref="B208:B246">
    <cfRule type="cellIs" dxfId="926" priority="1035" operator="equal">
      <formula>B207</formula>
    </cfRule>
  </conditionalFormatting>
  <conditionalFormatting sqref="B215">
    <cfRule type="cellIs" dxfId="925" priority="1034" operator="equal">
      <formula>B214</formula>
    </cfRule>
  </conditionalFormatting>
  <conditionalFormatting sqref="B208:CC246">
    <cfRule type="expression" dxfId="924" priority="1033">
      <formula>$B207="地区計"</formula>
    </cfRule>
  </conditionalFormatting>
  <conditionalFormatting sqref="CC208:CC246 BS208:BS246 BI208:BI246">
    <cfRule type="cellIs" dxfId="923" priority="1029" operator="greaterThan">
      <formula>BH208</formula>
    </cfRule>
  </conditionalFormatting>
  <conditionalFormatting sqref="CD208:CD246">
    <cfRule type="expression" dxfId="922" priority="1028">
      <formula>$B207="地区計"</formula>
    </cfRule>
  </conditionalFormatting>
  <conditionalFormatting sqref="K247">
    <cfRule type="cellIs" dxfId="921" priority="1025" operator="greaterThan">
      <formula>J247</formula>
    </cfRule>
  </conditionalFormatting>
  <conditionalFormatting sqref="U247">
    <cfRule type="cellIs" dxfId="920" priority="1024" operator="greaterThan">
      <formula>T247</formula>
    </cfRule>
  </conditionalFormatting>
  <conditionalFormatting sqref="AY247 AO247 AE247">
    <cfRule type="cellIs" dxfId="919" priority="1023" operator="greaterThan">
      <formula>AD247</formula>
    </cfRule>
  </conditionalFormatting>
  <conditionalFormatting sqref="B247">
    <cfRule type="cellIs" dxfId="918" priority="1027" operator="equal">
      <formula>B246</formula>
    </cfRule>
  </conditionalFormatting>
  <conditionalFormatting sqref="B247:CC247">
    <cfRule type="expression" dxfId="917" priority="1026">
      <formula>$B246="地区計"</formula>
    </cfRule>
  </conditionalFormatting>
  <conditionalFormatting sqref="CC247 BS247 BI247">
    <cfRule type="cellIs" dxfId="916" priority="1022" operator="greaterThan">
      <formula>BH247</formula>
    </cfRule>
  </conditionalFormatting>
  <conditionalFormatting sqref="CD247">
    <cfRule type="expression" dxfId="915" priority="1021">
      <formula>$B246="地区計"</formula>
    </cfRule>
  </conditionalFormatting>
  <conditionalFormatting sqref="K248:K286">
    <cfRule type="cellIs" dxfId="914" priority="1017" operator="greaterThan">
      <formula>J248</formula>
    </cfRule>
  </conditionalFormatting>
  <conditionalFormatting sqref="U248:U286">
    <cfRule type="cellIs" dxfId="913" priority="1016" operator="greaterThan">
      <formula>T248</formula>
    </cfRule>
  </conditionalFormatting>
  <conditionalFormatting sqref="AY248:AY286 AO248:AO286 AE248:AE286">
    <cfRule type="cellIs" dxfId="912" priority="1015" operator="greaterThan">
      <formula>AD248</formula>
    </cfRule>
  </conditionalFormatting>
  <conditionalFormatting sqref="B248:B286">
    <cfRule type="cellIs" dxfId="911" priority="1020" operator="equal">
      <formula>B247</formula>
    </cfRule>
  </conditionalFormatting>
  <conditionalFormatting sqref="B255">
    <cfRule type="cellIs" dxfId="910" priority="1019" operator="equal">
      <formula>B254</formula>
    </cfRule>
  </conditionalFormatting>
  <conditionalFormatting sqref="B248:CC286">
    <cfRule type="expression" dxfId="909" priority="1018">
      <formula>$B247="地区計"</formula>
    </cfRule>
  </conditionalFormatting>
  <conditionalFormatting sqref="CC248:CC286 BS248:BS286 BI248:BI286">
    <cfRule type="cellIs" dxfId="908" priority="1014" operator="greaterThan">
      <formula>BH248</formula>
    </cfRule>
  </conditionalFormatting>
  <conditionalFormatting sqref="CD248:CD286">
    <cfRule type="expression" dxfId="907" priority="1013">
      <formula>$B247="地区計"</formula>
    </cfRule>
  </conditionalFormatting>
  <conditionalFormatting sqref="K287">
    <cfRule type="cellIs" dxfId="906" priority="1010" operator="greaterThan">
      <formula>J287</formula>
    </cfRule>
  </conditionalFormatting>
  <conditionalFormatting sqref="U287">
    <cfRule type="cellIs" dxfId="905" priority="1009" operator="greaterThan">
      <formula>T287</formula>
    </cfRule>
  </conditionalFormatting>
  <conditionalFormatting sqref="AY287 AO287 AE287">
    <cfRule type="cellIs" dxfId="904" priority="1008" operator="greaterThan">
      <formula>AD287</formula>
    </cfRule>
  </conditionalFormatting>
  <conditionalFormatting sqref="B287">
    <cfRule type="cellIs" dxfId="903" priority="1012" operator="equal">
      <formula>B286</formula>
    </cfRule>
  </conditionalFormatting>
  <conditionalFormatting sqref="B287:CC287">
    <cfRule type="expression" dxfId="902" priority="1011">
      <formula>$B286="地区計"</formula>
    </cfRule>
  </conditionalFormatting>
  <conditionalFormatting sqref="CC287 BS287 BI287">
    <cfRule type="cellIs" dxfId="901" priority="1007" operator="greaterThan">
      <formula>BH287</formula>
    </cfRule>
  </conditionalFormatting>
  <conditionalFormatting sqref="CD287">
    <cfRule type="expression" dxfId="900" priority="1006">
      <formula>$B286="地区計"</formula>
    </cfRule>
  </conditionalFormatting>
  <conditionalFormatting sqref="K48:K86">
    <cfRule type="cellIs" dxfId="899" priority="987" operator="greaterThan">
      <formula>J48</formula>
    </cfRule>
  </conditionalFormatting>
  <conditionalFormatting sqref="U48:U86">
    <cfRule type="cellIs" dxfId="898" priority="986" operator="greaterThan">
      <formula>T48</formula>
    </cfRule>
  </conditionalFormatting>
  <conditionalFormatting sqref="AY48:AY86 AO48:AO86 AE48:AE86">
    <cfRule type="cellIs" dxfId="897" priority="985" operator="greaterThan">
      <formula>AD48</formula>
    </cfRule>
  </conditionalFormatting>
  <conditionalFormatting sqref="B48:B86">
    <cfRule type="cellIs" dxfId="896" priority="990" operator="equal">
      <formula>B47</formula>
    </cfRule>
  </conditionalFormatting>
  <conditionalFormatting sqref="B55">
    <cfRule type="cellIs" dxfId="895" priority="989" operator="equal">
      <formula>B54</formula>
    </cfRule>
  </conditionalFormatting>
  <conditionalFormatting sqref="B48:CC86">
    <cfRule type="expression" dxfId="894" priority="988">
      <formula>$B47="地区計"</formula>
    </cfRule>
  </conditionalFormatting>
  <conditionalFormatting sqref="CC48:CC86 BS48:BS86 BI48:BI86">
    <cfRule type="cellIs" dxfId="893" priority="984" operator="greaterThan">
      <formula>BH48</formula>
    </cfRule>
  </conditionalFormatting>
  <conditionalFormatting sqref="CD48:CD86">
    <cfRule type="expression" dxfId="892" priority="983">
      <formula>$B47="地区計"</formula>
    </cfRule>
  </conditionalFormatting>
  <conditionalFormatting sqref="K87">
    <cfRule type="cellIs" dxfId="891" priority="980" operator="greaterThan">
      <formula>J87</formula>
    </cfRule>
  </conditionalFormatting>
  <conditionalFormatting sqref="U87">
    <cfRule type="cellIs" dxfId="890" priority="979" operator="greaterThan">
      <formula>T87</formula>
    </cfRule>
  </conditionalFormatting>
  <conditionalFormatting sqref="AY87 AO87 AE87">
    <cfRule type="cellIs" dxfId="889" priority="978" operator="greaterThan">
      <formula>AD87</formula>
    </cfRule>
  </conditionalFormatting>
  <conditionalFormatting sqref="B87">
    <cfRule type="cellIs" dxfId="888" priority="982" operator="equal">
      <formula>B86</formula>
    </cfRule>
  </conditionalFormatting>
  <conditionalFormatting sqref="B87:CC87">
    <cfRule type="expression" dxfId="887" priority="981">
      <formula>$B86="地区計"</formula>
    </cfRule>
  </conditionalFormatting>
  <conditionalFormatting sqref="CC87 BS87 BI87">
    <cfRule type="cellIs" dxfId="886" priority="977" operator="greaterThan">
      <formula>BH87</formula>
    </cfRule>
  </conditionalFormatting>
  <conditionalFormatting sqref="CD87">
    <cfRule type="expression" dxfId="885" priority="976">
      <formula>$B86="地区計"</formula>
    </cfRule>
  </conditionalFormatting>
  <conditionalFormatting sqref="K88:K126">
    <cfRule type="cellIs" dxfId="884" priority="972" operator="greaterThan">
      <formula>J88</formula>
    </cfRule>
  </conditionalFormatting>
  <conditionalFormatting sqref="U88:U126">
    <cfRule type="cellIs" dxfId="883" priority="971" operator="greaterThan">
      <formula>T88</formula>
    </cfRule>
  </conditionalFormatting>
  <conditionalFormatting sqref="AY88:AY126 AO88:AO126 AE88:AE126">
    <cfRule type="cellIs" dxfId="882" priority="970" operator="greaterThan">
      <formula>AD88</formula>
    </cfRule>
  </conditionalFormatting>
  <conditionalFormatting sqref="B88:B126">
    <cfRule type="cellIs" dxfId="881" priority="975" operator="equal">
      <formula>B87</formula>
    </cfRule>
  </conditionalFormatting>
  <conditionalFormatting sqref="B95">
    <cfRule type="cellIs" dxfId="880" priority="974" operator="equal">
      <formula>B94</formula>
    </cfRule>
  </conditionalFormatting>
  <conditionalFormatting sqref="B88:CC126">
    <cfRule type="expression" dxfId="879" priority="973">
      <formula>$B87="地区計"</formula>
    </cfRule>
  </conditionalFormatting>
  <conditionalFormatting sqref="CC88:CC126 BS88:BS126 BI88:BI126">
    <cfRule type="cellIs" dxfId="878" priority="969" operator="greaterThan">
      <formula>BH88</formula>
    </cfRule>
  </conditionalFormatting>
  <conditionalFormatting sqref="CD88:CD126">
    <cfRule type="expression" dxfId="877" priority="968">
      <formula>$B87="地区計"</formula>
    </cfRule>
  </conditionalFormatting>
  <conditionalFormatting sqref="K127">
    <cfRule type="cellIs" dxfId="876" priority="965" operator="greaterThan">
      <formula>J127</formula>
    </cfRule>
  </conditionalFormatting>
  <conditionalFormatting sqref="U127">
    <cfRule type="cellIs" dxfId="875" priority="964" operator="greaterThan">
      <formula>T127</formula>
    </cfRule>
  </conditionalFormatting>
  <conditionalFormatting sqref="AY127 AO127 AE127">
    <cfRule type="cellIs" dxfId="874" priority="963" operator="greaterThan">
      <formula>AD127</formula>
    </cfRule>
  </conditionalFormatting>
  <conditionalFormatting sqref="B127">
    <cfRule type="cellIs" dxfId="873" priority="967" operator="equal">
      <formula>B126</formula>
    </cfRule>
  </conditionalFormatting>
  <conditionalFormatting sqref="B127:CC127">
    <cfRule type="expression" dxfId="872" priority="966">
      <formula>$B126="地区計"</formula>
    </cfRule>
  </conditionalFormatting>
  <conditionalFormatting sqref="CC127 BS127 BI127">
    <cfRule type="cellIs" dxfId="871" priority="962" operator="greaterThan">
      <formula>BH127</formula>
    </cfRule>
  </conditionalFormatting>
  <conditionalFormatting sqref="CD127">
    <cfRule type="expression" dxfId="870" priority="961">
      <formula>$B126="地区計"</formula>
    </cfRule>
  </conditionalFormatting>
  <conditionalFormatting sqref="K128:K166">
    <cfRule type="cellIs" dxfId="869" priority="957" operator="greaterThan">
      <formula>J128</formula>
    </cfRule>
  </conditionalFormatting>
  <conditionalFormatting sqref="U128:U166">
    <cfRule type="cellIs" dxfId="868" priority="956" operator="greaterThan">
      <formula>T128</formula>
    </cfRule>
  </conditionalFormatting>
  <conditionalFormatting sqref="AY128:AY166 AO128:AO166 AE128:AE166">
    <cfRule type="cellIs" dxfId="867" priority="955" operator="greaterThan">
      <formula>AD128</formula>
    </cfRule>
  </conditionalFormatting>
  <conditionalFormatting sqref="B128:B166">
    <cfRule type="cellIs" dxfId="866" priority="960" operator="equal">
      <formula>B127</formula>
    </cfRule>
  </conditionalFormatting>
  <conditionalFormatting sqref="B135">
    <cfRule type="cellIs" dxfId="865" priority="959" operator="equal">
      <formula>B134</formula>
    </cfRule>
  </conditionalFormatting>
  <conditionalFormatting sqref="B128:CC166">
    <cfRule type="expression" dxfId="864" priority="958">
      <formula>$B127="地区計"</formula>
    </cfRule>
  </conditionalFormatting>
  <conditionalFormatting sqref="CC128:CC166 BS128:BS166 BI128:BI166">
    <cfRule type="cellIs" dxfId="863" priority="954" operator="greaterThan">
      <formula>BH128</formula>
    </cfRule>
  </conditionalFormatting>
  <conditionalFormatting sqref="CD128:CD166">
    <cfRule type="expression" dxfId="862" priority="953">
      <formula>$B127="地区計"</formula>
    </cfRule>
  </conditionalFormatting>
  <conditionalFormatting sqref="K167">
    <cfRule type="cellIs" dxfId="861" priority="950" operator="greaterThan">
      <formula>J167</formula>
    </cfRule>
  </conditionalFormatting>
  <conditionalFormatting sqref="U167">
    <cfRule type="cellIs" dxfId="860" priority="949" operator="greaterThan">
      <formula>T167</formula>
    </cfRule>
  </conditionalFormatting>
  <conditionalFormatting sqref="AY167 AO167 AE167">
    <cfRule type="cellIs" dxfId="859" priority="948" operator="greaterThan">
      <formula>AD167</formula>
    </cfRule>
  </conditionalFormatting>
  <conditionalFormatting sqref="B167">
    <cfRule type="cellIs" dxfId="858" priority="952" operator="equal">
      <formula>B166</formula>
    </cfRule>
  </conditionalFormatting>
  <conditionalFormatting sqref="B167:CC167">
    <cfRule type="expression" dxfId="857" priority="951">
      <formula>$B166="地区計"</formula>
    </cfRule>
  </conditionalFormatting>
  <conditionalFormatting sqref="CC167 BS167 BI167">
    <cfRule type="cellIs" dxfId="856" priority="947" operator="greaterThan">
      <formula>BH167</formula>
    </cfRule>
  </conditionalFormatting>
  <conditionalFormatting sqref="CD167">
    <cfRule type="expression" dxfId="855" priority="946">
      <formula>$B166="地区計"</formula>
    </cfRule>
  </conditionalFormatting>
  <conditionalFormatting sqref="K168:K206">
    <cfRule type="cellIs" dxfId="854" priority="942" operator="greaterThan">
      <formula>J168</formula>
    </cfRule>
  </conditionalFormatting>
  <conditionalFormatting sqref="U168:U206">
    <cfRule type="cellIs" dxfId="853" priority="941" operator="greaterThan">
      <formula>T168</formula>
    </cfRule>
  </conditionalFormatting>
  <conditionalFormatting sqref="AY168:AY206 AO168:AO206 AE168:AE206">
    <cfRule type="cellIs" dxfId="852" priority="940" operator="greaterThan">
      <formula>AD168</formula>
    </cfRule>
  </conditionalFormatting>
  <conditionalFormatting sqref="B168:B206">
    <cfRule type="cellIs" dxfId="851" priority="945" operator="equal">
      <formula>B167</formula>
    </cfRule>
  </conditionalFormatting>
  <conditionalFormatting sqref="B175">
    <cfRule type="cellIs" dxfId="850" priority="944" operator="equal">
      <formula>B174</formula>
    </cfRule>
  </conditionalFormatting>
  <conditionalFormatting sqref="B168:CC206">
    <cfRule type="expression" dxfId="849" priority="943">
      <formula>$B167="地区計"</formula>
    </cfRule>
  </conditionalFormatting>
  <conditionalFormatting sqref="CC168:CC206 BS168:BS206 BI168:BI206">
    <cfRule type="cellIs" dxfId="848" priority="939" operator="greaterThan">
      <formula>BH168</formula>
    </cfRule>
  </conditionalFormatting>
  <conditionalFormatting sqref="CD168:CD206">
    <cfRule type="expression" dxfId="847" priority="938">
      <formula>$B167="地区計"</formula>
    </cfRule>
  </conditionalFormatting>
  <conditionalFormatting sqref="K207">
    <cfRule type="cellIs" dxfId="846" priority="935" operator="greaterThan">
      <formula>J207</formula>
    </cfRule>
  </conditionalFormatting>
  <conditionalFormatting sqref="U207">
    <cfRule type="cellIs" dxfId="845" priority="934" operator="greaterThan">
      <formula>T207</formula>
    </cfRule>
  </conditionalFormatting>
  <conditionalFormatting sqref="AY207 AO207 AE207">
    <cfRule type="cellIs" dxfId="844" priority="933" operator="greaterThan">
      <formula>AD207</formula>
    </cfRule>
  </conditionalFormatting>
  <conditionalFormatting sqref="B207">
    <cfRule type="cellIs" dxfId="843" priority="937" operator="equal">
      <formula>B206</formula>
    </cfRule>
  </conditionalFormatting>
  <conditionalFormatting sqref="B207:CC207">
    <cfRule type="expression" dxfId="842" priority="936">
      <formula>$B206="地区計"</formula>
    </cfRule>
  </conditionalFormatting>
  <conditionalFormatting sqref="CC207 BS207 BI207">
    <cfRule type="cellIs" dxfId="841" priority="932" operator="greaterThan">
      <formula>BH207</formula>
    </cfRule>
  </conditionalFormatting>
  <conditionalFormatting sqref="CD207">
    <cfRule type="expression" dxfId="840" priority="931">
      <formula>$B206="地区計"</formula>
    </cfRule>
  </conditionalFormatting>
  <conditionalFormatting sqref="K208:K246">
    <cfRule type="cellIs" dxfId="839" priority="927" operator="greaterThan">
      <formula>J208</formula>
    </cfRule>
  </conditionalFormatting>
  <conditionalFormatting sqref="U208:U246">
    <cfRule type="cellIs" dxfId="838" priority="926" operator="greaterThan">
      <formula>T208</formula>
    </cfRule>
  </conditionalFormatting>
  <conditionalFormatting sqref="AY208:AY246 AO208:AO246 AE208:AE246">
    <cfRule type="cellIs" dxfId="837" priority="925" operator="greaterThan">
      <formula>AD208</formula>
    </cfRule>
  </conditionalFormatting>
  <conditionalFormatting sqref="B208:B246">
    <cfRule type="cellIs" dxfId="836" priority="930" operator="equal">
      <formula>B207</formula>
    </cfRule>
  </conditionalFormatting>
  <conditionalFormatting sqref="B215">
    <cfRule type="cellIs" dxfId="835" priority="929" operator="equal">
      <formula>B214</formula>
    </cfRule>
  </conditionalFormatting>
  <conditionalFormatting sqref="B208:CC246">
    <cfRule type="expression" dxfId="834" priority="928">
      <formula>$B207="地区計"</formula>
    </cfRule>
  </conditionalFormatting>
  <conditionalFormatting sqref="CC208:CC246 BS208:BS246 BI208:BI246">
    <cfRule type="cellIs" dxfId="833" priority="924" operator="greaterThan">
      <formula>BH208</formula>
    </cfRule>
  </conditionalFormatting>
  <conditionalFormatting sqref="CD208:CD246">
    <cfRule type="expression" dxfId="832" priority="923">
      <formula>$B207="地区計"</formula>
    </cfRule>
  </conditionalFormatting>
  <conditionalFormatting sqref="K247">
    <cfRule type="cellIs" dxfId="831" priority="920" operator="greaterThan">
      <formula>J247</formula>
    </cfRule>
  </conditionalFormatting>
  <conditionalFormatting sqref="U247">
    <cfRule type="cellIs" dxfId="830" priority="919" operator="greaterThan">
      <formula>T247</formula>
    </cfRule>
  </conditionalFormatting>
  <conditionalFormatting sqref="AY247 AO247 AE247">
    <cfRule type="cellIs" dxfId="829" priority="918" operator="greaterThan">
      <formula>AD247</formula>
    </cfRule>
  </conditionalFormatting>
  <conditionalFormatting sqref="B247">
    <cfRule type="cellIs" dxfId="828" priority="922" operator="equal">
      <formula>B246</formula>
    </cfRule>
  </conditionalFormatting>
  <conditionalFormatting sqref="B247:CC247">
    <cfRule type="expression" dxfId="827" priority="921">
      <formula>$B246="地区計"</formula>
    </cfRule>
  </conditionalFormatting>
  <conditionalFormatting sqref="CC247 BS247 BI247">
    <cfRule type="cellIs" dxfId="826" priority="917" operator="greaterThan">
      <formula>BH247</formula>
    </cfRule>
  </conditionalFormatting>
  <conditionalFormatting sqref="CD247">
    <cfRule type="expression" dxfId="825" priority="916">
      <formula>$B246="地区計"</formula>
    </cfRule>
  </conditionalFormatting>
  <conditionalFormatting sqref="K248:K286">
    <cfRule type="cellIs" dxfId="824" priority="912" operator="greaterThan">
      <formula>J248</formula>
    </cfRule>
  </conditionalFormatting>
  <conditionalFormatting sqref="U248:U286">
    <cfRule type="cellIs" dxfId="823" priority="911" operator="greaterThan">
      <formula>T248</formula>
    </cfRule>
  </conditionalFormatting>
  <conditionalFormatting sqref="AY248:AY286 AO248:AO286 AE248:AE286">
    <cfRule type="cellIs" dxfId="822" priority="910" operator="greaterThan">
      <formula>AD248</formula>
    </cfRule>
  </conditionalFormatting>
  <conditionalFormatting sqref="B248:B286">
    <cfRule type="cellIs" dxfId="821" priority="915" operator="equal">
      <formula>B247</formula>
    </cfRule>
  </conditionalFormatting>
  <conditionalFormatting sqref="B255">
    <cfRule type="cellIs" dxfId="820" priority="914" operator="equal">
      <formula>B254</formula>
    </cfRule>
  </conditionalFormatting>
  <conditionalFormatting sqref="B248:CC286">
    <cfRule type="expression" dxfId="819" priority="913">
      <formula>$B247="地区計"</formula>
    </cfRule>
  </conditionalFormatting>
  <conditionalFormatting sqref="CC248:CC286 BS248:BS286 BI248:BI286">
    <cfRule type="cellIs" dxfId="818" priority="909" operator="greaterThan">
      <formula>BH248</formula>
    </cfRule>
  </conditionalFormatting>
  <conditionalFormatting sqref="CD248:CD286">
    <cfRule type="expression" dxfId="817" priority="908">
      <formula>$B247="地区計"</formula>
    </cfRule>
  </conditionalFormatting>
  <conditionalFormatting sqref="K287">
    <cfRule type="cellIs" dxfId="816" priority="905" operator="greaterThan">
      <formula>J287</formula>
    </cfRule>
  </conditionalFormatting>
  <conditionalFormatting sqref="U287">
    <cfRule type="cellIs" dxfId="815" priority="904" operator="greaterThan">
      <formula>T287</formula>
    </cfRule>
  </conditionalFormatting>
  <conditionalFormatting sqref="AY287 AO287 AE287">
    <cfRule type="cellIs" dxfId="814" priority="903" operator="greaterThan">
      <formula>AD287</formula>
    </cfRule>
  </conditionalFormatting>
  <conditionalFormatting sqref="B287">
    <cfRule type="cellIs" dxfId="813" priority="907" operator="equal">
      <formula>B286</formula>
    </cfRule>
  </conditionalFormatting>
  <conditionalFormatting sqref="B287:CC287">
    <cfRule type="expression" dxfId="812" priority="906">
      <formula>$B286="地区計"</formula>
    </cfRule>
  </conditionalFormatting>
  <conditionalFormatting sqref="CC287 BS287 BI287">
    <cfRule type="cellIs" dxfId="811" priority="902" operator="greaterThan">
      <formula>BH287</formula>
    </cfRule>
  </conditionalFormatting>
  <conditionalFormatting sqref="CD287">
    <cfRule type="expression" dxfId="810" priority="901">
      <formula>$B286="地区計"</formula>
    </cfRule>
  </conditionalFormatting>
  <conditionalFormatting sqref="K48:K86">
    <cfRule type="cellIs" dxfId="809" priority="882" operator="greaterThan">
      <formula>J48</formula>
    </cfRule>
  </conditionalFormatting>
  <conditionalFormatting sqref="U48:U86">
    <cfRule type="cellIs" dxfId="808" priority="881" operator="greaterThan">
      <formula>T48</formula>
    </cfRule>
  </conditionalFormatting>
  <conditionalFormatting sqref="AY48:AY86 AO48:AO86 AE48:AE86">
    <cfRule type="cellIs" dxfId="807" priority="880" operator="greaterThan">
      <formula>AD48</formula>
    </cfRule>
  </conditionalFormatting>
  <conditionalFormatting sqref="B48:B86">
    <cfRule type="cellIs" dxfId="806" priority="885" operator="equal">
      <formula>B47</formula>
    </cfRule>
  </conditionalFormatting>
  <conditionalFormatting sqref="B55">
    <cfRule type="cellIs" dxfId="805" priority="884" operator="equal">
      <formula>B54</formula>
    </cfRule>
  </conditionalFormatting>
  <conditionalFormatting sqref="B48:CC86">
    <cfRule type="expression" dxfId="804" priority="883">
      <formula>$B47="地区計"</formula>
    </cfRule>
  </conditionalFormatting>
  <conditionalFormatting sqref="CC48:CC86 BS48:BS86 BI48:BI86">
    <cfRule type="cellIs" dxfId="803" priority="879" operator="greaterThan">
      <formula>BH48</formula>
    </cfRule>
  </conditionalFormatting>
  <conditionalFormatting sqref="CD48:CD86">
    <cfRule type="expression" dxfId="802" priority="878">
      <formula>$B47="地区計"</formula>
    </cfRule>
  </conditionalFormatting>
  <conditionalFormatting sqref="K87">
    <cfRule type="cellIs" dxfId="801" priority="875" operator="greaterThan">
      <formula>J87</formula>
    </cfRule>
  </conditionalFormatting>
  <conditionalFormatting sqref="U87">
    <cfRule type="cellIs" dxfId="800" priority="874" operator="greaterThan">
      <formula>T87</formula>
    </cfRule>
  </conditionalFormatting>
  <conditionalFormatting sqref="AY87 AO87 AE87">
    <cfRule type="cellIs" dxfId="799" priority="873" operator="greaterThan">
      <formula>AD87</formula>
    </cfRule>
  </conditionalFormatting>
  <conditionalFormatting sqref="B87">
    <cfRule type="cellIs" dxfId="798" priority="877" operator="equal">
      <formula>B86</formula>
    </cfRule>
  </conditionalFormatting>
  <conditionalFormatting sqref="B87:CC87">
    <cfRule type="expression" dxfId="797" priority="876">
      <formula>$B86="地区計"</formula>
    </cfRule>
  </conditionalFormatting>
  <conditionalFormatting sqref="CC87 BS87 BI87">
    <cfRule type="cellIs" dxfId="796" priority="872" operator="greaterThan">
      <formula>BH87</formula>
    </cfRule>
  </conditionalFormatting>
  <conditionalFormatting sqref="CD87">
    <cfRule type="expression" dxfId="795" priority="871">
      <formula>$B86="地区計"</formula>
    </cfRule>
  </conditionalFormatting>
  <conditionalFormatting sqref="K88:K126">
    <cfRule type="cellIs" dxfId="794" priority="867" operator="greaterThan">
      <formula>J88</formula>
    </cfRule>
  </conditionalFormatting>
  <conditionalFormatting sqref="U88:U126">
    <cfRule type="cellIs" dxfId="793" priority="866" operator="greaterThan">
      <formula>T88</formula>
    </cfRule>
  </conditionalFormatting>
  <conditionalFormatting sqref="AY88:AY126 AO88:AO126 AE88:AE126">
    <cfRule type="cellIs" dxfId="792" priority="865" operator="greaterThan">
      <formula>AD88</formula>
    </cfRule>
  </conditionalFormatting>
  <conditionalFormatting sqref="B88:B126">
    <cfRule type="cellIs" dxfId="791" priority="870" operator="equal">
      <formula>B87</formula>
    </cfRule>
  </conditionalFormatting>
  <conditionalFormatting sqref="B95">
    <cfRule type="cellIs" dxfId="790" priority="869" operator="equal">
      <formula>B94</formula>
    </cfRule>
  </conditionalFormatting>
  <conditionalFormatting sqref="B88:CC126">
    <cfRule type="expression" dxfId="789" priority="868">
      <formula>$B87="地区計"</formula>
    </cfRule>
  </conditionalFormatting>
  <conditionalFormatting sqref="CC88:CC126 BS88:BS126 BI88:BI126">
    <cfRule type="cellIs" dxfId="788" priority="864" operator="greaterThan">
      <formula>BH88</formula>
    </cfRule>
  </conditionalFormatting>
  <conditionalFormatting sqref="CD88:CD126">
    <cfRule type="expression" dxfId="787" priority="863">
      <formula>$B87="地区計"</formula>
    </cfRule>
  </conditionalFormatting>
  <conditionalFormatting sqref="K127">
    <cfRule type="cellIs" dxfId="786" priority="860" operator="greaterThan">
      <formula>J127</formula>
    </cfRule>
  </conditionalFormatting>
  <conditionalFormatting sqref="U127">
    <cfRule type="cellIs" dxfId="785" priority="859" operator="greaterThan">
      <formula>T127</formula>
    </cfRule>
  </conditionalFormatting>
  <conditionalFormatting sqref="AY127 AO127 AE127">
    <cfRule type="cellIs" dxfId="784" priority="858" operator="greaterThan">
      <formula>AD127</formula>
    </cfRule>
  </conditionalFormatting>
  <conditionalFormatting sqref="B127">
    <cfRule type="cellIs" dxfId="783" priority="862" operator="equal">
      <formula>B126</formula>
    </cfRule>
  </conditionalFormatting>
  <conditionalFormatting sqref="B127:CC127">
    <cfRule type="expression" dxfId="782" priority="861">
      <formula>$B126="地区計"</formula>
    </cfRule>
  </conditionalFormatting>
  <conditionalFormatting sqref="CC127 BS127 BI127">
    <cfRule type="cellIs" dxfId="781" priority="857" operator="greaterThan">
      <formula>BH127</formula>
    </cfRule>
  </conditionalFormatting>
  <conditionalFormatting sqref="CD127">
    <cfRule type="expression" dxfId="780" priority="856">
      <formula>$B126="地区計"</formula>
    </cfRule>
  </conditionalFormatting>
  <conditionalFormatting sqref="K128:K166">
    <cfRule type="cellIs" dxfId="779" priority="852" operator="greaterThan">
      <formula>J128</formula>
    </cfRule>
  </conditionalFormatting>
  <conditionalFormatting sqref="U128:U166">
    <cfRule type="cellIs" dxfId="778" priority="851" operator="greaterThan">
      <formula>T128</formula>
    </cfRule>
  </conditionalFormatting>
  <conditionalFormatting sqref="AY128:AY166 AO128:AO166 AE128:AE166">
    <cfRule type="cellIs" dxfId="777" priority="850" operator="greaterThan">
      <formula>AD128</formula>
    </cfRule>
  </conditionalFormatting>
  <conditionalFormatting sqref="B128:B166">
    <cfRule type="cellIs" dxfId="776" priority="855" operator="equal">
      <formula>B127</formula>
    </cfRule>
  </conditionalFormatting>
  <conditionalFormatting sqref="B135">
    <cfRule type="cellIs" dxfId="775" priority="854" operator="equal">
      <formula>B134</formula>
    </cfRule>
  </conditionalFormatting>
  <conditionalFormatting sqref="B128:CC166">
    <cfRule type="expression" dxfId="774" priority="853">
      <formula>$B127="地区計"</formula>
    </cfRule>
  </conditionalFormatting>
  <conditionalFormatting sqref="CC128:CC166 BS128:BS166 BI128:BI166">
    <cfRule type="cellIs" dxfId="773" priority="849" operator="greaterThan">
      <formula>BH128</formula>
    </cfRule>
  </conditionalFormatting>
  <conditionalFormatting sqref="CD128:CD166">
    <cfRule type="expression" dxfId="772" priority="848">
      <formula>$B127="地区計"</formula>
    </cfRule>
  </conditionalFormatting>
  <conditionalFormatting sqref="K167">
    <cfRule type="cellIs" dxfId="771" priority="845" operator="greaterThan">
      <formula>J167</formula>
    </cfRule>
  </conditionalFormatting>
  <conditionalFormatting sqref="U167">
    <cfRule type="cellIs" dxfId="770" priority="844" operator="greaterThan">
      <formula>T167</formula>
    </cfRule>
  </conditionalFormatting>
  <conditionalFormatting sqref="AY167 AO167 AE167">
    <cfRule type="cellIs" dxfId="769" priority="843" operator="greaterThan">
      <formula>AD167</formula>
    </cfRule>
  </conditionalFormatting>
  <conditionalFormatting sqref="B167">
    <cfRule type="cellIs" dxfId="768" priority="847" operator="equal">
      <formula>B166</formula>
    </cfRule>
  </conditionalFormatting>
  <conditionalFormatting sqref="B167:CC167">
    <cfRule type="expression" dxfId="767" priority="846">
      <formula>$B166="地区計"</formula>
    </cfRule>
  </conditionalFormatting>
  <conditionalFormatting sqref="CC167 BS167 BI167">
    <cfRule type="cellIs" dxfId="766" priority="842" operator="greaterThan">
      <formula>BH167</formula>
    </cfRule>
  </conditionalFormatting>
  <conditionalFormatting sqref="CD167">
    <cfRule type="expression" dxfId="765" priority="841">
      <formula>$B166="地区計"</formula>
    </cfRule>
  </conditionalFormatting>
  <conditionalFormatting sqref="K168:K206">
    <cfRule type="cellIs" dxfId="764" priority="837" operator="greaterThan">
      <formula>J168</formula>
    </cfRule>
  </conditionalFormatting>
  <conditionalFormatting sqref="U168:U206">
    <cfRule type="cellIs" dxfId="763" priority="836" operator="greaterThan">
      <formula>T168</formula>
    </cfRule>
  </conditionalFormatting>
  <conditionalFormatting sqref="AY168:AY206 AO168:AO206 AE168:AE206">
    <cfRule type="cellIs" dxfId="762" priority="835" operator="greaterThan">
      <formula>AD168</formula>
    </cfRule>
  </conditionalFormatting>
  <conditionalFormatting sqref="B168:B206">
    <cfRule type="cellIs" dxfId="761" priority="840" operator="equal">
      <formula>B167</formula>
    </cfRule>
  </conditionalFormatting>
  <conditionalFormatting sqref="B175">
    <cfRule type="cellIs" dxfId="760" priority="839" operator="equal">
      <formula>B174</formula>
    </cfRule>
  </conditionalFormatting>
  <conditionalFormatting sqref="B168:CC206">
    <cfRule type="expression" dxfId="759" priority="838">
      <formula>$B167="地区計"</formula>
    </cfRule>
  </conditionalFormatting>
  <conditionalFormatting sqref="CC168:CC206 BS168:BS206 BI168:BI206">
    <cfRule type="cellIs" dxfId="758" priority="834" operator="greaterThan">
      <formula>BH168</formula>
    </cfRule>
  </conditionalFormatting>
  <conditionalFormatting sqref="CD168:CD206">
    <cfRule type="expression" dxfId="757" priority="833">
      <formula>$B167="地区計"</formula>
    </cfRule>
  </conditionalFormatting>
  <conditionalFormatting sqref="K207">
    <cfRule type="cellIs" dxfId="756" priority="830" operator="greaterThan">
      <formula>J207</formula>
    </cfRule>
  </conditionalFormatting>
  <conditionalFormatting sqref="U207">
    <cfRule type="cellIs" dxfId="755" priority="829" operator="greaterThan">
      <formula>T207</formula>
    </cfRule>
  </conditionalFormatting>
  <conditionalFormatting sqref="AY207 AO207 AE207">
    <cfRule type="cellIs" dxfId="754" priority="828" operator="greaterThan">
      <formula>AD207</formula>
    </cfRule>
  </conditionalFormatting>
  <conditionalFormatting sqref="B207">
    <cfRule type="cellIs" dxfId="753" priority="832" operator="equal">
      <formula>B206</formula>
    </cfRule>
  </conditionalFormatting>
  <conditionalFormatting sqref="B207:CC207">
    <cfRule type="expression" dxfId="752" priority="831">
      <formula>$B206="地区計"</formula>
    </cfRule>
  </conditionalFormatting>
  <conditionalFormatting sqref="CC207 BS207 BI207">
    <cfRule type="cellIs" dxfId="751" priority="827" operator="greaterThan">
      <formula>BH207</formula>
    </cfRule>
  </conditionalFormatting>
  <conditionalFormatting sqref="CD207">
    <cfRule type="expression" dxfId="750" priority="826">
      <formula>$B206="地区計"</formula>
    </cfRule>
  </conditionalFormatting>
  <conditionalFormatting sqref="K208:K246">
    <cfRule type="cellIs" dxfId="749" priority="822" operator="greaterThan">
      <formula>J208</formula>
    </cfRule>
  </conditionalFormatting>
  <conditionalFormatting sqref="U208:U246">
    <cfRule type="cellIs" dxfId="748" priority="821" operator="greaterThan">
      <formula>T208</formula>
    </cfRule>
  </conditionalFormatting>
  <conditionalFormatting sqref="AY208:AY246 AO208:AO246 AE208:AE246">
    <cfRule type="cellIs" dxfId="747" priority="820" operator="greaterThan">
      <formula>AD208</formula>
    </cfRule>
  </conditionalFormatting>
  <conditionalFormatting sqref="B208:B246">
    <cfRule type="cellIs" dxfId="746" priority="825" operator="equal">
      <formula>B207</formula>
    </cfRule>
  </conditionalFormatting>
  <conditionalFormatting sqref="B215">
    <cfRule type="cellIs" dxfId="745" priority="824" operator="equal">
      <formula>B214</formula>
    </cfRule>
  </conditionalFormatting>
  <conditionalFormatting sqref="B208:CC246">
    <cfRule type="expression" dxfId="744" priority="823">
      <formula>$B207="地区計"</formula>
    </cfRule>
  </conditionalFormatting>
  <conditionalFormatting sqref="CC208:CC246 BS208:BS246 BI208:BI246">
    <cfRule type="cellIs" dxfId="743" priority="819" operator="greaterThan">
      <formula>BH208</formula>
    </cfRule>
  </conditionalFormatting>
  <conditionalFormatting sqref="CD208:CD246">
    <cfRule type="expression" dxfId="742" priority="818">
      <formula>$B207="地区計"</formula>
    </cfRule>
  </conditionalFormatting>
  <conditionalFormatting sqref="K247">
    <cfRule type="cellIs" dxfId="741" priority="815" operator="greaterThan">
      <formula>J247</formula>
    </cfRule>
  </conditionalFormatting>
  <conditionalFormatting sqref="U247">
    <cfRule type="cellIs" dxfId="740" priority="814" operator="greaterThan">
      <formula>T247</formula>
    </cfRule>
  </conditionalFormatting>
  <conditionalFormatting sqref="AY247 AO247 AE247">
    <cfRule type="cellIs" dxfId="739" priority="813" operator="greaterThan">
      <formula>AD247</formula>
    </cfRule>
  </conditionalFormatting>
  <conditionalFormatting sqref="B247">
    <cfRule type="cellIs" dxfId="738" priority="817" operator="equal">
      <formula>B246</formula>
    </cfRule>
  </conditionalFormatting>
  <conditionalFormatting sqref="B247:CC247">
    <cfRule type="expression" dxfId="737" priority="816">
      <formula>$B246="地区計"</formula>
    </cfRule>
  </conditionalFormatting>
  <conditionalFormatting sqref="CC247 BS247 BI247">
    <cfRule type="cellIs" dxfId="736" priority="812" operator="greaterThan">
      <formula>BH247</formula>
    </cfRule>
  </conditionalFormatting>
  <conditionalFormatting sqref="CD247">
    <cfRule type="expression" dxfId="735" priority="811">
      <formula>$B246="地区計"</formula>
    </cfRule>
  </conditionalFormatting>
  <conditionalFormatting sqref="K248:K286">
    <cfRule type="cellIs" dxfId="734" priority="807" operator="greaterThan">
      <formula>J248</formula>
    </cfRule>
  </conditionalFormatting>
  <conditionalFormatting sqref="U248:U286">
    <cfRule type="cellIs" dxfId="733" priority="806" operator="greaterThan">
      <formula>T248</formula>
    </cfRule>
  </conditionalFormatting>
  <conditionalFormatting sqref="AY248:AY286 AO248:AO286 AE248:AE286">
    <cfRule type="cellIs" dxfId="732" priority="805" operator="greaterThan">
      <formula>AD248</formula>
    </cfRule>
  </conditionalFormatting>
  <conditionalFormatting sqref="B248:B286">
    <cfRule type="cellIs" dxfId="731" priority="810" operator="equal">
      <formula>B247</formula>
    </cfRule>
  </conditionalFormatting>
  <conditionalFormatting sqref="B255">
    <cfRule type="cellIs" dxfId="730" priority="809" operator="equal">
      <formula>B254</formula>
    </cfRule>
  </conditionalFormatting>
  <conditionalFormatting sqref="B248:CC286">
    <cfRule type="expression" dxfId="729" priority="808">
      <formula>$B247="地区計"</formula>
    </cfRule>
  </conditionalFormatting>
  <conditionalFormatting sqref="CC248:CC286 BS248:BS286 BI248:BI286">
    <cfRule type="cellIs" dxfId="728" priority="804" operator="greaterThan">
      <formula>BH248</formula>
    </cfRule>
  </conditionalFormatting>
  <conditionalFormatting sqref="CD248:CD286">
    <cfRule type="expression" dxfId="727" priority="803">
      <formula>$B247="地区計"</formula>
    </cfRule>
  </conditionalFormatting>
  <conditionalFormatting sqref="K287">
    <cfRule type="cellIs" dxfId="726" priority="800" operator="greaterThan">
      <formula>J287</formula>
    </cfRule>
  </conditionalFormatting>
  <conditionalFormatting sqref="U287">
    <cfRule type="cellIs" dxfId="725" priority="799" operator="greaterThan">
      <formula>T287</formula>
    </cfRule>
  </conditionalFormatting>
  <conditionalFormatting sqref="AY287 AO287 AE287">
    <cfRule type="cellIs" dxfId="724" priority="798" operator="greaterThan">
      <formula>AD287</formula>
    </cfRule>
  </conditionalFormatting>
  <conditionalFormatting sqref="B287">
    <cfRule type="cellIs" dxfId="723" priority="802" operator="equal">
      <formula>B286</formula>
    </cfRule>
  </conditionalFormatting>
  <conditionalFormatting sqref="B287:CC287">
    <cfRule type="expression" dxfId="722" priority="801">
      <formula>$B286="地区計"</formula>
    </cfRule>
  </conditionalFormatting>
  <conditionalFormatting sqref="CC287 BS287 BI287">
    <cfRule type="cellIs" dxfId="721" priority="797" operator="greaterThan">
      <formula>BH287</formula>
    </cfRule>
  </conditionalFormatting>
  <conditionalFormatting sqref="CD287">
    <cfRule type="expression" dxfId="720" priority="796">
      <formula>$B286="地区計"</formula>
    </cfRule>
  </conditionalFormatting>
  <conditionalFormatting sqref="K48:K86">
    <cfRule type="cellIs" dxfId="719" priority="777" operator="greaterThan">
      <formula>J48</formula>
    </cfRule>
  </conditionalFormatting>
  <conditionalFormatting sqref="U48:U86">
    <cfRule type="cellIs" dxfId="718" priority="776" operator="greaterThan">
      <formula>T48</formula>
    </cfRule>
  </conditionalFormatting>
  <conditionalFormatting sqref="AY48:AY86 AO48:AO86 AE48:AE86">
    <cfRule type="cellIs" dxfId="717" priority="775" operator="greaterThan">
      <formula>AD48</formula>
    </cfRule>
  </conditionalFormatting>
  <conditionalFormatting sqref="B48:B86">
    <cfRule type="cellIs" dxfId="716" priority="780" operator="equal">
      <formula>B47</formula>
    </cfRule>
  </conditionalFormatting>
  <conditionalFormatting sqref="B55">
    <cfRule type="cellIs" dxfId="715" priority="779" operator="equal">
      <formula>B54</formula>
    </cfRule>
  </conditionalFormatting>
  <conditionalFormatting sqref="B48:CC86">
    <cfRule type="expression" dxfId="714" priority="778">
      <formula>$B47="地区計"</formula>
    </cfRule>
  </conditionalFormatting>
  <conditionalFormatting sqref="CC48:CC86 BS48:BS86 BI48:BI86">
    <cfRule type="cellIs" dxfId="713" priority="774" operator="greaterThan">
      <formula>BH48</formula>
    </cfRule>
  </conditionalFormatting>
  <conditionalFormatting sqref="CD48:CD86">
    <cfRule type="expression" dxfId="712" priority="773">
      <formula>$B47="地区計"</formula>
    </cfRule>
  </conditionalFormatting>
  <conditionalFormatting sqref="K87">
    <cfRule type="cellIs" dxfId="711" priority="770" operator="greaterThan">
      <formula>J87</formula>
    </cfRule>
  </conditionalFormatting>
  <conditionalFormatting sqref="U87">
    <cfRule type="cellIs" dxfId="710" priority="769" operator="greaterThan">
      <formula>T87</formula>
    </cfRule>
  </conditionalFormatting>
  <conditionalFormatting sqref="AY87 AO87 AE87">
    <cfRule type="cellIs" dxfId="709" priority="768" operator="greaterThan">
      <formula>AD87</formula>
    </cfRule>
  </conditionalFormatting>
  <conditionalFormatting sqref="B87">
    <cfRule type="cellIs" dxfId="708" priority="772" operator="equal">
      <formula>B86</formula>
    </cfRule>
  </conditionalFormatting>
  <conditionalFormatting sqref="B87:CC87">
    <cfRule type="expression" dxfId="707" priority="771">
      <formula>$B86="地区計"</formula>
    </cfRule>
  </conditionalFormatting>
  <conditionalFormatting sqref="CC87 BS87 BI87">
    <cfRule type="cellIs" dxfId="706" priority="767" operator="greaterThan">
      <formula>BH87</formula>
    </cfRule>
  </conditionalFormatting>
  <conditionalFormatting sqref="CD87">
    <cfRule type="expression" dxfId="705" priority="766">
      <formula>$B86="地区計"</formula>
    </cfRule>
  </conditionalFormatting>
  <conditionalFormatting sqref="K88:K126">
    <cfRule type="cellIs" dxfId="704" priority="762" operator="greaterThan">
      <formula>J88</formula>
    </cfRule>
  </conditionalFormatting>
  <conditionalFormatting sqref="U88:U126">
    <cfRule type="cellIs" dxfId="703" priority="761" operator="greaterThan">
      <formula>T88</formula>
    </cfRule>
  </conditionalFormatting>
  <conditionalFormatting sqref="AY88:AY126 AO88:AO126 AE88:AE126">
    <cfRule type="cellIs" dxfId="702" priority="760" operator="greaterThan">
      <formula>AD88</formula>
    </cfRule>
  </conditionalFormatting>
  <conditionalFormatting sqref="B88:B126">
    <cfRule type="cellIs" dxfId="701" priority="765" operator="equal">
      <formula>B87</formula>
    </cfRule>
  </conditionalFormatting>
  <conditionalFormatting sqref="B95">
    <cfRule type="cellIs" dxfId="700" priority="764" operator="equal">
      <formula>B94</formula>
    </cfRule>
  </conditionalFormatting>
  <conditionalFormatting sqref="B88:CC126">
    <cfRule type="expression" dxfId="699" priority="763">
      <formula>$B87="地区計"</formula>
    </cfRule>
  </conditionalFormatting>
  <conditionalFormatting sqref="CC88:CC126 BS88:BS126 BI88:BI126">
    <cfRule type="cellIs" dxfId="698" priority="759" operator="greaterThan">
      <formula>BH88</formula>
    </cfRule>
  </conditionalFormatting>
  <conditionalFormatting sqref="CD88:CD126">
    <cfRule type="expression" dxfId="697" priority="758">
      <formula>$B87="地区計"</formula>
    </cfRule>
  </conditionalFormatting>
  <conditionalFormatting sqref="K127">
    <cfRule type="cellIs" dxfId="696" priority="755" operator="greaterThan">
      <formula>J127</formula>
    </cfRule>
  </conditionalFormatting>
  <conditionalFormatting sqref="U127">
    <cfRule type="cellIs" dxfId="695" priority="754" operator="greaterThan">
      <formula>T127</formula>
    </cfRule>
  </conditionalFormatting>
  <conditionalFormatting sqref="AY127 AO127 AE127">
    <cfRule type="cellIs" dxfId="694" priority="753" operator="greaterThan">
      <formula>AD127</formula>
    </cfRule>
  </conditionalFormatting>
  <conditionalFormatting sqref="B127">
    <cfRule type="cellIs" dxfId="693" priority="757" operator="equal">
      <formula>B126</formula>
    </cfRule>
  </conditionalFormatting>
  <conditionalFormatting sqref="B127:CC127">
    <cfRule type="expression" dxfId="692" priority="756">
      <formula>$B126="地区計"</formula>
    </cfRule>
  </conditionalFormatting>
  <conditionalFormatting sqref="CC127 BS127 BI127">
    <cfRule type="cellIs" dxfId="691" priority="752" operator="greaterThan">
      <formula>BH127</formula>
    </cfRule>
  </conditionalFormatting>
  <conditionalFormatting sqref="CD127">
    <cfRule type="expression" dxfId="690" priority="751">
      <formula>$B126="地区計"</formula>
    </cfRule>
  </conditionalFormatting>
  <conditionalFormatting sqref="K128:K166">
    <cfRule type="cellIs" dxfId="689" priority="747" operator="greaterThan">
      <formula>J128</formula>
    </cfRule>
  </conditionalFormatting>
  <conditionalFormatting sqref="U128:U166">
    <cfRule type="cellIs" dxfId="688" priority="746" operator="greaterThan">
      <formula>T128</formula>
    </cfRule>
  </conditionalFormatting>
  <conditionalFormatting sqref="AY128:AY166 AO128:AO166 AE128:AE166">
    <cfRule type="cellIs" dxfId="687" priority="745" operator="greaterThan">
      <formula>AD128</formula>
    </cfRule>
  </conditionalFormatting>
  <conditionalFormatting sqref="B128:B166">
    <cfRule type="cellIs" dxfId="686" priority="750" operator="equal">
      <formula>B127</formula>
    </cfRule>
  </conditionalFormatting>
  <conditionalFormatting sqref="B135">
    <cfRule type="cellIs" dxfId="685" priority="749" operator="equal">
      <formula>B134</formula>
    </cfRule>
  </conditionalFormatting>
  <conditionalFormatting sqref="B128:CC166">
    <cfRule type="expression" dxfId="684" priority="748">
      <formula>$B127="地区計"</formula>
    </cfRule>
  </conditionalFormatting>
  <conditionalFormatting sqref="CC128:CC166 BS128:BS166 BI128:BI166">
    <cfRule type="cellIs" dxfId="683" priority="744" operator="greaterThan">
      <formula>BH128</formula>
    </cfRule>
  </conditionalFormatting>
  <conditionalFormatting sqref="CD128:CD166">
    <cfRule type="expression" dxfId="682" priority="743">
      <formula>$B127="地区計"</formula>
    </cfRule>
  </conditionalFormatting>
  <conditionalFormatting sqref="K167">
    <cfRule type="cellIs" dxfId="681" priority="740" operator="greaterThan">
      <formula>J167</formula>
    </cfRule>
  </conditionalFormatting>
  <conditionalFormatting sqref="U167">
    <cfRule type="cellIs" dxfId="680" priority="739" operator="greaterThan">
      <formula>T167</formula>
    </cfRule>
  </conditionalFormatting>
  <conditionalFormatting sqref="AY167 AO167 AE167">
    <cfRule type="cellIs" dxfId="679" priority="738" operator="greaterThan">
      <formula>AD167</formula>
    </cfRule>
  </conditionalFormatting>
  <conditionalFormatting sqref="B167">
    <cfRule type="cellIs" dxfId="678" priority="742" operator="equal">
      <formula>B166</formula>
    </cfRule>
  </conditionalFormatting>
  <conditionalFormatting sqref="B167:CC167">
    <cfRule type="expression" dxfId="677" priority="741">
      <formula>$B166="地区計"</formula>
    </cfRule>
  </conditionalFormatting>
  <conditionalFormatting sqref="CC167 BS167 BI167">
    <cfRule type="cellIs" dxfId="676" priority="737" operator="greaterThan">
      <formula>BH167</formula>
    </cfRule>
  </conditionalFormatting>
  <conditionalFormatting sqref="CD167">
    <cfRule type="expression" dxfId="675" priority="736">
      <formula>$B166="地区計"</formula>
    </cfRule>
  </conditionalFormatting>
  <conditionalFormatting sqref="K168:K206">
    <cfRule type="cellIs" dxfId="674" priority="732" operator="greaterThan">
      <formula>J168</formula>
    </cfRule>
  </conditionalFormatting>
  <conditionalFormatting sqref="U168:U206">
    <cfRule type="cellIs" dxfId="673" priority="731" operator="greaterThan">
      <formula>T168</formula>
    </cfRule>
  </conditionalFormatting>
  <conditionalFormatting sqref="AY168:AY206 AO168:AO206 AE168:AE206">
    <cfRule type="cellIs" dxfId="672" priority="730" operator="greaterThan">
      <formula>AD168</formula>
    </cfRule>
  </conditionalFormatting>
  <conditionalFormatting sqref="B168:B206">
    <cfRule type="cellIs" dxfId="671" priority="735" operator="equal">
      <formula>B167</formula>
    </cfRule>
  </conditionalFormatting>
  <conditionalFormatting sqref="B175">
    <cfRule type="cellIs" dxfId="670" priority="734" operator="equal">
      <formula>B174</formula>
    </cfRule>
  </conditionalFormatting>
  <conditionalFormatting sqref="B168:CC206">
    <cfRule type="expression" dxfId="669" priority="733">
      <formula>$B167="地区計"</formula>
    </cfRule>
  </conditionalFormatting>
  <conditionalFormatting sqref="CC168:CC206 BS168:BS206 BI168:BI206">
    <cfRule type="cellIs" dxfId="668" priority="729" operator="greaterThan">
      <formula>BH168</formula>
    </cfRule>
  </conditionalFormatting>
  <conditionalFormatting sqref="CD168:CD206">
    <cfRule type="expression" dxfId="667" priority="728">
      <formula>$B167="地区計"</formula>
    </cfRule>
  </conditionalFormatting>
  <conditionalFormatting sqref="K207">
    <cfRule type="cellIs" dxfId="666" priority="725" operator="greaterThan">
      <formula>J207</formula>
    </cfRule>
  </conditionalFormatting>
  <conditionalFormatting sqref="U207">
    <cfRule type="cellIs" dxfId="665" priority="724" operator="greaterThan">
      <formula>T207</formula>
    </cfRule>
  </conditionalFormatting>
  <conditionalFormatting sqref="AY207 AO207 AE207">
    <cfRule type="cellIs" dxfId="664" priority="723" operator="greaterThan">
      <formula>AD207</formula>
    </cfRule>
  </conditionalFormatting>
  <conditionalFormatting sqref="B207">
    <cfRule type="cellIs" dxfId="663" priority="727" operator="equal">
      <formula>B206</formula>
    </cfRule>
  </conditionalFormatting>
  <conditionalFormatting sqref="B207:CC207">
    <cfRule type="expression" dxfId="662" priority="726">
      <formula>$B206="地区計"</formula>
    </cfRule>
  </conditionalFormatting>
  <conditionalFormatting sqref="CC207 BS207 BI207">
    <cfRule type="cellIs" dxfId="661" priority="722" operator="greaterThan">
      <formula>BH207</formula>
    </cfRule>
  </conditionalFormatting>
  <conditionalFormatting sqref="CD207">
    <cfRule type="expression" dxfId="660" priority="721">
      <formula>$B206="地区計"</formula>
    </cfRule>
  </conditionalFormatting>
  <conditionalFormatting sqref="K208:K246">
    <cfRule type="cellIs" dxfId="659" priority="717" operator="greaterThan">
      <formula>J208</formula>
    </cfRule>
  </conditionalFormatting>
  <conditionalFormatting sqref="U208:U246">
    <cfRule type="cellIs" dxfId="658" priority="716" operator="greaterThan">
      <formula>T208</formula>
    </cfRule>
  </conditionalFormatting>
  <conditionalFormatting sqref="AY208:AY246 AO208:AO246 AE208:AE246">
    <cfRule type="cellIs" dxfId="657" priority="715" operator="greaterThan">
      <formula>AD208</formula>
    </cfRule>
  </conditionalFormatting>
  <conditionalFormatting sqref="B208:B246">
    <cfRule type="cellIs" dxfId="656" priority="720" operator="equal">
      <formula>B207</formula>
    </cfRule>
  </conditionalFormatting>
  <conditionalFormatting sqref="B215">
    <cfRule type="cellIs" dxfId="655" priority="719" operator="equal">
      <formula>B214</formula>
    </cfRule>
  </conditionalFormatting>
  <conditionalFormatting sqref="B208:CC246">
    <cfRule type="expression" dxfId="654" priority="718">
      <formula>$B207="地区計"</formula>
    </cfRule>
  </conditionalFormatting>
  <conditionalFormatting sqref="CC208:CC246 BS208:BS246 BI208:BI246">
    <cfRule type="cellIs" dxfId="653" priority="714" operator="greaterThan">
      <formula>BH208</formula>
    </cfRule>
  </conditionalFormatting>
  <conditionalFormatting sqref="CD208:CD246">
    <cfRule type="expression" dxfId="652" priority="713">
      <formula>$B207="地区計"</formula>
    </cfRule>
  </conditionalFormatting>
  <conditionalFormatting sqref="K247">
    <cfRule type="cellIs" dxfId="651" priority="710" operator="greaterThan">
      <formula>J247</formula>
    </cfRule>
  </conditionalFormatting>
  <conditionalFormatting sqref="U247">
    <cfRule type="cellIs" dxfId="650" priority="709" operator="greaterThan">
      <formula>T247</formula>
    </cfRule>
  </conditionalFormatting>
  <conditionalFormatting sqref="AY247 AO247 AE247">
    <cfRule type="cellIs" dxfId="649" priority="708" operator="greaterThan">
      <formula>AD247</formula>
    </cfRule>
  </conditionalFormatting>
  <conditionalFormatting sqref="B247">
    <cfRule type="cellIs" dxfId="648" priority="712" operator="equal">
      <formula>B246</formula>
    </cfRule>
  </conditionalFormatting>
  <conditionalFormatting sqref="B247:CC247">
    <cfRule type="expression" dxfId="647" priority="711">
      <formula>$B246="地区計"</formula>
    </cfRule>
  </conditionalFormatting>
  <conditionalFormatting sqref="CC247 BS247 BI247">
    <cfRule type="cellIs" dxfId="646" priority="707" operator="greaterThan">
      <formula>BH247</formula>
    </cfRule>
  </conditionalFormatting>
  <conditionalFormatting sqref="CD247">
    <cfRule type="expression" dxfId="645" priority="706">
      <formula>$B246="地区計"</formula>
    </cfRule>
  </conditionalFormatting>
  <conditionalFormatting sqref="K248:K286">
    <cfRule type="cellIs" dxfId="644" priority="702" operator="greaterThan">
      <formula>J248</formula>
    </cfRule>
  </conditionalFormatting>
  <conditionalFormatting sqref="U248:U286">
    <cfRule type="cellIs" dxfId="643" priority="701" operator="greaterThan">
      <formula>T248</formula>
    </cfRule>
  </conditionalFormatting>
  <conditionalFormatting sqref="AY248:AY286 AO248:AO286 AE248:AE286">
    <cfRule type="cellIs" dxfId="642" priority="700" operator="greaterThan">
      <formula>AD248</formula>
    </cfRule>
  </conditionalFormatting>
  <conditionalFormatting sqref="B248:B286">
    <cfRule type="cellIs" dxfId="641" priority="705" operator="equal">
      <formula>B247</formula>
    </cfRule>
  </conditionalFormatting>
  <conditionalFormatting sqref="B255">
    <cfRule type="cellIs" dxfId="640" priority="704" operator="equal">
      <formula>B254</formula>
    </cfRule>
  </conditionalFormatting>
  <conditionalFormatting sqref="B248:CC286">
    <cfRule type="expression" dxfId="639" priority="703">
      <formula>$B247="地区計"</formula>
    </cfRule>
  </conditionalFormatting>
  <conditionalFormatting sqref="CC248:CC286 BS248:BS286 BI248:BI286">
    <cfRule type="cellIs" dxfId="638" priority="699" operator="greaterThan">
      <formula>BH248</formula>
    </cfRule>
  </conditionalFormatting>
  <conditionalFormatting sqref="CD248:CD286">
    <cfRule type="expression" dxfId="637" priority="698">
      <formula>$B247="地区計"</formula>
    </cfRule>
  </conditionalFormatting>
  <conditionalFormatting sqref="K287">
    <cfRule type="cellIs" dxfId="636" priority="695" operator="greaterThan">
      <formula>J287</formula>
    </cfRule>
  </conditionalFormatting>
  <conditionalFormatting sqref="U287">
    <cfRule type="cellIs" dxfId="635" priority="694" operator="greaterThan">
      <formula>T287</formula>
    </cfRule>
  </conditionalFormatting>
  <conditionalFormatting sqref="AY287 AO287 AE287">
    <cfRule type="cellIs" dxfId="634" priority="693" operator="greaterThan">
      <formula>AD287</formula>
    </cfRule>
  </conditionalFormatting>
  <conditionalFormatting sqref="B287">
    <cfRule type="cellIs" dxfId="633" priority="697" operator="equal">
      <formula>B286</formula>
    </cfRule>
  </conditionalFormatting>
  <conditionalFormatting sqref="B287:CC287">
    <cfRule type="expression" dxfId="632" priority="696">
      <formula>$B286="地区計"</formula>
    </cfRule>
  </conditionalFormatting>
  <conditionalFormatting sqref="CC287 BS287 BI287">
    <cfRule type="cellIs" dxfId="631" priority="692" operator="greaterThan">
      <formula>BH287</formula>
    </cfRule>
  </conditionalFormatting>
  <conditionalFormatting sqref="CD287">
    <cfRule type="expression" dxfId="630" priority="691">
      <formula>$B286="地区計"</formula>
    </cfRule>
  </conditionalFormatting>
  <conditionalFormatting sqref="K48:K86">
    <cfRule type="cellIs" dxfId="629" priority="672" operator="greaterThan">
      <formula>J48</formula>
    </cfRule>
  </conditionalFormatting>
  <conditionalFormatting sqref="U48:U86">
    <cfRule type="cellIs" dxfId="628" priority="671" operator="greaterThan">
      <formula>T48</formula>
    </cfRule>
  </conditionalFormatting>
  <conditionalFormatting sqref="AY48:AY86 AO48:AO86 AE48:AE86">
    <cfRule type="cellIs" dxfId="627" priority="670" operator="greaterThan">
      <formula>AD48</formula>
    </cfRule>
  </conditionalFormatting>
  <conditionalFormatting sqref="B48:B86">
    <cfRule type="cellIs" dxfId="626" priority="675" operator="equal">
      <formula>B47</formula>
    </cfRule>
  </conditionalFormatting>
  <conditionalFormatting sqref="B55">
    <cfRule type="cellIs" dxfId="625" priority="674" operator="equal">
      <formula>B54</formula>
    </cfRule>
  </conditionalFormatting>
  <conditionalFormatting sqref="B48:CC86">
    <cfRule type="expression" dxfId="624" priority="673">
      <formula>$B47="地区計"</formula>
    </cfRule>
  </conditionalFormatting>
  <conditionalFormatting sqref="CC48:CC86 BS48:BS86 BI48:BI86">
    <cfRule type="cellIs" dxfId="623" priority="669" operator="greaterThan">
      <formula>BH48</formula>
    </cfRule>
  </conditionalFormatting>
  <conditionalFormatting sqref="CD48:CD86">
    <cfRule type="expression" dxfId="622" priority="668">
      <formula>$B47="地区計"</formula>
    </cfRule>
  </conditionalFormatting>
  <conditionalFormatting sqref="K87">
    <cfRule type="cellIs" dxfId="621" priority="665" operator="greaterThan">
      <formula>J87</formula>
    </cfRule>
  </conditionalFormatting>
  <conditionalFormatting sqref="U87">
    <cfRule type="cellIs" dxfId="620" priority="664" operator="greaterThan">
      <formula>T87</formula>
    </cfRule>
  </conditionalFormatting>
  <conditionalFormatting sqref="AY87 AO87 AE87">
    <cfRule type="cellIs" dxfId="619" priority="663" operator="greaterThan">
      <formula>AD87</formula>
    </cfRule>
  </conditionalFormatting>
  <conditionalFormatting sqref="B87">
    <cfRule type="cellIs" dxfId="618" priority="667" operator="equal">
      <formula>B86</formula>
    </cfRule>
  </conditionalFormatting>
  <conditionalFormatting sqref="B87:CC87">
    <cfRule type="expression" dxfId="617" priority="666">
      <formula>$B86="地区計"</formula>
    </cfRule>
  </conditionalFormatting>
  <conditionalFormatting sqref="CC87 BS87 BI87">
    <cfRule type="cellIs" dxfId="616" priority="662" operator="greaterThan">
      <formula>BH87</formula>
    </cfRule>
  </conditionalFormatting>
  <conditionalFormatting sqref="CD87">
    <cfRule type="expression" dxfId="615" priority="661">
      <formula>$B86="地区計"</formula>
    </cfRule>
  </conditionalFormatting>
  <conditionalFormatting sqref="K88:K126">
    <cfRule type="cellIs" dxfId="614" priority="657" operator="greaterThan">
      <formula>J88</formula>
    </cfRule>
  </conditionalFormatting>
  <conditionalFormatting sqref="U88:U126">
    <cfRule type="cellIs" dxfId="613" priority="656" operator="greaterThan">
      <formula>T88</formula>
    </cfRule>
  </conditionalFormatting>
  <conditionalFormatting sqref="AY88:AY126 AO88:AO126 AE88:AE126">
    <cfRule type="cellIs" dxfId="612" priority="655" operator="greaterThan">
      <formula>AD88</formula>
    </cfRule>
  </conditionalFormatting>
  <conditionalFormatting sqref="B88:B126">
    <cfRule type="cellIs" dxfId="611" priority="660" operator="equal">
      <formula>B87</formula>
    </cfRule>
  </conditionalFormatting>
  <conditionalFormatting sqref="B95">
    <cfRule type="cellIs" dxfId="610" priority="659" operator="equal">
      <formula>B94</formula>
    </cfRule>
  </conditionalFormatting>
  <conditionalFormatting sqref="B88:CC126">
    <cfRule type="expression" dxfId="609" priority="658">
      <formula>$B87="地区計"</formula>
    </cfRule>
  </conditionalFormatting>
  <conditionalFormatting sqref="CC88:CC126 BS88:BS126 BI88:BI126">
    <cfRule type="cellIs" dxfId="608" priority="654" operator="greaterThan">
      <formula>BH88</formula>
    </cfRule>
  </conditionalFormatting>
  <conditionalFormatting sqref="CD88:CD126">
    <cfRule type="expression" dxfId="607" priority="653">
      <formula>$B87="地区計"</formula>
    </cfRule>
  </conditionalFormatting>
  <conditionalFormatting sqref="K127">
    <cfRule type="cellIs" dxfId="606" priority="650" operator="greaterThan">
      <formula>J127</formula>
    </cfRule>
  </conditionalFormatting>
  <conditionalFormatting sqref="U127">
    <cfRule type="cellIs" dxfId="605" priority="649" operator="greaterThan">
      <formula>T127</formula>
    </cfRule>
  </conditionalFormatting>
  <conditionalFormatting sqref="AY127 AO127 AE127">
    <cfRule type="cellIs" dxfId="604" priority="648" operator="greaterThan">
      <formula>AD127</formula>
    </cfRule>
  </conditionalFormatting>
  <conditionalFormatting sqref="B127">
    <cfRule type="cellIs" dxfId="603" priority="652" operator="equal">
      <formula>B126</formula>
    </cfRule>
  </conditionalFormatting>
  <conditionalFormatting sqref="B127:CC127">
    <cfRule type="expression" dxfId="602" priority="651">
      <formula>$B126="地区計"</formula>
    </cfRule>
  </conditionalFormatting>
  <conditionalFormatting sqref="CC127 BS127 BI127">
    <cfRule type="cellIs" dxfId="601" priority="647" operator="greaterThan">
      <formula>BH127</formula>
    </cfRule>
  </conditionalFormatting>
  <conditionalFormatting sqref="CD127">
    <cfRule type="expression" dxfId="600" priority="646">
      <formula>$B126="地区計"</formula>
    </cfRule>
  </conditionalFormatting>
  <conditionalFormatting sqref="K128:K166">
    <cfRule type="cellIs" dxfId="599" priority="642" operator="greaterThan">
      <formula>J128</formula>
    </cfRule>
  </conditionalFormatting>
  <conditionalFormatting sqref="U128:U166">
    <cfRule type="cellIs" dxfId="598" priority="641" operator="greaterThan">
      <formula>T128</formula>
    </cfRule>
  </conditionalFormatting>
  <conditionalFormatting sqref="AY128:AY166 AO128:AO166 AE128:AE166">
    <cfRule type="cellIs" dxfId="597" priority="640" operator="greaterThan">
      <formula>AD128</formula>
    </cfRule>
  </conditionalFormatting>
  <conditionalFormatting sqref="B128:B166">
    <cfRule type="cellIs" dxfId="596" priority="645" operator="equal">
      <formula>B127</formula>
    </cfRule>
  </conditionalFormatting>
  <conditionalFormatting sqref="B135">
    <cfRule type="cellIs" dxfId="595" priority="644" operator="equal">
      <formula>B134</formula>
    </cfRule>
  </conditionalFormatting>
  <conditionalFormatting sqref="B128:CC166">
    <cfRule type="expression" dxfId="594" priority="643">
      <formula>$B127="地区計"</formula>
    </cfRule>
  </conditionalFormatting>
  <conditionalFormatting sqref="CC128:CC166 BS128:BS166 BI128:BI166">
    <cfRule type="cellIs" dxfId="593" priority="639" operator="greaterThan">
      <formula>BH128</formula>
    </cfRule>
  </conditionalFormatting>
  <conditionalFormatting sqref="CD128:CD166">
    <cfRule type="expression" dxfId="592" priority="638">
      <formula>$B127="地区計"</formula>
    </cfRule>
  </conditionalFormatting>
  <conditionalFormatting sqref="K167">
    <cfRule type="cellIs" dxfId="591" priority="635" operator="greaterThan">
      <formula>J167</formula>
    </cfRule>
  </conditionalFormatting>
  <conditionalFormatting sqref="U167">
    <cfRule type="cellIs" dxfId="590" priority="634" operator="greaterThan">
      <formula>T167</formula>
    </cfRule>
  </conditionalFormatting>
  <conditionalFormatting sqref="AY167 AO167 AE167">
    <cfRule type="cellIs" dxfId="589" priority="633" operator="greaterThan">
      <formula>AD167</formula>
    </cfRule>
  </conditionalFormatting>
  <conditionalFormatting sqref="B167">
    <cfRule type="cellIs" dxfId="588" priority="637" operator="equal">
      <formula>B166</formula>
    </cfRule>
  </conditionalFormatting>
  <conditionalFormatting sqref="B167:CC167">
    <cfRule type="expression" dxfId="587" priority="636">
      <formula>$B166="地区計"</formula>
    </cfRule>
  </conditionalFormatting>
  <conditionalFormatting sqref="CC167 BS167 BI167">
    <cfRule type="cellIs" dxfId="586" priority="632" operator="greaterThan">
      <formula>BH167</formula>
    </cfRule>
  </conditionalFormatting>
  <conditionalFormatting sqref="CD167">
    <cfRule type="expression" dxfId="585" priority="631">
      <formula>$B166="地区計"</formula>
    </cfRule>
  </conditionalFormatting>
  <conditionalFormatting sqref="K168:K206">
    <cfRule type="cellIs" dxfId="584" priority="627" operator="greaterThan">
      <formula>J168</formula>
    </cfRule>
  </conditionalFormatting>
  <conditionalFormatting sqref="U168:U206">
    <cfRule type="cellIs" dxfId="583" priority="626" operator="greaterThan">
      <formula>T168</formula>
    </cfRule>
  </conditionalFormatting>
  <conditionalFormatting sqref="AY168:AY206 AO168:AO206 AE168:AE206">
    <cfRule type="cellIs" dxfId="582" priority="625" operator="greaterThan">
      <formula>AD168</formula>
    </cfRule>
  </conditionalFormatting>
  <conditionalFormatting sqref="B168:B206">
    <cfRule type="cellIs" dxfId="581" priority="630" operator="equal">
      <formula>B167</formula>
    </cfRule>
  </conditionalFormatting>
  <conditionalFormatting sqref="B175">
    <cfRule type="cellIs" dxfId="580" priority="629" operator="equal">
      <formula>B174</formula>
    </cfRule>
  </conditionalFormatting>
  <conditionalFormatting sqref="B168:CC206">
    <cfRule type="expression" dxfId="579" priority="628">
      <formula>$B167="地区計"</formula>
    </cfRule>
  </conditionalFormatting>
  <conditionalFormatting sqref="CC168:CC206 BS168:BS206 BI168:BI206">
    <cfRule type="cellIs" dxfId="578" priority="624" operator="greaterThan">
      <formula>BH168</formula>
    </cfRule>
  </conditionalFormatting>
  <conditionalFormatting sqref="CD168:CD206">
    <cfRule type="expression" dxfId="577" priority="623">
      <formula>$B167="地区計"</formula>
    </cfRule>
  </conditionalFormatting>
  <conditionalFormatting sqref="K207">
    <cfRule type="cellIs" dxfId="576" priority="620" operator="greaterThan">
      <formula>J207</formula>
    </cfRule>
  </conditionalFormatting>
  <conditionalFormatting sqref="U207">
    <cfRule type="cellIs" dxfId="575" priority="619" operator="greaterThan">
      <formula>T207</formula>
    </cfRule>
  </conditionalFormatting>
  <conditionalFormatting sqref="AY207 AO207 AE207">
    <cfRule type="cellIs" dxfId="574" priority="618" operator="greaterThan">
      <formula>AD207</formula>
    </cfRule>
  </conditionalFormatting>
  <conditionalFormatting sqref="B207">
    <cfRule type="cellIs" dxfId="573" priority="622" operator="equal">
      <formula>B206</formula>
    </cfRule>
  </conditionalFormatting>
  <conditionalFormatting sqref="B207:CC207">
    <cfRule type="expression" dxfId="572" priority="621">
      <formula>$B206="地区計"</formula>
    </cfRule>
  </conditionalFormatting>
  <conditionalFormatting sqref="CC207 BS207 BI207">
    <cfRule type="cellIs" dxfId="571" priority="617" operator="greaterThan">
      <formula>BH207</formula>
    </cfRule>
  </conditionalFormatting>
  <conditionalFormatting sqref="CD207">
    <cfRule type="expression" dxfId="570" priority="616">
      <formula>$B206="地区計"</formula>
    </cfRule>
  </conditionalFormatting>
  <conditionalFormatting sqref="K208:K246">
    <cfRule type="cellIs" dxfId="569" priority="612" operator="greaterThan">
      <formula>J208</formula>
    </cfRule>
  </conditionalFormatting>
  <conditionalFormatting sqref="U208:U246">
    <cfRule type="cellIs" dxfId="568" priority="611" operator="greaterThan">
      <formula>T208</formula>
    </cfRule>
  </conditionalFormatting>
  <conditionalFormatting sqref="AY208:AY246 AO208:AO246 AE208:AE246">
    <cfRule type="cellIs" dxfId="567" priority="610" operator="greaterThan">
      <formula>AD208</formula>
    </cfRule>
  </conditionalFormatting>
  <conditionalFormatting sqref="B208:B246">
    <cfRule type="cellIs" dxfId="566" priority="615" operator="equal">
      <formula>B207</formula>
    </cfRule>
  </conditionalFormatting>
  <conditionalFormatting sqref="B215">
    <cfRule type="cellIs" dxfId="565" priority="614" operator="equal">
      <formula>B214</formula>
    </cfRule>
  </conditionalFormatting>
  <conditionalFormatting sqref="B208:CC246">
    <cfRule type="expression" dxfId="564" priority="613">
      <formula>$B207="地区計"</formula>
    </cfRule>
  </conditionalFormatting>
  <conditionalFormatting sqref="CC208:CC246 BS208:BS246 BI208:BI246">
    <cfRule type="cellIs" dxfId="563" priority="609" operator="greaterThan">
      <formula>BH208</formula>
    </cfRule>
  </conditionalFormatting>
  <conditionalFormatting sqref="CD208:CD246">
    <cfRule type="expression" dxfId="562" priority="608">
      <formula>$B207="地区計"</formula>
    </cfRule>
  </conditionalFormatting>
  <conditionalFormatting sqref="K247">
    <cfRule type="cellIs" dxfId="561" priority="605" operator="greaterThan">
      <formula>J247</formula>
    </cfRule>
  </conditionalFormatting>
  <conditionalFormatting sqref="U247">
    <cfRule type="cellIs" dxfId="560" priority="604" operator="greaterThan">
      <formula>T247</formula>
    </cfRule>
  </conditionalFormatting>
  <conditionalFormatting sqref="AY247 AO247 AE247">
    <cfRule type="cellIs" dxfId="559" priority="603" operator="greaterThan">
      <formula>AD247</formula>
    </cfRule>
  </conditionalFormatting>
  <conditionalFormatting sqref="B247">
    <cfRule type="cellIs" dxfId="558" priority="607" operator="equal">
      <formula>B246</formula>
    </cfRule>
  </conditionalFormatting>
  <conditionalFormatting sqref="B247:CC247">
    <cfRule type="expression" dxfId="557" priority="606">
      <formula>$B246="地区計"</formula>
    </cfRule>
  </conditionalFormatting>
  <conditionalFormatting sqref="CC247 BS247 BI247">
    <cfRule type="cellIs" dxfId="556" priority="602" operator="greaterThan">
      <formula>BH247</formula>
    </cfRule>
  </conditionalFormatting>
  <conditionalFormatting sqref="CD247">
    <cfRule type="expression" dxfId="555" priority="601">
      <formula>$B246="地区計"</formula>
    </cfRule>
  </conditionalFormatting>
  <conditionalFormatting sqref="K248:K286">
    <cfRule type="cellIs" dxfId="554" priority="597" operator="greaterThan">
      <formula>J248</formula>
    </cfRule>
  </conditionalFormatting>
  <conditionalFormatting sqref="U248:U286">
    <cfRule type="cellIs" dxfId="553" priority="596" operator="greaterThan">
      <formula>T248</formula>
    </cfRule>
  </conditionalFormatting>
  <conditionalFormatting sqref="AY248:AY286 AO248:AO286 AE248:AE286">
    <cfRule type="cellIs" dxfId="552" priority="595" operator="greaterThan">
      <formula>AD248</formula>
    </cfRule>
  </conditionalFormatting>
  <conditionalFormatting sqref="B248:B286">
    <cfRule type="cellIs" dxfId="551" priority="600" operator="equal">
      <formula>B247</formula>
    </cfRule>
  </conditionalFormatting>
  <conditionalFormatting sqref="B255">
    <cfRule type="cellIs" dxfId="550" priority="599" operator="equal">
      <formula>B254</formula>
    </cfRule>
  </conditionalFormatting>
  <conditionalFormatting sqref="B248:CC286">
    <cfRule type="expression" dxfId="549" priority="598">
      <formula>$B247="地区計"</formula>
    </cfRule>
  </conditionalFormatting>
  <conditionalFormatting sqref="CC248:CC286 BS248:BS286 BI248:BI286">
    <cfRule type="cellIs" dxfId="548" priority="594" operator="greaterThan">
      <formula>BH248</formula>
    </cfRule>
  </conditionalFormatting>
  <conditionalFormatting sqref="CD248:CD286">
    <cfRule type="expression" dxfId="547" priority="593">
      <formula>$B247="地区計"</formula>
    </cfRule>
  </conditionalFormatting>
  <conditionalFormatting sqref="K287">
    <cfRule type="cellIs" dxfId="546" priority="590" operator="greaterThan">
      <formula>J287</formula>
    </cfRule>
  </conditionalFormatting>
  <conditionalFormatting sqref="U287">
    <cfRule type="cellIs" dxfId="545" priority="589" operator="greaterThan">
      <formula>T287</formula>
    </cfRule>
  </conditionalFormatting>
  <conditionalFormatting sqref="AY287 AO287 AE287">
    <cfRule type="cellIs" dxfId="544" priority="588" operator="greaterThan">
      <formula>AD287</formula>
    </cfRule>
  </conditionalFormatting>
  <conditionalFormatting sqref="B287">
    <cfRule type="cellIs" dxfId="543" priority="592" operator="equal">
      <formula>B286</formula>
    </cfRule>
  </conditionalFormatting>
  <conditionalFormatting sqref="B287:CC287">
    <cfRule type="expression" dxfId="542" priority="591">
      <formula>$B286="地区計"</formula>
    </cfRule>
  </conditionalFormatting>
  <conditionalFormatting sqref="CC287 BS287 BI287">
    <cfRule type="cellIs" dxfId="541" priority="587" operator="greaterThan">
      <formula>BH287</formula>
    </cfRule>
  </conditionalFormatting>
  <conditionalFormatting sqref="CD287">
    <cfRule type="expression" dxfId="540" priority="586">
      <formula>$B286="地区計"</formula>
    </cfRule>
  </conditionalFormatting>
  <conditionalFormatting sqref="K48:K86">
    <cfRule type="cellIs" dxfId="539" priority="567" operator="greaterThan">
      <formula>J48</formula>
    </cfRule>
  </conditionalFormatting>
  <conditionalFormatting sqref="U48:U86">
    <cfRule type="cellIs" dxfId="538" priority="566" operator="greaterThan">
      <formula>T48</formula>
    </cfRule>
  </conditionalFormatting>
  <conditionalFormatting sqref="AY48:AY86 AO48:AO86 AE48:AE86">
    <cfRule type="cellIs" dxfId="537" priority="565" operator="greaterThan">
      <formula>AD48</formula>
    </cfRule>
  </conditionalFormatting>
  <conditionalFormatting sqref="B48:B86">
    <cfRule type="cellIs" dxfId="536" priority="570" operator="equal">
      <formula>B47</formula>
    </cfRule>
  </conditionalFormatting>
  <conditionalFormatting sqref="B55">
    <cfRule type="cellIs" dxfId="535" priority="569" operator="equal">
      <formula>B54</formula>
    </cfRule>
  </conditionalFormatting>
  <conditionalFormatting sqref="B48:CC86">
    <cfRule type="expression" dxfId="534" priority="568">
      <formula>$B47="地区計"</formula>
    </cfRule>
  </conditionalFormatting>
  <conditionalFormatting sqref="CC48:CC86 BS48:BS86 BI48:BI86">
    <cfRule type="cellIs" dxfId="533" priority="564" operator="greaterThan">
      <formula>BH48</formula>
    </cfRule>
  </conditionalFormatting>
  <conditionalFormatting sqref="CD48:CD86">
    <cfRule type="expression" dxfId="532" priority="563">
      <formula>$B47="地区計"</formula>
    </cfRule>
  </conditionalFormatting>
  <conditionalFormatting sqref="K87">
    <cfRule type="cellIs" dxfId="531" priority="560" operator="greaterThan">
      <formula>J87</formula>
    </cfRule>
  </conditionalFormatting>
  <conditionalFormatting sqref="U87">
    <cfRule type="cellIs" dxfId="530" priority="559" operator="greaterThan">
      <formula>T87</formula>
    </cfRule>
  </conditionalFormatting>
  <conditionalFormatting sqref="AY87 AO87 AE87">
    <cfRule type="cellIs" dxfId="529" priority="558" operator="greaterThan">
      <formula>AD87</formula>
    </cfRule>
  </conditionalFormatting>
  <conditionalFormatting sqref="B87">
    <cfRule type="cellIs" dxfId="528" priority="562" operator="equal">
      <formula>B86</formula>
    </cfRule>
  </conditionalFormatting>
  <conditionalFormatting sqref="B87:CC87">
    <cfRule type="expression" dxfId="527" priority="561">
      <formula>$B86="地区計"</formula>
    </cfRule>
  </conditionalFormatting>
  <conditionalFormatting sqref="CC87 BS87 BI87">
    <cfRule type="cellIs" dxfId="526" priority="557" operator="greaterThan">
      <formula>BH87</formula>
    </cfRule>
  </conditionalFormatting>
  <conditionalFormatting sqref="CD87">
    <cfRule type="expression" dxfId="525" priority="556">
      <formula>$B86="地区計"</formula>
    </cfRule>
  </conditionalFormatting>
  <conditionalFormatting sqref="K88:K126">
    <cfRule type="cellIs" dxfId="524" priority="552" operator="greaterThan">
      <formula>J88</formula>
    </cfRule>
  </conditionalFormatting>
  <conditionalFormatting sqref="U88:U126">
    <cfRule type="cellIs" dxfId="523" priority="551" operator="greaterThan">
      <formula>T88</formula>
    </cfRule>
  </conditionalFormatting>
  <conditionalFormatting sqref="AY88:AY126 AO88:AO126 AE88:AE126">
    <cfRule type="cellIs" dxfId="522" priority="550" operator="greaterThan">
      <formula>AD88</formula>
    </cfRule>
  </conditionalFormatting>
  <conditionalFormatting sqref="B88:B126">
    <cfRule type="cellIs" dxfId="521" priority="555" operator="equal">
      <formula>B87</formula>
    </cfRule>
  </conditionalFormatting>
  <conditionalFormatting sqref="B95">
    <cfRule type="cellIs" dxfId="520" priority="554" operator="equal">
      <formula>B94</formula>
    </cfRule>
  </conditionalFormatting>
  <conditionalFormatting sqref="B88:CC126">
    <cfRule type="expression" dxfId="519" priority="553">
      <formula>$B87="地区計"</formula>
    </cfRule>
  </conditionalFormatting>
  <conditionalFormatting sqref="CC88:CC126 BS88:BS126 BI88:BI126">
    <cfRule type="cellIs" dxfId="518" priority="549" operator="greaterThan">
      <formula>BH88</formula>
    </cfRule>
  </conditionalFormatting>
  <conditionalFormatting sqref="CD88:CD126">
    <cfRule type="expression" dxfId="517" priority="548">
      <formula>$B87="地区計"</formula>
    </cfRule>
  </conditionalFormatting>
  <conditionalFormatting sqref="K127">
    <cfRule type="cellIs" dxfId="516" priority="545" operator="greaterThan">
      <formula>J127</formula>
    </cfRule>
  </conditionalFormatting>
  <conditionalFormatting sqref="U127">
    <cfRule type="cellIs" dxfId="515" priority="544" operator="greaterThan">
      <formula>T127</formula>
    </cfRule>
  </conditionalFormatting>
  <conditionalFormatting sqref="AY127 AO127 AE127">
    <cfRule type="cellIs" dxfId="514" priority="543" operator="greaterThan">
      <formula>AD127</formula>
    </cfRule>
  </conditionalFormatting>
  <conditionalFormatting sqref="B127">
    <cfRule type="cellIs" dxfId="513" priority="547" operator="equal">
      <formula>B126</formula>
    </cfRule>
  </conditionalFormatting>
  <conditionalFormatting sqref="B127:CC127">
    <cfRule type="expression" dxfId="512" priority="546">
      <formula>$B126="地区計"</formula>
    </cfRule>
  </conditionalFormatting>
  <conditionalFormatting sqref="CC127 BS127 BI127">
    <cfRule type="cellIs" dxfId="511" priority="542" operator="greaterThan">
      <formula>BH127</formula>
    </cfRule>
  </conditionalFormatting>
  <conditionalFormatting sqref="CD127">
    <cfRule type="expression" dxfId="510" priority="541">
      <formula>$B126="地区計"</formula>
    </cfRule>
  </conditionalFormatting>
  <conditionalFormatting sqref="K128:K166">
    <cfRule type="cellIs" dxfId="509" priority="537" operator="greaterThan">
      <formula>J128</formula>
    </cfRule>
  </conditionalFormatting>
  <conditionalFormatting sqref="U128:U166">
    <cfRule type="cellIs" dxfId="508" priority="536" operator="greaterThan">
      <formula>T128</formula>
    </cfRule>
  </conditionalFormatting>
  <conditionalFormatting sqref="AY128:AY166 AO128:AO166 AE128:AE166">
    <cfRule type="cellIs" dxfId="507" priority="535" operator="greaterThan">
      <formula>AD128</formula>
    </cfRule>
  </conditionalFormatting>
  <conditionalFormatting sqref="B128:B166">
    <cfRule type="cellIs" dxfId="506" priority="540" operator="equal">
      <formula>B127</formula>
    </cfRule>
  </conditionalFormatting>
  <conditionalFormatting sqref="B135">
    <cfRule type="cellIs" dxfId="505" priority="539" operator="equal">
      <formula>B134</formula>
    </cfRule>
  </conditionalFormatting>
  <conditionalFormatting sqref="B128:CC166">
    <cfRule type="expression" dxfId="504" priority="538">
      <formula>$B127="地区計"</formula>
    </cfRule>
  </conditionalFormatting>
  <conditionalFormatting sqref="CC128:CC166 BS128:BS166 BI128:BI166">
    <cfRule type="cellIs" dxfId="503" priority="534" operator="greaterThan">
      <formula>BH128</formula>
    </cfRule>
  </conditionalFormatting>
  <conditionalFormatting sqref="CD128:CD166">
    <cfRule type="expression" dxfId="502" priority="533">
      <formula>$B127="地区計"</formula>
    </cfRule>
  </conditionalFormatting>
  <conditionalFormatting sqref="K167">
    <cfRule type="cellIs" dxfId="501" priority="530" operator="greaterThan">
      <formula>J167</formula>
    </cfRule>
  </conditionalFormatting>
  <conditionalFormatting sqref="U167">
    <cfRule type="cellIs" dxfId="500" priority="529" operator="greaterThan">
      <formula>T167</formula>
    </cfRule>
  </conditionalFormatting>
  <conditionalFormatting sqref="AY167 AO167 AE167">
    <cfRule type="cellIs" dxfId="499" priority="528" operator="greaterThan">
      <formula>AD167</formula>
    </cfRule>
  </conditionalFormatting>
  <conditionalFormatting sqref="B167">
    <cfRule type="cellIs" dxfId="498" priority="532" operator="equal">
      <formula>B166</formula>
    </cfRule>
  </conditionalFormatting>
  <conditionalFormatting sqref="B167:CC167">
    <cfRule type="expression" dxfId="497" priority="531">
      <formula>$B166="地区計"</formula>
    </cfRule>
  </conditionalFormatting>
  <conditionalFormatting sqref="CC167 BS167 BI167">
    <cfRule type="cellIs" dxfId="496" priority="527" operator="greaterThan">
      <formula>BH167</formula>
    </cfRule>
  </conditionalFormatting>
  <conditionalFormatting sqref="CD167">
    <cfRule type="expression" dxfId="495" priority="526">
      <formula>$B166="地区計"</formula>
    </cfRule>
  </conditionalFormatting>
  <conditionalFormatting sqref="K168:K206">
    <cfRule type="cellIs" dxfId="494" priority="522" operator="greaterThan">
      <formula>J168</formula>
    </cfRule>
  </conditionalFormatting>
  <conditionalFormatting sqref="U168:U206">
    <cfRule type="cellIs" dxfId="493" priority="521" operator="greaterThan">
      <formula>T168</formula>
    </cfRule>
  </conditionalFormatting>
  <conditionalFormatting sqref="AY168:AY206 AO168:AO206 AE168:AE206">
    <cfRule type="cellIs" dxfId="492" priority="520" operator="greaterThan">
      <formula>AD168</formula>
    </cfRule>
  </conditionalFormatting>
  <conditionalFormatting sqref="B168:B206">
    <cfRule type="cellIs" dxfId="491" priority="525" operator="equal">
      <formula>B167</formula>
    </cfRule>
  </conditionalFormatting>
  <conditionalFormatting sqref="B175">
    <cfRule type="cellIs" dxfId="490" priority="524" operator="equal">
      <formula>B174</formula>
    </cfRule>
  </conditionalFormatting>
  <conditionalFormatting sqref="B168:CC206">
    <cfRule type="expression" dxfId="489" priority="523">
      <formula>$B167="地区計"</formula>
    </cfRule>
  </conditionalFormatting>
  <conditionalFormatting sqref="CC168:CC206 BS168:BS206 BI168:BI206">
    <cfRule type="cellIs" dxfId="488" priority="519" operator="greaterThan">
      <formula>BH168</formula>
    </cfRule>
  </conditionalFormatting>
  <conditionalFormatting sqref="CD168:CD206">
    <cfRule type="expression" dxfId="487" priority="518">
      <formula>$B167="地区計"</formula>
    </cfRule>
  </conditionalFormatting>
  <conditionalFormatting sqref="K207">
    <cfRule type="cellIs" dxfId="486" priority="515" operator="greaterThan">
      <formula>J207</formula>
    </cfRule>
  </conditionalFormatting>
  <conditionalFormatting sqref="U207">
    <cfRule type="cellIs" dxfId="485" priority="514" operator="greaterThan">
      <formula>T207</formula>
    </cfRule>
  </conditionalFormatting>
  <conditionalFormatting sqref="AY207 AO207 AE207">
    <cfRule type="cellIs" dxfId="484" priority="513" operator="greaterThan">
      <formula>AD207</formula>
    </cfRule>
  </conditionalFormatting>
  <conditionalFormatting sqref="B207">
    <cfRule type="cellIs" dxfId="483" priority="517" operator="equal">
      <formula>B206</formula>
    </cfRule>
  </conditionalFormatting>
  <conditionalFormatting sqref="B207:CC207">
    <cfRule type="expression" dxfId="482" priority="516">
      <formula>$B206="地区計"</formula>
    </cfRule>
  </conditionalFormatting>
  <conditionalFormatting sqref="CC207 BS207 BI207">
    <cfRule type="cellIs" dxfId="481" priority="512" operator="greaterThan">
      <formula>BH207</formula>
    </cfRule>
  </conditionalFormatting>
  <conditionalFormatting sqref="CD207">
    <cfRule type="expression" dxfId="480" priority="511">
      <formula>$B206="地区計"</formula>
    </cfRule>
  </conditionalFormatting>
  <conditionalFormatting sqref="K208:K246">
    <cfRule type="cellIs" dxfId="479" priority="507" operator="greaterThan">
      <formula>J208</formula>
    </cfRule>
  </conditionalFormatting>
  <conditionalFormatting sqref="U208:U246">
    <cfRule type="cellIs" dxfId="478" priority="506" operator="greaterThan">
      <formula>T208</formula>
    </cfRule>
  </conditionalFormatting>
  <conditionalFormatting sqref="AY208:AY246 AO208:AO246 AE208:AE246">
    <cfRule type="cellIs" dxfId="477" priority="505" operator="greaterThan">
      <formula>AD208</formula>
    </cfRule>
  </conditionalFormatting>
  <conditionalFormatting sqref="B208:B246">
    <cfRule type="cellIs" dxfId="476" priority="510" operator="equal">
      <formula>B207</formula>
    </cfRule>
  </conditionalFormatting>
  <conditionalFormatting sqref="B215">
    <cfRule type="cellIs" dxfId="475" priority="509" operator="equal">
      <formula>B214</formula>
    </cfRule>
  </conditionalFormatting>
  <conditionalFormatting sqref="B208:CC246">
    <cfRule type="expression" dxfId="474" priority="508">
      <formula>$B207="地区計"</formula>
    </cfRule>
  </conditionalFormatting>
  <conditionalFormatting sqref="CC208:CC246 BS208:BS246 BI208:BI246">
    <cfRule type="cellIs" dxfId="473" priority="504" operator="greaterThan">
      <formula>BH208</formula>
    </cfRule>
  </conditionalFormatting>
  <conditionalFormatting sqref="CD208:CD246">
    <cfRule type="expression" dxfId="472" priority="503">
      <formula>$B207="地区計"</formula>
    </cfRule>
  </conditionalFormatting>
  <conditionalFormatting sqref="K247">
    <cfRule type="cellIs" dxfId="471" priority="500" operator="greaterThan">
      <formula>J247</formula>
    </cfRule>
  </conditionalFormatting>
  <conditionalFormatting sqref="U247">
    <cfRule type="cellIs" dxfId="470" priority="499" operator="greaterThan">
      <formula>T247</formula>
    </cfRule>
  </conditionalFormatting>
  <conditionalFormatting sqref="AY247 AO247 AE247">
    <cfRule type="cellIs" dxfId="469" priority="498" operator="greaterThan">
      <formula>AD247</formula>
    </cfRule>
  </conditionalFormatting>
  <conditionalFormatting sqref="B247">
    <cfRule type="cellIs" dxfId="468" priority="502" operator="equal">
      <formula>B246</formula>
    </cfRule>
  </conditionalFormatting>
  <conditionalFormatting sqref="B247:CC247">
    <cfRule type="expression" dxfId="467" priority="501">
      <formula>$B246="地区計"</formula>
    </cfRule>
  </conditionalFormatting>
  <conditionalFormatting sqref="CC247 BS247 BI247">
    <cfRule type="cellIs" dxfId="466" priority="497" operator="greaterThan">
      <formula>BH247</formula>
    </cfRule>
  </conditionalFormatting>
  <conditionalFormatting sqref="CD247">
    <cfRule type="expression" dxfId="465" priority="496">
      <formula>$B246="地区計"</formula>
    </cfRule>
  </conditionalFormatting>
  <conditionalFormatting sqref="K248:K286">
    <cfRule type="cellIs" dxfId="464" priority="492" operator="greaterThan">
      <formula>J248</formula>
    </cfRule>
  </conditionalFormatting>
  <conditionalFormatting sqref="U248:U286">
    <cfRule type="cellIs" dxfId="463" priority="491" operator="greaterThan">
      <formula>T248</formula>
    </cfRule>
  </conditionalFormatting>
  <conditionalFormatting sqref="AY248:AY286 AO248:AO286 AE248:AE286">
    <cfRule type="cellIs" dxfId="462" priority="490" operator="greaterThan">
      <formula>AD248</formula>
    </cfRule>
  </conditionalFormatting>
  <conditionalFormatting sqref="B248:B286">
    <cfRule type="cellIs" dxfId="461" priority="495" operator="equal">
      <formula>B247</formula>
    </cfRule>
  </conditionalFormatting>
  <conditionalFormatting sqref="B255">
    <cfRule type="cellIs" dxfId="460" priority="494" operator="equal">
      <formula>B254</formula>
    </cfRule>
  </conditionalFormatting>
  <conditionalFormatting sqref="B248:CC286">
    <cfRule type="expression" dxfId="459" priority="493">
      <formula>$B247="地区計"</formula>
    </cfRule>
  </conditionalFormatting>
  <conditionalFormatting sqref="CC248:CC286 BS248:BS286 BI248:BI286">
    <cfRule type="cellIs" dxfId="458" priority="489" operator="greaterThan">
      <formula>BH248</formula>
    </cfRule>
  </conditionalFormatting>
  <conditionalFormatting sqref="CD248:CD286">
    <cfRule type="expression" dxfId="457" priority="488">
      <formula>$B247="地区計"</formula>
    </cfRule>
  </conditionalFormatting>
  <conditionalFormatting sqref="K287">
    <cfRule type="cellIs" dxfId="456" priority="485" operator="greaterThan">
      <formula>J287</formula>
    </cfRule>
  </conditionalFormatting>
  <conditionalFormatting sqref="U287">
    <cfRule type="cellIs" dxfId="455" priority="484" operator="greaterThan">
      <formula>T287</formula>
    </cfRule>
  </conditionalFormatting>
  <conditionalFormatting sqref="AY287 AO287 AE287">
    <cfRule type="cellIs" dxfId="454" priority="483" operator="greaterThan">
      <formula>AD287</formula>
    </cfRule>
  </conditionalFormatting>
  <conditionalFormatting sqref="B287">
    <cfRule type="cellIs" dxfId="453" priority="487" operator="equal">
      <formula>B286</formula>
    </cfRule>
  </conditionalFormatting>
  <conditionalFormatting sqref="B287:CC287">
    <cfRule type="expression" dxfId="452" priority="486">
      <formula>$B286="地区計"</formula>
    </cfRule>
  </conditionalFormatting>
  <conditionalFormatting sqref="CC287 BS287 BI287">
    <cfRule type="cellIs" dxfId="451" priority="482" operator="greaterThan">
      <formula>BH287</formula>
    </cfRule>
  </conditionalFormatting>
  <conditionalFormatting sqref="CD287">
    <cfRule type="expression" dxfId="450" priority="481">
      <formula>$B286="地区計"</formula>
    </cfRule>
  </conditionalFormatting>
  <conditionalFormatting sqref="K48:K86">
    <cfRule type="cellIs" dxfId="449" priority="462" operator="greaterThan">
      <formula>J48</formula>
    </cfRule>
  </conditionalFormatting>
  <conditionalFormatting sqref="U48:U86">
    <cfRule type="cellIs" dxfId="448" priority="461" operator="greaterThan">
      <formula>T48</formula>
    </cfRule>
  </conditionalFormatting>
  <conditionalFormatting sqref="AY48:AY86 AO48:AO86 AE48:AE86">
    <cfRule type="cellIs" dxfId="447" priority="460" operator="greaterThan">
      <formula>AD48</formula>
    </cfRule>
  </conditionalFormatting>
  <conditionalFormatting sqref="B48:B86">
    <cfRule type="cellIs" dxfId="446" priority="465" operator="equal">
      <formula>B47</formula>
    </cfRule>
  </conditionalFormatting>
  <conditionalFormatting sqref="B55">
    <cfRule type="cellIs" dxfId="445" priority="464" operator="equal">
      <formula>B54</formula>
    </cfRule>
  </conditionalFormatting>
  <conditionalFormatting sqref="B48:CC86">
    <cfRule type="expression" dxfId="444" priority="463">
      <formula>$B47="地区計"</formula>
    </cfRule>
  </conditionalFormatting>
  <conditionalFormatting sqref="CC48:CC86 BS48:BS86 BI48:BI86">
    <cfRule type="cellIs" dxfId="443" priority="459" operator="greaterThan">
      <formula>BH48</formula>
    </cfRule>
  </conditionalFormatting>
  <conditionalFormatting sqref="CD48:CD86">
    <cfRule type="expression" dxfId="442" priority="458">
      <formula>$B47="地区計"</formula>
    </cfRule>
  </conditionalFormatting>
  <conditionalFormatting sqref="K87">
    <cfRule type="cellIs" dxfId="441" priority="455" operator="greaterThan">
      <formula>J87</formula>
    </cfRule>
  </conditionalFormatting>
  <conditionalFormatting sqref="U87">
    <cfRule type="cellIs" dxfId="440" priority="454" operator="greaterThan">
      <formula>T87</formula>
    </cfRule>
  </conditionalFormatting>
  <conditionalFormatting sqref="AY87 AO87 AE87">
    <cfRule type="cellIs" dxfId="439" priority="453" operator="greaterThan">
      <formula>AD87</formula>
    </cfRule>
  </conditionalFormatting>
  <conditionalFormatting sqref="B87">
    <cfRule type="cellIs" dxfId="438" priority="457" operator="equal">
      <formula>B86</formula>
    </cfRule>
  </conditionalFormatting>
  <conditionalFormatting sqref="B87:CC87">
    <cfRule type="expression" dxfId="437" priority="456">
      <formula>$B86="地区計"</formula>
    </cfRule>
  </conditionalFormatting>
  <conditionalFormatting sqref="CC87 BS87 BI87">
    <cfRule type="cellIs" dxfId="436" priority="452" operator="greaterThan">
      <formula>BH87</formula>
    </cfRule>
  </conditionalFormatting>
  <conditionalFormatting sqref="CD87">
    <cfRule type="expression" dxfId="435" priority="451">
      <formula>$B86="地区計"</formula>
    </cfRule>
  </conditionalFormatting>
  <conditionalFormatting sqref="K88:K126">
    <cfRule type="cellIs" dxfId="434" priority="447" operator="greaterThan">
      <formula>J88</formula>
    </cfRule>
  </conditionalFormatting>
  <conditionalFormatting sqref="U88:U126">
    <cfRule type="cellIs" dxfId="433" priority="446" operator="greaterThan">
      <formula>T88</formula>
    </cfRule>
  </conditionalFormatting>
  <conditionalFormatting sqref="AY88:AY126 AO88:AO126 AE88:AE126">
    <cfRule type="cellIs" dxfId="432" priority="445" operator="greaterThan">
      <formula>AD88</formula>
    </cfRule>
  </conditionalFormatting>
  <conditionalFormatting sqref="B88:B126">
    <cfRule type="cellIs" dxfId="431" priority="450" operator="equal">
      <formula>B87</formula>
    </cfRule>
  </conditionalFormatting>
  <conditionalFormatting sqref="B95">
    <cfRule type="cellIs" dxfId="430" priority="449" operator="equal">
      <formula>B94</formula>
    </cfRule>
  </conditionalFormatting>
  <conditionalFormatting sqref="B88:CC126">
    <cfRule type="expression" dxfId="429" priority="448">
      <formula>$B87="地区計"</formula>
    </cfRule>
  </conditionalFormatting>
  <conditionalFormatting sqref="CC88:CC126 BS88:BS126 BI88:BI126">
    <cfRule type="cellIs" dxfId="428" priority="444" operator="greaterThan">
      <formula>BH88</formula>
    </cfRule>
  </conditionalFormatting>
  <conditionalFormatting sqref="CD88:CD126">
    <cfRule type="expression" dxfId="427" priority="443">
      <formula>$B87="地区計"</formula>
    </cfRule>
  </conditionalFormatting>
  <conditionalFormatting sqref="K127">
    <cfRule type="cellIs" dxfId="426" priority="440" operator="greaterThan">
      <formula>J127</formula>
    </cfRule>
  </conditionalFormatting>
  <conditionalFormatting sqref="U127">
    <cfRule type="cellIs" dxfId="425" priority="439" operator="greaterThan">
      <formula>T127</formula>
    </cfRule>
  </conditionalFormatting>
  <conditionalFormatting sqref="AY127 AO127 AE127">
    <cfRule type="cellIs" dxfId="424" priority="438" operator="greaterThan">
      <formula>AD127</formula>
    </cfRule>
  </conditionalFormatting>
  <conditionalFormatting sqref="B127">
    <cfRule type="cellIs" dxfId="423" priority="442" operator="equal">
      <formula>B126</formula>
    </cfRule>
  </conditionalFormatting>
  <conditionalFormatting sqref="B127:CC127">
    <cfRule type="expression" dxfId="422" priority="441">
      <formula>$B126="地区計"</formula>
    </cfRule>
  </conditionalFormatting>
  <conditionalFormatting sqref="CC127 BS127 BI127">
    <cfRule type="cellIs" dxfId="421" priority="437" operator="greaterThan">
      <formula>BH127</formula>
    </cfRule>
  </conditionalFormatting>
  <conditionalFormatting sqref="CD127">
    <cfRule type="expression" dxfId="420" priority="436">
      <formula>$B126="地区計"</formula>
    </cfRule>
  </conditionalFormatting>
  <conditionalFormatting sqref="K128:K166">
    <cfRule type="cellIs" dxfId="419" priority="432" operator="greaterThan">
      <formula>J128</formula>
    </cfRule>
  </conditionalFormatting>
  <conditionalFormatting sqref="U128:U166">
    <cfRule type="cellIs" dxfId="418" priority="431" operator="greaterThan">
      <formula>T128</formula>
    </cfRule>
  </conditionalFormatting>
  <conditionalFormatting sqref="AY128:AY166 AO128:AO166 AE128:AE166">
    <cfRule type="cellIs" dxfId="417" priority="430" operator="greaterThan">
      <formula>AD128</formula>
    </cfRule>
  </conditionalFormatting>
  <conditionalFormatting sqref="B128:B166">
    <cfRule type="cellIs" dxfId="416" priority="435" operator="equal">
      <formula>B127</formula>
    </cfRule>
  </conditionalFormatting>
  <conditionalFormatting sqref="B135">
    <cfRule type="cellIs" dxfId="415" priority="434" operator="equal">
      <formula>B134</formula>
    </cfRule>
  </conditionalFormatting>
  <conditionalFormatting sqref="B128:CC166">
    <cfRule type="expression" dxfId="414" priority="433">
      <formula>$B127="地区計"</formula>
    </cfRule>
  </conditionalFormatting>
  <conditionalFormatting sqref="CC128:CC166 BS128:BS166 BI128:BI166">
    <cfRule type="cellIs" dxfId="413" priority="429" operator="greaterThan">
      <formula>BH128</formula>
    </cfRule>
  </conditionalFormatting>
  <conditionalFormatting sqref="CD128:CD166">
    <cfRule type="expression" dxfId="412" priority="428">
      <formula>$B127="地区計"</formula>
    </cfRule>
  </conditionalFormatting>
  <conditionalFormatting sqref="K167">
    <cfRule type="cellIs" dxfId="411" priority="425" operator="greaterThan">
      <formula>J167</formula>
    </cfRule>
  </conditionalFormatting>
  <conditionalFormatting sqref="U167">
    <cfRule type="cellIs" dxfId="410" priority="424" operator="greaterThan">
      <formula>T167</formula>
    </cfRule>
  </conditionalFormatting>
  <conditionalFormatting sqref="AY167 AO167 AE167">
    <cfRule type="cellIs" dxfId="409" priority="423" operator="greaterThan">
      <formula>AD167</formula>
    </cfRule>
  </conditionalFormatting>
  <conditionalFormatting sqref="B167">
    <cfRule type="cellIs" dxfId="408" priority="427" operator="equal">
      <formula>B166</formula>
    </cfRule>
  </conditionalFormatting>
  <conditionalFormatting sqref="B167:CC167">
    <cfRule type="expression" dxfId="407" priority="426">
      <formula>$B166="地区計"</formula>
    </cfRule>
  </conditionalFormatting>
  <conditionalFormatting sqref="CC167 BS167 BI167">
    <cfRule type="cellIs" dxfId="406" priority="422" operator="greaterThan">
      <formula>BH167</formula>
    </cfRule>
  </conditionalFormatting>
  <conditionalFormatting sqref="CD167">
    <cfRule type="expression" dxfId="405" priority="421">
      <formula>$B166="地区計"</formula>
    </cfRule>
  </conditionalFormatting>
  <conditionalFormatting sqref="K168:K206">
    <cfRule type="cellIs" dxfId="404" priority="417" operator="greaterThan">
      <formula>J168</formula>
    </cfRule>
  </conditionalFormatting>
  <conditionalFormatting sqref="U168:U206">
    <cfRule type="cellIs" dxfId="403" priority="416" operator="greaterThan">
      <formula>T168</formula>
    </cfRule>
  </conditionalFormatting>
  <conditionalFormatting sqref="AY168:AY206 AO168:AO206 AE168:AE206">
    <cfRule type="cellIs" dxfId="402" priority="415" operator="greaterThan">
      <formula>AD168</formula>
    </cfRule>
  </conditionalFormatting>
  <conditionalFormatting sqref="B168:B206">
    <cfRule type="cellIs" dxfId="401" priority="420" operator="equal">
      <formula>B167</formula>
    </cfRule>
  </conditionalFormatting>
  <conditionalFormatting sqref="B175">
    <cfRule type="cellIs" dxfId="400" priority="419" operator="equal">
      <formula>B174</formula>
    </cfRule>
  </conditionalFormatting>
  <conditionalFormatting sqref="B168:CC206">
    <cfRule type="expression" dxfId="399" priority="418">
      <formula>$B167="地区計"</formula>
    </cfRule>
  </conditionalFormatting>
  <conditionalFormatting sqref="CC168:CC206 BS168:BS206 BI168:BI206">
    <cfRule type="cellIs" dxfId="398" priority="414" operator="greaterThan">
      <formula>BH168</formula>
    </cfRule>
  </conditionalFormatting>
  <conditionalFormatting sqref="CD168:CD206">
    <cfRule type="expression" dxfId="397" priority="413">
      <formula>$B167="地区計"</formula>
    </cfRule>
  </conditionalFormatting>
  <conditionalFormatting sqref="K207">
    <cfRule type="cellIs" dxfId="396" priority="410" operator="greaterThan">
      <formula>J207</formula>
    </cfRule>
  </conditionalFormatting>
  <conditionalFormatting sqref="U207">
    <cfRule type="cellIs" dxfId="395" priority="409" operator="greaterThan">
      <formula>T207</formula>
    </cfRule>
  </conditionalFormatting>
  <conditionalFormatting sqref="AY207 AO207 AE207">
    <cfRule type="cellIs" dxfId="394" priority="408" operator="greaterThan">
      <formula>AD207</formula>
    </cfRule>
  </conditionalFormatting>
  <conditionalFormatting sqref="B207">
    <cfRule type="cellIs" dxfId="393" priority="412" operator="equal">
      <formula>B206</formula>
    </cfRule>
  </conditionalFormatting>
  <conditionalFormatting sqref="B207:CC207">
    <cfRule type="expression" dxfId="392" priority="411">
      <formula>$B206="地区計"</formula>
    </cfRule>
  </conditionalFormatting>
  <conditionalFormatting sqref="CC207 BS207 BI207">
    <cfRule type="cellIs" dxfId="391" priority="407" operator="greaterThan">
      <formula>BH207</formula>
    </cfRule>
  </conditionalFormatting>
  <conditionalFormatting sqref="CD207">
    <cfRule type="expression" dxfId="390" priority="406">
      <formula>$B206="地区計"</formula>
    </cfRule>
  </conditionalFormatting>
  <conditionalFormatting sqref="K208:K246">
    <cfRule type="cellIs" dxfId="389" priority="402" operator="greaterThan">
      <formula>J208</formula>
    </cfRule>
  </conditionalFormatting>
  <conditionalFormatting sqref="U208:U246">
    <cfRule type="cellIs" dxfId="388" priority="401" operator="greaterThan">
      <formula>T208</formula>
    </cfRule>
  </conditionalFormatting>
  <conditionalFormatting sqref="AY208:AY246 AO208:AO246 AE208:AE246">
    <cfRule type="cellIs" dxfId="387" priority="400" operator="greaterThan">
      <formula>AD208</formula>
    </cfRule>
  </conditionalFormatting>
  <conditionalFormatting sqref="B208:B246">
    <cfRule type="cellIs" dxfId="386" priority="405" operator="equal">
      <formula>B207</formula>
    </cfRule>
  </conditionalFormatting>
  <conditionalFormatting sqref="B215">
    <cfRule type="cellIs" dxfId="385" priority="404" operator="equal">
      <formula>B214</formula>
    </cfRule>
  </conditionalFormatting>
  <conditionalFormatting sqref="B208:CC246">
    <cfRule type="expression" dxfId="384" priority="403">
      <formula>$B207="地区計"</formula>
    </cfRule>
  </conditionalFormatting>
  <conditionalFormatting sqref="CC208:CC246 BS208:BS246 BI208:BI246">
    <cfRule type="cellIs" dxfId="383" priority="399" operator="greaterThan">
      <formula>BH208</formula>
    </cfRule>
  </conditionalFormatting>
  <conditionalFormatting sqref="CD208:CD246">
    <cfRule type="expression" dxfId="382" priority="398">
      <formula>$B207="地区計"</formula>
    </cfRule>
  </conditionalFormatting>
  <conditionalFormatting sqref="K247">
    <cfRule type="cellIs" dxfId="381" priority="395" operator="greaterThan">
      <formula>J247</formula>
    </cfRule>
  </conditionalFormatting>
  <conditionalFormatting sqref="U247">
    <cfRule type="cellIs" dxfId="380" priority="394" operator="greaterThan">
      <formula>T247</formula>
    </cfRule>
  </conditionalFormatting>
  <conditionalFormatting sqref="AY247 AO247 AE247">
    <cfRule type="cellIs" dxfId="379" priority="393" operator="greaterThan">
      <formula>AD247</formula>
    </cfRule>
  </conditionalFormatting>
  <conditionalFormatting sqref="B247">
    <cfRule type="cellIs" dxfId="378" priority="397" operator="equal">
      <formula>B246</formula>
    </cfRule>
  </conditionalFormatting>
  <conditionalFormatting sqref="B247:CC247">
    <cfRule type="expression" dxfId="377" priority="396">
      <formula>$B246="地区計"</formula>
    </cfRule>
  </conditionalFormatting>
  <conditionalFormatting sqref="CC247 BS247 BI247">
    <cfRule type="cellIs" dxfId="376" priority="392" operator="greaterThan">
      <formula>BH247</formula>
    </cfRule>
  </conditionalFormatting>
  <conditionalFormatting sqref="CD247">
    <cfRule type="expression" dxfId="375" priority="391">
      <formula>$B246="地区計"</formula>
    </cfRule>
  </conditionalFormatting>
  <conditionalFormatting sqref="K248:K286">
    <cfRule type="cellIs" dxfId="374" priority="387" operator="greaterThan">
      <formula>J248</formula>
    </cfRule>
  </conditionalFormatting>
  <conditionalFormatting sqref="U248:U286">
    <cfRule type="cellIs" dxfId="373" priority="386" operator="greaterThan">
      <formula>T248</formula>
    </cfRule>
  </conditionalFormatting>
  <conditionalFormatting sqref="AY248:AY286 AO248:AO286 AE248:AE286">
    <cfRule type="cellIs" dxfId="372" priority="385" operator="greaterThan">
      <formula>AD248</formula>
    </cfRule>
  </conditionalFormatting>
  <conditionalFormatting sqref="B248:B286">
    <cfRule type="cellIs" dxfId="371" priority="390" operator="equal">
      <formula>B247</formula>
    </cfRule>
  </conditionalFormatting>
  <conditionalFormatting sqref="B255">
    <cfRule type="cellIs" dxfId="370" priority="389" operator="equal">
      <formula>B254</formula>
    </cfRule>
  </conditionalFormatting>
  <conditionalFormatting sqref="B248:CC286">
    <cfRule type="expression" dxfId="369" priority="388">
      <formula>$B247="地区計"</formula>
    </cfRule>
  </conditionalFormatting>
  <conditionalFormatting sqref="CC248:CC286 BS248:BS286 BI248:BI286">
    <cfRule type="cellIs" dxfId="368" priority="384" operator="greaterThan">
      <formula>BH248</formula>
    </cfRule>
  </conditionalFormatting>
  <conditionalFormatting sqref="CD248:CD286">
    <cfRule type="expression" dxfId="367" priority="383">
      <formula>$B247="地区計"</formula>
    </cfRule>
  </conditionalFormatting>
  <conditionalFormatting sqref="K287">
    <cfRule type="cellIs" dxfId="366" priority="380" operator="greaterThan">
      <formula>J287</formula>
    </cfRule>
  </conditionalFormatting>
  <conditionalFormatting sqref="U287">
    <cfRule type="cellIs" dxfId="365" priority="379" operator="greaterThan">
      <formula>T287</formula>
    </cfRule>
  </conditionalFormatting>
  <conditionalFormatting sqref="AY287 AO287 AE287">
    <cfRule type="cellIs" dxfId="364" priority="378" operator="greaterThan">
      <formula>AD287</formula>
    </cfRule>
  </conditionalFormatting>
  <conditionalFormatting sqref="B287">
    <cfRule type="cellIs" dxfId="363" priority="382" operator="equal">
      <formula>B286</formula>
    </cfRule>
  </conditionalFormatting>
  <conditionalFormatting sqref="B287:CC287">
    <cfRule type="expression" dxfId="362" priority="381">
      <formula>$B286="地区計"</formula>
    </cfRule>
  </conditionalFormatting>
  <conditionalFormatting sqref="CC287 BS287 BI287">
    <cfRule type="cellIs" dxfId="361" priority="377" operator="greaterThan">
      <formula>BH287</formula>
    </cfRule>
  </conditionalFormatting>
  <conditionalFormatting sqref="CD287">
    <cfRule type="expression" dxfId="360" priority="376">
      <formula>$B286="地区計"</formula>
    </cfRule>
  </conditionalFormatting>
  <conditionalFormatting sqref="K48:K86">
    <cfRule type="cellIs" dxfId="359" priority="357" operator="greaterThan">
      <formula>J48</formula>
    </cfRule>
  </conditionalFormatting>
  <conditionalFormatting sqref="U48:U86">
    <cfRule type="cellIs" dxfId="358" priority="356" operator="greaterThan">
      <formula>T48</formula>
    </cfRule>
  </conditionalFormatting>
  <conditionalFormatting sqref="AY48:AY86 AO48:AO86 AE48:AE86">
    <cfRule type="cellIs" dxfId="357" priority="355" operator="greaterThan">
      <formula>AD48</formula>
    </cfRule>
  </conditionalFormatting>
  <conditionalFormatting sqref="B48:B86">
    <cfRule type="cellIs" dxfId="356" priority="360" operator="equal">
      <formula>B47</formula>
    </cfRule>
  </conditionalFormatting>
  <conditionalFormatting sqref="B55">
    <cfRule type="cellIs" dxfId="355" priority="359" operator="equal">
      <formula>B54</formula>
    </cfRule>
  </conditionalFormatting>
  <conditionalFormatting sqref="B48:CC86">
    <cfRule type="expression" dxfId="354" priority="358">
      <formula>$B47="地区計"</formula>
    </cfRule>
  </conditionalFormatting>
  <conditionalFormatting sqref="CC48:CC86 BS48:BS86 BI48:BI86">
    <cfRule type="cellIs" dxfId="353" priority="354" operator="greaterThan">
      <formula>BH48</formula>
    </cfRule>
  </conditionalFormatting>
  <conditionalFormatting sqref="CD48:CD86">
    <cfRule type="expression" dxfId="352" priority="353">
      <formula>$B47="地区計"</formula>
    </cfRule>
  </conditionalFormatting>
  <conditionalFormatting sqref="K87">
    <cfRule type="cellIs" dxfId="351" priority="350" operator="greaterThan">
      <formula>J87</formula>
    </cfRule>
  </conditionalFormatting>
  <conditionalFormatting sqref="U87">
    <cfRule type="cellIs" dxfId="350" priority="349" operator="greaterThan">
      <formula>T87</formula>
    </cfRule>
  </conditionalFormatting>
  <conditionalFormatting sqref="AY87 AO87 AE87">
    <cfRule type="cellIs" dxfId="349" priority="348" operator="greaterThan">
      <formula>AD87</formula>
    </cfRule>
  </conditionalFormatting>
  <conditionalFormatting sqref="B87">
    <cfRule type="cellIs" dxfId="348" priority="352" operator="equal">
      <formula>B86</formula>
    </cfRule>
  </conditionalFormatting>
  <conditionalFormatting sqref="B87:CC87">
    <cfRule type="expression" dxfId="347" priority="351">
      <formula>$B86="地区計"</formula>
    </cfRule>
  </conditionalFormatting>
  <conditionalFormatting sqref="CC87 BS87 BI87">
    <cfRule type="cellIs" dxfId="346" priority="347" operator="greaterThan">
      <formula>BH87</formula>
    </cfRule>
  </conditionalFormatting>
  <conditionalFormatting sqref="CD87">
    <cfRule type="expression" dxfId="345" priority="346">
      <formula>$B86="地区計"</formula>
    </cfRule>
  </conditionalFormatting>
  <conditionalFormatting sqref="K88:K126">
    <cfRule type="cellIs" dxfId="344" priority="342" operator="greaterThan">
      <formula>J88</formula>
    </cfRule>
  </conditionalFormatting>
  <conditionalFormatting sqref="U88:U126">
    <cfRule type="cellIs" dxfId="343" priority="341" operator="greaterThan">
      <formula>T88</formula>
    </cfRule>
  </conditionalFormatting>
  <conditionalFormatting sqref="AY88:AY126 AO88:AO126 AE88:AE126">
    <cfRule type="cellIs" dxfId="342" priority="340" operator="greaterThan">
      <formula>AD88</formula>
    </cfRule>
  </conditionalFormatting>
  <conditionalFormatting sqref="B88:B126">
    <cfRule type="cellIs" dxfId="341" priority="345" operator="equal">
      <formula>B87</formula>
    </cfRule>
  </conditionalFormatting>
  <conditionalFormatting sqref="B95">
    <cfRule type="cellIs" dxfId="340" priority="344" operator="equal">
      <formula>B94</formula>
    </cfRule>
  </conditionalFormatting>
  <conditionalFormatting sqref="B88:CC126">
    <cfRule type="expression" dxfId="339" priority="343">
      <formula>$B87="地区計"</formula>
    </cfRule>
  </conditionalFormatting>
  <conditionalFormatting sqref="CC88:CC126 BS88:BS126 BI88:BI126">
    <cfRule type="cellIs" dxfId="338" priority="339" operator="greaterThan">
      <formula>BH88</formula>
    </cfRule>
  </conditionalFormatting>
  <conditionalFormatting sqref="CD88:CD126">
    <cfRule type="expression" dxfId="337" priority="338">
      <formula>$B87="地区計"</formula>
    </cfRule>
  </conditionalFormatting>
  <conditionalFormatting sqref="K127">
    <cfRule type="cellIs" dxfId="336" priority="335" operator="greaterThan">
      <formula>J127</formula>
    </cfRule>
  </conditionalFormatting>
  <conditionalFormatting sqref="U127">
    <cfRule type="cellIs" dxfId="335" priority="334" operator="greaterThan">
      <formula>T127</formula>
    </cfRule>
  </conditionalFormatting>
  <conditionalFormatting sqref="AY127 AO127 AE127">
    <cfRule type="cellIs" dxfId="334" priority="333" operator="greaterThan">
      <formula>AD127</formula>
    </cfRule>
  </conditionalFormatting>
  <conditionalFormatting sqref="B127">
    <cfRule type="cellIs" dxfId="333" priority="337" operator="equal">
      <formula>B126</formula>
    </cfRule>
  </conditionalFormatting>
  <conditionalFormatting sqref="B127:CC127">
    <cfRule type="expression" dxfId="332" priority="336">
      <formula>$B126="地区計"</formula>
    </cfRule>
  </conditionalFormatting>
  <conditionalFormatting sqref="CC127 BS127 BI127">
    <cfRule type="cellIs" dxfId="331" priority="332" operator="greaterThan">
      <formula>BH127</formula>
    </cfRule>
  </conditionalFormatting>
  <conditionalFormatting sqref="CD127">
    <cfRule type="expression" dxfId="330" priority="331">
      <formula>$B126="地区計"</formula>
    </cfRule>
  </conditionalFormatting>
  <conditionalFormatting sqref="K128:K166">
    <cfRule type="cellIs" dxfId="329" priority="327" operator="greaterThan">
      <formula>J128</formula>
    </cfRule>
  </conditionalFormatting>
  <conditionalFormatting sqref="U128:U166">
    <cfRule type="cellIs" dxfId="328" priority="326" operator="greaterThan">
      <formula>T128</formula>
    </cfRule>
  </conditionalFormatting>
  <conditionalFormatting sqref="AY128:AY166 AO128:AO166 AE128:AE166">
    <cfRule type="cellIs" dxfId="327" priority="325" operator="greaterThan">
      <formula>AD128</formula>
    </cfRule>
  </conditionalFormatting>
  <conditionalFormatting sqref="B128:B166">
    <cfRule type="cellIs" dxfId="326" priority="330" operator="equal">
      <formula>B127</formula>
    </cfRule>
  </conditionalFormatting>
  <conditionalFormatting sqref="B135">
    <cfRule type="cellIs" dxfId="325" priority="329" operator="equal">
      <formula>B134</formula>
    </cfRule>
  </conditionalFormatting>
  <conditionalFormatting sqref="B128:CC166">
    <cfRule type="expression" dxfId="324" priority="328">
      <formula>$B127="地区計"</formula>
    </cfRule>
  </conditionalFormatting>
  <conditionalFormatting sqref="CC128:CC166 BS128:BS166 BI128:BI166">
    <cfRule type="cellIs" dxfId="323" priority="324" operator="greaterThan">
      <formula>BH128</formula>
    </cfRule>
  </conditionalFormatting>
  <conditionalFormatting sqref="CD128:CD166">
    <cfRule type="expression" dxfId="322" priority="323">
      <formula>$B127="地区計"</formula>
    </cfRule>
  </conditionalFormatting>
  <conditionalFormatting sqref="K167">
    <cfRule type="cellIs" dxfId="321" priority="320" operator="greaterThan">
      <formula>J167</formula>
    </cfRule>
  </conditionalFormatting>
  <conditionalFormatting sqref="U167">
    <cfRule type="cellIs" dxfId="320" priority="319" operator="greaterThan">
      <formula>T167</formula>
    </cfRule>
  </conditionalFormatting>
  <conditionalFormatting sqref="AY167 AO167 AE167">
    <cfRule type="cellIs" dxfId="319" priority="318" operator="greaterThan">
      <formula>AD167</formula>
    </cfRule>
  </conditionalFormatting>
  <conditionalFormatting sqref="B167">
    <cfRule type="cellIs" dxfId="318" priority="322" operator="equal">
      <formula>B166</formula>
    </cfRule>
  </conditionalFormatting>
  <conditionalFormatting sqref="B167:CC167">
    <cfRule type="expression" dxfId="317" priority="321">
      <formula>$B166="地区計"</formula>
    </cfRule>
  </conditionalFormatting>
  <conditionalFormatting sqref="CC167 BS167 BI167">
    <cfRule type="cellIs" dxfId="316" priority="317" operator="greaterThan">
      <formula>BH167</formula>
    </cfRule>
  </conditionalFormatting>
  <conditionalFormatting sqref="CD167">
    <cfRule type="expression" dxfId="315" priority="316">
      <formula>$B166="地区計"</formula>
    </cfRule>
  </conditionalFormatting>
  <conditionalFormatting sqref="K168:K206">
    <cfRule type="cellIs" dxfId="314" priority="312" operator="greaterThan">
      <formula>J168</formula>
    </cfRule>
  </conditionalFormatting>
  <conditionalFormatting sqref="U168:U206">
    <cfRule type="cellIs" dxfId="313" priority="311" operator="greaterThan">
      <formula>T168</formula>
    </cfRule>
  </conditionalFormatting>
  <conditionalFormatting sqref="AY168:AY206 AO168:AO206 AE168:AE206">
    <cfRule type="cellIs" dxfId="312" priority="310" operator="greaterThan">
      <formula>AD168</formula>
    </cfRule>
  </conditionalFormatting>
  <conditionalFormatting sqref="B168:B206">
    <cfRule type="cellIs" dxfId="311" priority="315" operator="equal">
      <formula>B167</formula>
    </cfRule>
  </conditionalFormatting>
  <conditionalFormatting sqref="B175">
    <cfRule type="cellIs" dxfId="310" priority="314" operator="equal">
      <formula>B174</formula>
    </cfRule>
  </conditionalFormatting>
  <conditionalFormatting sqref="B168:CC206">
    <cfRule type="expression" dxfId="309" priority="313">
      <formula>$B167="地区計"</formula>
    </cfRule>
  </conditionalFormatting>
  <conditionalFormatting sqref="CC168:CC206 BS168:BS206 BI168:BI206">
    <cfRule type="cellIs" dxfId="308" priority="309" operator="greaterThan">
      <formula>BH168</formula>
    </cfRule>
  </conditionalFormatting>
  <conditionalFormatting sqref="CD168:CD206">
    <cfRule type="expression" dxfId="307" priority="308">
      <formula>$B167="地区計"</formula>
    </cfRule>
  </conditionalFormatting>
  <conditionalFormatting sqref="K207">
    <cfRule type="cellIs" dxfId="306" priority="305" operator="greaterThan">
      <formula>J207</formula>
    </cfRule>
  </conditionalFormatting>
  <conditionalFormatting sqref="U207">
    <cfRule type="cellIs" dxfId="305" priority="304" operator="greaterThan">
      <formula>T207</formula>
    </cfRule>
  </conditionalFormatting>
  <conditionalFormatting sqref="AY207 AO207 AE207">
    <cfRule type="cellIs" dxfId="304" priority="303" operator="greaterThan">
      <formula>AD207</formula>
    </cfRule>
  </conditionalFormatting>
  <conditionalFormatting sqref="B207">
    <cfRule type="cellIs" dxfId="303" priority="307" operator="equal">
      <formula>B206</formula>
    </cfRule>
  </conditionalFormatting>
  <conditionalFormatting sqref="B207:CC207">
    <cfRule type="expression" dxfId="302" priority="306">
      <formula>$B206="地区計"</formula>
    </cfRule>
  </conditionalFormatting>
  <conditionalFormatting sqref="CC207 BS207 BI207">
    <cfRule type="cellIs" dxfId="301" priority="302" operator="greaterThan">
      <formula>BH207</formula>
    </cfRule>
  </conditionalFormatting>
  <conditionalFormatting sqref="CD207">
    <cfRule type="expression" dxfId="300" priority="301">
      <formula>$B206="地区計"</formula>
    </cfRule>
  </conditionalFormatting>
  <conditionalFormatting sqref="K208:K246">
    <cfRule type="cellIs" dxfId="299" priority="297" operator="greaterThan">
      <formula>J208</formula>
    </cfRule>
  </conditionalFormatting>
  <conditionalFormatting sqref="U208:U246">
    <cfRule type="cellIs" dxfId="298" priority="296" operator="greaterThan">
      <formula>T208</formula>
    </cfRule>
  </conditionalFormatting>
  <conditionalFormatting sqref="AY208:AY246 AO208:AO246 AE208:AE246">
    <cfRule type="cellIs" dxfId="297" priority="295" operator="greaterThan">
      <formula>AD208</formula>
    </cfRule>
  </conditionalFormatting>
  <conditionalFormatting sqref="B208:B246">
    <cfRule type="cellIs" dxfId="296" priority="300" operator="equal">
      <formula>B207</formula>
    </cfRule>
  </conditionalFormatting>
  <conditionalFormatting sqref="B215">
    <cfRule type="cellIs" dxfId="295" priority="299" operator="equal">
      <formula>B214</formula>
    </cfRule>
  </conditionalFormatting>
  <conditionalFormatting sqref="B208:CC246">
    <cfRule type="expression" dxfId="294" priority="298">
      <formula>$B207="地区計"</formula>
    </cfRule>
  </conditionalFormatting>
  <conditionalFormatting sqref="CC208:CC246 BS208:BS246 BI208:BI246">
    <cfRule type="cellIs" dxfId="293" priority="294" operator="greaterThan">
      <formula>BH208</formula>
    </cfRule>
  </conditionalFormatting>
  <conditionalFormatting sqref="CD208:CD246">
    <cfRule type="expression" dxfId="292" priority="293">
      <formula>$B207="地区計"</formula>
    </cfRule>
  </conditionalFormatting>
  <conditionalFormatting sqref="K247">
    <cfRule type="cellIs" dxfId="291" priority="290" operator="greaterThan">
      <formula>J247</formula>
    </cfRule>
  </conditionalFormatting>
  <conditionalFormatting sqref="U247">
    <cfRule type="cellIs" dxfId="290" priority="289" operator="greaterThan">
      <formula>T247</formula>
    </cfRule>
  </conditionalFormatting>
  <conditionalFormatting sqref="AY247 AO247 AE247">
    <cfRule type="cellIs" dxfId="289" priority="288" operator="greaterThan">
      <formula>AD247</formula>
    </cfRule>
  </conditionalFormatting>
  <conditionalFormatting sqref="B247">
    <cfRule type="cellIs" dxfId="288" priority="292" operator="equal">
      <formula>B246</formula>
    </cfRule>
  </conditionalFormatting>
  <conditionalFormatting sqref="B247:CC247">
    <cfRule type="expression" dxfId="287" priority="291">
      <formula>$B246="地区計"</formula>
    </cfRule>
  </conditionalFormatting>
  <conditionalFormatting sqref="CC247 BS247 BI247">
    <cfRule type="cellIs" dxfId="286" priority="287" operator="greaterThan">
      <formula>BH247</formula>
    </cfRule>
  </conditionalFormatting>
  <conditionalFormatting sqref="CD247">
    <cfRule type="expression" dxfId="285" priority="286">
      <formula>$B246="地区計"</formula>
    </cfRule>
  </conditionalFormatting>
  <conditionalFormatting sqref="K248:K286">
    <cfRule type="cellIs" dxfId="284" priority="282" operator="greaterThan">
      <formula>J248</formula>
    </cfRule>
  </conditionalFormatting>
  <conditionalFormatting sqref="U248:U286">
    <cfRule type="cellIs" dxfId="283" priority="281" operator="greaterThan">
      <formula>T248</formula>
    </cfRule>
  </conditionalFormatting>
  <conditionalFormatting sqref="AY248:AY286 AO248:AO286 AE248:AE286">
    <cfRule type="cellIs" dxfId="282" priority="280" operator="greaterThan">
      <formula>AD248</formula>
    </cfRule>
  </conditionalFormatting>
  <conditionalFormatting sqref="B248:B286">
    <cfRule type="cellIs" dxfId="281" priority="285" operator="equal">
      <formula>B247</formula>
    </cfRule>
  </conditionalFormatting>
  <conditionalFormatting sqref="B255">
    <cfRule type="cellIs" dxfId="280" priority="284" operator="equal">
      <formula>B254</formula>
    </cfRule>
  </conditionalFormatting>
  <conditionalFormatting sqref="B248:CC286">
    <cfRule type="expression" dxfId="279" priority="283">
      <formula>$B247="地区計"</formula>
    </cfRule>
  </conditionalFormatting>
  <conditionalFormatting sqref="CC248:CC286 BS248:BS286 BI248:BI286">
    <cfRule type="cellIs" dxfId="278" priority="279" operator="greaterThan">
      <formula>BH248</formula>
    </cfRule>
  </conditionalFormatting>
  <conditionalFormatting sqref="CD248:CD286">
    <cfRule type="expression" dxfId="277" priority="278">
      <formula>$B247="地区計"</formula>
    </cfRule>
  </conditionalFormatting>
  <conditionalFormatting sqref="K287">
    <cfRule type="cellIs" dxfId="276" priority="275" operator="greaterThan">
      <formula>J287</formula>
    </cfRule>
  </conditionalFormatting>
  <conditionalFormatting sqref="U287">
    <cfRule type="cellIs" dxfId="275" priority="274" operator="greaterThan">
      <formula>T287</formula>
    </cfRule>
  </conditionalFormatting>
  <conditionalFormatting sqref="AY287 AO287 AE287">
    <cfRule type="cellIs" dxfId="274" priority="273" operator="greaterThan">
      <formula>AD287</formula>
    </cfRule>
  </conditionalFormatting>
  <conditionalFormatting sqref="B287">
    <cfRule type="cellIs" dxfId="273" priority="277" operator="equal">
      <formula>B286</formula>
    </cfRule>
  </conditionalFormatting>
  <conditionalFormatting sqref="B287:CC287">
    <cfRule type="expression" dxfId="272" priority="276">
      <formula>$B286="地区計"</formula>
    </cfRule>
  </conditionalFormatting>
  <conditionalFormatting sqref="CC287 BS287 BI287">
    <cfRule type="cellIs" dxfId="271" priority="272" operator="greaterThan">
      <formula>BH287</formula>
    </cfRule>
  </conditionalFormatting>
  <conditionalFormatting sqref="CD287">
    <cfRule type="expression" dxfId="270" priority="271">
      <formula>$B286="地区計"</formula>
    </cfRule>
  </conditionalFormatting>
  <conditionalFormatting sqref="K48:K86">
    <cfRule type="cellIs" dxfId="269" priority="267" operator="greaterThan">
      <formula>J48</formula>
    </cfRule>
  </conditionalFormatting>
  <conditionalFormatting sqref="U48:U86">
    <cfRule type="cellIs" dxfId="268" priority="266" operator="greaterThan">
      <formula>T48</formula>
    </cfRule>
  </conditionalFormatting>
  <conditionalFormatting sqref="AY48:AY86 AO48:AO86 AE48:AE86">
    <cfRule type="cellIs" dxfId="267" priority="265" operator="greaterThan">
      <formula>AD48</formula>
    </cfRule>
  </conditionalFormatting>
  <conditionalFormatting sqref="B48:B86">
    <cfRule type="cellIs" dxfId="266" priority="270" operator="equal">
      <formula>B47</formula>
    </cfRule>
  </conditionalFormatting>
  <conditionalFormatting sqref="B55">
    <cfRule type="cellIs" dxfId="265" priority="269" operator="equal">
      <formula>B54</formula>
    </cfRule>
  </conditionalFormatting>
  <conditionalFormatting sqref="B48:CC86">
    <cfRule type="expression" dxfId="264" priority="268">
      <formula>$B47="地区計"</formula>
    </cfRule>
  </conditionalFormatting>
  <conditionalFormatting sqref="CC48:CC86 BS48:BS86 BI48:BI86">
    <cfRule type="cellIs" dxfId="263" priority="264" operator="greaterThan">
      <formula>BH48</formula>
    </cfRule>
  </conditionalFormatting>
  <conditionalFormatting sqref="CD48:CD86">
    <cfRule type="expression" dxfId="262" priority="263">
      <formula>$B47="地区計"</formula>
    </cfRule>
  </conditionalFormatting>
  <conditionalFormatting sqref="K87">
    <cfRule type="cellIs" dxfId="261" priority="260" operator="greaterThan">
      <formula>J87</formula>
    </cfRule>
  </conditionalFormatting>
  <conditionalFormatting sqref="U87">
    <cfRule type="cellIs" dxfId="260" priority="259" operator="greaterThan">
      <formula>T87</formula>
    </cfRule>
  </conditionalFormatting>
  <conditionalFormatting sqref="AY87 AO87 AE87">
    <cfRule type="cellIs" dxfId="259" priority="258" operator="greaterThan">
      <formula>AD87</formula>
    </cfRule>
  </conditionalFormatting>
  <conditionalFormatting sqref="B87">
    <cfRule type="cellIs" dxfId="258" priority="262" operator="equal">
      <formula>B86</formula>
    </cfRule>
  </conditionalFormatting>
  <conditionalFormatting sqref="B87:CC87">
    <cfRule type="expression" dxfId="257" priority="261">
      <formula>$B86="地区計"</formula>
    </cfRule>
  </conditionalFormatting>
  <conditionalFormatting sqref="CC87 BS87 BI87">
    <cfRule type="cellIs" dxfId="256" priority="257" operator="greaterThan">
      <formula>BH87</formula>
    </cfRule>
  </conditionalFormatting>
  <conditionalFormatting sqref="CD87">
    <cfRule type="expression" dxfId="255" priority="256">
      <formula>$B86="地区計"</formula>
    </cfRule>
  </conditionalFormatting>
  <conditionalFormatting sqref="K88:K126">
    <cfRule type="cellIs" dxfId="254" priority="252" operator="greaterThan">
      <formula>J88</formula>
    </cfRule>
  </conditionalFormatting>
  <conditionalFormatting sqref="U88:U126">
    <cfRule type="cellIs" dxfId="253" priority="251" operator="greaterThan">
      <formula>T88</formula>
    </cfRule>
  </conditionalFormatting>
  <conditionalFormatting sqref="AY88:AY126 AO88:AO126 AE88:AE126">
    <cfRule type="cellIs" dxfId="252" priority="250" operator="greaterThan">
      <formula>AD88</formula>
    </cfRule>
  </conditionalFormatting>
  <conditionalFormatting sqref="B88:B126">
    <cfRule type="cellIs" dxfId="251" priority="255" operator="equal">
      <formula>B87</formula>
    </cfRule>
  </conditionalFormatting>
  <conditionalFormatting sqref="B95">
    <cfRule type="cellIs" dxfId="250" priority="254" operator="equal">
      <formula>B94</formula>
    </cfRule>
  </conditionalFormatting>
  <conditionalFormatting sqref="B88:CC126">
    <cfRule type="expression" dxfId="249" priority="253">
      <formula>$B87="地区計"</formula>
    </cfRule>
  </conditionalFormatting>
  <conditionalFormatting sqref="CC88:CC126 BS88:BS126 BI88:BI126">
    <cfRule type="cellIs" dxfId="248" priority="249" operator="greaterThan">
      <formula>BH88</formula>
    </cfRule>
  </conditionalFormatting>
  <conditionalFormatting sqref="CD88:CD126">
    <cfRule type="expression" dxfId="247" priority="248">
      <formula>$B87="地区計"</formula>
    </cfRule>
  </conditionalFormatting>
  <conditionalFormatting sqref="K127">
    <cfRule type="cellIs" dxfId="246" priority="245" operator="greaterThan">
      <formula>J127</formula>
    </cfRule>
  </conditionalFormatting>
  <conditionalFormatting sqref="U127">
    <cfRule type="cellIs" dxfId="245" priority="244" operator="greaterThan">
      <formula>T127</formula>
    </cfRule>
  </conditionalFormatting>
  <conditionalFormatting sqref="AY127 AO127 AE127">
    <cfRule type="cellIs" dxfId="244" priority="243" operator="greaterThan">
      <formula>AD127</formula>
    </cfRule>
  </conditionalFormatting>
  <conditionalFormatting sqref="B127">
    <cfRule type="cellIs" dxfId="243" priority="247" operator="equal">
      <formula>B126</formula>
    </cfRule>
  </conditionalFormatting>
  <conditionalFormatting sqref="B127:CC127">
    <cfRule type="expression" dxfId="242" priority="246">
      <formula>$B126="地区計"</formula>
    </cfRule>
  </conditionalFormatting>
  <conditionalFormatting sqref="CC127 BS127 BI127">
    <cfRule type="cellIs" dxfId="241" priority="242" operator="greaterThan">
      <formula>BH127</formula>
    </cfRule>
  </conditionalFormatting>
  <conditionalFormatting sqref="CD127">
    <cfRule type="expression" dxfId="240" priority="241">
      <formula>$B126="地区計"</formula>
    </cfRule>
  </conditionalFormatting>
  <conditionalFormatting sqref="K128:K166">
    <cfRule type="cellIs" dxfId="239" priority="237" operator="greaterThan">
      <formula>J128</formula>
    </cfRule>
  </conditionalFormatting>
  <conditionalFormatting sqref="U128:U166">
    <cfRule type="cellIs" dxfId="238" priority="236" operator="greaterThan">
      <formula>T128</formula>
    </cfRule>
  </conditionalFormatting>
  <conditionalFormatting sqref="AY128:AY166 AO128:AO166 AE128:AE166">
    <cfRule type="cellIs" dxfId="237" priority="235" operator="greaterThan">
      <formula>AD128</formula>
    </cfRule>
  </conditionalFormatting>
  <conditionalFormatting sqref="B128:B166">
    <cfRule type="cellIs" dxfId="236" priority="240" operator="equal">
      <formula>B127</formula>
    </cfRule>
  </conditionalFormatting>
  <conditionalFormatting sqref="B135">
    <cfRule type="cellIs" dxfId="235" priority="239" operator="equal">
      <formula>B134</formula>
    </cfRule>
  </conditionalFormatting>
  <conditionalFormatting sqref="B128:CC166">
    <cfRule type="expression" dxfId="234" priority="238">
      <formula>$B127="地区計"</formula>
    </cfRule>
  </conditionalFormatting>
  <conditionalFormatting sqref="CC128:CC166 BS128:BS166 BI128:BI166">
    <cfRule type="cellIs" dxfId="233" priority="234" operator="greaterThan">
      <formula>BH128</formula>
    </cfRule>
  </conditionalFormatting>
  <conditionalFormatting sqref="CD128:CD166">
    <cfRule type="expression" dxfId="232" priority="233">
      <formula>$B127="地区計"</formula>
    </cfRule>
  </conditionalFormatting>
  <conditionalFormatting sqref="K167">
    <cfRule type="cellIs" dxfId="231" priority="230" operator="greaterThan">
      <formula>J167</formula>
    </cfRule>
  </conditionalFormatting>
  <conditionalFormatting sqref="U167">
    <cfRule type="cellIs" dxfId="230" priority="229" operator="greaterThan">
      <formula>T167</formula>
    </cfRule>
  </conditionalFormatting>
  <conditionalFormatting sqref="AY167 AO167 AE167">
    <cfRule type="cellIs" dxfId="229" priority="228" operator="greaterThan">
      <formula>AD167</formula>
    </cfRule>
  </conditionalFormatting>
  <conditionalFormatting sqref="B167">
    <cfRule type="cellIs" dxfId="228" priority="232" operator="equal">
      <formula>B166</formula>
    </cfRule>
  </conditionalFormatting>
  <conditionalFormatting sqref="B167:CC167">
    <cfRule type="expression" dxfId="227" priority="231">
      <formula>$B166="地区計"</formula>
    </cfRule>
  </conditionalFormatting>
  <conditionalFormatting sqref="CC167 BS167 BI167">
    <cfRule type="cellIs" dxfId="226" priority="227" operator="greaterThan">
      <formula>BH167</formula>
    </cfRule>
  </conditionalFormatting>
  <conditionalFormatting sqref="CD167">
    <cfRule type="expression" dxfId="225" priority="226">
      <formula>$B166="地区計"</formula>
    </cfRule>
  </conditionalFormatting>
  <conditionalFormatting sqref="K168:K206">
    <cfRule type="cellIs" dxfId="224" priority="222" operator="greaterThan">
      <formula>J168</formula>
    </cfRule>
  </conditionalFormatting>
  <conditionalFormatting sqref="U168:U206">
    <cfRule type="cellIs" dxfId="223" priority="221" operator="greaterThan">
      <formula>T168</formula>
    </cfRule>
  </conditionalFormatting>
  <conditionalFormatting sqref="AY168:AY206 AO168:AO206 AE168:AE206">
    <cfRule type="cellIs" dxfId="222" priority="220" operator="greaterThan">
      <formula>AD168</formula>
    </cfRule>
  </conditionalFormatting>
  <conditionalFormatting sqref="B168:B206">
    <cfRule type="cellIs" dxfId="221" priority="225" operator="equal">
      <formula>B167</formula>
    </cfRule>
  </conditionalFormatting>
  <conditionalFormatting sqref="B175">
    <cfRule type="cellIs" dxfId="220" priority="224" operator="equal">
      <formula>B174</formula>
    </cfRule>
  </conditionalFormatting>
  <conditionalFormatting sqref="B168:CC206">
    <cfRule type="expression" dxfId="219" priority="223">
      <formula>$B167="地区計"</formula>
    </cfRule>
  </conditionalFormatting>
  <conditionalFormatting sqref="CC168:CC206 BS168:BS206 BI168:BI206">
    <cfRule type="cellIs" dxfId="218" priority="219" operator="greaterThan">
      <formula>BH168</formula>
    </cfRule>
  </conditionalFormatting>
  <conditionalFormatting sqref="CD168:CD206">
    <cfRule type="expression" dxfId="217" priority="218">
      <formula>$B167="地区計"</formula>
    </cfRule>
  </conditionalFormatting>
  <conditionalFormatting sqref="K207">
    <cfRule type="cellIs" dxfId="216" priority="215" operator="greaterThan">
      <formula>J207</formula>
    </cfRule>
  </conditionalFormatting>
  <conditionalFormatting sqref="U207">
    <cfRule type="cellIs" dxfId="215" priority="214" operator="greaterThan">
      <formula>T207</formula>
    </cfRule>
  </conditionalFormatting>
  <conditionalFormatting sqref="AY207 AO207 AE207">
    <cfRule type="cellIs" dxfId="214" priority="213" operator="greaterThan">
      <formula>AD207</formula>
    </cfRule>
  </conditionalFormatting>
  <conditionalFormatting sqref="B207">
    <cfRule type="cellIs" dxfId="213" priority="217" operator="equal">
      <formula>B206</formula>
    </cfRule>
  </conditionalFormatting>
  <conditionalFormatting sqref="B207:CC207">
    <cfRule type="expression" dxfId="212" priority="216">
      <formula>$B206="地区計"</formula>
    </cfRule>
  </conditionalFormatting>
  <conditionalFormatting sqref="CC207 BS207 BI207">
    <cfRule type="cellIs" dxfId="211" priority="212" operator="greaterThan">
      <formula>BH207</formula>
    </cfRule>
  </conditionalFormatting>
  <conditionalFormatting sqref="CD207">
    <cfRule type="expression" dxfId="210" priority="211">
      <formula>$B206="地区計"</formula>
    </cfRule>
  </conditionalFormatting>
  <conditionalFormatting sqref="K208:K246">
    <cfRule type="cellIs" dxfId="209" priority="207" operator="greaterThan">
      <formula>J208</formula>
    </cfRule>
  </conditionalFormatting>
  <conditionalFormatting sqref="U208:U246">
    <cfRule type="cellIs" dxfId="208" priority="206" operator="greaterThan">
      <formula>T208</formula>
    </cfRule>
  </conditionalFormatting>
  <conditionalFormatting sqref="AY208:AY246 AO208:AO246 AE208:AE246">
    <cfRule type="cellIs" dxfId="207" priority="205" operator="greaterThan">
      <formula>AD208</formula>
    </cfRule>
  </conditionalFormatting>
  <conditionalFormatting sqref="B208:B246">
    <cfRule type="cellIs" dxfId="206" priority="210" operator="equal">
      <formula>B207</formula>
    </cfRule>
  </conditionalFormatting>
  <conditionalFormatting sqref="B215">
    <cfRule type="cellIs" dxfId="205" priority="209" operator="equal">
      <formula>B214</formula>
    </cfRule>
  </conditionalFormatting>
  <conditionalFormatting sqref="B208:CC246">
    <cfRule type="expression" dxfId="204" priority="208">
      <formula>$B207="地区計"</formula>
    </cfRule>
  </conditionalFormatting>
  <conditionalFormatting sqref="CC208:CC246 BS208:BS246 BI208:BI246">
    <cfRule type="cellIs" dxfId="203" priority="204" operator="greaterThan">
      <formula>BH208</formula>
    </cfRule>
  </conditionalFormatting>
  <conditionalFormatting sqref="CD208:CD246">
    <cfRule type="expression" dxfId="202" priority="203">
      <formula>$B207="地区計"</formula>
    </cfRule>
  </conditionalFormatting>
  <conditionalFormatting sqref="K247">
    <cfRule type="cellIs" dxfId="201" priority="200" operator="greaterThan">
      <formula>J247</formula>
    </cfRule>
  </conditionalFormatting>
  <conditionalFormatting sqref="U247">
    <cfRule type="cellIs" dxfId="200" priority="199" operator="greaterThan">
      <formula>T247</formula>
    </cfRule>
  </conditionalFormatting>
  <conditionalFormatting sqref="AY247 AO247 AE247">
    <cfRule type="cellIs" dxfId="199" priority="198" operator="greaterThan">
      <formula>AD247</formula>
    </cfRule>
  </conditionalFormatting>
  <conditionalFormatting sqref="B247">
    <cfRule type="cellIs" dxfId="198" priority="202" operator="equal">
      <formula>B246</formula>
    </cfRule>
  </conditionalFormatting>
  <conditionalFormatting sqref="B247:CC247">
    <cfRule type="expression" dxfId="197" priority="201">
      <formula>$B246="地区計"</formula>
    </cfRule>
  </conditionalFormatting>
  <conditionalFormatting sqref="CC247 BS247 BI247">
    <cfRule type="cellIs" dxfId="196" priority="197" operator="greaterThan">
      <formula>BH247</formula>
    </cfRule>
  </conditionalFormatting>
  <conditionalFormatting sqref="CD247">
    <cfRule type="expression" dxfId="195" priority="196">
      <formula>$B246="地区計"</formula>
    </cfRule>
  </conditionalFormatting>
  <conditionalFormatting sqref="K248:K286">
    <cfRule type="cellIs" dxfId="194" priority="192" operator="greaterThan">
      <formula>J248</formula>
    </cfRule>
  </conditionalFormatting>
  <conditionalFormatting sqref="U248:U286">
    <cfRule type="cellIs" dxfId="193" priority="191" operator="greaterThan">
      <formula>T248</formula>
    </cfRule>
  </conditionalFormatting>
  <conditionalFormatting sqref="AY248:AY286 AO248:AO286 AE248:AE286">
    <cfRule type="cellIs" dxfId="192" priority="190" operator="greaterThan">
      <formula>AD248</formula>
    </cfRule>
  </conditionalFormatting>
  <conditionalFormatting sqref="B248:B286">
    <cfRule type="cellIs" dxfId="191" priority="195" operator="equal">
      <formula>B247</formula>
    </cfRule>
  </conditionalFormatting>
  <conditionalFormatting sqref="B255">
    <cfRule type="cellIs" dxfId="190" priority="194" operator="equal">
      <formula>B254</formula>
    </cfRule>
  </conditionalFormatting>
  <conditionalFormatting sqref="B248:CC286">
    <cfRule type="expression" dxfId="189" priority="193">
      <formula>$B247="地区計"</formula>
    </cfRule>
  </conditionalFormatting>
  <conditionalFormatting sqref="CC248:CC286 BS248:BS286 BI248:BI286">
    <cfRule type="cellIs" dxfId="188" priority="189" operator="greaterThan">
      <formula>BH248</formula>
    </cfRule>
  </conditionalFormatting>
  <conditionalFormatting sqref="CD248:CD286">
    <cfRule type="expression" dxfId="187" priority="188">
      <formula>$B247="地区計"</formula>
    </cfRule>
  </conditionalFormatting>
  <conditionalFormatting sqref="K287">
    <cfRule type="cellIs" dxfId="186" priority="185" operator="greaterThan">
      <formula>J287</formula>
    </cfRule>
  </conditionalFormatting>
  <conditionalFormatting sqref="U287">
    <cfRule type="cellIs" dxfId="185" priority="184" operator="greaterThan">
      <formula>T287</formula>
    </cfRule>
  </conditionalFormatting>
  <conditionalFormatting sqref="AY287 AO287 AE287">
    <cfRule type="cellIs" dxfId="184" priority="183" operator="greaterThan">
      <formula>AD287</formula>
    </cfRule>
  </conditionalFormatting>
  <conditionalFormatting sqref="B287">
    <cfRule type="cellIs" dxfId="183" priority="187" operator="equal">
      <formula>B286</formula>
    </cfRule>
  </conditionalFormatting>
  <conditionalFormatting sqref="B287:CC287">
    <cfRule type="expression" dxfId="182" priority="186">
      <formula>$B286="地区計"</formula>
    </cfRule>
  </conditionalFormatting>
  <conditionalFormatting sqref="CC287 BS287 BI287">
    <cfRule type="cellIs" dxfId="181" priority="182" operator="greaterThan">
      <formula>BH287</formula>
    </cfRule>
  </conditionalFormatting>
  <conditionalFormatting sqref="CD287">
    <cfRule type="expression" dxfId="180" priority="181">
      <formula>$B286="地区計"</formula>
    </cfRule>
  </conditionalFormatting>
  <conditionalFormatting sqref="K48:K86">
    <cfRule type="cellIs" dxfId="179" priority="177" operator="greaterThan">
      <formula>J48</formula>
    </cfRule>
  </conditionalFormatting>
  <conditionalFormatting sqref="U48:U86">
    <cfRule type="cellIs" dxfId="178" priority="176" operator="greaterThan">
      <formula>T48</formula>
    </cfRule>
  </conditionalFormatting>
  <conditionalFormatting sqref="AY48:AY86 AO48:AO86 AE48:AE86">
    <cfRule type="cellIs" dxfId="177" priority="175" operator="greaterThan">
      <formula>AD48</formula>
    </cfRule>
  </conditionalFormatting>
  <conditionalFormatting sqref="B48:B86">
    <cfRule type="cellIs" dxfId="176" priority="180" operator="equal">
      <formula>B47</formula>
    </cfRule>
  </conditionalFormatting>
  <conditionalFormatting sqref="B55">
    <cfRule type="cellIs" dxfId="175" priority="179" operator="equal">
      <formula>B54</formula>
    </cfRule>
  </conditionalFormatting>
  <conditionalFormatting sqref="B48:CC86">
    <cfRule type="expression" dxfId="174" priority="178">
      <formula>$B47="地区計"</formula>
    </cfRule>
  </conditionalFormatting>
  <conditionalFormatting sqref="CC48:CC86 BS48:BS86 BI48:BI86">
    <cfRule type="cellIs" dxfId="173" priority="174" operator="greaterThan">
      <formula>BH48</formula>
    </cfRule>
  </conditionalFormatting>
  <conditionalFormatting sqref="CD48:CD86">
    <cfRule type="expression" dxfId="172" priority="173">
      <formula>$B47="地区計"</formula>
    </cfRule>
  </conditionalFormatting>
  <conditionalFormatting sqref="K87">
    <cfRule type="cellIs" dxfId="171" priority="170" operator="greaterThan">
      <formula>J87</formula>
    </cfRule>
  </conditionalFormatting>
  <conditionalFormatting sqref="U87">
    <cfRule type="cellIs" dxfId="170" priority="169" operator="greaterThan">
      <formula>T87</formula>
    </cfRule>
  </conditionalFormatting>
  <conditionalFormatting sqref="AY87 AO87 AE87">
    <cfRule type="cellIs" dxfId="169" priority="168" operator="greaterThan">
      <formula>AD87</formula>
    </cfRule>
  </conditionalFormatting>
  <conditionalFormatting sqref="B87">
    <cfRule type="cellIs" dxfId="168" priority="172" operator="equal">
      <formula>B86</formula>
    </cfRule>
  </conditionalFormatting>
  <conditionalFormatting sqref="B87:CC87">
    <cfRule type="expression" dxfId="167" priority="171">
      <formula>$B86="地区計"</formula>
    </cfRule>
  </conditionalFormatting>
  <conditionalFormatting sqref="CC87 BS87 BI87">
    <cfRule type="cellIs" dxfId="166" priority="167" operator="greaterThan">
      <formula>BH87</formula>
    </cfRule>
  </conditionalFormatting>
  <conditionalFormatting sqref="CD87">
    <cfRule type="expression" dxfId="165" priority="166">
      <formula>$B86="地区計"</formula>
    </cfRule>
  </conditionalFormatting>
  <conditionalFormatting sqref="K88:K126">
    <cfRule type="cellIs" dxfId="164" priority="162" operator="greaterThan">
      <formula>J88</formula>
    </cfRule>
  </conditionalFormatting>
  <conditionalFormatting sqref="U88:U126">
    <cfRule type="cellIs" dxfId="163" priority="161" operator="greaterThan">
      <formula>T88</formula>
    </cfRule>
  </conditionalFormatting>
  <conditionalFormatting sqref="AY88:AY126 AO88:AO126 AE88:AE126">
    <cfRule type="cellIs" dxfId="162" priority="160" operator="greaterThan">
      <formula>AD88</formula>
    </cfRule>
  </conditionalFormatting>
  <conditionalFormatting sqref="B88:B126">
    <cfRule type="cellIs" dxfId="161" priority="165" operator="equal">
      <formula>B87</formula>
    </cfRule>
  </conditionalFormatting>
  <conditionalFormatting sqref="B95">
    <cfRule type="cellIs" dxfId="160" priority="164" operator="equal">
      <formula>B94</formula>
    </cfRule>
  </conditionalFormatting>
  <conditionalFormatting sqref="B88:CC126">
    <cfRule type="expression" dxfId="159" priority="163">
      <formula>$B87="地区計"</formula>
    </cfRule>
  </conditionalFormatting>
  <conditionalFormatting sqref="CC88:CC126 BS88:BS126 BI88:BI126">
    <cfRule type="cellIs" dxfId="158" priority="159" operator="greaterThan">
      <formula>BH88</formula>
    </cfRule>
  </conditionalFormatting>
  <conditionalFormatting sqref="CD88:CD126">
    <cfRule type="expression" dxfId="157" priority="158">
      <formula>$B87="地区計"</formula>
    </cfRule>
  </conditionalFormatting>
  <conditionalFormatting sqref="K127">
    <cfRule type="cellIs" dxfId="156" priority="155" operator="greaterThan">
      <formula>J127</formula>
    </cfRule>
  </conditionalFormatting>
  <conditionalFormatting sqref="U127">
    <cfRule type="cellIs" dxfId="155" priority="154" operator="greaterThan">
      <formula>T127</formula>
    </cfRule>
  </conditionalFormatting>
  <conditionalFormatting sqref="AY127 AO127 AE127">
    <cfRule type="cellIs" dxfId="154" priority="153" operator="greaterThan">
      <formula>AD127</formula>
    </cfRule>
  </conditionalFormatting>
  <conditionalFormatting sqref="B127">
    <cfRule type="cellIs" dxfId="153" priority="157" operator="equal">
      <formula>B126</formula>
    </cfRule>
  </conditionalFormatting>
  <conditionalFormatting sqref="B127:CC127">
    <cfRule type="expression" dxfId="152" priority="156">
      <formula>$B126="地区計"</formula>
    </cfRule>
  </conditionalFormatting>
  <conditionalFormatting sqref="CC127 BS127 BI127">
    <cfRule type="cellIs" dxfId="151" priority="152" operator="greaterThan">
      <formula>BH127</formula>
    </cfRule>
  </conditionalFormatting>
  <conditionalFormatting sqref="CD127">
    <cfRule type="expression" dxfId="150" priority="151">
      <formula>$B126="地区計"</formula>
    </cfRule>
  </conditionalFormatting>
  <conditionalFormatting sqref="K128:K166">
    <cfRule type="cellIs" dxfId="149" priority="147" operator="greaterThan">
      <formula>J128</formula>
    </cfRule>
  </conditionalFormatting>
  <conditionalFormatting sqref="U128:U166">
    <cfRule type="cellIs" dxfId="148" priority="146" operator="greaterThan">
      <formula>T128</formula>
    </cfRule>
  </conditionalFormatting>
  <conditionalFormatting sqref="AY128:AY166 AO128:AO166 AE128:AE166">
    <cfRule type="cellIs" dxfId="147" priority="145" operator="greaterThan">
      <formula>AD128</formula>
    </cfRule>
  </conditionalFormatting>
  <conditionalFormatting sqref="B128:B166">
    <cfRule type="cellIs" dxfId="146" priority="150" operator="equal">
      <formula>B127</formula>
    </cfRule>
  </conditionalFormatting>
  <conditionalFormatting sqref="B135">
    <cfRule type="cellIs" dxfId="145" priority="149" operator="equal">
      <formula>B134</formula>
    </cfRule>
  </conditionalFormatting>
  <conditionalFormatting sqref="B128:CC166">
    <cfRule type="expression" dxfId="144" priority="148">
      <formula>$B127="地区計"</formula>
    </cfRule>
  </conditionalFormatting>
  <conditionalFormatting sqref="CC128:CC166 BS128:BS166 BI128:BI166">
    <cfRule type="cellIs" dxfId="143" priority="144" operator="greaterThan">
      <formula>BH128</formula>
    </cfRule>
  </conditionalFormatting>
  <conditionalFormatting sqref="CD128:CD166">
    <cfRule type="expression" dxfId="142" priority="143">
      <formula>$B127="地区計"</formula>
    </cfRule>
  </conditionalFormatting>
  <conditionalFormatting sqref="K167">
    <cfRule type="cellIs" dxfId="141" priority="140" operator="greaterThan">
      <formula>J167</formula>
    </cfRule>
  </conditionalFormatting>
  <conditionalFormatting sqref="U167">
    <cfRule type="cellIs" dxfId="140" priority="139" operator="greaterThan">
      <formula>T167</formula>
    </cfRule>
  </conditionalFormatting>
  <conditionalFormatting sqref="AY167 AO167 AE167">
    <cfRule type="cellIs" dxfId="139" priority="138" operator="greaterThan">
      <formula>AD167</formula>
    </cfRule>
  </conditionalFormatting>
  <conditionalFormatting sqref="B167">
    <cfRule type="cellIs" dxfId="138" priority="142" operator="equal">
      <formula>B166</formula>
    </cfRule>
  </conditionalFormatting>
  <conditionalFormatting sqref="B167:CC167">
    <cfRule type="expression" dxfId="137" priority="141">
      <formula>$B166="地区計"</formula>
    </cfRule>
  </conditionalFormatting>
  <conditionalFormatting sqref="CC167 BS167 BI167">
    <cfRule type="cellIs" dxfId="136" priority="137" operator="greaterThan">
      <formula>BH167</formula>
    </cfRule>
  </conditionalFormatting>
  <conditionalFormatting sqref="CD167">
    <cfRule type="expression" dxfId="135" priority="136">
      <formula>$B166="地区計"</formula>
    </cfRule>
  </conditionalFormatting>
  <conditionalFormatting sqref="K168:K206">
    <cfRule type="cellIs" dxfId="134" priority="132" operator="greaterThan">
      <formula>J168</formula>
    </cfRule>
  </conditionalFormatting>
  <conditionalFormatting sqref="U168:U206">
    <cfRule type="cellIs" dxfId="133" priority="131" operator="greaterThan">
      <formula>T168</formula>
    </cfRule>
  </conditionalFormatting>
  <conditionalFormatting sqref="AY168:AY206 AO168:AO206 AE168:AE206">
    <cfRule type="cellIs" dxfId="132" priority="130" operator="greaterThan">
      <formula>AD168</formula>
    </cfRule>
  </conditionalFormatting>
  <conditionalFormatting sqref="B168:B206">
    <cfRule type="cellIs" dxfId="131" priority="135" operator="equal">
      <formula>B167</formula>
    </cfRule>
  </conditionalFormatting>
  <conditionalFormatting sqref="B175">
    <cfRule type="cellIs" dxfId="130" priority="134" operator="equal">
      <formula>B174</formula>
    </cfRule>
  </conditionalFormatting>
  <conditionalFormatting sqref="B168:CC206">
    <cfRule type="expression" dxfId="129" priority="133">
      <formula>$B167="地区計"</formula>
    </cfRule>
  </conditionalFormatting>
  <conditionalFormatting sqref="CC168:CC206 BS168:BS206 BI168:BI206">
    <cfRule type="cellIs" dxfId="128" priority="129" operator="greaterThan">
      <formula>BH168</formula>
    </cfRule>
  </conditionalFormatting>
  <conditionalFormatting sqref="CD168:CD206">
    <cfRule type="expression" dxfId="127" priority="128">
      <formula>$B167="地区計"</formula>
    </cfRule>
  </conditionalFormatting>
  <conditionalFormatting sqref="K207">
    <cfRule type="cellIs" dxfId="126" priority="125" operator="greaterThan">
      <formula>J207</formula>
    </cfRule>
  </conditionalFormatting>
  <conditionalFormatting sqref="U207">
    <cfRule type="cellIs" dxfId="125" priority="124" operator="greaterThan">
      <formula>T207</formula>
    </cfRule>
  </conditionalFormatting>
  <conditionalFormatting sqref="AY207 AO207 AE207">
    <cfRule type="cellIs" dxfId="124" priority="123" operator="greaterThan">
      <formula>AD207</formula>
    </cfRule>
  </conditionalFormatting>
  <conditionalFormatting sqref="B207">
    <cfRule type="cellIs" dxfId="123" priority="127" operator="equal">
      <formula>B206</formula>
    </cfRule>
  </conditionalFormatting>
  <conditionalFormatting sqref="B207:CC207">
    <cfRule type="expression" dxfId="122" priority="126">
      <formula>$B206="地区計"</formula>
    </cfRule>
  </conditionalFormatting>
  <conditionalFormatting sqref="CC207 BS207 BI207">
    <cfRule type="cellIs" dxfId="121" priority="122" operator="greaterThan">
      <formula>BH207</formula>
    </cfRule>
  </conditionalFormatting>
  <conditionalFormatting sqref="CD207">
    <cfRule type="expression" dxfId="120" priority="121">
      <formula>$B206="地区計"</formula>
    </cfRule>
  </conditionalFormatting>
  <conditionalFormatting sqref="K208:K246">
    <cfRule type="cellIs" dxfId="119" priority="117" operator="greaterThan">
      <formula>J208</formula>
    </cfRule>
  </conditionalFormatting>
  <conditionalFormatting sqref="U208:U246">
    <cfRule type="cellIs" dxfId="118" priority="116" operator="greaterThan">
      <formula>T208</formula>
    </cfRule>
  </conditionalFormatting>
  <conditionalFormatting sqref="AY208:AY246 AO208:AO246 AE208:AE246">
    <cfRule type="cellIs" dxfId="117" priority="115" operator="greaterThan">
      <formula>AD208</formula>
    </cfRule>
  </conditionalFormatting>
  <conditionalFormatting sqref="B208:B246">
    <cfRule type="cellIs" dxfId="116" priority="120" operator="equal">
      <formula>B207</formula>
    </cfRule>
  </conditionalFormatting>
  <conditionalFormatting sqref="B215">
    <cfRule type="cellIs" dxfId="115" priority="119" operator="equal">
      <formula>B214</formula>
    </cfRule>
  </conditionalFormatting>
  <conditionalFormatting sqref="B208:CC246">
    <cfRule type="expression" dxfId="114" priority="118">
      <formula>$B207="地区計"</formula>
    </cfRule>
  </conditionalFormatting>
  <conditionalFormatting sqref="CC208:CC246 BS208:BS246 BI208:BI246">
    <cfRule type="cellIs" dxfId="113" priority="114" operator="greaterThan">
      <formula>BH208</formula>
    </cfRule>
  </conditionalFormatting>
  <conditionalFormatting sqref="CD208:CD246">
    <cfRule type="expression" dxfId="112" priority="113">
      <formula>$B207="地区計"</formula>
    </cfRule>
  </conditionalFormatting>
  <conditionalFormatting sqref="K247">
    <cfRule type="cellIs" dxfId="111" priority="110" operator="greaterThan">
      <formula>J247</formula>
    </cfRule>
  </conditionalFormatting>
  <conditionalFormatting sqref="U247">
    <cfRule type="cellIs" dxfId="110" priority="109" operator="greaterThan">
      <formula>T247</formula>
    </cfRule>
  </conditionalFormatting>
  <conditionalFormatting sqref="AY247 AO247 AE247">
    <cfRule type="cellIs" dxfId="109" priority="108" operator="greaterThan">
      <formula>AD247</formula>
    </cfRule>
  </conditionalFormatting>
  <conditionalFormatting sqref="B247">
    <cfRule type="cellIs" dxfId="108" priority="112" operator="equal">
      <formula>B246</formula>
    </cfRule>
  </conditionalFormatting>
  <conditionalFormatting sqref="B247:CC247">
    <cfRule type="expression" dxfId="107" priority="111">
      <formula>$B246="地区計"</formula>
    </cfRule>
  </conditionalFormatting>
  <conditionalFormatting sqref="CC247 BS247 BI247">
    <cfRule type="cellIs" dxfId="106" priority="107" operator="greaterThan">
      <formula>BH247</formula>
    </cfRule>
  </conditionalFormatting>
  <conditionalFormatting sqref="CD247">
    <cfRule type="expression" dxfId="105" priority="106">
      <formula>$B246="地区計"</formula>
    </cfRule>
  </conditionalFormatting>
  <conditionalFormatting sqref="K248:K286">
    <cfRule type="cellIs" dxfId="104" priority="102" operator="greaterThan">
      <formula>J248</formula>
    </cfRule>
  </conditionalFormatting>
  <conditionalFormatting sqref="U248:U286">
    <cfRule type="cellIs" dxfId="103" priority="101" operator="greaterThan">
      <formula>T248</formula>
    </cfRule>
  </conditionalFormatting>
  <conditionalFormatting sqref="AY248:AY286 AO248:AO286 AE248:AE286">
    <cfRule type="cellIs" dxfId="102" priority="100" operator="greaterThan">
      <formula>AD248</formula>
    </cfRule>
  </conditionalFormatting>
  <conditionalFormatting sqref="B248:B286">
    <cfRule type="cellIs" dxfId="101" priority="105" operator="equal">
      <formula>B247</formula>
    </cfRule>
  </conditionalFormatting>
  <conditionalFormatting sqref="B255">
    <cfRule type="cellIs" dxfId="100" priority="104" operator="equal">
      <formula>B254</formula>
    </cfRule>
  </conditionalFormatting>
  <conditionalFormatting sqref="B248:CC286">
    <cfRule type="expression" dxfId="99" priority="103">
      <formula>$B247="地区計"</formula>
    </cfRule>
  </conditionalFormatting>
  <conditionalFormatting sqref="CC248:CC286 BS248:BS286 BI248:BI286">
    <cfRule type="cellIs" dxfId="98" priority="99" operator="greaterThan">
      <formula>BH248</formula>
    </cfRule>
  </conditionalFormatting>
  <conditionalFormatting sqref="CD248:CD286">
    <cfRule type="expression" dxfId="97" priority="98">
      <formula>$B247="地区計"</formula>
    </cfRule>
  </conditionalFormatting>
  <conditionalFormatting sqref="K287">
    <cfRule type="cellIs" dxfId="96" priority="95" operator="greaterThan">
      <formula>J287</formula>
    </cfRule>
  </conditionalFormatting>
  <conditionalFormatting sqref="U287">
    <cfRule type="cellIs" dxfId="95" priority="94" operator="greaterThan">
      <formula>T287</formula>
    </cfRule>
  </conditionalFormatting>
  <conditionalFormatting sqref="AY287 AO287 AE287">
    <cfRule type="cellIs" dxfId="94" priority="93" operator="greaterThan">
      <formula>AD287</formula>
    </cfRule>
  </conditionalFormatting>
  <conditionalFormatting sqref="B287">
    <cfRule type="cellIs" dxfId="93" priority="97" operator="equal">
      <formula>B286</formula>
    </cfRule>
  </conditionalFormatting>
  <conditionalFormatting sqref="B287:CC287">
    <cfRule type="expression" dxfId="92" priority="96">
      <formula>$B286="地区計"</formula>
    </cfRule>
  </conditionalFormatting>
  <conditionalFormatting sqref="CC287 BS287 BI287">
    <cfRule type="cellIs" dxfId="91" priority="92" operator="greaterThan">
      <formula>BH287</formula>
    </cfRule>
  </conditionalFormatting>
  <conditionalFormatting sqref="CD287">
    <cfRule type="expression" dxfId="90" priority="91">
      <formula>$B286="地区計"</formula>
    </cfRule>
  </conditionalFormatting>
  <conditionalFormatting sqref="K48:K86">
    <cfRule type="cellIs" dxfId="89" priority="87" operator="greaterThan">
      <formula>J48</formula>
    </cfRule>
  </conditionalFormatting>
  <conditionalFormatting sqref="U48:U86">
    <cfRule type="cellIs" dxfId="88" priority="86" operator="greaterThan">
      <formula>T48</formula>
    </cfRule>
  </conditionalFormatting>
  <conditionalFormatting sqref="AY48:AY86 AO48:AO86 AE48:AE86">
    <cfRule type="cellIs" dxfId="87" priority="85" operator="greaterThan">
      <formula>AD48</formula>
    </cfRule>
  </conditionalFormatting>
  <conditionalFormatting sqref="B48:B86">
    <cfRule type="cellIs" dxfId="86" priority="90" operator="equal">
      <formula>B47</formula>
    </cfRule>
  </conditionalFormatting>
  <conditionalFormatting sqref="B55">
    <cfRule type="cellIs" dxfId="85" priority="89" operator="equal">
      <formula>B54</formula>
    </cfRule>
  </conditionalFormatting>
  <conditionalFormatting sqref="B48:CC86">
    <cfRule type="expression" dxfId="84" priority="88">
      <formula>$B47="地区計"</formula>
    </cfRule>
  </conditionalFormatting>
  <conditionalFormatting sqref="CC48:CC86 BS48:BS86 BI48:BI86">
    <cfRule type="cellIs" dxfId="83" priority="84" operator="greaterThan">
      <formula>BH48</formula>
    </cfRule>
  </conditionalFormatting>
  <conditionalFormatting sqref="CD48:CD86">
    <cfRule type="expression" dxfId="82" priority="83">
      <formula>$B47="地区計"</formula>
    </cfRule>
  </conditionalFormatting>
  <conditionalFormatting sqref="K87">
    <cfRule type="cellIs" dxfId="81" priority="80" operator="greaterThan">
      <formula>J87</formula>
    </cfRule>
  </conditionalFormatting>
  <conditionalFormatting sqref="U87">
    <cfRule type="cellIs" dxfId="80" priority="79" operator="greaterThan">
      <formula>T87</formula>
    </cfRule>
  </conditionalFormatting>
  <conditionalFormatting sqref="AY87 AO87 AE87">
    <cfRule type="cellIs" dxfId="79" priority="78" operator="greaterThan">
      <formula>AD87</formula>
    </cfRule>
  </conditionalFormatting>
  <conditionalFormatting sqref="B87">
    <cfRule type="cellIs" dxfId="78" priority="82" operator="equal">
      <formula>B86</formula>
    </cfRule>
  </conditionalFormatting>
  <conditionalFormatting sqref="B87:CC87">
    <cfRule type="expression" dxfId="77" priority="81">
      <formula>$B86="地区計"</formula>
    </cfRule>
  </conditionalFormatting>
  <conditionalFormatting sqref="CC87 BS87 BI87">
    <cfRule type="cellIs" dxfId="76" priority="77" operator="greaterThan">
      <formula>BH87</formula>
    </cfRule>
  </conditionalFormatting>
  <conditionalFormatting sqref="CD87">
    <cfRule type="expression" dxfId="75" priority="76">
      <formula>$B86="地区計"</formula>
    </cfRule>
  </conditionalFormatting>
  <conditionalFormatting sqref="K88:K126">
    <cfRule type="cellIs" dxfId="74" priority="72" operator="greaterThan">
      <formula>J88</formula>
    </cfRule>
  </conditionalFormatting>
  <conditionalFormatting sqref="U88:U126">
    <cfRule type="cellIs" dxfId="73" priority="71" operator="greaterThan">
      <formula>T88</formula>
    </cfRule>
  </conditionalFormatting>
  <conditionalFormatting sqref="AY88:AY126 AO88:AO126 AE88:AE126">
    <cfRule type="cellIs" dxfId="72" priority="70" operator="greaterThan">
      <formula>AD88</formula>
    </cfRule>
  </conditionalFormatting>
  <conditionalFormatting sqref="B88:B126">
    <cfRule type="cellIs" dxfId="71" priority="75" operator="equal">
      <formula>B87</formula>
    </cfRule>
  </conditionalFormatting>
  <conditionalFormatting sqref="B95">
    <cfRule type="cellIs" dxfId="70" priority="74" operator="equal">
      <formula>B94</formula>
    </cfRule>
  </conditionalFormatting>
  <conditionalFormatting sqref="B88:CC126">
    <cfRule type="expression" dxfId="69" priority="73">
      <formula>$B87="地区計"</formula>
    </cfRule>
  </conditionalFormatting>
  <conditionalFormatting sqref="CC88:CC126 BS88:BS126 BI88:BI126">
    <cfRule type="cellIs" dxfId="68" priority="69" operator="greaterThan">
      <formula>BH88</formula>
    </cfRule>
  </conditionalFormatting>
  <conditionalFormatting sqref="CD88:CD126">
    <cfRule type="expression" dxfId="67" priority="68">
      <formula>$B87="地区計"</formula>
    </cfRule>
  </conditionalFormatting>
  <conditionalFormatting sqref="K127">
    <cfRule type="cellIs" dxfId="66" priority="65" operator="greaterThan">
      <formula>J127</formula>
    </cfRule>
  </conditionalFormatting>
  <conditionalFormatting sqref="U127">
    <cfRule type="cellIs" dxfId="65" priority="64" operator="greaterThan">
      <formula>T127</formula>
    </cfRule>
  </conditionalFormatting>
  <conditionalFormatting sqref="AY127 AO127 AE127">
    <cfRule type="cellIs" dxfId="64" priority="63" operator="greaterThan">
      <formula>AD127</formula>
    </cfRule>
  </conditionalFormatting>
  <conditionalFormatting sqref="B127">
    <cfRule type="cellIs" dxfId="63" priority="67" operator="equal">
      <formula>B126</formula>
    </cfRule>
  </conditionalFormatting>
  <conditionalFormatting sqref="B127:CC127">
    <cfRule type="expression" dxfId="62" priority="66">
      <formula>$B126="地区計"</formula>
    </cfRule>
  </conditionalFormatting>
  <conditionalFormatting sqref="CC127 BS127 BI127">
    <cfRule type="cellIs" dxfId="61" priority="62" operator="greaterThan">
      <formula>BH127</formula>
    </cfRule>
  </conditionalFormatting>
  <conditionalFormatting sqref="CD127">
    <cfRule type="expression" dxfId="60" priority="61">
      <formula>$B126="地区計"</formula>
    </cfRule>
  </conditionalFormatting>
  <conditionalFormatting sqref="K128:K166">
    <cfRule type="cellIs" dxfId="59" priority="57" operator="greaterThan">
      <formula>J128</formula>
    </cfRule>
  </conditionalFormatting>
  <conditionalFormatting sqref="U128:U166">
    <cfRule type="cellIs" dxfId="58" priority="56" operator="greaterThan">
      <formula>T128</formula>
    </cfRule>
  </conditionalFormatting>
  <conditionalFormatting sqref="AY128:AY166 AO128:AO166 AE128:AE166">
    <cfRule type="cellIs" dxfId="57" priority="55" operator="greaterThan">
      <formula>AD128</formula>
    </cfRule>
  </conditionalFormatting>
  <conditionalFormatting sqref="B128:B166">
    <cfRule type="cellIs" dxfId="56" priority="60" operator="equal">
      <formula>B127</formula>
    </cfRule>
  </conditionalFormatting>
  <conditionalFormatting sqref="B135">
    <cfRule type="cellIs" dxfId="55" priority="59" operator="equal">
      <formula>B134</formula>
    </cfRule>
  </conditionalFormatting>
  <conditionalFormatting sqref="B128:CC166">
    <cfRule type="expression" dxfId="54" priority="58">
      <formula>$B127="地区計"</formula>
    </cfRule>
  </conditionalFormatting>
  <conditionalFormatting sqref="CC128:CC166 BS128:BS166 BI128:BI166">
    <cfRule type="cellIs" dxfId="53" priority="54" operator="greaterThan">
      <formula>BH128</formula>
    </cfRule>
  </conditionalFormatting>
  <conditionalFormatting sqref="CD128:CD166">
    <cfRule type="expression" dxfId="52" priority="53">
      <formula>$B127="地区計"</formula>
    </cfRule>
  </conditionalFormatting>
  <conditionalFormatting sqref="K167">
    <cfRule type="cellIs" dxfId="51" priority="50" operator="greaterThan">
      <formula>J167</formula>
    </cfRule>
  </conditionalFormatting>
  <conditionalFormatting sqref="U167">
    <cfRule type="cellIs" dxfId="50" priority="49" operator="greaterThan">
      <formula>T167</formula>
    </cfRule>
  </conditionalFormatting>
  <conditionalFormatting sqref="AY167 AO167 AE167">
    <cfRule type="cellIs" dxfId="49" priority="48" operator="greaterThan">
      <formula>AD167</formula>
    </cfRule>
  </conditionalFormatting>
  <conditionalFormatting sqref="B167">
    <cfRule type="cellIs" dxfId="48" priority="52" operator="equal">
      <formula>B166</formula>
    </cfRule>
  </conditionalFormatting>
  <conditionalFormatting sqref="B167:CC167">
    <cfRule type="expression" dxfId="47" priority="51">
      <formula>$B166="地区計"</formula>
    </cfRule>
  </conditionalFormatting>
  <conditionalFormatting sqref="CC167 BS167 BI167">
    <cfRule type="cellIs" dxfId="46" priority="47" operator="greaterThan">
      <formula>BH167</formula>
    </cfRule>
  </conditionalFormatting>
  <conditionalFormatting sqref="CD167">
    <cfRule type="expression" dxfId="45" priority="46">
      <formula>$B166="地区計"</formula>
    </cfRule>
  </conditionalFormatting>
  <conditionalFormatting sqref="K168:K206">
    <cfRule type="cellIs" dxfId="44" priority="42" operator="greaterThan">
      <formula>J168</formula>
    </cfRule>
  </conditionalFormatting>
  <conditionalFormatting sqref="U168:U206">
    <cfRule type="cellIs" dxfId="43" priority="41" operator="greaterThan">
      <formula>T168</formula>
    </cfRule>
  </conditionalFormatting>
  <conditionalFormatting sqref="AY168:AY206 AO168:AO206 AE168:AE206">
    <cfRule type="cellIs" dxfId="42" priority="40" operator="greaterThan">
      <formula>AD168</formula>
    </cfRule>
  </conditionalFormatting>
  <conditionalFormatting sqref="B168:B206">
    <cfRule type="cellIs" dxfId="41" priority="45" operator="equal">
      <formula>B167</formula>
    </cfRule>
  </conditionalFormatting>
  <conditionalFormatting sqref="B175">
    <cfRule type="cellIs" dxfId="40" priority="44" operator="equal">
      <formula>B174</formula>
    </cfRule>
  </conditionalFormatting>
  <conditionalFormatting sqref="B168:CC206">
    <cfRule type="expression" dxfId="39" priority="43">
      <formula>$B167="地区計"</formula>
    </cfRule>
  </conditionalFormatting>
  <conditionalFormatting sqref="CC168:CC206 BS168:BS206 BI168:BI206">
    <cfRule type="cellIs" dxfId="38" priority="39" operator="greaterThan">
      <formula>BH168</formula>
    </cfRule>
  </conditionalFormatting>
  <conditionalFormatting sqref="CD168:CD206">
    <cfRule type="expression" dxfId="37" priority="38">
      <formula>$B167="地区計"</formula>
    </cfRule>
  </conditionalFormatting>
  <conditionalFormatting sqref="K207">
    <cfRule type="cellIs" dxfId="36" priority="35" operator="greaterThan">
      <formula>J207</formula>
    </cfRule>
  </conditionalFormatting>
  <conditionalFormatting sqref="U207">
    <cfRule type="cellIs" dxfId="35" priority="34" operator="greaterThan">
      <formula>T207</formula>
    </cfRule>
  </conditionalFormatting>
  <conditionalFormatting sqref="AY207 AO207 AE207">
    <cfRule type="cellIs" dxfId="34" priority="33" operator="greaterThan">
      <formula>AD207</formula>
    </cfRule>
  </conditionalFormatting>
  <conditionalFormatting sqref="B207">
    <cfRule type="cellIs" dxfId="33" priority="37" operator="equal">
      <formula>B206</formula>
    </cfRule>
  </conditionalFormatting>
  <conditionalFormatting sqref="B207:CC207">
    <cfRule type="expression" dxfId="32" priority="36">
      <formula>$B206="地区計"</formula>
    </cfRule>
  </conditionalFormatting>
  <conditionalFormatting sqref="CC207 BS207 BI207">
    <cfRule type="cellIs" dxfId="31" priority="32" operator="greaterThan">
      <formula>BH207</formula>
    </cfRule>
  </conditionalFormatting>
  <conditionalFormatting sqref="CD207">
    <cfRule type="expression" dxfId="30" priority="31">
      <formula>$B206="地区計"</formula>
    </cfRule>
  </conditionalFormatting>
  <conditionalFormatting sqref="K208:K246">
    <cfRule type="cellIs" dxfId="29" priority="27" operator="greaterThan">
      <formula>J208</formula>
    </cfRule>
  </conditionalFormatting>
  <conditionalFormatting sqref="U208:U246">
    <cfRule type="cellIs" dxfId="28" priority="26" operator="greaterThan">
      <formula>T208</formula>
    </cfRule>
  </conditionalFormatting>
  <conditionalFormatting sqref="AY208:AY246 AO208:AO246 AE208:AE246">
    <cfRule type="cellIs" dxfId="27" priority="25" operator="greaterThan">
      <formula>AD208</formula>
    </cfRule>
  </conditionalFormatting>
  <conditionalFormatting sqref="B208:B246">
    <cfRule type="cellIs" dxfId="26" priority="30" operator="equal">
      <formula>B207</formula>
    </cfRule>
  </conditionalFormatting>
  <conditionalFormatting sqref="B215">
    <cfRule type="cellIs" dxfId="25" priority="29" operator="equal">
      <formula>B214</formula>
    </cfRule>
  </conditionalFormatting>
  <conditionalFormatting sqref="B208:CC246">
    <cfRule type="expression" dxfId="24" priority="28">
      <formula>$B207="地区計"</formula>
    </cfRule>
  </conditionalFormatting>
  <conditionalFormatting sqref="CC208:CC246 BS208:BS246 BI208:BI246">
    <cfRule type="cellIs" dxfId="23" priority="24" operator="greaterThan">
      <formula>BH208</formula>
    </cfRule>
  </conditionalFormatting>
  <conditionalFormatting sqref="CD208:CD246">
    <cfRule type="expression" dxfId="22" priority="23">
      <formula>$B207="地区計"</formula>
    </cfRule>
  </conditionalFormatting>
  <conditionalFormatting sqref="K247">
    <cfRule type="cellIs" dxfId="21" priority="20" operator="greaterThan">
      <formula>J247</formula>
    </cfRule>
  </conditionalFormatting>
  <conditionalFormatting sqref="U247">
    <cfRule type="cellIs" dxfId="20" priority="19" operator="greaterThan">
      <formula>T247</formula>
    </cfRule>
  </conditionalFormatting>
  <conditionalFormatting sqref="AY247 AO247 AE247">
    <cfRule type="cellIs" dxfId="19" priority="18" operator="greaterThan">
      <formula>AD247</formula>
    </cfRule>
  </conditionalFormatting>
  <conditionalFormatting sqref="B247">
    <cfRule type="cellIs" dxfId="18" priority="22" operator="equal">
      <formula>B246</formula>
    </cfRule>
  </conditionalFormatting>
  <conditionalFormatting sqref="B247:CC247">
    <cfRule type="expression" dxfId="17" priority="21">
      <formula>$B246="地区計"</formula>
    </cfRule>
  </conditionalFormatting>
  <conditionalFormatting sqref="CC247 BS247 BI247">
    <cfRule type="cellIs" dxfId="16" priority="17" operator="greaterThan">
      <formula>BH247</formula>
    </cfRule>
  </conditionalFormatting>
  <conditionalFormatting sqref="CD247">
    <cfRule type="expression" dxfId="15" priority="16">
      <formula>$B246="地区計"</formula>
    </cfRule>
  </conditionalFormatting>
  <conditionalFormatting sqref="K248:K286">
    <cfRule type="cellIs" dxfId="14" priority="12" operator="greaterThan">
      <formula>J248</formula>
    </cfRule>
  </conditionalFormatting>
  <conditionalFormatting sqref="U248:U286">
    <cfRule type="cellIs" dxfId="13" priority="11" operator="greaterThan">
      <formula>T248</formula>
    </cfRule>
  </conditionalFormatting>
  <conditionalFormatting sqref="AY248:AY286 AO248:AO286 AE248:AE286">
    <cfRule type="cellIs" dxfId="12" priority="10" operator="greaterThan">
      <formula>AD248</formula>
    </cfRule>
  </conditionalFormatting>
  <conditionalFormatting sqref="B248:B286">
    <cfRule type="cellIs" dxfId="11" priority="15" operator="equal">
      <formula>B247</formula>
    </cfRule>
  </conditionalFormatting>
  <conditionalFormatting sqref="B255">
    <cfRule type="cellIs" dxfId="10" priority="14" operator="equal">
      <formula>B254</formula>
    </cfRule>
  </conditionalFormatting>
  <conditionalFormatting sqref="B248:CC286">
    <cfRule type="expression" dxfId="9" priority="13">
      <formula>$B247="地区計"</formula>
    </cfRule>
  </conditionalFormatting>
  <conditionalFormatting sqref="CC248:CC286 BS248:BS286 BI248:BI286">
    <cfRule type="cellIs" dxfId="8" priority="9" operator="greaterThan">
      <formula>BH248</formula>
    </cfRule>
  </conditionalFormatting>
  <conditionalFormatting sqref="CD248:CD286">
    <cfRule type="expression" dxfId="7" priority="8">
      <formula>$B247="地区計"</formula>
    </cfRule>
  </conditionalFormatting>
  <conditionalFormatting sqref="K287">
    <cfRule type="cellIs" dxfId="6" priority="5" operator="greaterThan">
      <formula>J287</formula>
    </cfRule>
  </conditionalFormatting>
  <conditionalFormatting sqref="U287">
    <cfRule type="cellIs" dxfId="5" priority="4" operator="greaterThan">
      <formula>T287</formula>
    </cfRule>
  </conditionalFormatting>
  <conditionalFormatting sqref="AY287 AO287 AE287">
    <cfRule type="cellIs" dxfId="4" priority="3" operator="greaterThan">
      <formula>AD287</formula>
    </cfRule>
  </conditionalFormatting>
  <conditionalFormatting sqref="B287">
    <cfRule type="cellIs" dxfId="3" priority="7" operator="equal">
      <formula>B286</formula>
    </cfRule>
  </conditionalFormatting>
  <conditionalFormatting sqref="B287:CC287">
    <cfRule type="expression" dxfId="2" priority="6">
      <formula>$B286="地区計"</formula>
    </cfRule>
  </conditionalFormatting>
  <conditionalFormatting sqref="CC287 BS287 BI287">
    <cfRule type="cellIs" dxfId="1" priority="2" operator="greaterThan">
      <formula>BH287</formula>
    </cfRule>
  </conditionalFormatting>
  <conditionalFormatting sqref="CD287">
    <cfRule type="expression" dxfId="0" priority="1">
      <formula>$B286="地区計"</formula>
    </cfRule>
  </conditionalFormatting>
  <dataValidations count="1">
    <dataValidation type="textLength" operator="lessThanOrEqual" allowBlank="1" showInputMessage="1" showErrorMessage="1" sqref="AP8:AP287 AZ8:AZ287 BJ8:BJ287 CD8:CD287 BT8:BT287 L8:L287 V8:V287 AF8:AF287">
      <formula1>40</formula1>
    </dataValidation>
  </dataValidations>
  <printOptions horizontalCentered="1"/>
  <pageMargins left="0.196850393700787" right="0.196850393700787" top="0.39370078740157499" bottom="0.39370078740157499" header="0.31496062992126" footer="0.196850393700787"/>
  <pageSetup paperSize="9" scale="47" fitToHeight="0" orientation="landscape" r:id="rId1"/>
  <headerFooter>
    <oddFooter>&amp;C&amp;"Meiryo UI,標準"&amp;14&amp;P/&amp;N&amp;R&amp;G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神奈川県明細表</vt:lpstr>
      <vt:lpstr>神奈川県合計表!Print_Area</vt:lpstr>
      <vt:lpstr>神奈川県明細表!Print_Area</vt:lpstr>
      <vt:lpstr>神奈川県明細表!Print_Titles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朝日オリコミ</dc:creator>
  <cp:lastModifiedBy>isozaki</cp:lastModifiedBy>
  <dcterms:created xsi:type="dcterms:W3CDTF">2024-04-30T01:04:38Z</dcterms:created>
  <dcterms:modified xsi:type="dcterms:W3CDTF">2024-04-30T01:05:09Z</dcterms:modified>
</cp:coreProperties>
</file>